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esktop\bsc data analytics\sem2\foe sem 2\"/>
    </mc:Choice>
  </mc:AlternateContent>
  <bookViews>
    <workbookView xWindow="0" yWindow="0" windowWidth="19400" windowHeight="7070" activeTab="6"/>
  </bookViews>
  <sheets>
    <sheet name="Raw Data" sheetId="1" r:id="rId1"/>
    <sheet name="Instructions" sheetId="2" r:id="rId2"/>
    <sheet name="Q1" sheetId="11" r:id="rId3"/>
    <sheet name="Q2" sheetId="12" r:id="rId4"/>
    <sheet name="Sheet4" sheetId="13" r:id="rId5"/>
    <sheet name="occurence" sheetId="4" r:id="rId6"/>
    <sheet name="error data" sheetId="3" r:id="rId7"/>
    <sheet name="rename" sheetId="9" r:id="rId8"/>
    <sheet name="dashboard" sheetId="6" r:id="rId9"/>
    <sheet name="Sheet1" sheetId="10" r:id="rId10"/>
    <sheet name="Sheet5" sheetId="14" r:id="rId11"/>
    <sheet name="Sheet6" sheetId="15" r:id="rId12"/>
  </sheets>
  <definedNames>
    <definedName name="_xlnm._FilterDatabase" localSheetId="6" hidden="1">'error data'!$S$1:$S$2368</definedName>
    <definedName name="_xlnm._FilterDatabase" localSheetId="0" hidden="1">'Raw Data'!$A$1:$N$2368</definedName>
    <definedName name="_xlnm._FilterDatabase" localSheetId="7" hidden="1">rename!$A$1:$J$1879</definedName>
  </definedNames>
  <calcPr calcId="152511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0" l="1"/>
  <c r="E2" i="6"/>
  <c r="C2" i="6"/>
  <c r="B2" i="6"/>
  <c r="M2" i="3" l="1"/>
  <c r="G4" i="15" l="1"/>
  <c r="M2" i="9" l="1"/>
  <c r="P670" i="9" l="1"/>
  <c r="E3" i="6"/>
  <c r="E4" i="6"/>
  <c r="E5" i="6"/>
  <c r="E6" i="6"/>
  <c r="E7" i="6"/>
  <c r="E8" i="6"/>
  <c r="E9" i="6"/>
  <c r="E10" i="6"/>
  <c r="E11" i="6"/>
  <c r="E12" i="6"/>
  <c r="E13" i="6"/>
  <c r="C3" i="6"/>
  <c r="C4" i="6"/>
  <c r="C5" i="6"/>
  <c r="C6" i="6"/>
  <c r="C7" i="6"/>
  <c r="C8" i="6"/>
  <c r="C9" i="6"/>
  <c r="C10" i="6"/>
  <c r="C11" i="6"/>
  <c r="C12" i="6"/>
  <c r="C13" i="6"/>
  <c r="B3" i="6"/>
  <c r="B4" i="6"/>
  <c r="B5" i="6"/>
  <c r="B6" i="6"/>
  <c r="B7" i="6"/>
  <c r="B8" i="6"/>
  <c r="B9" i="6"/>
  <c r="B10" i="6"/>
  <c r="D10" i="6" s="1"/>
  <c r="B11" i="6"/>
  <c r="B12" i="6"/>
  <c r="B13" i="6"/>
  <c r="Q1879" i="9"/>
  <c r="P1879" i="9"/>
  <c r="O1879" i="9"/>
  <c r="N1879" i="9"/>
  <c r="M1879" i="9"/>
  <c r="L1879" i="9"/>
  <c r="Q1878" i="9"/>
  <c r="P1878" i="9"/>
  <c r="O1878" i="9"/>
  <c r="N1878" i="9"/>
  <c r="M1878" i="9"/>
  <c r="L1878" i="9"/>
  <c r="Q1877" i="9"/>
  <c r="P1877" i="9"/>
  <c r="O1877" i="9"/>
  <c r="N1877" i="9"/>
  <c r="M1877" i="9"/>
  <c r="L1877" i="9"/>
  <c r="Q1876" i="9"/>
  <c r="P1876" i="9"/>
  <c r="O1876" i="9"/>
  <c r="N1876" i="9"/>
  <c r="M1876" i="9"/>
  <c r="L1876" i="9"/>
  <c r="Q1875" i="9"/>
  <c r="P1875" i="9"/>
  <c r="O1875" i="9"/>
  <c r="N1875" i="9"/>
  <c r="M1875" i="9"/>
  <c r="L1875" i="9"/>
  <c r="Q1874" i="9"/>
  <c r="P1874" i="9"/>
  <c r="O1874" i="9"/>
  <c r="N1874" i="9"/>
  <c r="M1874" i="9"/>
  <c r="L1874" i="9"/>
  <c r="Q1873" i="9"/>
  <c r="P1873" i="9"/>
  <c r="O1873" i="9"/>
  <c r="N1873" i="9"/>
  <c r="M1873" i="9"/>
  <c r="L1873" i="9"/>
  <c r="Q1872" i="9"/>
  <c r="P1872" i="9"/>
  <c r="O1872" i="9"/>
  <c r="N1872" i="9"/>
  <c r="M1872" i="9"/>
  <c r="L1872" i="9"/>
  <c r="Q1871" i="9"/>
  <c r="P1871" i="9"/>
  <c r="O1871" i="9"/>
  <c r="N1871" i="9"/>
  <c r="M1871" i="9"/>
  <c r="L1871" i="9"/>
  <c r="Q1870" i="9"/>
  <c r="P1870" i="9"/>
  <c r="O1870" i="9"/>
  <c r="N1870" i="9"/>
  <c r="M1870" i="9"/>
  <c r="L1870" i="9"/>
  <c r="Q1869" i="9"/>
  <c r="P1869" i="9"/>
  <c r="O1869" i="9"/>
  <c r="N1869" i="9"/>
  <c r="M1869" i="9"/>
  <c r="L1869" i="9"/>
  <c r="Q1868" i="9"/>
  <c r="P1868" i="9"/>
  <c r="O1868" i="9"/>
  <c r="N1868" i="9"/>
  <c r="M1868" i="9"/>
  <c r="L1868" i="9"/>
  <c r="Q1867" i="9"/>
  <c r="P1867" i="9"/>
  <c r="O1867" i="9"/>
  <c r="N1867" i="9"/>
  <c r="M1867" i="9"/>
  <c r="L1867" i="9"/>
  <c r="Q1866" i="9"/>
  <c r="P1866" i="9"/>
  <c r="O1866" i="9"/>
  <c r="N1866" i="9"/>
  <c r="M1866" i="9"/>
  <c r="L1866" i="9"/>
  <c r="Q1865" i="9"/>
  <c r="P1865" i="9"/>
  <c r="O1865" i="9"/>
  <c r="N1865" i="9"/>
  <c r="M1865" i="9"/>
  <c r="L1865" i="9"/>
  <c r="Q1864" i="9"/>
  <c r="P1864" i="9"/>
  <c r="O1864" i="9"/>
  <c r="N1864" i="9"/>
  <c r="M1864" i="9"/>
  <c r="L1864" i="9"/>
  <c r="Q1863" i="9"/>
  <c r="P1863" i="9"/>
  <c r="O1863" i="9"/>
  <c r="N1863" i="9"/>
  <c r="M1863" i="9"/>
  <c r="L1863" i="9"/>
  <c r="Q1862" i="9"/>
  <c r="P1862" i="9"/>
  <c r="O1862" i="9"/>
  <c r="N1862" i="9"/>
  <c r="M1862" i="9"/>
  <c r="L1862" i="9"/>
  <c r="Q1861" i="9"/>
  <c r="P1861" i="9"/>
  <c r="O1861" i="9"/>
  <c r="N1861" i="9"/>
  <c r="M1861" i="9"/>
  <c r="L1861" i="9"/>
  <c r="Q1860" i="9"/>
  <c r="P1860" i="9"/>
  <c r="O1860" i="9"/>
  <c r="N1860" i="9"/>
  <c r="M1860" i="9"/>
  <c r="L1860" i="9"/>
  <c r="Q1859" i="9"/>
  <c r="P1859" i="9"/>
  <c r="O1859" i="9"/>
  <c r="N1859" i="9"/>
  <c r="M1859" i="9"/>
  <c r="L1859" i="9"/>
  <c r="Q1858" i="9"/>
  <c r="P1858" i="9"/>
  <c r="O1858" i="9"/>
  <c r="N1858" i="9"/>
  <c r="M1858" i="9"/>
  <c r="L1858" i="9"/>
  <c r="Q1857" i="9"/>
  <c r="P1857" i="9"/>
  <c r="O1857" i="9"/>
  <c r="N1857" i="9"/>
  <c r="M1857" i="9"/>
  <c r="L1857" i="9"/>
  <c r="Q1856" i="9"/>
  <c r="P1856" i="9"/>
  <c r="O1856" i="9"/>
  <c r="N1856" i="9"/>
  <c r="M1856" i="9"/>
  <c r="L1856" i="9"/>
  <c r="Q1855" i="9"/>
  <c r="P1855" i="9"/>
  <c r="O1855" i="9"/>
  <c r="N1855" i="9"/>
  <c r="M1855" i="9"/>
  <c r="L1855" i="9"/>
  <c r="Q1854" i="9"/>
  <c r="P1854" i="9"/>
  <c r="O1854" i="9"/>
  <c r="N1854" i="9"/>
  <c r="M1854" i="9"/>
  <c r="L1854" i="9"/>
  <c r="Q1853" i="9"/>
  <c r="P1853" i="9"/>
  <c r="O1853" i="9"/>
  <c r="N1853" i="9"/>
  <c r="M1853" i="9"/>
  <c r="L1853" i="9"/>
  <c r="Q1852" i="9"/>
  <c r="P1852" i="9"/>
  <c r="O1852" i="9"/>
  <c r="N1852" i="9"/>
  <c r="M1852" i="9"/>
  <c r="L1852" i="9"/>
  <c r="Q1851" i="9"/>
  <c r="P1851" i="9"/>
  <c r="O1851" i="9"/>
  <c r="N1851" i="9"/>
  <c r="M1851" i="9"/>
  <c r="L1851" i="9"/>
  <c r="Q1850" i="9"/>
  <c r="P1850" i="9"/>
  <c r="O1850" i="9"/>
  <c r="N1850" i="9"/>
  <c r="M1850" i="9"/>
  <c r="L1850" i="9"/>
  <c r="Q1849" i="9"/>
  <c r="P1849" i="9"/>
  <c r="O1849" i="9"/>
  <c r="N1849" i="9"/>
  <c r="M1849" i="9"/>
  <c r="L1849" i="9"/>
  <c r="Q1848" i="9"/>
  <c r="P1848" i="9"/>
  <c r="O1848" i="9"/>
  <c r="N1848" i="9"/>
  <c r="M1848" i="9"/>
  <c r="L1848" i="9"/>
  <c r="Q1847" i="9"/>
  <c r="P1847" i="9"/>
  <c r="O1847" i="9"/>
  <c r="N1847" i="9"/>
  <c r="M1847" i="9"/>
  <c r="L1847" i="9"/>
  <c r="Q1846" i="9"/>
  <c r="P1846" i="9"/>
  <c r="O1846" i="9"/>
  <c r="N1846" i="9"/>
  <c r="M1846" i="9"/>
  <c r="L1846" i="9"/>
  <c r="Q1845" i="9"/>
  <c r="P1845" i="9"/>
  <c r="O1845" i="9"/>
  <c r="N1845" i="9"/>
  <c r="M1845" i="9"/>
  <c r="L1845" i="9"/>
  <c r="Q1844" i="9"/>
  <c r="P1844" i="9"/>
  <c r="O1844" i="9"/>
  <c r="N1844" i="9"/>
  <c r="M1844" i="9"/>
  <c r="L1844" i="9"/>
  <c r="Q1843" i="9"/>
  <c r="P1843" i="9"/>
  <c r="O1843" i="9"/>
  <c r="N1843" i="9"/>
  <c r="M1843" i="9"/>
  <c r="L1843" i="9"/>
  <c r="Q1842" i="9"/>
  <c r="P1842" i="9"/>
  <c r="O1842" i="9"/>
  <c r="N1842" i="9"/>
  <c r="M1842" i="9"/>
  <c r="L1842" i="9"/>
  <c r="Q1841" i="9"/>
  <c r="P1841" i="9"/>
  <c r="O1841" i="9"/>
  <c r="N1841" i="9"/>
  <c r="M1841" i="9"/>
  <c r="L1841" i="9"/>
  <c r="Q1840" i="9"/>
  <c r="P1840" i="9"/>
  <c r="O1840" i="9"/>
  <c r="N1840" i="9"/>
  <c r="M1840" i="9"/>
  <c r="L1840" i="9"/>
  <c r="Q1839" i="9"/>
  <c r="P1839" i="9"/>
  <c r="O1839" i="9"/>
  <c r="N1839" i="9"/>
  <c r="M1839" i="9"/>
  <c r="L1839" i="9"/>
  <c r="Q1838" i="9"/>
  <c r="P1838" i="9"/>
  <c r="O1838" i="9"/>
  <c r="N1838" i="9"/>
  <c r="M1838" i="9"/>
  <c r="L1838" i="9"/>
  <c r="Q1837" i="9"/>
  <c r="P1837" i="9"/>
  <c r="O1837" i="9"/>
  <c r="N1837" i="9"/>
  <c r="M1837" i="9"/>
  <c r="L1837" i="9"/>
  <c r="Q1836" i="9"/>
  <c r="P1836" i="9"/>
  <c r="O1836" i="9"/>
  <c r="N1836" i="9"/>
  <c r="M1836" i="9"/>
  <c r="L1836" i="9"/>
  <c r="Q1835" i="9"/>
  <c r="P1835" i="9"/>
  <c r="O1835" i="9"/>
  <c r="N1835" i="9"/>
  <c r="M1835" i="9"/>
  <c r="L1835" i="9"/>
  <c r="Q1834" i="9"/>
  <c r="P1834" i="9"/>
  <c r="O1834" i="9"/>
  <c r="N1834" i="9"/>
  <c r="M1834" i="9"/>
  <c r="L1834" i="9"/>
  <c r="Q1833" i="9"/>
  <c r="P1833" i="9"/>
  <c r="O1833" i="9"/>
  <c r="N1833" i="9"/>
  <c r="M1833" i="9"/>
  <c r="L1833" i="9"/>
  <c r="Q1832" i="9"/>
  <c r="P1832" i="9"/>
  <c r="O1832" i="9"/>
  <c r="N1832" i="9"/>
  <c r="M1832" i="9"/>
  <c r="L1832" i="9"/>
  <c r="Q1831" i="9"/>
  <c r="P1831" i="9"/>
  <c r="O1831" i="9"/>
  <c r="N1831" i="9"/>
  <c r="M1831" i="9"/>
  <c r="L1831" i="9"/>
  <c r="Q1830" i="9"/>
  <c r="P1830" i="9"/>
  <c r="O1830" i="9"/>
  <c r="N1830" i="9"/>
  <c r="M1830" i="9"/>
  <c r="L1830" i="9"/>
  <c r="Q1829" i="9"/>
  <c r="P1829" i="9"/>
  <c r="O1829" i="9"/>
  <c r="N1829" i="9"/>
  <c r="M1829" i="9"/>
  <c r="L1829" i="9"/>
  <c r="Q1828" i="9"/>
  <c r="P1828" i="9"/>
  <c r="O1828" i="9"/>
  <c r="N1828" i="9"/>
  <c r="M1828" i="9"/>
  <c r="L1828" i="9"/>
  <c r="Q1827" i="9"/>
  <c r="P1827" i="9"/>
  <c r="O1827" i="9"/>
  <c r="N1827" i="9"/>
  <c r="M1827" i="9"/>
  <c r="L1827" i="9"/>
  <c r="Q1826" i="9"/>
  <c r="P1826" i="9"/>
  <c r="O1826" i="9"/>
  <c r="N1826" i="9"/>
  <c r="M1826" i="9"/>
  <c r="L1826" i="9"/>
  <c r="Q1825" i="9"/>
  <c r="P1825" i="9"/>
  <c r="O1825" i="9"/>
  <c r="N1825" i="9"/>
  <c r="M1825" i="9"/>
  <c r="L1825" i="9"/>
  <c r="Q1824" i="9"/>
  <c r="P1824" i="9"/>
  <c r="O1824" i="9"/>
  <c r="N1824" i="9"/>
  <c r="M1824" i="9"/>
  <c r="L1824" i="9"/>
  <c r="Q1823" i="9"/>
  <c r="P1823" i="9"/>
  <c r="O1823" i="9"/>
  <c r="N1823" i="9"/>
  <c r="M1823" i="9"/>
  <c r="L1823" i="9"/>
  <c r="Q1822" i="9"/>
  <c r="P1822" i="9"/>
  <c r="O1822" i="9"/>
  <c r="N1822" i="9"/>
  <c r="M1822" i="9"/>
  <c r="L1822" i="9"/>
  <c r="Q1821" i="9"/>
  <c r="P1821" i="9"/>
  <c r="O1821" i="9"/>
  <c r="N1821" i="9"/>
  <c r="M1821" i="9"/>
  <c r="L1821" i="9"/>
  <c r="Q1820" i="9"/>
  <c r="P1820" i="9"/>
  <c r="O1820" i="9"/>
  <c r="N1820" i="9"/>
  <c r="M1820" i="9"/>
  <c r="L1820" i="9"/>
  <c r="Q1819" i="9"/>
  <c r="P1819" i="9"/>
  <c r="O1819" i="9"/>
  <c r="N1819" i="9"/>
  <c r="M1819" i="9"/>
  <c r="L1819" i="9"/>
  <c r="Q1818" i="9"/>
  <c r="P1818" i="9"/>
  <c r="O1818" i="9"/>
  <c r="N1818" i="9"/>
  <c r="M1818" i="9"/>
  <c r="L1818" i="9"/>
  <c r="Q1817" i="9"/>
  <c r="P1817" i="9"/>
  <c r="O1817" i="9"/>
  <c r="N1817" i="9"/>
  <c r="M1817" i="9"/>
  <c r="L1817" i="9"/>
  <c r="Q1816" i="9"/>
  <c r="P1816" i="9"/>
  <c r="O1816" i="9"/>
  <c r="N1816" i="9"/>
  <c r="M1816" i="9"/>
  <c r="L1816" i="9"/>
  <c r="Q1815" i="9"/>
  <c r="P1815" i="9"/>
  <c r="O1815" i="9"/>
  <c r="N1815" i="9"/>
  <c r="M1815" i="9"/>
  <c r="L1815" i="9"/>
  <c r="Q1814" i="9"/>
  <c r="P1814" i="9"/>
  <c r="O1814" i="9"/>
  <c r="N1814" i="9"/>
  <c r="M1814" i="9"/>
  <c r="L1814" i="9"/>
  <c r="Q1813" i="9"/>
  <c r="P1813" i="9"/>
  <c r="O1813" i="9"/>
  <c r="N1813" i="9"/>
  <c r="M1813" i="9"/>
  <c r="L1813" i="9"/>
  <c r="Q1812" i="9"/>
  <c r="P1812" i="9"/>
  <c r="O1812" i="9"/>
  <c r="N1812" i="9"/>
  <c r="M1812" i="9"/>
  <c r="L1812" i="9"/>
  <c r="Q1811" i="9"/>
  <c r="P1811" i="9"/>
  <c r="O1811" i="9"/>
  <c r="N1811" i="9"/>
  <c r="M1811" i="9"/>
  <c r="L1811" i="9"/>
  <c r="Q1810" i="9"/>
  <c r="P1810" i="9"/>
  <c r="O1810" i="9"/>
  <c r="N1810" i="9"/>
  <c r="M1810" i="9"/>
  <c r="L1810" i="9"/>
  <c r="Q1809" i="9"/>
  <c r="P1809" i="9"/>
  <c r="O1809" i="9"/>
  <c r="N1809" i="9"/>
  <c r="M1809" i="9"/>
  <c r="L1809" i="9"/>
  <c r="Q1808" i="9"/>
  <c r="P1808" i="9"/>
  <c r="O1808" i="9"/>
  <c r="N1808" i="9"/>
  <c r="M1808" i="9"/>
  <c r="L1808" i="9"/>
  <c r="Q1807" i="9"/>
  <c r="P1807" i="9"/>
  <c r="O1807" i="9"/>
  <c r="N1807" i="9"/>
  <c r="M1807" i="9"/>
  <c r="L1807" i="9"/>
  <c r="Q1806" i="9"/>
  <c r="P1806" i="9"/>
  <c r="O1806" i="9"/>
  <c r="N1806" i="9"/>
  <c r="M1806" i="9"/>
  <c r="L1806" i="9"/>
  <c r="Q1805" i="9"/>
  <c r="P1805" i="9"/>
  <c r="O1805" i="9"/>
  <c r="N1805" i="9"/>
  <c r="M1805" i="9"/>
  <c r="L1805" i="9"/>
  <c r="Q1804" i="9"/>
  <c r="P1804" i="9"/>
  <c r="O1804" i="9"/>
  <c r="N1804" i="9"/>
  <c r="M1804" i="9"/>
  <c r="L1804" i="9"/>
  <c r="Q1803" i="9"/>
  <c r="P1803" i="9"/>
  <c r="O1803" i="9"/>
  <c r="N1803" i="9"/>
  <c r="M1803" i="9"/>
  <c r="L1803" i="9"/>
  <c r="Q1802" i="9"/>
  <c r="P1802" i="9"/>
  <c r="O1802" i="9"/>
  <c r="N1802" i="9"/>
  <c r="M1802" i="9"/>
  <c r="L1802" i="9"/>
  <c r="Q1801" i="9"/>
  <c r="P1801" i="9"/>
  <c r="O1801" i="9"/>
  <c r="N1801" i="9"/>
  <c r="M1801" i="9"/>
  <c r="L1801" i="9"/>
  <c r="Q1800" i="9"/>
  <c r="P1800" i="9"/>
  <c r="O1800" i="9"/>
  <c r="N1800" i="9"/>
  <c r="M1800" i="9"/>
  <c r="L1800" i="9"/>
  <c r="Q1799" i="9"/>
  <c r="P1799" i="9"/>
  <c r="O1799" i="9"/>
  <c r="N1799" i="9"/>
  <c r="M1799" i="9"/>
  <c r="L1799" i="9"/>
  <c r="Q1798" i="9"/>
  <c r="P1798" i="9"/>
  <c r="O1798" i="9"/>
  <c r="N1798" i="9"/>
  <c r="M1798" i="9"/>
  <c r="L1798" i="9"/>
  <c r="Q1797" i="9"/>
  <c r="P1797" i="9"/>
  <c r="O1797" i="9"/>
  <c r="N1797" i="9"/>
  <c r="M1797" i="9"/>
  <c r="L1797" i="9"/>
  <c r="Q1796" i="9"/>
  <c r="P1796" i="9"/>
  <c r="O1796" i="9"/>
  <c r="N1796" i="9"/>
  <c r="M1796" i="9"/>
  <c r="L1796" i="9"/>
  <c r="Q1795" i="9"/>
  <c r="P1795" i="9"/>
  <c r="O1795" i="9"/>
  <c r="N1795" i="9"/>
  <c r="M1795" i="9"/>
  <c r="L1795" i="9"/>
  <c r="Q1794" i="9"/>
  <c r="P1794" i="9"/>
  <c r="O1794" i="9"/>
  <c r="N1794" i="9"/>
  <c r="M1794" i="9"/>
  <c r="L1794" i="9"/>
  <c r="Q1793" i="9"/>
  <c r="P1793" i="9"/>
  <c r="O1793" i="9"/>
  <c r="N1793" i="9"/>
  <c r="M1793" i="9"/>
  <c r="L1793" i="9"/>
  <c r="Q1792" i="9"/>
  <c r="P1792" i="9"/>
  <c r="O1792" i="9"/>
  <c r="N1792" i="9"/>
  <c r="M1792" i="9"/>
  <c r="L1792" i="9"/>
  <c r="Q1791" i="9"/>
  <c r="P1791" i="9"/>
  <c r="O1791" i="9"/>
  <c r="N1791" i="9"/>
  <c r="M1791" i="9"/>
  <c r="L1791" i="9"/>
  <c r="Q1790" i="9"/>
  <c r="P1790" i="9"/>
  <c r="O1790" i="9"/>
  <c r="N1790" i="9"/>
  <c r="M1790" i="9"/>
  <c r="L1790" i="9"/>
  <c r="Q1789" i="9"/>
  <c r="P1789" i="9"/>
  <c r="O1789" i="9"/>
  <c r="N1789" i="9"/>
  <c r="M1789" i="9"/>
  <c r="L1789" i="9"/>
  <c r="Q1788" i="9"/>
  <c r="P1788" i="9"/>
  <c r="O1788" i="9"/>
  <c r="N1788" i="9"/>
  <c r="M1788" i="9"/>
  <c r="L1788" i="9"/>
  <c r="Q1787" i="9"/>
  <c r="P1787" i="9"/>
  <c r="O1787" i="9"/>
  <c r="N1787" i="9"/>
  <c r="M1787" i="9"/>
  <c r="L1787" i="9"/>
  <c r="Q1786" i="9"/>
  <c r="P1786" i="9"/>
  <c r="O1786" i="9"/>
  <c r="N1786" i="9"/>
  <c r="M1786" i="9"/>
  <c r="L1786" i="9"/>
  <c r="Q1785" i="9"/>
  <c r="P1785" i="9"/>
  <c r="O1785" i="9"/>
  <c r="N1785" i="9"/>
  <c r="M1785" i="9"/>
  <c r="L1785" i="9"/>
  <c r="Q1784" i="9"/>
  <c r="P1784" i="9"/>
  <c r="O1784" i="9"/>
  <c r="N1784" i="9"/>
  <c r="M1784" i="9"/>
  <c r="L1784" i="9"/>
  <c r="Q1783" i="9"/>
  <c r="P1783" i="9"/>
  <c r="O1783" i="9"/>
  <c r="N1783" i="9"/>
  <c r="M1783" i="9"/>
  <c r="L1783" i="9"/>
  <c r="Q1782" i="9"/>
  <c r="P1782" i="9"/>
  <c r="O1782" i="9"/>
  <c r="N1782" i="9"/>
  <c r="M1782" i="9"/>
  <c r="L1782" i="9"/>
  <c r="Q1781" i="9"/>
  <c r="P1781" i="9"/>
  <c r="O1781" i="9"/>
  <c r="N1781" i="9"/>
  <c r="M1781" i="9"/>
  <c r="L1781" i="9"/>
  <c r="Q1780" i="9"/>
  <c r="P1780" i="9"/>
  <c r="O1780" i="9"/>
  <c r="N1780" i="9"/>
  <c r="M1780" i="9"/>
  <c r="L1780" i="9"/>
  <c r="Q1779" i="9"/>
  <c r="P1779" i="9"/>
  <c r="O1779" i="9"/>
  <c r="N1779" i="9"/>
  <c r="M1779" i="9"/>
  <c r="L1779" i="9"/>
  <c r="Q1778" i="9"/>
  <c r="P1778" i="9"/>
  <c r="O1778" i="9"/>
  <c r="N1778" i="9"/>
  <c r="M1778" i="9"/>
  <c r="L1778" i="9"/>
  <c r="Q1777" i="9"/>
  <c r="P1777" i="9"/>
  <c r="O1777" i="9"/>
  <c r="N1777" i="9"/>
  <c r="M1777" i="9"/>
  <c r="L1777" i="9"/>
  <c r="Q1776" i="9"/>
  <c r="P1776" i="9"/>
  <c r="O1776" i="9"/>
  <c r="N1776" i="9"/>
  <c r="M1776" i="9"/>
  <c r="L1776" i="9"/>
  <c r="Q1775" i="9"/>
  <c r="P1775" i="9"/>
  <c r="O1775" i="9"/>
  <c r="N1775" i="9"/>
  <c r="M1775" i="9"/>
  <c r="L1775" i="9"/>
  <c r="Q1774" i="9"/>
  <c r="P1774" i="9"/>
  <c r="O1774" i="9"/>
  <c r="N1774" i="9"/>
  <c r="M1774" i="9"/>
  <c r="L1774" i="9"/>
  <c r="Q1773" i="9"/>
  <c r="P1773" i="9"/>
  <c r="O1773" i="9"/>
  <c r="N1773" i="9"/>
  <c r="M1773" i="9"/>
  <c r="L1773" i="9"/>
  <c r="Q1772" i="9"/>
  <c r="P1772" i="9"/>
  <c r="O1772" i="9"/>
  <c r="N1772" i="9"/>
  <c r="M1772" i="9"/>
  <c r="L1772" i="9"/>
  <c r="Q1771" i="9"/>
  <c r="P1771" i="9"/>
  <c r="O1771" i="9"/>
  <c r="N1771" i="9"/>
  <c r="M1771" i="9"/>
  <c r="L1771" i="9"/>
  <c r="Q1770" i="9"/>
  <c r="P1770" i="9"/>
  <c r="O1770" i="9"/>
  <c r="N1770" i="9"/>
  <c r="M1770" i="9"/>
  <c r="L1770" i="9"/>
  <c r="Q1769" i="9"/>
  <c r="P1769" i="9"/>
  <c r="O1769" i="9"/>
  <c r="N1769" i="9"/>
  <c r="M1769" i="9"/>
  <c r="L1769" i="9"/>
  <c r="Q1768" i="9"/>
  <c r="P1768" i="9"/>
  <c r="O1768" i="9"/>
  <c r="N1768" i="9"/>
  <c r="M1768" i="9"/>
  <c r="L1768" i="9"/>
  <c r="Q1767" i="9"/>
  <c r="P1767" i="9"/>
  <c r="O1767" i="9"/>
  <c r="N1767" i="9"/>
  <c r="M1767" i="9"/>
  <c r="L1767" i="9"/>
  <c r="Q1766" i="9"/>
  <c r="P1766" i="9"/>
  <c r="O1766" i="9"/>
  <c r="N1766" i="9"/>
  <c r="M1766" i="9"/>
  <c r="L1766" i="9"/>
  <c r="Q1765" i="9"/>
  <c r="P1765" i="9"/>
  <c r="O1765" i="9"/>
  <c r="N1765" i="9"/>
  <c r="M1765" i="9"/>
  <c r="L1765" i="9"/>
  <c r="Q1764" i="9"/>
  <c r="P1764" i="9"/>
  <c r="O1764" i="9"/>
  <c r="N1764" i="9"/>
  <c r="M1764" i="9"/>
  <c r="L1764" i="9"/>
  <c r="Q1763" i="9"/>
  <c r="P1763" i="9"/>
  <c r="O1763" i="9"/>
  <c r="N1763" i="9"/>
  <c r="M1763" i="9"/>
  <c r="L1763" i="9"/>
  <c r="Q1762" i="9"/>
  <c r="P1762" i="9"/>
  <c r="O1762" i="9"/>
  <c r="N1762" i="9"/>
  <c r="M1762" i="9"/>
  <c r="L1762" i="9"/>
  <c r="Q1761" i="9"/>
  <c r="P1761" i="9"/>
  <c r="O1761" i="9"/>
  <c r="N1761" i="9"/>
  <c r="M1761" i="9"/>
  <c r="L1761" i="9"/>
  <c r="Q1760" i="9"/>
  <c r="P1760" i="9"/>
  <c r="O1760" i="9"/>
  <c r="N1760" i="9"/>
  <c r="M1760" i="9"/>
  <c r="L1760" i="9"/>
  <c r="Q1759" i="9"/>
  <c r="P1759" i="9"/>
  <c r="O1759" i="9"/>
  <c r="N1759" i="9"/>
  <c r="M1759" i="9"/>
  <c r="L1759" i="9"/>
  <c r="Q1758" i="9"/>
  <c r="P1758" i="9"/>
  <c r="O1758" i="9"/>
  <c r="N1758" i="9"/>
  <c r="M1758" i="9"/>
  <c r="L1758" i="9"/>
  <c r="Q1757" i="9"/>
  <c r="P1757" i="9"/>
  <c r="O1757" i="9"/>
  <c r="N1757" i="9"/>
  <c r="M1757" i="9"/>
  <c r="L1757" i="9"/>
  <c r="Q1756" i="9"/>
  <c r="P1756" i="9"/>
  <c r="O1756" i="9"/>
  <c r="N1756" i="9"/>
  <c r="M1756" i="9"/>
  <c r="L1756" i="9"/>
  <c r="Q1755" i="9"/>
  <c r="P1755" i="9"/>
  <c r="O1755" i="9"/>
  <c r="N1755" i="9"/>
  <c r="M1755" i="9"/>
  <c r="L1755" i="9"/>
  <c r="Q1754" i="9"/>
  <c r="P1754" i="9"/>
  <c r="O1754" i="9"/>
  <c r="N1754" i="9"/>
  <c r="M1754" i="9"/>
  <c r="L1754" i="9"/>
  <c r="Q1753" i="9"/>
  <c r="P1753" i="9"/>
  <c r="O1753" i="9"/>
  <c r="N1753" i="9"/>
  <c r="M1753" i="9"/>
  <c r="L1753" i="9"/>
  <c r="Q1752" i="9"/>
  <c r="P1752" i="9"/>
  <c r="O1752" i="9"/>
  <c r="N1752" i="9"/>
  <c r="M1752" i="9"/>
  <c r="L1752" i="9"/>
  <c r="Q1751" i="9"/>
  <c r="P1751" i="9"/>
  <c r="O1751" i="9"/>
  <c r="N1751" i="9"/>
  <c r="M1751" i="9"/>
  <c r="L1751" i="9"/>
  <c r="Q1750" i="9"/>
  <c r="P1750" i="9"/>
  <c r="O1750" i="9"/>
  <c r="N1750" i="9"/>
  <c r="M1750" i="9"/>
  <c r="L1750" i="9"/>
  <c r="Q1749" i="9"/>
  <c r="P1749" i="9"/>
  <c r="O1749" i="9"/>
  <c r="N1749" i="9"/>
  <c r="M1749" i="9"/>
  <c r="L1749" i="9"/>
  <c r="Q1748" i="9"/>
  <c r="P1748" i="9"/>
  <c r="O1748" i="9"/>
  <c r="N1748" i="9"/>
  <c r="M1748" i="9"/>
  <c r="L1748" i="9"/>
  <c r="Q1747" i="9"/>
  <c r="P1747" i="9"/>
  <c r="O1747" i="9"/>
  <c r="N1747" i="9"/>
  <c r="M1747" i="9"/>
  <c r="L1747" i="9"/>
  <c r="Q1746" i="9"/>
  <c r="P1746" i="9"/>
  <c r="O1746" i="9"/>
  <c r="N1746" i="9"/>
  <c r="M1746" i="9"/>
  <c r="L1746" i="9"/>
  <c r="Q1745" i="9"/>
  <c r="P1745" i="9"/>
  <c r="O1745" i="9"/>
  <c r="N1745" i="9"/>
  <c r="M1745" i="9"/>
  <c r="L1745" i="9"/>
  <c r="Q1744" i="9"/>
  <c r="P1744" i="9"/>
  <c r="O1744" i="9"/>
  <c r="N1744" i="9"/>
  <c r="M1744" i="9"/>
  <c r="L1744" i="9"/>
  <c r="Q1743" i="9"/>
  <c r="P1743" i="9"/>
  <c r="O1743" i="9"/>
  <c r="N1743" i="9"/>
  <c r="M1743" i="9"/>
  <c r="L1743" i="9"/>
  <c r="Q1742" i="9"/>
  <c r="P1742" i="9"/>
  <c r="O1742" i="9"/>
  <c r="N1742" i="9"/>
  <c r="M1742" i="9"/>
  <c r="L1742" i="9"/>
  <c r="Q1741" i="9"/>
  <c r="P1741" i="9"/>
  <c r="O1741" i="9"/>
  <c r="N1741" i="9"/>
  <c r="M1741" i="9"/>
  <c r="L1741" i="9"/>
  <c r="Q1740" i="9"/>
  <c r="P1740" i="9"/>
  <c r="O1740" i="9"/>
  <c r="N1740" i="9"/>
  <c r="M1740" i="9"/>
  <c r="L1740" i="9"/>
  <c r="Q1739" i="9"/>
  <c r="P1739" i="9"/>
  <c r="O1739" i="9"/>
  <c r="N1739" i="9"/>
  <c r="M1739" i="9"/>
  <c r="L1739" i="9"/>
  <c r="Q1738" i="9"/>
  <c r="P1738" i="9"/>
  <c r="O1738" i="9"/>
  <c r="N1738" i="9"/>
  <c r="M1738" i="9"/>
  <c r="L1738" i="9"/>
  <c r="Q1737" i="9"/>
  <c r="P1737" i="9"/>
  <c r="O1737" i="9"/>
  <c r="N1737" i="9"/>
  <c r="M1737" i="9"/>
  <c r="L1737" i="9"/>
  <c r="Q1736" i="9"/>
  <c r="P1736" i="9"/>
  <c r="O1736" i="9"/>
  <c r="N1736" i="9"/>
  <c r="M1736" i="9"/>
  <c r="L1736" i="9"/>
  <c r="Q1735" i="9"/>
  <c r="P1735" i="9"/>
  <c r="O1735" i="9"/>
  <c r="N1735" i="9"/>
  <c r="M1735" i="9"/>
  <c r="L1735" i="9"/>
  <c r="Q1734" i="9"/>
  <c r="P1734" i="9"/>
  <c r="O1734" i="9"/>
  <c r="N1734" i="9"/>
  <c r="M1734" i="9"/>
  <c r="L1734" i="9"/>
  <c r="Q1733" i="9"/>
  <c r="P1733" i="9"/>
  <c r="O1733" i="9"/>
  <c r="N1733" i="9"/>
  <c r="M1733" i="9"/>
  <c r="L1733" i="9"/>
  <c r="Q1732" i="9"/>
  <c r="P1732" i="9"/>
  <c r="O1732" i="9"/>
  <c r="N1732" i="9"/>
  <c r="M1732" i="9"/>
  <c r="L1732" i="9"/>
  <c r="Q1731" i="9"/>
  <c r="P1731" i="9"/>
  <c r="O1731" i="9"/>
  <c r="N1731" i="9"/>
  <c r="M1731" i="9"/>
  <c r="L1731" i="9"/>
  <c r="Q1730" i="9"/>
  <c r="P1730" i="9"/>
  <c r="O1730" i="9"/>
  <c r="N1730" i="9"/>
  <c r="M1730" i="9"/>
  <c r="L1730" i="9"/>
  <c r="Q1729" i="9"/>
  <c r="P1729" i="9"/>
  <c r="O1729" i="9"/>
  <c r="N1729" i="9"/>
  <c r="M1729" i="9"/>
  <c r="L1729" i="9"/>
  <c r="Q1728" i="9"/>
  <c r="P1728" i="9"/>
  <c r="O1728" i="9"/>
  <c r="N1728" i="9"/>
  <c r="M1728" i="9"/>
  <c r="L1728" i="9"/>
  <c r="Q1727" i="9"/>
  <c r="P1727" i="9"/>
  <c r="O1727" i="9"/>
  <c r="N1727" i="9"/>
  <c r="M1727" i="9"/>
  <c r="L1727" i="9"/>
  <c r="Q1726" i="9"/>
  <c r="P1726" i="9"/>
  <c r="O1726" i="9"/>
  <c r="N1726" i="9"/>
  <c r="M1726" i="9"/>
  <c r="L1726" i="9"/>
  <c r="Q1725" i="9"/>
  <c r="P1725" i="9"/>
  <c r="O1725" i="9"/>
  <c r="N1725" i="9"/>
  <c r="M1725" i="9"/>
  <c r="L1725" i="9"/>
  <c r="Q1724" i="9"/>
  <c r="P1724" i="9"/>
  <c r="O1724" i="9"/>
  <c r="N1724" i="9"/>
  <c r="M1724" i="9"/>
  <c r="L1724" i="9"/>
  <c r="Q1723" i="9"/>
  <c r="P1723" i="9"/>
  <c r="O1723" i="9"/>
  <c r="N1723" i="9"/>
  <c r="M1723" i="9"/>
  <c r="L1723" i="9"/>
  <c r="Q1722" i="9"/>
  <c r="P1722" i="9"/>
  <c r="O1722" i="9"/>
  <c r="N1722" i="9"/>
  <c r="M1722" i="9"/>
  <c r="L1722" i="9"/>
  <c r="Q1721" i="9"/>
  <c r="P1721" i="9"/>
  <c r="O1721" i="9"/>
  <c r="N1721" i="9"/>
  <c r="M1721" i="9"/>
  <c r="L1721" i="9"/>
  <c r="Q1720" i="9"/>
  <c r="P1720" i="9"/>
  <c r="O1720" i="9"/>
  <c r="N1720" i="9"/>
  <c r="M1720" i="9"/>
  <c r="L1720" i="9"/>
  <c r="Q1719" i="9"/>
  <c r="P1719" i="9"/>
  <c r="O1719" i="9"/>
  <c r="N1719" i="9"/>
  <c r="M1719" i="9"/>
  <c r="L1719" i="9"/>
  <c r="Q1718" i="9"/>
  <c r="P1718" i="9"/>
  <c r="O1718" i="9"/>
  <c r="N1718" i="9"/>
  <c r="M1718" i="9"/>
  <c r="L1718" i="9"/>
  <c r="Q1717" i="9"/>
  <c r="P1717" i="9"/>
  <c r="O1717" i="9"/>
  <c r="N1717" i="9"/>
  <c r="M1717" i="9"/>
  <c r="L1717" i="9"/>
  <c r="Q1716" i="9"/>
  <c r="P1716" i="9"/>
  <c r="O1716" i="9"/>
  <c r="N1716" i="9"/>
  <c r="M1716" i="9"/>
  <c r="L1716" i="9"/>
  <c r="Q1715" i="9"/>
  <c r="P1715" i="9"/>
  <c r="O1715" i="9"/>
  <c r="N1715" i="9"/>
  <c r="M1715" i="9"/>
  <c r="L1715" i="9"/>
  <c r="Q1714" i="9"/>
  <c r="P1714" i="9"/>
  <c r="O1714" i="9"/>
  <c r="N1714" i="9"/>
  <c r="M1714" i="9"/>
  <c r="L1714" i="9"/>
  <c r="Q1713" i="9"/>
  <c r="P1713" i="9"/>
  <c r="O1713" i="9"/>
  <c r="N1713" i="9"/>
  <c r="M1713" i="9"/>
  <c r="L1713" i="9"/>
  <c r="Q1712" i="9"/>
  <c r="P1712" i="9"/>
  <c r="O1712" i="9"/>
  <c r="N1712" i="9"/>
  <c r="M1712" i="9"/>
  <c r="L1712" i="9"/>
  <c r="Q1711" i="9"/>
  <c r="P1711" i="9"/>
  <c r="O1711" i="9"/>
  <c r="N1711" i="9"/>
  <c r="M1711" i="9"/>
  <c r="L1711" i="9"/>
  <c r="Q1710" i="9"/>
  <c r="P1710" i="9"/>
  <c r="O1710" i="9"/>
  <c r="N1710" i="9"/>
  <c r="M1710" i="9"/>
  <c r="L1710" i="9"/>
  <c r="Q1709" i="9"/>
  <c r="P1709" i="9"/>
  <c r="O1709" i="9"/>
  <c r="N1709" i="9"/>
  <c r="M1709" i="9"/>
  <c r="L1709" i="9"/>
  <c r="Q1708" i="9"/>
  <c r="P1708" i="9"/>
  <c r="O1708" i="9"/>
  <c r="N1708" i="9"/>
  <c r="M1708" i="9"/>
  <c r="L1708" i="9"/>
  <c r="Q1707" i="9"/>
  <c r="P1707" i="9"/>
  <c r="O1707" i="9"/>
  <c r="N1707" i="9"/>
  <c r="M1707" i="9"/>
  <c r="L1707" i="9"/>
  <c r="Q1706" i="9"/>
  <c r="P1706" i="9"/>
  <c r="O1706" i="9"/>
  <c r="N1706" i="9"/>
  <c r="M1706" i="9"/>
  <c r="L1706" i="9"/>
  <c r="Q1705" i="9"/>
  <c r="P1705" i="9"/>
  <c r="O1705" i="9"/>
  <c r="N1705" i="9"/>
  <c r="M1705" i="9"/>
  <c r="L1705" i="9"/>
  <c r="Q1704" i="9"/>
  <c r="P1704" i="9"/>
  <c r="O1704" i="9"/>
  <c r="N1704" i="9"/>
  <c r="M1704" i="9"/>
  <c r="L1704" i="9"/>
  <c r="Q1703" i="9"/>
  <c r="P1703" i="9"/>
  <c r="O1703" i="9"/>
  <c r="N1703" i="9"/>
  <c r="M1703" i="9"/>
  <c r="L1703" i="9"/>
  <c r="Q1702" i="9"/>
  <c r="P1702" i="9"/>
  <c r="O1702" i="9"/>
  <c r="N1702" i="9"/>
  <c r="M1702" i="9"/>
  <c r="L1702" i="9"/>
  <c r="Q1701" i="9"/>
  <c r="P1701" i="9"/>
  <c r="O1701" i="9"/>
  <c r="N1701" i="9"/>
  <c r="M1701" i="9"/>
  <c r="L1701" i="9"/>
  <c r="Q1700" i="9"/>
  <c r="P1700" i="9"/>
  <c r="O1700" i="9"/>
  <c r="N1700" i="9"/>
  <c r="M1700" i="9"/>
  <c r="L1700" i="9"/>
  <c r="Q1699" i="9"/>
  <c r="P1699" i="9"/>
  <c r="O1699" i="9"/>
  <c r="N1699" i="9"/>
  <c r="M1699" i="9"/>
  <c r="L1699" i="9"/>
  <c r="Q1698" i="9"/>
  <c r="P1698" i="9"/>
  <c r="O1698" i="9"/>
  <c r="N1698" i="9"/>
  <c r="M1698" i="9"/>
  <c r="L1698" i="9"/>
  <c r="Q1697" i="9"/>
  <c r="P1697" i="9"/>
  <c r="O1697" i="9"/>
  <c r="N1697" i="9"/>
  <c r="M1697" i="9"/>
  <c r="L1697" i="9"/>
  <c r="Q1696" i="9"/>
  <c r="P1696" i="9"/>
  <c r="O1696" i="9"/>
  <c r="N1696" i="9"/>
  <c r="M1696" i="9"/>
  <c r="L1696" i="9"/>
  <c r="Q1695" i="9"/>
  <c r="P1695" i="9"/>
  <c r="O1695" i="9"/>
  <c r="N1695" i="9"/>
  <c r="M1695" i="9"/>
  <c r="L1695" i="9"/>
  <c r="Q1694" i="9"/>
  <c r="P1694" i="9"/>
  <c r="O1694" i="9"/>
  <c r="N1694" i="9"/>
  <c r="M1694" i="9"/>
  <c r="L1694" i="9"/>
  <c r="Q1693" i="9"/>
  <c r="P1693" i="9"/>
  <c r="O1693" i="9"/>
  <c r="N1693" i="9"/>
  <c r="M1693" i="9"/>
  <c r="L1693" i="9"/>
  <c r="Q1692" i="9"/>
  <c r="P1692" i="9"/>
  <c r="O1692" i="9"/>
  <c r="N1692" i="9"/>
  <c r="M1692" i="9"/>
  <c r="L1692" i="9"/>
  <c r="Q1691" i="9"/>
  <c r="P1691" i="9"/>
  <c r="O1691" i="9"/>
  <c r="N1691" i="9"/>
  <c r="M1691" i="9"/>
  <c r="L1691" i="9"/>
  <c r="Q1690" i="9"/>
  <c r="P1690" i="9"/>
  <c r="O1690" i="9"/>
  <c r="N1690" i="9"/>
  <c r="M1690" i="9"/>
  <c r="L1690" i="9"/>
  <c r="Q1689" i="9"/>
  <c r="P1689" i="9"/>
  <c r="O1689" i="9"/>
  <c r="N1689" i="9"/>
  <c r="M1689" i="9"/>
  <c r="L1689" i="9"/>
  <c r="Q1688" i="9"/>
  <c r="P1688" i="9"/>
  <c r="O1688" i="9"/>
  <c r="N1688" i="9"/>
  <c r="M1688" i="9"/>
  <c r="L1688" i="9"/>
  <c r="Q1687" i="9"/>
  <c r="P1687" i="9"/>
  <c r="O1687" i="9"/>
  <c r="N1687" i="9"/>
  <c r="M1687" i="9"/>
  <c r="L1687" i="9"/>
  <c r="Q1686" i="9"/>
  <c r="P1686" i="9"/>
  <c r="O1686" i="9"/>
  <c r="N1686" i="9"/>
  <c r="M1686" i="9"/>
  <c r="L1686" i="9"/>
  <c r="Q1685" i="9"/>
  <c r="P1685" i="9"/>
  <c r="O1685" i="9"/>
  <c r="N1685" i="9"/>
  <c r="M1685" i="9"/>
  <c r="L1685" i="9"/>
  <c r="Q1684" i="9"/>
  <c r="P1684" i="9"/>
  <c r="O1684" i="9"/>
  <c r="N1684" i="9"/>
  <c r="M1684" i="9"/>
  <c r="L1684" i="9"/>
  <c r="Q1683" i="9"/>
  <c r="P1683" i="9"/>
  <c r="O1683" i="9"/>
  <c r="N1683" i="9"/>
  <c r="M1683" i="9"/>
  <c r="L1683" i="9"/>
  <c r="Q1682" i="9"/>
  <c r="P1682" i="9"/>
  <c r="O1682" i="9"/>
  <c r="N1682" i="9"/>
  <c r="M1682" i="9"/>
  <c r="L1682" i="9"/>
  <c r="Q1681" i="9"/>
  <c r="P1681" i="9"/>
  <c r="O1681" i="9"/>
  <c r="N1681" i="9"/>
  <c r="M1681" i="9"/>
  <c r="L1681" i="9"/>
  <c r="Q1680" i="9"/>
  <c r="P1680" i="9"/>
  <c r="O1680" i="9"/>
  <c r="N1680" i="9"/>
  <c r="M1680" i="9"/>
  <c r="L1680" i="9"/>
  <c r="Q1679" i="9"/>
  <c r="P1679" i="9"/>
  <c r="O1679" i="9"/>
  <c r="N1679" i="9"/>
  <c r="M1679" i="9"/>
  <c r="L1679" i="9"/>
  <c r="Q1678" i="9"/>
  <c r="P1678" i="9"/>
  <c r="O1678" i="9"/>
  <c r="N1678" i="9"/>
  <c r="M1678" i="9"/>
  <c r="L1678" i="9"/>
  <c r="Q1677" i="9"/>
  <c r="P1677" i="9"/>
  <c r="O1677" i="9"/>
  <c r="N1677" i="9"/>
  <c r="M1677" i="9"/>
  <c r="L1677" i="9"/>
  <c r="Q1676" i="9"/>
  <c r="P1676" i="9"/>
  <c r="O1676" i="9"/>
  <c r="N1676" i="9"/>
  <c r="M1676" i="9"/>
  <c r="L1676" i="9"/>
  <c r="Q1675" i="9"/>
  <c r="P1675" i="9"/>
  <c r="O1675" i="9"/>
  <c r="N1675" i="9"/>
  <c r="M1675" i="9"/>
  <c r="L1675" i="9"/>
  <c r="Q1674" i="9"/>
  <c r="P1674" i="9"/>
  <c r="O1674" i="9"/>
  <c r="N1674" i="9"/>
  <c r="M1674" i="9"/>
  <c r="L1674" i="9"/>
  <c r="Q1673" i="9"/>
  <c r="P1673" i="9"/>
  <c r="O1673" i="9"/>
  <c r="N1673" i="9"/>
  <c r="M1673" i="9"/>
  <c r="L1673" i="9"/>
  <c r="Q1672" i="9"/>
  <c r="P1672" i="9"/>
  <c r="O1672" i="9"/>
  <c r="N1672" i="9"/>
  <c r="M1672" i="9"/>
  <c r="L1672" i="9"/>
  <c r="Q1671" i="9"/>
  <c r="P1671" i="9"/>
  <c r="O1671" i="9"/>
  <c r="N1671" i="9"/>
  <c r="M1671" i="9"/>
  <c r="L1671" i="9"/>
  <c r="Q1670" i="9"/>
  <c r="P1670" i="9"/>
  <c r="O1670" i="9"/>
  <c r="N1670" i="9"/>
  <c r="M1670" i="9"/>
  <c r="L1670" i="9"/>
  <c r="Q1669" i="9"/>
  <c r="P1669" i="9"/>
  <c r="O1669" i="9"/>
  <c r="N1669" i="9"/>
  <c r="M1669" i="9"/>
  <c r="L1669" i="9"/>
  <c r="Q1668" i="9"/>
  <c r="P1668" i="9"/>
  <c r="O1668" i="9"/>
  <c r="N1668" i="9"/>
  <c r="M1668" i="9"/>
  <c r="L1668" i="9"/>
  <c r="Q1667" i="9"/>
  <c r="P1667" i="9"/>
  <c r="O1667" i="9"/>
  <c r="N1667" i="9"/>
  <c r="M1667" i="9"/>
  <c r="L1667" i="9"/>
  <c r="Q1666" i="9"/>
  <c r="P1666" i="9"/>
  <c r="O1666" i="9"/>
  <c r="N1666" i="9"/>
  <c r="M1666" i="9"/>
  <c r="L1666" i="9"/>
  <c r="Q1665" i="9"/>
  <c r="P1665" i="9"/>
  <c r="O1665" i="9"/>
  <c r="N1665" i="9"/>
  <c r="M1665" i="9"/>
  <c r="L1665" i="9"/>
  <c r="Q1664" i="9"/>
  <c r="P1664" i="9"/>
  <c r="O1664" i="9"/>
  <c r="N1664" i="9"/>
  <c r="M1664" i="9"/>
  <c r="L1664" i="9"/>
  <c r="Q1663" i="9"/>
  <c r="P1663" i="9"/>
  <c r="O1663" i="9"/>
  <c r="N1663" i="9"/>
  <c r="M1663" i="9"/>
  <c r="L1663" i="9"/>
  <c r="Q1662" i="9"/>
  <c r="P1662" i="9"/>
  <c r="O1662" i="9"/>
  <c r="N1662" i="9"/>
  <c r="M1662" i="9"/>
  <c r="L1662" i="9"/>
  <c r="Q1661" i="9"/>
  <c r="P1661" i="9"/>
  <c r="O1661" i="9"/>
  <c r="N1661" i="9"/>
  <c r="M1661" i="9"/>
  <c r="L1661" i="9"/>
  <c r="Q1660" i="9"/>
  <c r="P1660" i="9"/>
  <c r="O1660" i="9"/>
  <c r="N1660" i="9"/>
  <c r="M1660" i="9"/>
  <c r="L1660" i="9"/>
  <c r="Q1659" i="9"/>
  <c r="P1659" i="9"/>
  <c r="O1659" i="9"/>
  <c r="N1659" i="9"/>
  <c r="M1659" i="9"/>
  <c r="L1659" i="9"/>
  <c r="Q1658" i="9"/>
  <c r="P1658" i="9"/>
  <c r="O1658" i="9"/>
  <c r="N1658" i="9"/>
  <c r="M1658" i="9"/>
  <c r="L1658" i="9"/>
  <c r="Q1657" i="9"/>
  <c r="P1657" i="9"/>
  <c r="O1657" i="9"/>
  <c r="N1657" i="9"/>
  <c r="M1657" i="9"/>
  <c r="L1657" i="9"/>
  <c r="Q1656" i="9"/>
  <c r="P1656" i="9"/>
  <c r="O1656" i="9"/>
  <c r="N1656" i="9"/>
  <c r="M1656" i="9"/>
  <c r="L1656" i="9"/>
  <c r="Q1655" i="9"/>
  <c r="P1655" i="9"/>
  <c r="O1655" i="9"/>
  <c r="N1655" i="9"/>
  <c r="M1655" i="9"/>
  <c r="L1655" i="9"/>
  <c r="Q1654" i="9"/>
  <c r="P1654" i="9"/>
  <c r="O1654" i="9"/>
  <c r="N1654" i="9"/>
  <c r="M1654" i="9"/>
  <c r="L1654" i="9"/>
  <c r="Q1653" i="9"/>
  <c r="P1653" i="9"/>
  <c r="O1653" i="9"/>
  <c r="N1653" i="9"/>
  <c r="M1653" i="9"/>
  <c r="L1653" i="9"/>
  <c r="Q1652" i="9"/>
  <c r="P1652" i="9"/>
  <c r="O1652" i="9"/>
  <c r="N1652" i="9"/>
  <c r="M1652" i="9"/>
  <c r="L1652" i="9"/>
  <c r="Q1651" i="9"/>
  <c r="P1651" i="9"/>
  <c r="O1651" i="9"/>
  <c r="N1651" i="9"/>
  <c r="M1651" i="9"/>
  <c r="L1651" i="9"/>
  <c r="Q1650" i="9"/>
  <c r="P1650" i="9"/>
  <c r="O1650" i="9"/>
  <c r="N1650" i="9"/>
  <c r="M1650" i="9"/>
  <c r="L1650" i="9"/>
  <c r="Q1649" i="9"/>
  <c r="P1649" i="9"/>
  <c r="O1649" i="9"/>
  <c r="N1649" i="9"/>
  <c r="M1649" i="9"/>
  <c r="L1649" i="9"/>
  <c r="Q1648" i="9"/>
  <c r="P1648" i="9"/>
  <c r="O1648" i="9"/>
  <c r="N1648" i="9"/>
  <c r="M1648" i="9"/>
  <c r="L1648" i="9"/>
  <c r="Q1647" i="9"/>
  <c r="P1647" i="9"/>
  <c r="O1647" i="9"/>
  <c r="N1647" i="9"/>
  <c r="M1647" i="9"/>
  <c r="L1647" i="9"/>
  <c r="Q1646" i="9"/>
  <c r="P1646" i="9"/>
  <c r="O1646" i="9"/>
  <c r="N1646" i="9"/>
  <c r="M1646" i="9"/>
  <c r="L1646" i="9"/>
  <c r="Q1645" i="9"/>
  <c r="P1645" i="9"/>
  <c r="O1645" i="9"/>
  <c r="N1645" i="9"/>
  <c r="M1645" i="9"/>
  <c r="L1645" i="9"/>
  <c r="Q1644" i="9"/>
  <c r="P1644" i="9"/>
  <c r="O1644" i="9"/>
  <c r="N1644" i="9"/>
  <c r="M1644" i="9"/>
  <c r="L1644" i="9"/>
  <c r="Q1643" i="9"/>
  <c r="P1643" i="9"/>
  <c r="O1643" i="9"/>
  <c r="N1643" i="9"/>
  <c r="M1643" i="9"/>
  <c r="L1643" i="9"/>
  <c r="Q1642" i="9"/>
  <c r="P1642" i="9"/>
  <c r="O1642" i="9"/>
  <c r="N1642" i="9"/>
  <c r="M1642" i="9"/>
  <c r="L1642" i="9"/>
  <c r="Q1641" i="9"/>
  <c r="P1641" i="9"/>
  <c r="O1641" i="9"/>
  <c r="N1641" i="9"/>
  <c r="M1641" i="9"/>
  <c r="L1641" i="9"/>
  <c r="Q1640" i="9"/>
  <c r="P1640" i="9"/>
  <c r="O1640" i="9"/>
  <c r="N1640" i="9"/>
  <c r="M1640" i="9"/>
  <c r="L1640" i="9"/>
  <c r="Q1639" i="9"/>
  <c r="P1639" i="9"/>
  <c r="O1639" i="9"/>
  <c r="N1639" i="9"/>
  <c r="M1639" i="9"/>
  <c r="L1639" i="9"/>
  <c r="Q1638" i="9"/>
  <c r="P1638" i="9"/>
  <c r="O1638" i="9"/>
  <c r="N1638" i="9"/>
  <c r="M1638" i="9"/>
  <c r="L1638" i="9"/>
  <c r="Q1637" i="9"/>
  <c r="P1637" i="9"/>
  <c r="O1637" i="9"/>
  <c r="N1637" i="9"/>
  <c r="M1637" i="9"/>
  <c r="L1637" i="9"/>
  <c r="Q1636" i="9"/>
  <c r="P1636" i="9"/>
  <c r="O1636" i="9"/>
  <c r="N1636" i="9"/>
  <c r="M1636" i="9"/>
  <c r="L1636" i="9"/>
  <c r="Q1635" i="9"/>
  <c r="P1635" i="9"/>
  <c r="O1635" i="9"/>
  <c r="N1635" i="9"/>
  <c r="M1635" i="9"/>
  <c r="L1635" i="9"/>
  <c r="Q1634" i="9"/>
  <c r="P1634" i="9"/>
  <c r="O1634" i="9"/>
  <c r="N1634" i="9"/>
  <c r="M1634" i="9"/>
  <c r="L1634" i="9"/>
  <c r="Q1633" i="9"/>
  <c r="P1633" i="9"/>
  <c r="O1633" i="9"/>
  <c r="N1633" i="9"/>
  <c r="M1633" i="9"/>
  <c r="L1633" i="9"/>
  <c r="Q1632" i="9"/>
  <c r="P1632" i="9"/>
  <c r="O1632" i="9"/>
  <c r="N1632" i="9"/>
  <c r="M1632" i="9"/>
  <c r="L1632" i="9"/>
  <c r="Q1631" i="9"/>
  <c r="P1631" i="9"/>
  <c r="O1631" i="9"/>
  <c r="N1631" i="9"/>
  <c r="M1631" i="9"/>
  <c r="L1631" i="9"/>
  <c r="Q1630" i="9"/>
  <c r="P1630" i="9"/>
  <c r="O1630" i="9"/>
  <c r="N1630" i="9"/>
  <c r="M1630" i="9"/>
  <c r="L1630" i="9"/>
  <c r="Q1629" i="9"/>
  <c r="P1629" i="9"/>
  <c r="O1629" i="9"/>
  <c r="N1629" i="9"/>
  <c r="M1629" i="9"/>
  <c r="L1629" i="9"/>
  <c r="Q1628" i="9"/>
  <c r="P1628" i="9"/>
  <c r="O1628" i="9"/>
  <c r="N1628" i="9"/>
  <c r="M1628" i="9"/>
  <c r="L1628" i="9"/>
  <c r="Q1627" i="9"/>
  <c r="P1627" i="9"/>
  <c r="O1627" i="9"/>
  <c r="N1627" i="9"/>
  <c r="M1627" i="9"/>
  <c r="L1627" i="9"/>
  <c r="Q1626" i="9"/>
  <c r="P1626" i="9"/>
  <c r="O1626" i="9"/>
  <c r="N1626" i="9"/>
  <c r="M1626" i="9"/>
  <c r="L1626" i="9"/>
  <c r="Q1625" i="9"/>
  <c r="P1625" i="9"/>
  <c r="O1625" i="9"/>
  <c r="N1625" i="9"/>
  <c r="M1625" i="9"/>
  <c r="L1625" i="9"/>
  <c r="Q1624" i="9"/>
  <c r="P1624" i="9"/>
  <c r="O1624" i="9"/>
  <c r="N1624" i="9"/>
  <c r="M1624" i="9"/>
  <c r="L1624" i="9"/>
  <c r="Q1623" i="9"/>
  <c r="P1623" i="9"/>
  <c r="O1623" i="9"/>
  <c r="N1623" i="9"/>
  <c r="M1623" i="9"/>
  <c r="L1623" i="9"/>
  <c r="Q1622" i="9"/>
  <c r="P1622" i="9"/>
  <c r="O1622" i="9"/>
  <c r="N1622" i="9"/>
  <c r="M1622" i="9"/>
  <c r="L1622" i="9"/>
  <c r="Q1621" i="9"/>
  <c r="P1621" i="9"/>
  <c r="O1621" i="9"/>
  <c r="N1621" i="9"/>
  <c r="M1621" i="9"/>
  <c r="L1621" i="9"/>
  <c r="Q1620" i="9"/>
  <c r="P1620" i="9"/>
  <c r="O1620" i="9"/>
  <c r="N1620" i="9"/>
  <c r="M1620" i="9"/>
  <c r="L1620" i="9"/>
  <c r="Q1619" i="9"/>
  <c r="P1619" i="9"/>
  <c r="O1619" i="9"/>
  <c r="N1619" i="9"/>
  <c r="M1619" i="9"/>
  <c r="L1619" i="9"/>
  <c r="Q1618" i="9"/>
  <c r="P1618" i="9"/>
  <c r="O1618" i="9"/>
  <c r="N1618" i="9"/>
  <c r="M1618" i="9"/>
  <c r="L1618" i="9"/>
  <c r="Q1617" i="9"/>
  <c r="P1617" i="9"/>
  <c r="O1617" i="9"/>
  <c r="N1617" i="9"/>
  <c r="M1617" i="9"/>
  <c r="L1617" i="9"/>
  <c r="Q1616" i="9"/>
  <c r="P1616" i="9"/>
  <c r="O1616" i="9"/>
  <c r="N1616" i="9"/>
  <c r="M1616" i="9"/>
  <c r="L1616" i="9"/>
  <c r="Q1615" i="9"/>
  <c r="P1615" i="9"/>
  <c r="O1615" i="9"/>
  <c r="N1615" i="9"/>
  <c r="M1615" i="9"/>
  <c r="L1615" i="9"/>
  <c r="Q1614" i="9"/>
  <c r="P1614" i="9"/>
  <c r="O1614" i="9"/>
  <c r="N1614" i="9"/>
  <c r="M1614" i="9"/>
  <c r="L1614" i="9"/>
  <c r="Q1613" i="9"/>
  <c r="P1613" i="9"/>
  <c r="O1613" i="9"/>
  <c r="N1613" i="9"/>
  <c r="M1613" i="9"/>
  <c r="L1613" i="9"/>
  <c r="Q1612" i="9"/>
  <c r="P1612" i="9"/>
  <c r="O1612" i="9"/>
  <c r="N1612" i="9"/>
  <c r="M1612" i="9"/>
  <c r="L1612" i="9"/>
  <c r="Q1611" i="9"/>
  <c r="P1611" i="9"/>
  <c r="O1611" i="9"/>
  <c r="N1611" i="9"/>
  <c r="M1611" i="9"/>
  <c r="L1611" i="9"/>
  <c r="Q1610" i="9"/>
  <c r="P1610" i="9"/>
  <c r="O1610" i="9"/>
  <c r="N1610" i="9"/>
  <c r="M1610" i="9"/>
  <c r="L1610" i="9"/>
  <c r="Q1609" i="9"/>
  <c r="P1609" i="9"/>
  <c r="O1609" i="9"/>
  <c r="N1609" i="9"/>
  <c r="M1609" i="9"/>
  <c r="L1609" i="9"/>
  <c r="Q1608" i="9"/>
  <c r="P1608" i="9"/>
  <c r="O1608" i="9"/>
  <c r="N1608" i="9"/>
  <c r="M1608" i="9"/>
  <c r="L1608" i="9"/>
  <c r="Q1607" i="9"/>
  <c r="P1607" i="9"/>
  <c r="O1607" i="9"/>
  <c r="N1607" i="9"/>
  <c r="M1607" i="9"/>
  <c r="L1607" i="9"/>
  <c r="Q1606" i="9"/>
  <c r="P1606" i="9"/>
  <c r="O1606" i="9"/>
  <c r="N1606" i="9"/>
  <c r="M1606" i="9"/>
  <c r="L1606" i="9"/>
  <c r="Q1605" i="9"/>
  <c r="P1605" i="9"/>
  <c r="O1605" i="9"/>
  <c r="N1605" i="9"/>
  <c r="M1605" i="9"/>
  <c r="L1605" i="9"/>
  <c r="Q1604" i="9"/>
  <c r="P1604" i="9"/>
  <c r="O1604" i="9"/>
  <c r="N1604" i="9"/>
  <c r="M1604" i="9"/>
  <c r="L1604" i="9"/>
  <c r="Q1603" i="9"/>
  <c r="P1603" i="9"/>
  <c r="O1603" i="9"/>
  <c r="N1603" i="9"/>
  <c r="M1603" i="9"/>
  <c r="L1603" i="9"/>
  <c r="Q1602" i="9"/>
  <c r="P1602" i="9"/>
  <c r="O1602" i="9"/>
  <c r="N1602" i="9"/>
  <c r="M1602" i="9"/>
  <c r="L1602" i="9"/>
  <c r="Q1601" i="9"/>
  <c r="P1601" i="9"/>
  <c r="O1601" i="9"/>
  <c r="N1601" i="9"/>
  <c r="M1601" i="9"/>
  <c r="L1601" i="9"/>
  <c r="Q1600" i="9"/>
  <c r="P1600" i="9"/>
  <c r="O1600" i="9"/>
  <c r="N1600" i="9"/>
  <c r="M1600" i="9"/>
  <c r="L1600" i="9"/>
  <c r="Q1599" i="9"/>
  <c r="P1599" i="9"/>
  <c r="O1599" i="9"/>
  <c r="N1599" i="9"/>
  <c r="M1599" i="9"/>
  <c r="L1599" i="9"/>
  <c r="Q1598" i="9"/>
  <c r="P1598" i="9"/>
  <c r="O1598" i="9"/>
  <c r="N1598" i="9"/>
  <c r="M1598" i="9"/>
  <c r="L1598" i="9"/>
  <c r="Q1597" i="9"/>
  <c r="P1597" i="9"/>
  <c r="O1597" i="9"/>
  <c r="N1597" i="9"/>
  <c r="M1597" i="9"/>
  <c r="L1597" i="9"/>
  <c r="Q1596" i="9"/>
  <c r="P1596" i="9"/>
  <c r="O1596" i="9"/>
  <c r="N1596" i="9"/>
  <c r="M1596" i="9"/>
  <c r="L1596" i="9"/>
  <c r="Q1595" i="9"/>
  <c r="P1595" i="9"/>
  <c r="O1595" i="9"/>
  <c r="N1595" i="9"/>
  <c r="M1595" i="9"/>
  <c r="L1595" i="9"/>
  <c r="Q1594" i="9"/>
  <c r="P1594" i="9"/>
  <c r="O1594" i="9"/>
  <c r="N1594" i="9"/>
  <c r="M1594" i="9"/>
  <c r="L1594" i="9"/>
  <c r="Q1593" i="9"/>
  <c r="P1593" i="9"/>
  <c r="O1593" i="9"/>
  <c r="N1593" i="9"/>
  <c r="M1593" i="9"/>
  <c r="L1593" i="9"/>
  <c r="Q1592" i="9"/>
  <c r="P1592" i="9"/>
  <c r="O1592" i="9"/>
  <c r="N1592" i="9"/>
  <c r="M1592" i="9"/>
  <c r="L1592" i="9"/>
  <c r="Q1591" i="9"/>
  <c r="P1591" i="9"/>
  <c r="O1591" i="9"/>
  <c r="N1591" i="9"/>
  <c r="M1591" i="9"/>
  <c r="L1591" i="9"/>
  <c r="Q1590" i="9"/>
  <c r="P1590" i="9"/>
  <c r="O1590" i="9"/>
  <c r="N1590" i="9"/>
  <c r="M1590" i="9"/>
  <c r="L1590" i="9"/>
  <c r="Q1589" i="9"/>
  <c r="P1589" i="9"/>
  <c r="O1589" i="9"/>
  <c r="N1589" i="9"/>
  <c r="M1589" i="9"/>
  <c r="L1589" i="9"/>
  <c r="Q1588" i="9"/>
  <c r="P1588" i="9"/>
  <c r="O1588" i="9"/>
  <c r="N1588" i="9"/>
  <c r="M1588" i="9"/>
  <c r="L1588" i="9"/>
  <c r="Q1587" i="9"/>
  <c r="P1587" i="9"/>
  <c r="O1587" i="9"/>
  <c r="N1587" i="9"/>
  <c r="M1587" i="9"/>
  <c r="L1587" i="9"/>
  <c r="Q1586" i="9"/>
  <c r="P1586" i="9"/>
  <c r="O1586" i="9"/>
  <c r="N1586" i="9"/>
  <c r="M1586" i="9"/>
  <c r="L1586" i="9"/>
  <c r="Q1585" i="9"/>
  <c r="P1585" i="9"/>
  <c r="O1585" i="9"/>
  <c r="N1585" i="9"/>
  <c r="M1585" i="9"/>
  <c r="L1585" i="9"/>
  <c r="Q1584" i="9"/>
  <c r="P1584" i="9"/>
  <c r="O1584" i="9"/>
  <c r="N1584" i="9"/>
  <c r="M1584" i="9"/>
  <c r="L1584" i="9"/>
  <c r="Q1583" i="9"/>
  <c r="P1583" i="9"/>
  <c r="O1583" i="9"/>
  <c r="N1583" i="9"/>
  <c r="M1583" i="9"/>
  <c r="L1583" i="9"/>
  <c r="Q1582" i="9"/>
  <c r="P1582" i="9"/>
  <c r="O1582" i="9"/>
  <c r="N1582" i="9"/>
  <c r="M1582" i="9"/>
  <c r="L1582" i="9"/>
  <c r="Q1581" i="9"/>
  <c r="P1581" i="9"/>
  <c r="O1581" i="9"/>
  <c r="N1581" i="9"/>
  <c r="M1581" i="9"/>
  <c r="L1581" i="9"/>
  <c r="Q1580" i="9"/>
  <c r="P1580" i="9"/>
  <c r="O1580" i="9"/>
  <c r="N1580" i="9"/>
  <c r="M1580" i="9"/>
  <c r="L1580" i="9"/>
  <c r="Q1579" i="9"/>
  <c r="P1579" i="9"/>
  <c r="O1579" i="9"/>
  <c r="N1579" i="9"/>
  <c r="M1579" i="9"/>
  <c r="L1579" i="9"/>
  <c r="Q1578" i="9"/>
  <c r="P1578" i="9"/>
  <c r="O1578" i="9"/>
  <c r="N1578" i="9"/>
  <c r="M1578" i="9"/>
  <c r="L1578" i="9"/>
  <c r="Q1577" i="9"/>
  <c r="P1577" i="9"/>
  <c r="O1577" i="9"/>
  <c r="N1577" i="9"/>
  <c r="M1577" i="9"/>
  <c r="L1577" i="9"/>
  <c r="Q1576" i="9"/>
  <c r="P1576" i="9"/>
  <c r="O1576" i="9"/>
  <c r="N1576" i="9"/>
  <c r="M1576" i="9"/>
  <c r="L1576" i="9"/>
  <c r="Q1575" i="9"/>
  <c r="P1575" i="9"/>
  <c r="O1575" i="9"/>
  <c r="N1575" i="9"/>
  <c r="M1575" i="9"/>
  <c r="L1575" i="9"/>
  <c r="Q1574" i="9"/>
  <c r="P1574" i="9"/>
  <c r="O1574" i="9"/>
  <c r="N1574" i="9"/>
  <c r="M1574" i="9"/>
  <c r="L1574" i="9"/>
  <c r="Q1573" i="9"/>
  <c r="P1573" i="9"/>
  <c r="O1573" i="9"/>
  <c r="N1573" i="9"/>
  <c r="M1573" i="9"/>
  <c r="L1573" i="9"/>
  <c r="Q1572" i="9"/>
  <c r="P1572" i="9"/>
  <c r="O1572" i="9"/>
  <c r="N1572" i="9"/>
  <c r="M1572" i="9"/>
  <c r="L1572" i="9"/>
  <c r="Q1571" i="9"/>
  <c r="P1571" i="9"/>
  <c r="O1571" i="9"/>
  <c r="N1571" i="9"/>
  <c r="M1571" i="9"/>
  <c r="L1571" i="9"/>
  <c r="Q1570" i="9"/>
  <c r="P1570" i="9"/>
  <c r="O1570" i="9"/>
  <c r="N1570" i="9"/>
  <c r="M1570" i="9"/>
  <c r="L1570" i="9"/>
  <c r="Q1569" i="9"/>
  <c r="P1569" i="9"/>
  <c r="O1569" i="9"/>
  <c r="N1569" i="9"/>
  <c r="M1569" i="9"/>
  <c r="L1569" i="9"/>
  <c r="Q1568" i="9"/>
  <c r="P1568" i="9"/>
  <c r="O1568" i="9"/>
  <c r="N1568" i="9"/>
  <c r="M1568" i="9"/>
  <c r="L1568" i="9"/>
  <c r="Q1567" i="9"/>
  <c r="P1567" i="9"/>
  <c r="O1567" i="9"/>
  <c r="N1567" i="9"/>
  <c r="M1567" i="9"/>
  <c r="L1567" i="9"/>
  <c r="Q1566" i="9"/>
  <c r="P1566" i="9"/>
  <c r="O1566" i="9"/>
  <c r="N1566" i="9"/>
  <c r="M1566" i="9"/>
  <c r="L1566" i="9"/>
  <c r="Q1565" i="9"/>
  <c r="P1565" i="9"/>
  <c r="O1565" i="9"/>
  <c r="N1565" i="9"/>
  <c r="M1565" i="9"/>
  <c r="L1565" i="9"/>
  <c r="Q1564" i="9"/>
  <c r="P1564" i="9"/>
  <c r="O1564" i="9"/>
  <c r="N1564" i="9"/>
  <c r="M1564" i="9"/>
  <c r="L1564" i="9"/>
  <c r="Q1563" i="9"/>
  <c r="P1563" i="9"/>
  <c r="O1563" i="9"/>
  <c r="N1563" i="9"/>
  <c r="M1563" i="9"/>
  <c r="L1563" i="9"/>
  <c r="Q1562" i="9"/>
  <c r="P1562" i="9"/>
  <c r="O1562" i="9"/>
  <c r="N1562" i="9"/>
  <c r="M1562" i="9"/>
  <c r="L1562" i="9"/>
  <c r="Q1561" i="9"/>
  <c r="P1561" i="9"/>
  <c r="O1561" i="9"/>
  <c r="N1561" i="9"/>
  <c r="M1561" i="9"/>
  <c r="L1561" i="9"/>
  <c r="Q1560" i="9"/>
  <c r="P1560" i="9"/>
  <c r="O1560" i="9"/>
  <c r="N1560" i="9"/>
  <c r="M1560" i="9"/>
  <c r="L1560" i="9"/>
  <c r="Q1559" i="9"/>
  <c r="P1559" i="9"/>
  <c r="O1559" i="9"/>
  <c r="N1559" i="9"/>
  <c r="M1559" i="9"/>
  <c r="L1559" i="9"/>
  <c r="Q1558" i="9"/>
  <c r="P1558" i="9"/>
  <c r="O1558" i="9"/>
  <c r="N1558" i="9"/>
  <c r="M1558" i="9"/>
  <c r="L1558" i="9"/>
  <c r="Q1557" i="9"/>
  <c r="P1557" i="9"/>
  <c r="O1557" i="9"/>
  <c r="N1557" i="9"/>
  <c r="M1557" i="9"/>
  <c r="L1557" i="9"/>
  <c r="Q1556" i="9"/>
  <c r="P1556" i="9"/>
  <c r="O1556" i="9"/>
  <c r="N1556" i="9"/>
  <c r="M1556" i="9"/>
  <c r="L1556" i="9"/>
  <c r="Q1555" i="9"/>
  <c r="P1555" i="9"/>
  <c r="O1555" i="9"/>
  <c r="N1555" i="9"/>
  <c r="M1555" i="9"/>
  <c r="L1555" i="9"/>
  <c r="Q1554" i="9"/>
  <c r="P1554" i="9"/>
  <c r="O1554" i="9"/>
  <c r="N1554" i="9"/>
  <c r="M1554" i="9"/>
  <c r="L1554" i="9"/>
  <c r="Q1553" i="9"/>
  <c r="P1553" i="9"/>
  <c r="O1553" i="9"/>
  <c r="N1553" i="9"/>
  <c r="M1553" i="9"/>
  <c r="L1553" i="9"/>
  <c r="Q1552" i="9"/>
  <c r="P1552" i="9"/>
  <c r="O1552" i="9"/>
  <c r="N1552" i="9"/>
  <c r="M1552" i="9"/>
  <c r="L1552" i="9"/>
  <c r="Q1551" i="9"/>
  <c r="P1551" i="9"/>
  <c r="O1551" i="9"/>
  <c r="N1551" i="9"/>
  <c r="M1551" i="9"/>
  <c r="L1551" i="9"/>
  <c r="Q1550" i="9"/>
  <c r="P1550" i="9"/>
  <c r="O1550" i="9"/>
  <c r="N1550" i="9"/>
  <c r="M1550" i="9"/>
  <c r="L1550" i="9"/>
  <c r="Q1549" i="9"/>
  <c r="P1549" i="9"/>
  <c r="O1549" i="9"/>
  <c r="N1549" i="9"/>
  <c r="M1549" i="9"/>
  <c r="L1549" i="9"/>
  <c r="Q1548" i="9"/>
  <c r="P1548" i="9"/>
  <c r="O1548" i="9"/>
  <c r="N1548" i="9"/>
  <c r="M1548" i="9"/>
  <c r="L1548" i="9"/>
  <c r="Q1547" i="9"/>
  <c r="P1547" i="9"/>
  <c r="O1547" i="9"/>
  <c r="N1547" i="9"/>
  <c r="M1547" i="9"/>
  <c r="L1547" i="9"/>
  <c r="Q1546" i="9"/>
  <c r="P1546" i="9"/>
  <c r="O1546" i="9"/>
  <c r="N1546" i="9"/>
  <c r="M1546" i="9"/>
  <c r="L1546" i="9"/>
  <c r="Q1545" i="9"/>
  <c r="P1545" i="9"/>
  <c r="O1545" i="9"/>
  <c r="N1545" i="9"/>
  <c r="M1545" i="9"/>
  <c r="L1545" i="9"/>
  <c r="Q1544" i="9"/>
  <c r="P1544" i="9"/>
  <c r="O1544" i="9"/>
  <c r="N1544" i="9"/>
  <c r="M1544" i="9"/>
  <c r="L1544" i="9"/>
  <c r="Q1543" i="9"/>
  <c r="P1543" i="9"/>
  <c r="O1543" i="9"/>
  <c r="N1543" i="9"/>
  <c r="M1543" i="9"/>
  <c r="L1543" i="9"/>
  <c r="Q1542" i="9"/>
  <c r="P1542" i="9"/>
  <c r="O1542" i="9"/>
  <c r="N1542" i="9"/>
  <c r="M1542" i="9"/>
  <c r="L1542" i="9"/>
  <c r="Q1541" i="9"/>
  <c r="P1541" i="9"/>
  <c r="O1541" i="9"/>
  <c r="N1541" i="9"/>
  <c r="M1541" i="9"/>
  <c r="L1541" i="9"/>
  <c r="Q1540" i="9"/>
  <c r="P1540" i="9"/>
  <c r="O1540" i="9"/>
  <c r="N1540" i="9"/>
  <c r="M1540" i="9"/>
  <c r="L1540" i="9"/>
  <c r="Q1539" i="9"/>
  <c r="P1539" i="9"/>
  <c r="O1539" i="9"/>
  <c r="N1539" i="9"/>
  <c r="M1539" i="9"/>
  <c r="L1539" i="9"/>
  <c r="Q1538" i="9"/>
  <c r="P1538" i="9"/>
  <c r="O1538" i="9"/>
  <c r="N1538" i="9"/>
  <c r="M1538" i="9"/>
  <c r="L1538" i="9"/>
  <c r="Q1537" i="9"/>
  <c r="P1537" i="9"/>
  <c r="O1537" i="9"/>
  <c r="N1537" i="9"/>
  <c r="M1537" i="9"/>
  <c r="L1537" i="9"/>
  <c r="Q1536" i="9"/>
  <c r="P1536" i="9"/>
  <c r="O1536" i="9"/>
  <c r="N1536" i="9"/>
  <c r="M1536" i="9"/>
  <c r="L1536" i="9"/>
  <c r="Q1535" i="9"/>
  <c r="P1535" i="9"/>
  <c r="O1535" i="9"/>
  <c r="N1535" i="9"/>
  <c r="M1535" i="9"/>
  <c r="L1535" i="9"/>
  <c r="Q1534" i="9"/>
  <c r="P1534" i="9"/>
  <c r="O1534" i="9"/>
  <c r="N1534" i="9"/>
  <c r="M1534" i="9"/>
  <c r="L1534" i="9"/>
  <c r="Q1533" i="9"/>
  <c r="P1533" i="9"/>
  <c r="O1533" i="9"/>
  <c r="N1533" i="9"/>
  <c r="M1533" i="9"/>
  <c r="L1533" i="9"/>
  <c r="Q1532" i="9"/>
  <c r="P1532" i="9"/>
  <c r="O1532" i="9"/>
  <c r="N1532" i="9"/>
  <c r="M1532" i="9"/>
  <c r="L1532" i="9"/>
  <c r="Q1531" i="9"/>
  <c r="P1531" i="9"/>
  <c r="O1531" i="9"/>
  <c r="N1531" i="9"/>
  <c r="M1531" i="9"/>
  <c r="L1531" i="9"/>
  <c r="Q1530" i="9"/>
  <c r="P1530" i="9"/>
  <c r="O1530" i="9"/>
  <c r="N1530" i="9"/>
  <c r="M1530" i="9"/>
  <c r="L1530" i="9"/>
  <c r="Q1529" i="9"/>
  <c r="P1529" i="9"/>
  <c r="O1529" i="9"/>
  <c r="N1529" i="9"/>
  <c r="M1529" i="9"/>
  <c r="L1529" i="9"/>
  <c r="Q1528" i="9"/>
  <c r="P1528" i="9"/>
  <c r="O1528" i="9"/>
  <c r="N1528" i="9"/>
  <c r="M1528" i="9"/>
  <c r="L1528" i="9"/>
  <c r="Q1527" i="9"/>
  <c r="P1527" i="9"/>
  <c r="O1527" i="9"/>
  <c r="N1527" i="9"/>
  <c r="M1527" i="9"/>
  <c r="L1527" i="9"/>
  <c r="Q1526" i="9"/>
  <c r="P1526" i="9"/>
  <c r="O1526" i="9"/>
  <c r="N1526" i="9"/>
  <c r="M1526" i="9"/>
  <c r="L1526" i="9"/>
  <c r="Q1525" i="9"/>
  <c r="P1525" i="9"/>
  <c r="O1525" i="9"/>
  <c r="N1525" i="9"/>
  <c r="M1525" i="9"/>
  <c r="L1525" i="9"/>
  <c r="Q1524" i="9"/>
  <c r="P1524" i="9"/>
  <c r="O1524" i="9"/>
  <c r="N1524" i="9"/>
  <c r="M1524" i="9"/>
  <c r="L1524" i="9"/>
  <c r="Q1523" i="9"/>
  <c r="P1523" i="9"/>
  <c r="O1523" i="9"/>
  <c r="N1523" i="9"/>
  <c r="M1523" i="9"/>
  <c r="L1523" i="9"/>
  <c r="Q1522" i="9"/>
  <c r="P1522" i="9"/>
  <c r="O1522" i="9"/>
  <c r="N1522" i="9"/>
  <c r="M1522" i="9"/>
  <c r="L1522" i="9"/>
  <c r="Q1521" i="9"/>
  <c r="P1521" i="9"/>
  <c r="O1521" i="9"/>
  <c r="N1521" i="9"/>
  <c r="M1521" i="9"/>
  <c r="L1521" i="9"/>
  <c r="Q1520" i="9"/>
  <c r="P1520" i="9"/>
  <c r="O1520" i="9"/>
  <c r="N1520" i="9"/>
  <c r="M1520" i="9"/>
  <c r="L1520" i="9"/>
  <c r="Q1519" i="9"/>
  <c r="P1519" i="9"/>
  <c r="O1519" i="9"/>
  <c r="N1519" i="9"/>
  <c r="M1519" i="9"/>
  <c r="L1519" i="9"/>
  <c r="Q1518" i="9"/>
  <c r="P1518" i="9"/>
  <c r="O1518" i="9"/>
  <c r="N1518" i="9"/>
  <c r="M1518" i="9"/>
  <c r="L1518" i="9"/>
  <c r="Q1517" i="9"/>
  <c r="P1517" i="9"/>
  <c r="O1517" i="9"/>
  <c r="N1517" i="9"/>
  <c r="M1517" i="9"/>
  <c r="L1517" i="9"/>
  <c r="Q1516" i="9"/>
  <c r="P1516" i="9"/>
  <c r="O1516" i="9"/>
  <c r="N1516" i="9"/>
  <c r="M1516" i="9"/>
  <c r="L1516" i="9"/>
  <c r="Q1515" i="9"/>
  <c r="P1515" i="9"/>
  <c r="O1515" i="9"/>
  <c r="N1515" i="9"/>
  <c r="M1515" i="9"/>
  <c r="L1515" i="9"/>
  <c r="Q1514" i="9"/>
  <c r="P1514" i="9"/>
  <c r="O1514" i="9"/>
  <c r="N1514" i="9"/>
  <c r="M1514" i="9"/>
  <c r="L1514" i="9"/>
  <c r="Q1513" i="9"/>
  <c r="P1513" i="9"/>
  <c r="O1513" i="9"/>
  <c r="N1513" i="9"/>
  <c r="M1513" i="9"/>
  <c r="L1513" i="9"/>
  <c r="Q1512" i="9"/>
  <c r="P1512" i="9"/>
  <c r="O1512" i="9"/>
  <c r="N1512" i="9"/>
  <c r="M1512" i="9"/>
  <c r="L1512" i="9"/>
  <c r="Q1511" i="9"/>
  <c r="P1511" i="9"/>
  <c r="O1511" i="9"/>
  <c r="N1511" i="9"/>
  <c r="M1511" i="9"/>
  <c r="L1511" i="9"/>
  <c r="Q1510" i="9"/>
  <c r="P1510" i="9"/>
  <c r="O1510" i="9"/>
  <c r="N1510" i="9"/>
  <c r="M1510" i="9"/>
  <c r="L1510" i="9"/>
  <c r="Q1509" i="9"/>
  <c r="P1509" i="9"/>
  <c r="O1509" i="9"/>
  <c r="N1509" i="9"/>
  <c r="M1509" i="9"/>
  <c r="L1509" i="9"/>
  <c r="Q1508" i="9"/>
  <c r="P1508" i="9"/>
  <c r="O1508" i="9"/>
  <c r="N1508" i="9"/>
  <c r="M1508" i="9"/>
  <c r="L1508" i="9"/>
  <c r="Q1507" i="9"/>
  <c r="P1507" i="9"/>
  <c r="O1507" i="9"/>
  <c r="N1507" i="9"/>
  <c r="M1507" i="9"/>
  <c r="L1507" i="9"/>
  <c r="Q1506" i="9"/>
  <c r="P1506" i="9"/>
  <c r="O1506" i="9"/>
  <c r="N1506" i="9"/>
  <c r="M1506" i="9"/>
  <c r="L1506" i="9"/>
  <c r="Q1505" i="9"/>
  <c r="P1505" i="9"/>
  <c r="O1505" i="9"/>
  <c r="N1505" i="9"/>
  <c r="M1505" i="9"/>
  <c r="L1505" i="9"/>
  <c r="Q1504" i="9"/>
  <c r="P1504" i="9"/>
  <c r="O1504" i="9"/>
  <c r="N1504" i="9"/>
  <c r="M1504" i="9"/>
  <c r="L1504" i="9"/>
  <c r="Q1503" i="9"/>
  <c r="P1503" i="9"/>
  <c r="O1503" i="9"/>
  <c r="N1503" i="9"/>
  <c r="M1503" i="9"/>
  <c r="L1503" i="9"/>
  <c r="Q1502" i="9"/>
  <c r="P1502" i="9"/>
  <c r="O1502" i="9"/>
  <c r="N1502" i="9"/>
  <c r="M1502" i="9"/>
  <c r="L1502" i="9"/>
  <c r="Q1501" i="9"/>
  <c r="P1501" i="9"/>
  <c r="O1501" i="9"/>
  <c r="N1501" i="9"/>
  <c r="M1501" i="9"/>
  <c r="L1501" i="9"/>
  <c r="Q1500" i="9"/>
  <c r="P1500" i="9"/>
  <c r="O1500" i="9"/>
  <c r="N1500" i="9"/>
  <c r="M1500" i="9"/>
  <c r="L1500" i="9"/>
  <c r="Q1499" i="9"/>
  <c r="P1499" i="9"/>
  <c r="O1499" i="9"/>
  <c r="N1499" i="9"/>
  <c r="M1499" i="9"/>
  <c r="L1499" i="9"/>
  <c r="Q1498" i="9"/>
  <c r="P1498" i="9"/>
  <c r="O1498" i="9"/>
  <c r="N1498" i="9"/>
  <c r="M1498" i="9"/>
  <c r="L1498" i="9"/>
  <c r="Q1497" i="9"/>
  <c r="P1497" i="9"/>
  <c r="O1497" i="9"/>
  <c r="N1497" i="9"/>
  <c r="M1497" i="9"/>
  <c r="L1497" i="9"/>
  <c r="Q1496" i="9"/>
  <c r="P1496" i="9"/>
  <c r="O1496" i="9"/>
  <c r="N1496" i="9"/>
  <c r="M1496" i="9"/>
  <c r="L1496" i="9"/>
  <c r="Q1495" i="9"/>
  <c r="P1495" i="9"/>
  <c r="O1495" i="9"/>
  <c r="N1495" i="9"/>
  <c r="M1495" i="9"/>
  <c r="L1495" i="9"/>
  <c r="Q1494" i="9"/>
  <c r="P1494" i="9"/>
  <c r="O1494" i="9"/>
  <c r="N1494" i="9"/>
  <c r="M1494" i="9"/>
  <c r="L1494" i="9"/>
  <c r="Q1493" i="9"/>
  <c r="P1493" i="9"/>
  <c r="O1493" i="9"/>
  <c r="N1493" i="9"/>
  <c r="M1493" i="9"/>
  <c r="L1493" i="9"/>
  <c r="Q1492" i="9"/>
  <c r="P1492" i="9"/>
  <c r="O1492" i="9"/>
  <c r="N1492" i="9"/>
  <c r="M1492" i="9"/>
  <c r="L1492" i="9"/>
  <c r="Q1491" i="9"/>
  <c r="P1491" i="9"/>
  <c r="O1491" i="9"/>
  <c r="N1491" i="9"/>
  <c r="M1491" i="9"/>
  <c r="L1491" i="9"/>
  <c r="Q1490" i="9"/>
  <c r="P1490" i="9"/>
  <c r="O1490" i="9"/>
  <c r="N1490" i="9"/>
  <c r="M1490" i="9"/>
  <c r="L1490" i="9"/>
  <c r="Q1489" i="9"/>
  <c r="P1489" i="9"/>
  <c r="O1489" i="9"/>
  <c r="N1489" i="9"/>
  <c r="M1489" i="9"/>
  <c r="L1489" i="9"/>
  <c r="Q1488" i="9"/>
  <c r="P1488" i="9"/>
  <c r="O1488" i="9"/>
  <c r="N1488" i="9"/>
  <c r="M1488" i="9"/>
  <c r="L1488" i="9"/>
  <c r="Q1487" i="9"/>
  <c r="P1487" i="9"/>
  <c r="O1487" i="9"/>
  <c r="N1487" i="9"/>
  <c r="M1487" i="9"/>
  <c r="L1487" i="9"/>
  <c r="Q1486" i="9"/>
  <c r="P1486" i="9"/>
  <c r="O1486" i="9"/>
  <c r="N1486" i="9"/>
  <c r="M1486" i="9"/>
  <c r="L1486" i="9"/>
  <c r="Q1485" i="9"/>
  <c r="P1485" i="9"/>
  <c r="O1485" i="9"/>
  <c r="N1485" i="9"/>
  <c r="M1485" i="9"/>
  <c r="L1485" i="9"/>
  <c r="Q1484" i="9"/>
  <c r="P1484" i="9"/>
  <c r="O1484" i="9"/>
  <c r="N1484" i="9"/>
  <c r="M1484" i="9"/>
  <c r="L1484" i="9"/>
  <c r="Q1483" i="9"/>
  <c r="P1483" i="9"/>
  <c r="O1483" i="9"/>
  <c r="N1483" i="9"/>
  <c r="M1483" i="9"/>
  <c r="L1483" i="9"/>
  <c r="Q1482" i="9"/>
  <c r="P1482" i="9"/>
  <c r="O1482" i="9"/>
  <c r="N1482" i="9"/>
  <c r="M1482" i="9"/>
  <c r="L1482" i="9"/>
  <c r="Q1481" i="9"/>
  <c r="P1481" i="9"/>
  <c r="O1481" i="9"/>
  <c r="N1481" i="9"/>
  <c r="M1481" i="9"/>
  <c r="L1481" i="9"/>
  <c r="Q1480" i="9"/>
  <c r="P1480" i="9"/>
  <c r="O1480" i="9"/>
  <c r="N1480" i="9"/>
  <c r="M1480" i="9"/>
  <c r="L1480" i="9"/>
  <c r="Q1479" i="9"/>
  <c r="P1479" i="9"/>
  <c r="O1479" i="9"/>
  <c r="N1479" i="9"/>
  <c r="M1479" i="9"/>
  <c r="L1479" i="9"/>
  <c r="Q1478" i="9"/>
  <c r="P1478" i="9"/>
  <c r="O1478" i="9"/>
  <c r="N1478" i="9"/>
  <c r="M1478" i="9"/>
  <c r="L1478" i="9"/>
  <c r="Q1477" i="9"/>
  <c r="P1477" i="9"/>
  <c r="O1477" i="9"/>
  <c r="N1477" i="9"/>
  <c r="M1477" i="9"/>
  <c r="L1477" i="9"/>
  <c r="Q1476" i="9"/>
  <c r="P1476" i="9"/>
  <c r="O1476" i="9"/>
  <c r="N1476" i="9"/>
  <c r="M1476" i="9"/>
  <c r="L1476" i="9"/>
  <c r="Q1475" i="9"/>
  <c r="P1475" i="9"/>
  <c r="O1475" i="9"/>
  <c r="N1475" i="9"/>
  <c r="M1475" i="9"/>
  <c r="L1475" i="9"/>
  <c r="Q1474" i="9"/>
  <c r="P1474" i="9"/>
  <c r="O1474" i="9"/>
  <c r="N1474" i="9"/>
  <c r="M1474" i="9"/>
  <c r="L1474" i="9"/>
  <c r="Q1473" i="9"/>
  <c r="P1473" i="9"/>
  <c r="O1473" i="9"/>
  <c r="N1473" i="9"/>
  <c r="M1473" i="9"/>
  <c r="L1473" i="9"/>
  <c r="Q1472" i="9"/>
  <c r="P1472" i="9"/>
  <c r="O1472" i="9"/>
  <c r="N1472" i="9"/>
  <c r="M1472" i="9"/>
  <c r="L1472" i="9"/>
  <c r="Q1471" i="9"/>
  <c r="P1471" i="9"/>
  <c r="O1471" i="9"/>
  <c r="N1471" i="9"/>
  <c r="M1471" i="9"/>
  <c r="L1471" i="9"/>
  <c r="Q1470" i="9"/>
  <c r="P1470" i="9"/>
  <c r="O1470" i="9"/>
  <c r="N1470" i="9"/>
  <c r="M1470" i="9"/>
  <c r="L1470" i="9"/>
  <c r="Q1469" i="9"/>
  <c r="P1469" i="9"/>
  <c r="O1469" i="9"/>
  <c r="N1469" i="9"/>
  <c r="M1469" i="9"/>
  <c r="L1469" i="9"/>
  <c r="Q1468" i="9"/>
  <c r="P1468" i="9"/>
  <c r="O1468" i="9"/>
  <c r="N1468" i="9"/>
  <c r="M1468" i="9"/>
  <c r="L1468" i="9"/>
  <c r="Q1467" i="9"/>
  <c r="P1467" i="9"/>
  <c r="O1467" i="9"/>
  <c r="N1467" i="9"/>
  <c r="M1467" i="9"/>
  <c r="L1467" i="9"/>
  <c r="Q1466" i="9"/>
  <c r="P1466" i="9"/>
  <c r="O1466" i="9"/>
  <c r="N1466" i="9"/>
  <c r="M1466" i="9"/>
  <c r="L1466" i="9"/>
  <c r="Q1465" i="9"/>
  <c r="P1465" i="9"/>
  <c r="O1465" i="9"/>
  <c r="N1465" i="9"/>
  <c r="M1465" i="9"/>
  <c r="L1465" i="9"/>
  <c r="Q1464" i="9"/>
  <c r="P1464" i="9"/>
  <c r="O1464" i="9"/>
  <c r="N1464" i="9"/>
  <c r="M1464" i="9"/>
  <c r="L1464" i="9"/>
  <c r="Q1463" i="9"/>
  <c r="P1463" i="9"/>
  <c r="O1463" i="9"/>
  <c r="N1463" i="9"/>
  <c r="M1463" i="9"/>
  <c r="L1463" i="9"/>
  <c r="Q1462" i="9"/>
  <c r="P1462" i="9"/>
  <c r="O1462" i="9"/>
  <c r="N1462" i="9"/>
  <c r="M1462" i="9"/>
  <c r="L1462" i="9"/>
  <c r="Q1461" i="9"/>
  <c r="P1461" i="9"/>
  <c r="O1461" i="9"/>
  <c r="N1461" i="9"/>
  <c r="M1461" i="9"/>
  <c r="L1461" i="9"/>
  <c r="Q1460" i="9"/>
  <c r="P1460" i="9"/>
  <c r="O1460" i="9"/>
  <c r="N1460" i="9"/>
  <c r="M1460" i="9"/>
  <c r="L1460" i="9"/>
  <c r="Q1459" i="9"/>
  <c r="P1459" i="9"/>
  <c r="O1459" i="9"/>
  <c r="N1459" i="9"/>
  <c r="M1459" i="9"/>
  <c r="L1459" i="9"/>
  <c r="Q1458" i="9"/>
  <c r="P1458" i="9"/>
  <c r="O1458" i="9"/>
  <c r="N1458" i="9"/>
  <c r="M1458" i="9"/>
  <c r="L1458" i="9"/>
  <c r="Q1457" i="9"/>
  <c r="P1457" i="9"/>
  <c r="O1457" i="9"/>
  <c r="N1457" i="9"/>
  <c r="M1457" i="9"/>
  <c r="L1457" i="9"/>
  <c r="Q1456" i="9"/>
  <c r="P1456" i="9"/>
  <c r="O1456" i="9"/>
  <c r="N1456" i="9"/>
  <c r="M1456" i="9"/>
  <c r="L1456" i="9"/>
  <c r="Q1455" i="9"/>
  <c r="P1455" i="9"/>
  <c r="O1455" i="9"/>
  <c r="N1455" i="9"/>
  <c r="M1455" i="9"/>
  <c r="L1455" i="9"/>
  <c r="Q1454" i="9"/>
  <c r="P1454" i="9"/>
  <c r="O1454" i="9"/>
  <c r="N1454" i="9"/>
  <c r="M1454" i="9"/>
  <c r="L1454" i="9"/>
  <c r="Q1453" i="9"/>
  <c r="P1453" i="9"/>
  <c r="O1453" i="9"/>
  <c r="N1453" i="9"/>
  <c r="M1453" i="9"/>
  <c r="L1453" i="9"/>
  <c r="Q1452" i="9"/>
  <c r="P1452" i="9"/>
  <c r="O1452" i="9"/>
  <c r="N1452" i="9"/>
  <c r="M1452" i="9"/>
  <c r="L1452" i="9"/>
  <c r="Q1451" i="9"/>
  <c r="P1451" i="9"/>
  <c r="O1451" i="9"/>
  <c r="N1451" i="9"/>
  <c r="M1451" i="9"/>
  <c r="L1451" i="9"/>
  <c r="Q1450" i="9"/>
  <c r="P1450" i="9"/>
  <c r="O1450" i="9"/>
  <c r="N1450" i="9"/>
  <c r="M1450" i="9"/>
  <c r="L1450" i="9"/>
  <c r="Q1449" i="9"/>
  <c r="P1449" i="9"/>
  <c r="O1449" i="9"/>
  <c r="N1449" i="9"/>
  <c r="M1449" i="9"/>
  <c r="L1449" i="9"/>
  <c r="Q1448" i="9"/>
  <c r="P1448" i="9"/>
  <c r="O1448" i="9"/>
  <c r="N1448" i="9"/>
  <c r="M1448" i="9"/>
  <c r="L1448" i="9"/>
  <c r="Q1447" i="9"/>
  <c r="P1447" i="9"/>
  <c r="O1447" i="9"/>
  <c r="N1447" i="9"/>
  <c r="M1447" i="9"/>
  <c r="L1447" i="9"/>
  <c r="Q1446" i="9"/>
  <c r="P1446" i="9"/>
  <c r="O1446" i="9"/>
  <c r="N1446" i="9"/>
  <c r="M1446" i="9"/>
  <c r="L1446" i="9"/>
  <c r="Q1445" i="9"/>
  <c r="P1445" i="9"/>
  <c r="O1445" i="9"/>
  <c r="N1445" i="9"/>
  <c r="M1445" i="9"/>
  <c r="L1445" i="9"/>
  <c r="Q1444" i="9"/>
  <c r="P1444" i="9"/>
  <c r="O1444" i="9"/>
  <c r="N1444" i="9"/>
  <c r="M1444" i="9"/>
  <c r="L1444" i="9"/>
  <c r="Q1443" i="9"/>
  <c r="P1443" i="9"/>
  <c r="O1443" i="9"/>
  <c r="N1443" i="9"/>
  <c r="M1443" i="9"/>
  <c r="L1443" i="9"/>
  <c r="Q1442" i="9"/>
  <c r="P1442" i="9"/>
  <c r="O1442" i="9"/>
  <c r="N1442" i="9"/>
  <c r="M1442" i="9"/>
  <c r="L1442" i="9"/>
  <c r="Q1441" i="9"/>
  <c r="P1441" i="9"/>
  <c r="O1441" i="9"/>
  <c r="N1441" i="9"/>
  <c r="M1441" i="9"/>
  <c r="L1441" i="9"/>
  <c r="Q1440" i="9"/>
  <c r="P1440" i="9"/>
  <c r="O1440" i="9"/>
  <c r="N1440" i="9"/>
  <c r="M1440" i="9"/>
  <c r="L1440" i="9"/>
  <c r="Q1439" i="9"/>
  <c r="P1439" i="9"/>
  <c r="O1439" i="9"/>
  <c r="N1439" i="9"/>
  <c r="M1439" i="9"/>
  <c r="L1439" i="9"/>
  <c r="Q1438" i="9"/>
  <c r="P1438" i="9"/>
  <c r="O1438" i="9"/>
  <c r="N1438" i="9"/>
  <c r="M1438" i="9"/>
  <c r="L1438" i="9"/>
  <c r="Q1437" i="9"/>
  <c r="P1437" i="9"/>
  <c r="O1437" i="9"/>
  <c r="N1437" i="9"/>
  <c r="M1437" i="9"/>
  <c r="L1437" i="9"/>
  <c r="Q1436" i="9"/>
  <c r="P1436" i="9"/>
  <c r="O1436" i="9"/>
  <c r="N1436" i="9"/>
  <c r="M1436" i="9"/>
  <c r="L1436" i="9"/>
  <c r="Q1435" i="9"/>
  <c r="P1435" i="9"/>
  <c r="O1435" i="9"/>
  <c r="N1435" i="9"/>
  <c r="M1435" i="9"/>
  <c r="L1435" i="9"/>
  <c r="Q1434" i="9"/>
  <c r="P1434" i="9"/>
  <c r="O1434" i="9"/>
  <c r="N1434" i="9"/>
  <c r="M1434" i="9"/>
  <c r="L1434" i="9"/>
  <c r="Q1433" i="9"/>
  <c r="P1433" i="9"/>
  <c r="O1433" i="9"/>
  <c r="N1433" i="9"/>
  <c r="M1433" i="9"/>
  <c r="L1433" i="9"/>
  <c r="Q1432" i="9"/>
  <c r="P1432" i="9"/>
  <c r="O1432" i="9"/>
  <c r="N1432" i="9"/>
  <c r="M1432" i="9"/>
  <c r="L1432" i="9"/>
  <c r="Q1431" i="9"/>
  <c r="P1431" i="9"/>
  <c r="O1431" i="9"/>
  <c r="N1431" i="9"/>
  <c r="M1431" i="9"/>
  <c r="L1431" i="9"/>
  <c r="Q1430" i="9"/>
  <c r="P1430" i="9"/>
  <c r="O1430" i="9"/>
  <c r="N1430" i="9"/>
  <c r="M1430" i="9"/>
  <c r="L1430" i="9"/>
  <c r="Q1429" i="9"/>
  <c r="P1429" i="9"/>
  <c r="O1429" i="9"/>
  <c r="N1429" i="9"/>
  <c r="M1429" i="9"/>
  <c r="L1429" i="9"/>
  <c r="Q1428" i="9"/>
  <c r="P1428" i="9"/>
  <c r="O1428" i="9"/>
  <c r="N1428" i="9"/>
  <c r="M1428" i="9"/>
  <c r="L1428" i="9"/>
  <c r="Q1427" i="9"/>
  <c r="P1427" i="9"/>
  <c r="O1427" i="9"/>
  <c r="N1427" i="9"/>
  <c r="M1427" i="9"/>
  <c r="L1427" i="9"/>
  <c r="Q1426" i="9"/>
  <c r="P1426" i="9"/>
  <c r="O1426" i="9"/>
  <c r="N1426" i="9"/>
  <c r="M1426" i="9"/>
  <c r="L1426" i="9"/>
  <c r="Q1425" i="9"/>
  <c r="P1425" i="9"/>
  <c r="O1425" i="9"/>
  <c r="N1425" i="9"/>
  <c r="M1425" i="9"/>
  <c r="L1425" i="9"/>
  <c r="Q1424" i="9"/>
  <c r="P1424" i="9"/>
  <c r="O1424" i="9"/>
  <c r="N1424" i="9"/>
  <c r="M1424" i="9"/>
  <c r="L1424" i="9"/>
  <c r="Q1423" i="9"/>
  <c r="P1423" i="9"/>
  <c r="O1423" i="9"/>
  <c r="N1423" i="9"/>
  <c r="M1423" i="9"/>
  <c r="L1423" i="9"/>
  <c r="Q1422" i="9"/>
  <c r="P1422" i="9"/>
  <c r="O1422" i="9"/>
  <c r="N1422" i="9"/>
  <c r="M1422" i="9"/>
  <c r="L1422" i="9"/>
  <c r="Q1421" i="9"/>
  <c r="P1421" i="9"/>
  <c r="O1421" i="9"/>
  <c r="N1421" i="9"/>
  <c r="M1421" i="9"/>
  <c r="L1421" i="9"/>
  <c r="Q1420" i="9"/>
  <c r="P1420" i="9"/>
  <c r="O1420" i="9"/>
  <c r="N1420" i="9"/>
  <c r="M1420" i="9"/>
  <c r="L1420" i="9"/>
  <c r="Q1419" i="9"/>
  <c r="P1419" i="9"/>
  <c r="O1419" i="9"/>
  <c r="N1419" i="9"/>
  <c r="M1419" i="9"/>
  <c r="L1419" i="9"/>
  <c r="Q1418" i="9"/>
  <c r="P1418" i="9"/>
  <c r="O1418" i="9"/>
  <c r="N1418" i="9"/>
  <c r="M1418" i="9"/>
  <c r="L1418" i="9"/>
  <c r="Q1417" i="9"/>
  <c r="P1417" i="9"/>
  <c r="O1417" i="9"/>
  <c r="N1417" i="9"/>
  <c r="M1417" i="9"/>
  <c r="L1417" i="9"/>
  <c r="Q1416" i="9"/>
  <c r="P1416" i="9"/>
  <c r="O1416" i="9"/>
  <c r="N1416" i="9"/>
  <c r="M1416" i="9"/>
  <c r="L1416" i="9"/>
  <c r="Q1415" i="9"/>
  <c r="P1415" i="9"/>
  <c r="O1415" i="9"/>
  <c r="N1415" i="9"/>
  <c r="M1415" i="9"/>
  <c r="L1415" i="9"/>
  <c r="Q1414" i="9"/>
  <c r="P1414" i="9"/>
  <c r="O1414" i="9"/>
  <c r="N1414" i="9"/>
  <c r="M1414" i="9"/>
  <c r="L1414" i="9"/>
  <c r="Q1413" i="9"/>
  <c r="P1413" i="9"/>
  <c r="O1413" i="9"/>
  <c r="N1413" i="9"/>
  <c r="M1413" i="9"/>
  <c r="L1413" i="9"/>
  <c r="Q1412" i="9"/>
  <c r="P1412" i="9"/>
  <c r="O1412" i="9"/>
  <c r="N1412" i="9"/>
  <c r="M1412" i="9"/>
  <c r="L1412" i="9"/>
  <c r="Q1411" i="9"/>
  <c r="P1411" i="9"/>
  <c r="O1411" i="9"/>
  <c r="N1411" i="9"/>
  <c r="M1411" i="9"/>
  <c r="L1411" i="9"/>
  <c r="Q1410" i="9"/>
  <c r="P1410" i="9"/>
  <c r="O1410" i="9"/>
  <c r="N1410" i="9"/>
  <c r="M1410" i="9"/>
  <c r="L1410" i="9"/>
  <c r="Q1409" i="9"/>
  <c r="P1409" i="9"/>
  <c r="O1409" i="9"/>
  <c r="N1409" i="9"/>
  <c r="M1409" i="9"/>
  <c r="L1409" i="9"/>
  <c r="Q1408" i="9"/>
  <c r="P1408" i="9"/>
  <c r="O1408" i="9"/>
  <c r="N1408" i="9"/>
  <c r="M1408" i="9"/>
  <c r="L1408" i="9"/>
  <c r="Q1407" i="9"/>
  <c r="P1407" i="9"/>
  <c r="O1407" i="9"/>
  <c r="N1407" i="9"/>
  <c r="M1407" i="9"/>
  <c r="L1407" i="9"/>
  <c r="Q1406" i="9"/>
  <c r="P1406" i="9"/>
  <c r="O1406" i="9"/>
  <c r="N1406" i="9"/>
  <c r="M1406" i="9"/>
  <c r="L1406" i="9"/>
  <c r="Q1405" i="9"/>
  <c r="P1405" i="9"/>
  <c r="O1405" i="9"/>
  <c r="N1405" i="9"/>
  <c r="M1405" i="9"/>
  <c r="L1405" i="9"/>
  <c r="Q1404" i="9"/>
  <c r="P1404" i="9"/>
  <c r="O1404" i="9"/>
  <c r="N1404" i="9"/>
  <c r="M1404" i="9"/>
  <c r="L1404" i="9"/>
  <c r="Q1403" i="9"/>
  <c r="P1403" i="9"/>
  <c r="O1403" i="9"/>
  <c r="N1403" i="9"/>
  <c r="M1403" i="9"/>
  <c r="L1403" i="9"/>
  <c r="Q1402" i="9"/>
  <c r="P1402" i="9"/>
  <c r="O1402" i="9"/>
  <c r="N1402" i="9"/>
  <c r="M1402" i="9"/>
  <c r="L1402" i="9"/>
  <c r="Q1401" i="9"/>
  <c r="P1401" i="9"/>
  <c r="O1401" i="9"/>
  <c r="N1401" i="9"/>
  <c r="M1401" i="9"/>
  <c r="L1401" i="9"/>
  <c r="Q1400" i="9"/>
  <c r="P1400" i="9"/>
  <c r="O1400" i="9"/>
  <c r="N1400" i="9"/>
  <c r="M1400" i="9"/>
  <c r="L1400" i="9"/>
  <c r="Q1399" i="9"/>
  <c r="P1399" i="9"/>
  <c r="O1399" i="9"/>
  <c r="N1399" i="9"/>
  <c r="M1399" i="9"/>
  <c r="L1399" i="9"/>
  <c r="Q1398" i="9"/>
  <c r="P1398" i="9"/>
  <c r="O1398" i="9"/>
  <c r="N1398" i="9"/>
  <c r="M1398" i="9"/>
  <c r="L1398" i="9"/>
  <c r="Q1397" i="9"/>
  <c r="P1397" i="9"/>
  <c r="O1397" i="9"/>
  <c r="N1397" i="9"/>
  <c r="M1397" i="9"/>
  <c r="L1397" i="9"/>
  <c r="Q1396" i="9"/>
  <c r="P1396" i="9"/>
  <c r="O1396" i="9"/>
  <c r="N1396" i="9"/>
  <c r="M1396" i="9"/>
  <c r="L1396" i="9"/>
  <c r="Q1395" i="9"/>
  <c r="P1395" i="9"/>
  <c r="O1395" i="9"/>
  <c r="N1395" i="9"/>
  <c r="M1395" i="9"/>
  <c r="L1395" i="9"/>
  <c r="Q1394" i="9"/>
  <c r="P1394" i="9"/>
  <c r="O1394" i="9"/>
  <c r="N1394" i="9"/>
  <c r="M1394" i="9"/>
  <c r="L1394" i="9"/>
  <c r="Q1393" i="9"/>
  <c r="P1393" i="9"/>
  <c r="O1393" i="9"/>
  <c r="N1393" i="9"/>
  <c r="M1393" i="9"/>
  <c r="L1393" i="9"/>
  <c r="Q1392" i="9"/>
  <c r="P1392" i="9"/>
  <c r="O1392" i="9"/>
  <c r="N1392" i="9"/>
  <c r="M1392" i="9"/>
  <c r="L1392" i="9"/>
  <c r="Q1391" i="9"/>
  <c r="P1391" i="9"/>
  <c r="O1391" i="9"/>
  <c r="N1391" i="9"/>
  <c r="M1391" i="9"/>
  <c r="L1391" i="9"/>
  <c r="Q1390" i="9"/>
  <c r="P1390" i="9"/>
  <c r="O1390" i="9"/>
  <c r="N1390" i="9"/>
  <c r="M1390" i="9"/>
  <c r="L1390" i="9"/>
  <c r="Q1389" i="9"/>
  <c r="P1389" i="9"/>
  <c r="O1389" i="9"/>
  <c r="N1389" i="9"/>
  <c r="M1389" i="9"/>
  <c r="L1389" i="9"/>
  <c r="Q1388" i="9"/>
  <c r="P1388" i="9"/>
  <c r="O1388" i="9"/>
  <c r="N1388" i="9"/>
  <c r="M1388" i="9"/>
  <c r="L1388" i="9"/>
  <c r="Q1387" i="9"/>
  <c r="P1387" i="9"/>
  <c r="O1387" i="9"/>
  <c r="N1387" i="9"/>
  <c r="M1387" i="9"/>
  <c r="L1387" i="9"/>
  <c r="Q1386" i="9"/>
  <c r="P1386" i="9"/>
  <c r="O1386" i="9"/>
  <c r="N1386" i="9"/>
  <c r="M1386" i="9"/>
  <c r="L1386" i="9"/>
  <c r="Q1385" i="9"/>
  <c r="P1385" i="9"/>
  <c r="O1385" i="9"/>
  <c r="N1385" i="9"/>
  <c r="M1385" i="9"/>
  <c r="L1385" i="9"/>
  <c r="Q1384" i="9"/>
  <c r="P1384" i="9"/>
  <c r="O1384" i="9"/>
  <c r="N1384" i="9"/>
  <c r="M1384" i="9"/>
  <c r="L1384" i="9"/>
  <c r="Q1383" i="9"/>
  <c r="P1383" i="9"/>
  <c r="O1383" i="9"/>
  <c r="N1383" i="9"/>
  <c r="M1383" i="9"/>
  <c r="L1383" i="9"/>
  <c r="Q1382" i="9"/>
  <c r="P1382" i="9"/>
  <c r="O1382" i="9"/>
  <c r="N1382" i="9"/>
  <c r="M1382" i="9"/>
  <c r="L1382" i="9"/>
  <c r="Q1381" i="9"/>
  <c r="P1381" i="9"/>
  <c r="O1381" i="9"/>
  <c r="N1381" i="9"/>
  <c r="M1381" i="9"/>
  <c r="L1381" i="9"/>
  <c r="Q1380" i="9"/>
  <c r="P1380" i="9"/>
  <c r="O1380" i="9"/>
  <c r="N1380" i="9"/>
  <c r="M1380" i="9"/>
  <c r="L1380" i="9"/>
  <c r="Q1379" i="9"/>
  <c r="P1379" i="9"/>
  <c r="O1379" i="9"/>
  <c r="N1379" i="9"/>
  <c r="M1379" i="9"/>
  <c r="L1379" i="9"/>
  <c r="Q1378" i="9"/>
  <c r="P1378" i="9"/>
  <c r="O1378" i="9"/>
  <c r="N1378" i="9"/>
  <c r="M1378" i="9"/>
  <c r="L1378" i="9"/>
  <c r="Q1377" i="9"/>
  <c r="P1377" i="9"/>
  <c r="O1377" i="9"/>
  <c r="N1377" i="9"/>
  <c r="M1377" i="9"/>
  <c r="L1377" i="9"/>
  <c r="Q1376" i="9"/>
  <c r="P1376" i="9"/>
  <c r="O1376" i="9"/>
  <c r="N1376" i="9"/>
  <c r="M1376" i="9"/>
  <c r="L1376" i="9"/>
  <c r="Q1375" i="9"/>
  <c r="P1375" i="9"/>
  <c r="O1375" i="9"/>
  <c r="N1375" i="9"/>
  <c r="M1375" i="9"/>
  <c r="L1375" i="9"/>
  <c r="Q1374" i="9"/>
  <c r="P1374" i="9"/>
  <c r="O1374" i="9"/>
  <c r="N1374" i="9"/>
  <c r="M1374" i="9"/>
  <c r="L1374" i="9"/>
  <c r="Q1373" i="9"/>
  <c r="P1373" i="9"/>
  <c r="O1373" i="9"/>
  <c r="N1373" i="9"/>
  <c r="M1373" i="9"/>
  <c r="L1373" i="9"/>
  <c r="Q1372" i="9"/>
  <c r="P1372" i="9"/>
  <c r="O1372" i="9"/>
  <c r="N1372" i="9"/>
  <c r="M1372" i="9"/>
  <c r="L1372" i="9"/>
  <c r="Q1371" i="9"/>
  <c r="P1371" i="9"/>
  <c r="O1371" i="9"/>
  <c r="N1371" i="9"/>
  <c r="M1371" i="9"/>
  <c r="L1371" i="9"/>
  <c r="Q1370" i="9"/>
  <c r="P1370" i="9"/>
  <c r="O1370" i="9"/>
  <c r="N1370" i="9"/>
  <c r="M1370" i="9"/>
  <c r="L1370" i="9"/>
  <c r="Q1369" i="9"/>
  <c r="P1369" i="9"/>
  <c r="O1369" i="9"/>
  <c r="N1369" i="9"/>
  <c r="M1369" i="9"/>
  <c r="L1369" i="9"/>
  <c r="Q1368" i="9"/>
  <c r="P1368" i="9"/>
  <c r="O1368" i="9"/>
  <c r="N1368" i="9"/>
  <c r="M1368" i="9"/>
  <c r="L1368" i="9"/>
  <c r="Q1367" i="9"/>
  <c r="P1367" i="9"/>
  <c r="O1367" i="9"/>
  <c r="N1367" i="9"/>
  <c r="M1367" i="9"/>
  <c r="L1367" i="9"/>
  <c r="Q1366" i="9"/>
  <c r="P1366" i="9"/>
  <c r="O1366" i="9"/>
  <c r="N1366" i="9"/>
  <c r="M1366" i="9"/>
  <c r="L1366" i="9"/>
  <c r="Q1365" i="9"/>
  <c r="P1365" i="9"/>
  <c r="O1365" i="9"/>
  <c r="N1365" i="9"/>
  <c r="M1365" i="9"/>
  <c r="L1365" i="9"/>
  <c r="Q1364" i="9"/>
  <c r="P1364" i="9"/>
  <c r="O1364" i="9"/>
  <c r="N1364" i="9"/>
  <c r="M1364" i="9"/>
  <c r="L1364" i="9"/>
  <c r="Q1363" i="9"/>
  <c r="P1363" i="9"/>
  <c r="O1363" i="9"/>
  <c r="N1363" i="9"/>
  <c r="M1363" i="9"/>
  <c r="L1363" i="9"/>
  <c r="Q1362" i="9"/>
  <c r="P1362" i="9"/>
  <c r="O1362" i="9"/>
  <c r="N1362" i="9"/>
  <c r="M1362" i="9"/>
  <c r="L1362" i="9"/>
  <c r="Q1361" i="9"/>
  <c r="P1361" i="9"/>
  <c r="O1361" i="9"/>
  <c r="N1361" i="9"/>
  <c r="M1361" i="9"/>
  <c r="L1361" i="9"/>
  <c r="Q1360" i="9"/>
  <c r="P1360" i="9"/>
  <c r="O1360" i="9"/>
  <c r="N1360" i="9"/>
  <c r="M1360" i="9"/>
  <c r="L1360" i="9"/>
  <c r="Q1359" i="9"/>
  <c r="P1359" i="9"/>
  <c r="O1359" i="9"/>
  <c r="N1359" i="9"/>
  <c r="M1359" i="9"/>
  <c r="L1359" i="9"/>
  <c r="Q1358" i="9"/>
  <c r="P1358" i="9"/>
  <c r="O1358" i="9"/>
  <c r="N1358" i="9"/>
  <c r="M1358" i="9"/>
  <c r="L1358" i="9"/>
  <c r="Q1357" i="9"/>
  <c r="P1357" i="9"/>
  <c r="O1357" i="9"/>
  <c r="N1357" i="9"/>
  <c r="M1357" i="9"/>
  <c r="L1357" i="9"/>
  <c r="Q1356" i="9"/>
  <c r="P1356" i="9"/>
  <c r="O1356" i="9"/>
  <c r="N1356" i="9"/>
  <c r="M1356" i="9"/>
  <c r="L1356" i="9"/>
  <c r="Q1355" i="9"/>
  <c r="P1355" i="9"/>
  <c r="O1355" i="9"/>
  <c r="N1355" i="9"/>
  <c r="M1355" i="9"/>
  <c r="L1355" i="9"/>
  <c r="Q1354" i="9"/>
  <c r="P1354" i="9"/>
  <c r="O1354" i="9"/>
  <c r="N1354" i="9"/>
  <c r="M1354" i="9"/>
  <c r="L1354" i="9"/>
  <c r="Q1353" i="9"/>
  <c r="P1353" i="9"/>
  <c r="O1353" i="9"/>
  <c r="N1353" i="9"/>
  <c r="M1353" i="9"/>
  <c r="L1353" i="9"/>
  <c r="Q1352" i="9"/>
  <c r="P1352" i="9"/>
  <c r="O1352" i="9"/>
  <c r="N1352" i="9"/>
  <c r="M1352" i="9"/>
  <c r="L1352" i="9"/>
  <c r="Q1351" i="9"/>
  <c r="P1351" i="9"/>
  <c r="O1351" i="9"/>
  <c r="N1351" i="9"/>
  <c r="M1351" i="9"/>
  <c r="L1351" i="9"/>
  <c r="Q1350" i="9"/>
  <c r="P1350" i="9"/>
  <c r="O1350" i="9"/>
  <c r="N1350" i="9"/>
  <c r="M1350" i="9"/>
  <c r="L1350" i="9"/>
  <c r="Q1349" i="9"/>
  <c r="P1349" i="9"/>
  <c r="O1349" i="9"/>
  <c r="N1349" i="9"/>
  <c r="M1349" i="9"/>
  <c r="L1349" i="9"/>
  <c r="Q1348" i="9"/>
  <c r="P1348" i="9"/>
  <c r="O1348" i="9"/>
  <c r="N1348" i="9"/>
  <c r="M1348" i="9"/>
  <c r="L1348" i="9"/>
  <c r="Q1347" i="9"/>
  <c r="P1347" i="9"/>
  <c r="O1347" i="9"/>
  <c r="N1347" i="9"/>
  <c r="M1347" i="9"/>
  <c r="L1347" i="9"/>
  <c r="Q1346" i="9"/>
  <c r="P1346" i="9"/>
  <c r="O1346" i="9"/>
  <c r="N1346" i="9"/>
  <c r="M1346" i="9"/>
  <c r="L1346" i="9"/>
  <c r="Q1345" i="9"/>
  <c r="P1345" i="9"/>
  <c r="O1345" i="9"/>
  <c r="N1345" i="9"/>
  <c r="M1345" i="9"/>
  <c r="L1345" i="9"/>
  <c r="Q1344" i="9"/>
  <c r="P1344" i="9"/>
  <c r="O1344" i="9"/>
  <c r="N1344" i="9"/>
  <c r="M1344" i="9"/>
  <c r="L1344" i="9"/>
  <c r="Q1343" i="9"/>
  <c r="P1343" i="9"/>
  <c r="O1343" i="9"/>
  <c r="N1343" i="9"/>
  <c r="M1343" i="9"/>
  <c r="L1343" i="9"/>
  <c r="Q1342" i="9"/>
  <c r="P1342" i="9"/>
  <c r="O1342" i="9"/>
  <c r="N1342" i="9"/>
  <c r="M1342" i="9"/>
  <c r="L1342" i="9"/>
  <c r="Q1341" i="9"/>
  <c r="P1341" i="9"/>
  <c r="O1341" i="9"/>
  <c r="N1341" i="9"/>
  <c r="M1341" i="9"/>
  <c r="L1341" i="9"/>
  <c r="Q1340" i="9"/>
  <c r="P1340" i="9"/>
  <c r="O1340" i="9"/>
  <c r="N1340" i="9"/>
  <c r="M1340" i="9"/>
  <c r="L1340" i="9"/>
  <c r="Q1339" i="9"/>
  <c r="P1339" i="9"/>
  <c r="O1339" i="9"/>
  <c r="N1339" i="9"/>
  <c r="M1339" i="9"/>
  <c r="L1339" i="9"/>
  <c r="Q1338" i="9"/>
  <c r="P1338" i="9"/>
  <c r="O1338" i="9"/>
  <c r="N1338" i="9"/>
  <c r="M1338" i="9"/>
  <c r="L1338" i="9"/>
  <c r="Q1337" i="9"/>
  <c r="P1337" i="9"/>
  <c r="O1337" i="9"/>
  <c r="N1337" i="9"/>
  <c r="M1337" i="9"/>
  <c r="L1337" i="9"/>
  <c r="Q1336" i="9"/>
  <c r="P1336" i="9"/>
  <c r="O1336" i="9"/>
  <c r="N1336" i="9"/>
  <c r="M1336" i="9"/>
  <c r="L1336" i="9"/>
  <c r="Q1335" i="9"/>
  <c r="P1335" i="9"/>
  <c r="O1335" i="9"/>
  <c r="N1335" i="9"/>
  <c r="M1335" i="9"/>
  <c r="L1335" i="9"/>
  <c r="Q1334" i="9"/>
  <c r="P1334" i="9"/>
  <c r="O1334" i="9"/>
  <c r="N1334" i="9"/>
  <c r="M1334" i="9"/>
  <c r="L1334" i="9"/>
  <c r="Q1333" i="9"/>
  <c r="P1333" i="9"/>
  <c r="O1333" i="9"/>
  <c r="N1333" i="9"/>
  <c r="M1333" i="9"/>
  <c r="L1333" i="9"/>
  <c r="Q1332" i="9"/>
  <c r="P1332" i="9"/>
  <c r="O1332" i="9"/>
  <c r="N1332" i="9"/>
  <c r="M1332" i="9"/>
  <c r="L1332" i="9"/>
  <c r="Q1331" i="9"/>
  <c r="P1331" i="9"/>
  <c r="O1331" i="9"/>
  <c r="N1331" i="9"/>
  <c r="M1331" i="9"/>
  <c r="L1331" i="9"/>
  <c r="Q1330" i="9"/>
  <c r="P1330" i="9"/>
  <c r="O1330" i="9"/>
  <c r="N1330" i="9"/>
  <c r="M1330" i="9"/>
  <c r="L1330" i="9"/>
  <c r="Q1329" i="9"/>
  <c r="P1329" i="9"/>
  <c r="O1329" i="9"/>
  <c r="N1329" i="9"/>
  <c r="M1329" i="9"/>
  <c r="L1329" i="9"/>
  <c r="Q1328" i="9"/>
  <c r="P1328" i="9"/>
  <c r="O1328" i="9"/>
  <c r="N1328" i="9"/>
  <c r="M1328" i="9"/>
  <c r="L1328" i="9"/>
  <c r="Q1327" i="9"/>
  <c r="P1327" i="9"/>
  <c r="O1327" i="9"/>
  <c r="N1327" i="9"/>
  <c r="M1327" i="9"/>
  <c r="L1327" i="9"/>
  <c r="Q1326" i="9"/>
  <c r="P1326" i="9"/>
  <c r="O1326" i="9"/>
  <c r="N1326" i="9"/>
  <c r="M1326" i="9"/>
  <c r="L1326" i="9"/>
  <c r="Q1325" i="9"/>
  <c r="P1325" i="9"/>
  <c r="O1325" i="9"/>
  <c r="N1325" i="9"/>
  <c r="M1325" i="9"/>
  <c r="L1325" i="9"/>
  <c r="Q1324" i="9"/>
  <c r="P1324" i="9"/>
  <c r="O1324" i="9"/>
  <c r="N1324" i="9"/>
  <c r="M1324" i="9"/>
  <c r="L1324" i="9"/>
  <c r="Q1323" i="9"/>
  <c r="P1323" i="9"/>
  <c r="O1323" i="9"/>
  <c r="N1323" i="9"/>
  <c r="M1323" i="9"/>
  <c r="L1323" i="9"/>
  <c r="Q1322" i="9"/>
  <c r="P1322" i="9"/>
  <c r="O1322" i="9"/>
  <c r="N1322" i="9"/>
  <c r="M1322" i="9"/>
  <c r="L1322" i="9"/>
  <c r="Q1321" i="9"/>
  <c r="P1321" i="9"/>
  <c r="O1321" i="9"/>
  <c r="N1321" i="9"/>
  <c r="M1321" i="9"/>
  <c r="L1321" i="9"/>
  <c r="Q1320" i="9"/>
  <c r="P1320" i="9"/>
  <c r="O1320" i="9"/>
  <c r="N1320" i="9"/>
  <c r="M1320" i="9"/>
  <c r="L1320" i="9"/>
  <c r="Q1319" i="9"/>
  <c r="P1319" i="9"/>
  <c r="O1319" i="9"/>
  <c r="N1319" i="9"/>
  <c r="M1319" i="9"/>
  <c r="L1319" i="9"/>
  <c r="Q1318" i="9"/>
  <c r="P1318" i="9"/>
  <c r="O1318" i="9"/>
  <c r="N1318" i="9"/>
  <c r="M1318" i="9"/>
  <c r="L1318" i="9"/>
  <c r="Q1317" i="9"/>
  <c r="P1317" i="9"/>
  <c r="O1317" i="9"/>
  <c r="N1317" i="9"/>
  <c r="M1317" i="9"/>
  <c r="L1317" i="9"/>
  <c r="Q1316" i="9"/>
  <c r="P1316" i="9"/>
  <c r="O1316" i="9"/>
  <c r="N1316" i="9"/>
  <c r="M1316" i="9"/>
  <c r="L1316" i="9"/>
  <c r="Q1315" i="9"/>
  <c r="P1315" i="9"/>
  <c r="O1315" i="9"/>
  <c r="N1315" i="9"/>
  <c r="M1315" i="9"/>
  <c r="L1315" i="9"/>
  <c r="Q1314" i="9"/>
  <c r="P1314" i="9"/>
  <c r="O1314" i="9"/>
  <c r="N1314" i="9"/>
  <c r="M1314" i="9"/>
  <c r="L1314" i="9"/>
  <c r="Q1313" i="9"/>
  <c r="P1313" i="9"/>
  <c r="O1313" i="9"/>
  <c r="N1313" i="9"/>
  <c r="M1313" i="9"/>
  <c r="L1313" i="9"/>
  <c r="Q1312" i="9"/>
  <c r="P1312" i="9"/>
  <c r="O1312" i="9"/>
  <c r="N1312" i="9"/>
  <c r="M1312" i="9"/>
  <c r="L1312" i="9"/>
  <c r="Q1311" i="9"/>
  <c r="P1311" i="9"/>
  <c r="O1311" i="9"/>
  <c r="N1311" i="9"/>
  <c r="M1311" i="9"/>
  <c r="L1311" i="9"/>
  <c r="Q1310" i="9"/>
  <c r="P1310" i="9"/>
  <c r="O1310" i="9"/>
  <c r="N1310" i="9"/>
  <c r="M1310" i="9"/>
  <c r="L1310" i="9"/>
  <c r="Q1309" i="9"/>
  <c r="P1309" i="9"/>
  <c r="O1309" i="9"/>
  <c r="N1309" i="9"/>
  <c r="M1309" i="9"/>
  <c r="L1309" i="9"/>
  <c r="Q1308" i="9"/>
  <c r="P1308" i="9"/>
  <c r="O1308" i="9"/>
  <c r="N1308" i="9"/>
  <c r="M1308" i="9"/>
  <c r="L1308" i="9"/>
  <c r="Q1307" i="9"/>
  <c r="P1307" i="9"/>
  <c r="O1307" i="9"/>
  <c r="N1307" i="9"/>
  <c r="M1307" i="9"/>
  <c r="L1307" i="9"/>
  <c r="Q1306" i="9"/>
  <c r="P1306" i="9"/>
  <c r="O1306" i="9"/>
  <c r="N1306" i="9"/>
  <c r="M1306" i="9"/>
  <c r="L1306" i="9"/>
  <c r="Q1305" i="9"/>
  <c r="P1305" i="9"/>
  <c r="O1305" i="9"/>
  <c r="N1305" i="9"/>
  <c r="M1305" i="9"/>
  <c r="L1305" i="9"/>
  <c r="Q1304" i="9"/>
  <c r="P1304" i="9"/>
  <c r="O1304" i="9"/>
  <c r="N1304" i="9"/>
  <c r="M1304" i="9"/>
  <c r="L1304" i="9"/>
  <c r="Q1303" i="9"/>
  <c r="P1303" i="9"/>
  <c r="O1303" i="9"/>
  <c r="N1303" i="9"/>
  <c r="M1303" i="9"/>
  <c r="L1303" i="9"/>
  <c r="Q1302" i="9"/>
  <c r="P1302" i="9"/>
  <c r="O1302" i="9"/>
  <c r="N1302" i="9"/>
  <c r="M1302" i="9"/>
  <c r="L1302" i="9"/>
  <c r="Q1301" i="9"/>
  <c r="P1301" i="9"/>
  <c r="O1301" i="9"/>
  <c r="N1301" i="9"/>
  <c r="M1301" i="9"/>
  <c r="L1301" i="9"/>
  <c r="Q1300" i="9"/>
  <c r="P1300" i="9"/>
  <c r="O1300" i="9"/>
  <c r="N1300" i="9"/>
  <c r="M1300" i="9"/>
  <c r="L1300" i="9"/>
  <c r="Q1299" i="9"/>
  <c r="P1299" i="9"/>
  <c r="O1299" i="9"/>
  <c r="N1299" i="9"/>
  <c r="M1299" i="9"/>
  <c r="L1299" i="9"/>
  <c r="Q1298" i="9"/>
  <c r="P1298" i="9"/>
  <c r="O1298" i="9"/>
  <c r="N1298" i="9"/>
  <c r="M1298" i="9"/>
  <c r="L1298" i="9"/>
  <c r="Q1297" i="9"/>
  <c r="P1297" i="9"/>
  <c r="O1297" i="9"/>
  <c r="N1297" i="9"/>
  <c r="M1297" i="9"/>
  <c r="L1297" i="9"/>
  <c r="Q1296" i="9"/>
  <c r="P1296" i="9"/>
  <c r="O1296" i="9"/>
  <c r="N1296" i="9"/>
  <c r="M1296" i="9"/>
  <c r="L1296" i="9"/>
  <c r="Q1295" i="9"/>
  <c r="P1295" i="9"/>
  <c r="O1295" i="9"/>
  <c r="N1295" i="9"/>
  <c r="M1295" i="9"/>
  <c r="L1295" i="9"/>
  <c r="Q1294" i="9"/>
  <c r="P1294" i="9"/>
  <c r="O1294" i="9"/>
  <c r="N1294" i="9"/>
  <c r="M1294" i="9"/>
  <c r="L1294" i="9"/>
  <c r="Q1293" i="9"/>
  <c r="P1293" i="9"/>
  <c r="O1293" i="9"/>
  <c r="N1293" i="9"/>
  <c r="M1293" i="9"/>
  <c r="L1293" i="9"/>
  <c r="Q1292" i="9"/>
  <c r="P1292" i="9"/>
  <c r="O1292" i="9"/>
  <c r="N1292" i="9"/>
  <c r="M1292" i="9"/>
  <c r="L1292" i="9"/>
  <c r="Q1291" i="9"/>
  <c r="P1291" i="9"/>
  <c r="O1291" i="9"/>
  <c r="N1291" i="9"/>
  <c r="M1291" i="9"/>
  <c r="L1291" i="9"/>
  <c r="Q1290" i="9"/>
  <c r="P1290" i="9"/>
  <c r="O1290" i="9"/>
  <c r="N1290" i="9"/>
  <c r="M1290" i="9"/>
  <c r="L1290" i="9"/>
  <c r="Q1289" i="9"/>
  <c r="P1289" i="9"/>
  <c r="O1289" i="9"/>
  <c r="N1289" i="9"/>
  <c r="M1289" i="9"/>
  <c r="L1289" i="9"/>
  <c r="Q1288" i="9"/>
  <c r="P1288" i="9"/>
  <c r="O1288" i="9"/>
  <c r="N1288" i="9"/>
  <c r="M1288" i="9"/>
  <c r="L1288" i="9"/>
  <c r="Q1287" i="9"/>
  <c r="P1287" i="9"/>
  <c r="O1287" i="9"/>
  <c r="N1287" i="9"/>
  <c r="M1287" i="9"/>
  <c r="L1287" i="9"/>
  <c r="Q1286" i="9"/>
  <c r="P1286" i="9"/>
  <c r="O1286" i="9"/>
  <c r="N1286" i="9"/>
  <c r="M1286" i="9"/>
  <c r="L1286" i="9"/>
  <c r="Q1285" i="9"/>
  <c r="P1285" i="9"/>
  <c r="O1285" i="9"/>
  <c r="N1285" i="9"/>
  <c r="M1285" i="9"/>
  <c r="L1285" i="9"/>
  <c r="Q1284" i="9"/>
  <c r="P1284" i="9"/>
  <c r="O1284" i="9"/>
  <c r="N1284" i="9"/>
  <c r="M1284" i="9"/>
  <c r="L1284" i="9"/>
  <c r="Q1283" i="9"/>
  <c r="P1283" i="9"/>
  <c r="O1283" i="9"/>
  <c r="N1283" i="9"/>
  <c r="M1283" i="9"/>
  <c r="L1283" i="9"/>
  <c r="Q1282" i="9"/>
  <c r="P1282" i="9"/>
  <c r="O1282" i="9"/>
  <c r="N1282" i="9"/>
  <c r="M1282" i="9"/>
  <c r="L1282" i="9"/>
  <c r="Q1281" i="9"/>
  <c r="P1281" i="9"/>
  <c r="O1281" i="9"/>
  <c r="N1281" i="9"/>
  <c r="M1281" i="9"/>
  <c r="L1281" i="9"/>
  <c r="Q1280" i="9"/>
  <c r="P1280" i="9"/>
  <c r="O1280" i="9"/>
  <c r="N1280" i="9"/>
  <c r="M1280" i="9"/>
  <c r="L1280" i="9"/>
  <c r="Q1279" i="9"/>
  <c r="P1279" i="9"/>
  <c r="O1279" i="9"/>
  <c r="N1279" i="9"/>
  <c r="M1279" i="9"/>
  <c r="L1279" i="9"/>
  <c r="Q1278" i="9"/>
  <c r="P1278" i="9"/>
  <c r="O1278" i="9"/>
  <c r="N1278" i="9"/>
  <c r="M1278" i="9"/>
  <c r="L1278" i="9"/>
  <c r="Q1277" i="9"/>
  <c r="P1277" i="9"/>
  <c r="O1277" i="9"/>
  <c r="N1277" i="9"/>
  <c r="M1277" i="9"/>
  <c r="L1277" i="9"/>
  <c r="Q1276" i="9"/>
  <c r="P1276" i="9"/>
  <c r="O1276" i="9"/>
  <c r="N1276" i="9"/>
  <c r="M1276" i="9"/>
  <c r="L1276" i="9"/>
  <c r="Q1275" i="9"/>
  <c r="P1275" i="9"/>
  <c r="O1275" i="9"/>
  <c r="N1275" i="9"/>
  <c r="M1275" i="9"/>
  <c r="L1275" i="9"/>
  <c r="Q1274" i="9"/>
  <c r="P1274" i="9"/>
  <c r="O1274" i="9"/>
  <c r="N1274" i="9"/>
  <c r="M1274" i="9"/>
  <c r="L1274" i="9"/>
  <c r="Q1273" i="9"/>
  <c r="P1273" i="9"/>
  <c r="O1273" i="9"/>
  <c r="N1273" i="9"/>
  <c r="M1273" i="9"/>
  <c r="L1273" i="9"/>
  <c r="Q1272" i="9"/>
  <c r="P1272" i="9"/>
  <c r="O1272" i="9"/>
  <c r="N1272" i="9"/>
  <c r="M1272" i="9"/>
  <c r="L1272" i="9"/>
  <c r="Q1271" i="9"/>
  <c r="P1271" i="9"/>
  <c r="O1271" i="9"/>
  <c r="N1271" i="9"/>
  <c r="M1271" i="9"/>
  <c r="L1271" i="9"/>
  <c r="Q1270" i="9"/>
  <c r="P1270" i="9"/>
  <c r="O1270" i="9"/>
  <c r="N1270" i="9"/>
  <c r="M1270" i="9"/>
  <c r="L1270" i="9"/>
  <c r="Q1269" i="9"/>
  <c r="P1269" i="9"/>
  <c r="O1269" i="9"/>
  <c r="N1269" i="9"/>
  <c r="M1269" i="9"/>
  <c r="L1269" i="9"/>
  <c r="Q1268" i="9"/>
  <c r="P1268" i="9"/>
  <c r="O1268" i="9"/>
  <c r="N1268" i="9"/>
  <c r="M1268" i="9"/>
  <c r="L1268" i="9"/>
  <c r="Q1267" i="9"/>
  <c r="P1267" i="9"/>
  <c r="O1267" i="9"/>
  <c r="N1267" i="9"/>
  <c r="M1267" i="9"/>
  <c r="L1267" i="9"/>
  <c r="Q1266" i="9"/>
  <c r="P1266" i="9"/>
  <c r="O1266" i="9"/>
  <c r="N1266" i="9"/>
  <c r="M1266" i="9"/>
  <c r="L1266" i="9"/>
  <c r="Q1265" i="9"/>
  <c r="P1265" i="9"/>
  <c r="O1265" i="9"/>
  <c r="N1265" i="9"/>
  <c r="M1265" i="9"/>
  <c r="L1265" i="9"/>
  <c r="Q1264" i="9"/>
  <c r="P1264" i="9"/>
  <c r="O1264" i="9"/>
  <c r="N1264" i="9"/>
  <c r="M1264" i="9"/>
  <c r="L1264" i="9"/>
  <c r="Q1263" i="9"/>
  <c r="P1263" i="9"/>
  <c r="O1263" i="9"/>
  <c r="N1263" i="9"/>
  <c r="M1263" i="9"/>
  <c r="L1263" i="9"/>
  <c r="Q1262" i="9"/>
  <c r="P1262" i="9"/>
  <c r="O1262" i="9"/>
  <c r="N1262" i="9"/>
  <c r="M1262" i="9"/>
  <c r="L1262" i="9"/>
  <c r="Q1261" i="9"/>
  <c r="P1261" i="9"/>
  <c r="O1261" i="9"/>
  <c r="N1261" i="9"/>
  <c r="M1261" i="9"/>
  <c r="L1261" i="9"/>
  <c r="Q1260" i="9"/>
  <c r="P1260" i="9"/>
  <c r="O1260" i="9"/>
  <c r="N1260" i="9"/>
  <c r="M1260" i="9"/>
  <c r="L1260" i="9"/>
  <c r="Q1259" i="9"/>
  <c r="P1259" i="9"/>
  <c r="O1259" i="9"/>
  <c r="N1259" i="9"/>
  <c r="M1259" i="9"/>
  <c r="L1259" i="9"/>
  <c r="Q1258" i="9"/>
  <c r="P1258" i="9"/>
  <c r="O1258" i="9"/>
  <c r="N1258" i="9"/>
  <c r="M1258" i="9"/>
  <c r="L1258" i="9"/>
  <c r="Q1257" i="9"/>
  <c r="P1257" i="9"/>
  <c r="O1257" i="9"/>
  <c r="N1257" i="9"/>
  <c r="M1257" i="9"/>
  <c r="L1257" i="9"/>
  <c r="Q1256" i="9"/>
  <c r="P1256" i="9"/>
  <c r="O1256" i="9"/>
  <c r="N1256" i="9"/>
  <c r="M1256" i="9"/>
  <c r="L1256" i="9"/>
  <c r="Q1255" i="9"/>
  <c r="P1255" i="9"/>
  <c r="O1255" i="9"/>
  <c r="N1255" i="9"/>
  <c r="M1255" i="9"/>
  <c r="L1255" i="9"/>
  <c r="Q1254" i="9"/>
  <c r="P1254" i="9"/>
  <c r="O1254" i="9"/>
  <c r="N1254" i="9"/>
  <c r="M1254" i="9"/>
  <c r="L1254" i="9"/>
  <c r="Q1253" i="9"/>
  <c r="P1253" i="9"/>
  <c r="O1253" i="9"/>
  <c r="N1253" i="9"/>
  <c r="M1253" i="9"/>
  <c r="L1253" i="9"/>
  <c r="Q1252" i="9"/>
  <c r="P1252" i="9"/>
  <c r="O1252" i="9"/>
  <c r="N1252" i="9"/>
  <c r="M1252" i="9"/>
  <c r="L1252" i="9"/>
  <c r="Q1251" i="9"/>
  <c r="P1251" i="9"/>
  <c r="O1251" i="9"/>
  <c r="N1251" i="9"/>
  <c r="M1251" i="9"/>
  <c r="L1251" i="9"/>
  <c r="Q1250" i="9"/>
  <c r="P1250" i="9"/>
  <c r="O1250" i="9"/>
  <c r="N1250" i="9"/>
  <c r="M1250" i="9"/>
  <c r="L1250" i="9"/>
  <c r="Q1249" i="9"/>
  <c r="P1249" i="9"/>
  <c r="O1249" i="9"/>
  <c r="N1249" i="9"/>
  <c r="M1249" i="9"/>
  <c r="L1249" i="9"/>
  <c r="Q1248" i="9"/>
  <c r="P1248" i="9"/>
  <c r="O1248" i="9"/>
  <c r="N1248" i="9"/>
  <c r="M1248" i="9"/>
  <c r="L1248" i="9"/>
  <c r="Q1247" i="9"/>
  <c r="P1247" i="9"/>
  <c r="O1247" i="9"/>
  <c r="N1247" i="9"/>
  <c r="M1247" i="9"/>
  <c r="L1247" i="9"/>
  <c r="Q1246" i="9"/>
  <c r="P1246" i="9"/>
  <c r="O1246" i="9"/>
  <c r="N1246" i="9"/>
  <c r="M1246" i="9"/>
  <c r="L1246" i="9"/>
  <c r="Q1245" i="9"/>
  <c r="P1245" i="9"/>
  <c r="O1245" i="9"/>
  <c r="N1245" i="9"/>
  <c r="M1245" i="9"/>
  <c r="L1245" i="9"/>
  <c r="Q1244" i="9"/>
  <c r="P1244" i="9"/>
  <c r="O1244" i="9"/>
  <c r="N1244" i="9"/>
  <c r="M1244" i="9"/>
  <c r="L1244" i="9"/>
  <c r="Q1243" i="9"/>
  <c r="P1243" i="9"/>
  <c r="O1243" i="9"/>
  <c r="N1243" i="9"/>
  <c r="M1243" i="9"/>
  <c r="L1243" i="9"/>
  <c r="Q1242" i="9"/>
  <c r="P1242" i="9"/>
  <c r="O1242" i="9"/>
  <c r="N1242" i="9"/>
  <c r="M1242" i="9"/>
  <c r="L1242" i="9"/>
  <c r="Q1241" i="9"/>
  <c r="P1241" i="9"/>
  <c r="O1241" i="9"/>
  <c r="N1241" i="9"/>
  <c r="M1241" i="9"/>
  <c r="L1241" i="9"/>
  <c r="Q1240" i="9"/>
  <c r="P1240" i="9"/>
  <c r="O1240" i="9"/>
  <c r="N1240" i="9"/>
  <c r="M1240" i="9"/>
  <c r="L1240" i="9"/>
  <c r="Q1239" i="9"/>
  <c r="P1239" i="9"/>
  <c r="O1239" i="9"/>
  <c r="N1239" i="9"/>
  <c r="M1239" i="9"/>
  <c r="L1239" i="9"/>
  <c r="Q1238" i="9"/>
  <c r="P1238" i="9"/>
  <c r="O1238" i="9"/>
  <c r="N1238" i="9"/>
  <c r="M1238" i="9"/>
  <c r="L1238" i="9"/>
  <c r="Q1237" i="9"/>
  <c r="P1237" i="9"/>
  <c r="O1237" i="9"/>
  <c r="N1237" i="9"/>
  <c r="M1237" i="9"/>
  <c r="L1237" i="9"/>
  <c r="Q1236" i="9"/>
  <c r="P1236" i="9"/>
  <c r="O1236" i="9"/>
  <c r="N1236" i="9"/>
  <c r="M1236" i="9"/>
  <c r="L1236" i="9"/>
  <c r="Q1235" i="9"/>
  <c r="P1235" i="9"/>
  <c r="O1235" i="9"/>
  <c r="N1235" i="9"/>
  <c r="M1235" i="9"/>
  <c r="L1235" i="9"/>
  <c r="Q1234" i="9"/>
  <c r="P1234" i="9"/>
  <c r="O1234" i="9"/>
  <c r="N1234" i="9"/>
  <c r="M1234" i="9"/>
  <c r="L1234" i="9"/>
  <c r="Q1233" i="9"/>
  <c r="P1233" i="9"/>
  <c r="O1233" i="9"/>
  <c r="N1233" i="9"/>
  <c r="M1233" i="9"/>
  <c r="L1233" i="9"/>
  <c r="Q1232" i="9"/>
  <c r="P1232" i="9"/>
  <c r="O1232" i="9"/>
  <c r="N1232" i="9"/>
  <c r="M1232" i="9"/>
  <c r="L1232" i="9"/>
  <c r="Q1231" i="9"/>
  <c r="P1231" i="9"/>
  <c r="O1231" i="9"/>
  <c r="N1231" i="9"/>
  <c r="M1231" i="9"/>
  <c r="L1231" i="9"/>
  <c r="Q1230" i="9"/>
  <c r="P1230" i="9"/>
  <c r="O1230" i="9"/>
  <c r="N1230" i="9"/>
  <c r="M1230" i="9"/>
  <c r="L1230" i="9"/>
  <c r="Q1229" i="9"/>
  <c r="P1229" i="9"/>
  <c r="O1229" i="9"/>
  <c r="N1229" i="9"/>
  <c r="M1229" i="9"/>
  <c r="L1229" i="9"/>
  <c r="Q1228" i="9"/>
  <c r="P1228" i="9"/>
  <c r="O1228" i="9"/>
  <c r="N1228" i="9"/>
  <c r="M1228" i="9"/>
  <c r="L1228" i="9"/>
  <c r="Q1227" i="9"/>
  <c r="P1227" i="9"/>
  <c r="O1227" i="9"/>
  <c r="N1227" i="9"/>
  <c r="M1227" i="9"/>
  <c r="L1227" i="9"/>
  <c r="Q1226" i="9"/>
  <c r="P1226" i="9"/>
  <c r="O1226" i="9"/>
  <c r="N1226" i="9"/>
  <c r="M1226" i="9"/>
  <c r="L1226" i="9"/>
  <c r="Q1225" i="9"/>
  <c r="P1225" i="9"/>
  <c r="O1225" i="9"/>
  <c r="N1225" i="9"/>
  <c r="M1225" i="9"/>
  <c r="L1225" i="9"/>
  <c r="Q1224" i="9"/>
  <c r="P1224" i="9"/>
  <c r="O1224" i="9"/>
  <c r="N1224" i="9"/>
  <c r="M1224" i="9"/>
  <c r="L1224" i="9"/>
  <c r="Q1223" i="9"/>
  <c r="P1223" i="9"/>
  <c r="O1223" i="9"/>
  <c r="N1223" i="9"/>
  <c r="M1223" i="9"/>
  <c r="L1223" i="9"/>
  <c r="Q1222" i="9"/>
  <c r="P1222" i="9"/>
  <c r="O1222" i="9"/>
  <c r="N1222" i="9"/>
  <c r="M1222" i="9"/>
  <c r="L1222" i="9"/>
  <c r="Q1221" i="9"/>
  <c r="P1221" i="9"/>
  <c r="O1221" i="9"/>
  <c r="N1221" i="9"/>
  <c r="M1221" i="9"/>
  <c r="L1221" i="9"/>
  <c r="Q1220" i="9"/>
  <c r="P1220" i="9"/>
  <c r="O1220" i="9"/>
  <c r="N1220" i="9"/>
  <c r="M1220" i="9"/>
  <c r="L1220" i="9"/>
  <c r="Q1219" i="9"/>
  <c r="P1219" i="9"/>
  <c r="O1219" i="9"/>
  <c r="N1219" i="9"/>
  <c r="M1219" i="9"/>
  <c r="L1219" i="9"/>
  <c r="Q1218" i="9"/>
  <c r="P1218" i="9"/>
  <c r="O1218" i="9"/>
  <c r="N1218" i="9"/>
  <c r="M1218" i="9"/>
  <c r="L1218" i="9"/>
  <c r="Q1217" i="9"/>
  <c r="P1217" i="9"/>
  <c r="O1217" i="9"/>
  <c r="N1217" i="9"/>
  <c r="M1217" i="9"/>
  <c r="L1217" i="9"/>
  <c r="Q1216" i="9"/>
  <c r="P1216" i="9"/>
  <c r="O1216" i="9"/>
  <c r="N1216" i="9"/>
  <c r="M1216" i="9"/>
  <c r="L1216" i="9"/>
  <c r="Q1215" i="9"/>
  <c r="P1215" i="9"/>
  <c r="O1215" i="9"/>
  <c r="N1215" i="9"/>
  <c r="M1215" i="9"/>
  <c r="L1215" i="9"/>
  <c r="Q1214" i="9"/>
  <c r="P1214" i="9"/>
  <c r="O1214" i="9"/>
  <c r="N1214" i="9"/>
  <c r="M1214" i="9"/>
  <c r="L1214" i="9"/>
  <c r="Q1213" i="9"/>
  <c r="P1213" i="9"/>
  <c r="O1213" i="9"/>
  <c r="N1213" i="9"/>
  <c r="M1213" i="9"/>
  <c r="L1213" i="9"/>
  <c r="Q1212" i="9"/>
  <c r="P1212" i="9"/>
  <c r="O1212" i="9"/>
  <c r="N1212" i="9"/>
  <c r="M1212" i="9"/>
  <c r="L1212" i="9"/>
  <c r="Q1211" i="9"/>
  <c r="P1211" i="9"/>
  <c r="O1211" i="9"/>
  <c r="N1211" i="9"/>
  <c r="M1211" i="9"/>
  <c r="L1211" i="9"/>
  <c r="Q1210" i="9"/>
  <c r="P1210" i="9"/>
  <c r="O1210" i="9"/>
  <c r="N1210" i="9"/>
  <c r="M1210" i="9"/>
  <c r="L1210" i="9"/>
  <c r="Q1209" i="9"/>
  <c r="P1209" i="9"/>
  <c r="O1209" i="9"/>
  <c r="N1209" i="9"/>
  <c r="M1209" i="9"/>
  <c r="L1209" i="9"/>
  <c r="Q1208" i="9"/>
  <c r="P1208" i="9"/>
  <c r="O1208" i="9"/>
  <c r="N1208" i="9"/>
  <c r="M1208" i="9"/>
  <c r="L1208" i="9"/>
  <c r="Q1207" i="9"/>
  <c r="P1207" i="9"/>
  <c r="O1207" i="9"/>
  <c r="N1207" i="9"/>
  <c r="M1207" i="9"/>
  <c r="L1207" i="9"/>
  <c r="Q1206" i="9"/>
  <c r="P1206" i="9"/>
  <c r="O1206" i="9"/>
  <c r="N1206" i="9"/>
  <c r="M1206" i="9"/>
  <c r="L1206" i="9"/>
  <c r="Q1205" i="9"/>
  <c r="P1205" i="9"/>
  <c r="O1205" i="9"/>
  <c r="N1205" i="9"/>
  <c r="M1205" i="9"/>
  <c r="L1205" i="9"/>
  <c r="Q1204" i="9"/>
  <c r="P1204" i="9"/>
  <c r="O1204" i="9"/>
  <c r="N1204" i="9"/>
  <c r="M1204" i="9"/>
  <c r="L1204" i="9"/>
  <c r="Q1203" i="9"/>
  <c r="P1203" i="9"/>
  <c r="O1203" i="9"/>
  <c r="N1203" i="9"/>
  <c r="M1203" i="9"/>
  <c r="L1203" i="9"/>
  <c r="Q1202" i="9"/>
  <c r="P1202" i="9"/>
  <c r="O1202" i="9"/>
  <c r="N1202" i="9"/>
  <c r="M1202" i="9"/>
  <c r="L1202" i="9"/>
  <c r="Q1201" i="9"/>
  <c r="P1201" i="9"/>
  <c r="O1201" i="9"/>
  <c r="N1201" i="9"/>
  <c r="M1201" i="9"/>
  <c r="L1201" i="9"/>
  <c r="Q1200" i="9"/>
  <c r="P1200" i="9"/>
  <c r="O1200" i="9"/>
  <c r="N1200" i="9"/>
  <c r="M1200" i="9"/>
  <c r="L1200" i="9"/>
  <c r="Q1199" i="9"/>
  <c r="P1199" i="9"/>
  <c r="O1199" i="9"/>
  <c r="N1199" i="9"/>
  <c r="M1199" i="9"/>
  <c r="L1199" i="9"/>
  <c r="Q1198" i="9"/>
  <c r="P1198" i="9"/>
  <c r="O1198" i="9"/>
  <c r="N1198" i="9"/>
  <c r="M1198" i="9"/>
  <c r="L1198" i="9"/>
  <c r="Q1197" i="9"/>
  <c r="P1197" i="9"/>
  <c r="O1197" i="9"/>
  <c r="N1197" i="9"/>
  <c r="M1197" i="9"/>
  <c r="L1197" i="9"/>
  <c r="Q1196" i="9"/>
  <c r="P1196" i="9"/>
  <c r="O1196" i="9"/>
  <c r="N1196" i="9"/>
  <c r="M1196" i="9"/>
  <c r="L1196" i="9"/>
  <c r="Q1195" i="9"/>
  <c r="P1195" i="9"/>
  <c r="O1195" i="9"/>
  <c r="N1195" i="9"/>
  <c r="M1195" i="9"/>
  <c r="L1195" i="9"/>
  <c r="Q1194" i="9"/>
  <c r="P1194" i="9"/>
  <c r="O1194" i="9"/>
  <c r="N1194" i="9"/>
  <c r="M1194" i="9"/>
  <c r="L1194" i="9"/>
  <c r="Q1193" i="9"/>
  <c r="P1193" i="9"/>
  <c r="O1193" i="9"/>
  <c r="N1193" i="9"/>
  <c r="M1193" i="9"/>
  <c r="L1193" i="9"/>
  <c r="Q1192" i="9"/>
  <c r="P1192" i="9"/>
  <c r="O1192" i="9"/>
  <c r="N1192" i="9"/>
  <c r="M1192" i="9"/>
  <c r="L1192" i="9"/>
  <c r="Q1191" i="9"/>
  <c r="P1191" i="9"/>
  <c r="O1191" i="9"/>
  <c r="N1191" i="9"/>
  <c r="M1191" i="9"/>
  <c r="L1191" i="9"/>
  <c r="Q1190" i="9"/>
  <c r="P1190" i="9"/>
  <c r="O1190" i="9"/>
  <c r="N1190" i="9"/>
  <c r="M1190" i="9"/>
  <c r="L1190" i="9"/>
  <c r="Q1189" i="9"/>
  <c r="P1189" i="9"/>
  <c r="O1189" i="9"/>
  <c r="N1189" i="9"/>
  <c r="M1189" i="9"/>
  <c r="L1189" i="9"/>
  <c r="Q1188" i="9"/>
  <c r="P1188" i="9"/>
  <c r="O1188" i="9"/>
  <c r="N1188" i="9"/>
  <c r="M1188" i="9"/>
  <c r="L1188" i="9"/>
  <c r="Q1187" i="9"/>
  <c r="P1187" i="9"/>
  <c r="O1187" i="9"/>
  <c r="N1187" i="9"/>
  <c r="M1187" i="9"/>
  <c r="L1187" i="9"/>
  <c r="Q1186" i="9"/>
  <c r="P1186" i="9"/>
  <c r="O1186" i="9"/>
  <c r="N1186" i="9"/>
  <c r="M1186" i="9"/>
  <c r="L1186" i="9"/>
  <c r="Q1185" i="9"/>
  <c r="P1185" i="9"/>
  <c r="O1185" i="9"/>
  <c r="N1185" i="9"/>
  <c r="M1185" i="9"/>
  <c r="L1185" i="9"/>
  <c r="Q1184" i="9"/>
  <c r="P1184" i="9"/>
  <c r="O1184" i="9"/>
  <c r="N1184" i="9"/>
  <c r="M1184" i="9"/>
  <c r="L1184" i="9"/>
  <c r="Q1183" i="9"/>
  <c r="P1183" i="9"/>
  <c r="O1183" i="9"/>
  <c r="N1183" i="9"/>
  <c r="M1183" i="9"/>
  <c r="L1183" i="9"/>
  <c r="Q1182" i="9"/>
  <c r="P1182" i="9"/>
  <c r="O1182" i="9"/>
  <c r="N1182" i="9"/>
  <c r="M1182" i="9"/>
  <c r="L1182" i="9"/>
  <c r="Q1181" i="9"/>
  <c r="P1181" i="9"/>
  <c r="O1181" i="9"/>
  <c r="N1181" i="9"/>
  <c r="M1181" i="9"/>
  <c r="L1181" i="9"/>
  <c r="Q1180" i="9"/>
  <c r="P1180" i="9"/>
  <c r="O1180" i="9"/>
  <c r="N1180" i="9"/>
  <c r="M1180" i="9"/>
  <c r="L1180" i="9"/>
  <c r="Q1179" i="9"/>
  <c r="P1179" i="9"/>
  <c r="O1179" i="9"/>
  <c r="N1179" i="9"/>
  <c r="M1179" i="9"/>
  <c r="L1179" i="9"/>
  <c r="Q1178" i="9"/>
  <c r="P1178" i="9"/>
  <c r="O1178" i="9"/>
  <c r="N1178" i="9"/>
  <c r="M1178" i="9"/>
  <c r="L1178" i="9"/>
  <c r="Q1177" i="9"/>
  <c r="P1177" i="9"/>
  <c r="O1177" i="9"/>
  <c r="N1177" i="9"/>
  <c r="M1177" i="9"/>
  <c r="L1177" i="9"/>
  <c r="Q1176" i="9"/>
  <c r="P1176" i="9"/>
  <c r="O1176" i="9"/>
  <c r="N1176" i="9"/>
  <c r="M1176" i="9"/>
  <c r="L1176" i="9"/>
  <c r="Q1175" i="9"/>
  <c r="P1175" i="9"/>
  <c r="O1175" i="9"/>
  <c r="N1175" i="9"/>
  <c r="M1175" i="9"/>
  <c r="L1175" i="9"/>
  <c r="Q1174" i="9"/>
  <c r="P1174" i="9"/>
  <c r="O1174" i="9"/>
  <c r="N1174" i="9"/>
  <c r="M1174" i="9"/>
  <c r="L1174" i="9"/>
  <c r="Q1173" i="9"/>
  <c r="P1173" i="9"/>
  <c r="O1173" i="9"/>
  <c r="N1173" i="9"/>
  <c r="M1173" i="9"/>
  <c r="L1173" i="9"/>
  <c r="Q1172" i="9"/>
  <c r="P1172" i="9"/>
  <c r="O1172" i="9"/>
  <c r="N1172" i="9"/>
  <c r="M1172" i="9"/>
  <c r="L1172" i="9"/>
  <c r="Q1171" i="9"/>
  <c r="P1171" i="9"/>
  <c r="O1171" i="9"/>
  <c r="N1171" i="9"/>
  <c r="M1171" i="9"/>
  <c r="L1171" i="9"/>
  <c r="Q1170" i="9"/>
  <c r="P1170" i="9"/>
  <c r="O1170" i="9"/>
  <c r="N1170" i="9"/>
  <c r="M1170" i="9"/>
  <c r="L1170" i="9"/>
  <c r="Q1169" i="9"/>
  <c r="P1169" i="9"/>
  <c r="O1169" i="9"/>
  <c r="N1169" i="9"/>
  <c r="M1169" i="9"/>
  <c r="L1169" i="9"/>
  <c r="Q1168" i="9"/>
  <c r="P1168" i="9"/>
  <c r="O1168" i="9"/>
  <c r="N1168" i="9"/>
  <c r="M1168" i="9"/>
  <c r="L1168" i="9"/>
  <c r="Q1167" i="9"/>
  <c r="P1167" i="9"/>
  <c r="O1167" i="9"/>
  <c r="N1167" i="9"/>
  <c r="M1167" i="9"/>
  <c r="L1167" i="9"/>
  <c r="Q1166" i="9"/>
  <c r="P1166" i="9"/>
  <c r="O1166" i="9"/>
  <c r="N1166" i="9"/>
  <c r="M1166" i="9"/>
  <c r="L1166" i="9"/>
  <c r="Q1165" i="9"/>
  <c r="P1165" i="9"/>
  <c r="O1165" i="9"/>
  <c r="N1165" i="9"/>
  <c r="M1165" i="9"/>
  <c r="L1165" i="9"/>
  <c r="Q1164" i="9"/>
  <c r="P1164" i="9"/>
  <c r="O1164" i="9"/>
  <c r="N1164" i="9"/>
  <c r="M1164" i="9"/>
  <c r="L1164" i="9"/>
  <c r="Q1163" i="9"/>
  <c r="P1163" i="9"/>
  <c r="O1163" i="9"/>
  <c r="N1163" i="9"/>
  <c r="M1163" i="9"/>
  <c r="L1163" i="9"/>
  <c r="Q1162" i="9"/>
  <c r="P1162" i="9"/>
  <c r="O1162" i="9"/>
  <c r="N1162" i="9"/>
  <c r="M1162" i="9"/>
  <c r="L1162" i="9"/>
  <c r="Q1161" i="9"/>
  <c r="P1161" i="9"/>
  <c r="O1161" i="9"/>
  <c r="N1161" i="9"/>
  <c r="M1161" i="9"/>
  <c r="L1161" i="9"/>
  <c r="Q1160" i="9"/>
  <c r="P1160" i="9"/>
  <c r="O1160" i="9"/>
  <c r="N1160" i="9"/>
  <c r="M1160" i="9"/>
  <c r="L1160" i="9"/>
  <c r="Q1159" i="9"/>
  <c r="P1159" i="9"/>
  <c r="O1159" i="9"/>
  <c r="N1159" i="9"/>
  <c r="M1159" i="9"/>
  <c r="L1159" i="9"/>
  <c r="Q1158" i="9"/>
  <c r="P1158" i="9"/>
  <c r="O1158" i="9"/>
  <c r="N1158" i="9"/>
  <c r="M1158" i="9"/>
  <c r="L1158" i="9"/>
  <c r="Q1157" i="9"/>
  <c r="P1157" i="9"/>
  <c r="O1157" i="9"/>
  <c r="N1157" i="9"/>
  <c r="M1157" i="9"/>
  <c r="L1157" i="9"/>
  <c r="Q1156" i="9"/>
  <c r="P1156" i="9"/>
  <c r="O1156" i="9"/>
  <c r="N1156" i="9"/>
  <c r="M1156" i="9"/>
  <c r="L1156" i="9"/>
  <c r="Q1155" i="9"/>
  <c r="P1155" i="9"/>
  <c r="O1155" i="9"/>
  <c r="N1155" i="9"/>
  <c r="M1155" i="9"/>
  <c r="L1155" i="9"/>
  <c r="Q1154" i="9"/>
  <c r="P1154" i="9"/>
  <c r="O1154" i="9"/>
  <c r="N1154" i="9"/>
  <c r="M1154" i="9"/>
  <c r="L1154" i="9"/>
  <c r="Q1153" i="9"/>
  <c r="P1153" i="9"/>
  <c r="O1153" i="9"/>
  <c r="N1153" i="9"/>
  <c r="M1153" i="9"/>
  <c r="L1153" i="9"/>
  <c r="Q1152" i="9"/>
  <c r="P1152" i="9"/>
  <c r="O1152" i="9"/>
  <c r="N1152" i="9"/>
  <c r="M1152" i="9"/>
  <c r="L1152" i="9"/>
  <c r="Q1151" i="9"/>
  <c r="P1151" i="9"/>
  <c r="O1151" i="9"/>
  <c r="N1151" i="9"/>
  <c r="M1151" i="9"/>
  <c r="L1151" i="9"/>
  <c r="Q1150" i="9"/>
  <c r="P1150" i="9"/>
  <c r="O1150" i="9"/>
  <c r="N1150" i="9"/>
  <c r="M1150" i="9"/>
  <c r="L1150" i="9"/>
  <c r="Q1149" i="9"/>
  <c r="P1149" i="9"/>
  <c r="O1149" i="9"/>
  <c r="N1149" i="9"/>
  <c r="M1149" i="9"/>
  <c r="L1149" i="9"/>
  <c r="Q1148" i="9"/>
  <c r="P1148" i="9"/>
  <c r="O1148" i="9"/>
  <c r="N1148" i="9"/>
  <c r="M1148" i="9"/>
  <c r="L1148" i="9"/>
  <c r="Q1147" i="9"/>
  <c r="P1147" i="9"/>
  <c r="O1147" i="9"/>
  <c r="N1147" i="9"/>
  <c r="M1147" i="9"/>
  <c r="L1147" i="9"/>
  <c r="Q1146" i="9"/>
  <c r="P1146" i="9"/>
  <c r="O1146" i="9"/>
  <c r="N1146" i="9"/>
  <c r="M1146" i="9"/>
  <c r="L1146" i="9"/>
  <c r="Q1145" i="9"/>
  <c r="P1145" i="9"/>
  <c r="O1145" i="9"/>
  <c r="N1145" i="9"/>
  <c r="M1145" i="9"/>
  <c r="L1145" i="9"/>
  <c r="Q1144" i="9"/>
  <c r="P1144" i="9"/>
  <c r="O1144" i="9"/>
  <c r="N1144" i="9"/>
  <c r="M1144" i="9"/>
  <c r="L1144" i="9"/>
  <c r="Q1143" i="9"/>
  <c r="P1143" i="9"/>
  <c r="O1143" i="9"/>
  <c r="N1143" i="9"/>
  <c r="M1143" i="9"/>
  <c r="L1143" i="9"/>
  <c r="Q1142" i="9"/>
  <c r="P1142" i="9"/>
  <c r="O1142" i="9"/>
  <c r="N1142" i="9"/>
  <c r="M1142" i="9"/>
  <c r="L1142" i="9"/>
  <c r="Q1141" i="9"/>
  <c r="P1141" i="9"/>
  <c r="O1141" i="9"/>
  <c r="N1141" i="9"/>
  <c r="M1141" i="9"/>
  <c r="L1141" i="9"/>
  <c r="Q1140" i="9"/>
  <c r="P1140" i="9"/>
  <c r="O1140" i="9"/>
  <c r="N1140" i="9"/>
  <c r="M1140" i="9"/>
  <c r="L1140" i="9"/>
  <c r="Q1139" i="9"/>
  <c r="P1139" i="9"/>
  <c r="O1139" i="9"/>
  <c r="N1139" i="9"/>
  <c r="M1139" i="9"/>
  <c r="L1139" i="9"/>
  <c r="Q1138" i="9"/>
  <c r="P1138" i="9"/>
  <c r="O1138" i="9"/>
  <c r="N1138" i="9"/>
  <c r="M1138" i="9"/>
  <c r="L1138" i="9"/>
  <c r="Q1137" i="9"/>
  <c r="P1137" i="9"/>
  <c r="O1137" i="9"/>
  <c r="N1137" i="9"/>
  <c r="M1137" i="9"/>
  <c r="L1137" i="9"/>
  <c r="Q1136" i="9"/>
  <c r="P1136" i="9"/>
  <c r="O1136" i="9"/>
  <c r="N1136" i="9"/>
  <c r="M1136" i="9"/>
  <c r="L1136" i="9"/>
  <c r="Q1135" i="9"/>
  <c r="P1135" i="9"/>
  <c r="O1135" i="9"/>
  <c r="N1135" i="9"/>
  <c r="M1135" i="9"/>
  <c r="L1135" i="9"/>
  <c r="Q1134" i="9"/>
  <c r="P1134" i="9"/>
  <c r="O1134" i="9"/>
  <c r="N1134" i="9"/>
  <c r="M1134" i="9"/>
  <c r="L1134" i="9"/>
  <c r="Q1133" i="9"/>
  <c r="P1133" i="9"/>
  <c r="O1133" i="9"/>
  <c r="N1133" i="9"/>
  <c r="M1133" i="9"/>
  <c r="L1133" i="9"/>
  <c r="Q1132" i="9"/>
  <c r="P1132" i="9"/>
  <c r="O1132" i="9"/>
  <c r="N1132" i="9"/>
  <c r="M1132" i="9"/>
  <c r="L1132" i="9"/>
  <c r="Q1131" i="9"/>
  <c r="P1131" i="9"/>
  <c r="O1131" i="9"/>
  <c r="N1131" i="9"/>
  <c r="M1131" i="9"/>
  <c r="L1131" i="9"/>
  <c r="Q1130" i="9"/>
  <c r="P1130" i="9"/>
  <c r="O1130" i="9"/>
  <c r="N1130" i="9"/>
  <c r="M1130" i="9"/>
  <c r="L1130" i="9"/>
  <c r="Q1129" i="9"/>
  <c r="P1129" i="9"/>
  <c r="O1129" i="9"/>
  <c r="N1129" i="9"/>
  <c r="M1129" i="9"/>
  <c r="L1129" i="9"/>
  <c r="Q1128" i="9"/>
  <c r="P1128" i="9"/>
  <c r="O1128" i="9"/>
  <c r="N1128" i="9"/>
  <c r="M1128" i="9"/>
  <c r="L1128" i="9"/>
  <c r="Q1127" i="9"/>
  <c r="P1127" i="9"/>
  <c r="O1127" i="9"/>
  <c r="N1127" i="9"/>
  <c r="M1127" i="9"/>
  <c r="L1127" i="9"/>
  <c r="Q1126" i="9"/>
  <c r="P1126" i="9"/>
  <c r="O1126" i="9"/>
  <c r="N1126" i="9"/>
  <c r="M1126" i="9"/>
  <c r="L1126" i="9"/>
  <c r="Q1125" i="9"/>
  <c r="P1125" i="9"/>
  <c r="O1125" i="9"/>
  <c r="N1125" i="9"/>
  <c r="M1125" i="9"/>
  <c r="L1125" i="9"/>
  <c r="Q1124" i="9"/>
  <c r="P1124" i="9"/>
  <c r="O1124" i="9"/>
  <c r="N1124" i="9"/>
  <c r="M1124" i="9"/>
  <c r="L1124" i="9"/>
  <c r="Q1123" i="9"/>
  <c r="P1123" i="9"/>
  <c r="O1123" i="9"/>
  <c r="N1123" i="9"/>
  <c r="M1123" i="9"/>
  <c r="L1123" i="9"/>
  <c r="Q1122" i="9"/>
  <c r="P1122" i="9"/>
  <c r="O1122" i="9"/>
  <c r="N1122" i="9"/>
  <c r="M1122" i="9"/>
  <c r="L1122" i="9"/>
  <c r="Q1121" i="9"/>
  <c r="P1121" i="9"/>
  <c r="O1121" i="9"/>
  <c r="N1121" i="9"/>
  <c r="M1121" i="9"/>
  <c r="L1121" i="9"/>
  <c r="Q1120" i="9"/>
  <c r="P1120" i="9"/>
  <c r="O1120" i="9"/>
  <c r="N1120" i="9"/>
  <c r="M1120" i="9"/>
  <c r="L1120" i="9"/>
  <c r="Q1119" i="9"/>
  <c r="P1119" i="9"/>
  <c r="O1119" i="9"/>
  <c r="N1119" i="9"/>
  <c r="M1119" i="9"/>
  <c r="L1119" i="9"/>
  <c r="Q1118" i="9"/>
  <c r="P1118" i="9"/>
  <c r="O1118" i="9"/>
  <c r="N1118" i="9"/>
  <c r="M1118" i="9"/>
  <c r="L1118" i="9"/>
  <c r="Q1117" i="9"/>
  <c r="P1117" i="9"/>
  <c r="O1117" i="9"/>
  <c r="N1117" i="9"/>
  <c r="M1117" i="9"/>
  <c r="L1117" i="9"/>
  <c r="Q1116" i="9"/>
  <c r="P1116" i="9"/>
  <c r="O1116" i="9"/>
  <c r="N1116" i="9"/>
  <c r="M1116" i="9"/>
  <c r="L1116" i="9"/>
  <c r="Q1115" i="9"/>
  <c r="P1115" i="9"/>
  <c r="O1115" i="9"/>
  <c r="N1115" i="9"/>
  <c r="M1115" i="9"/>
  <c r="L1115" i="9"/>
  <c r="Q1114" i="9"/>
  <c r="P1114" i="9"/>
  <c r="O1114" i="9"/>
  <c r="N1114" i="9"/>
  <c r="M1114" i="9"/>
  <c r="L1114" i="9"/>
  <c r="Q1113" i="9"/>
  <c r="P1113" i="9"/>
  <c r="O1113" i="9"/>
  <c r="N1113" i="9"/>
  <c r="M1113" i="9"/>
  <c r="L1113" i="9"/>
  <c r="Q1112" i="9"/>
  <c r="P1112" i="9"/>
  <c r="O1112" i="9"/>
  <c r="N1112" i="9"/>
  <c r="M1112" i="9"/>
  <c r="L1112" i="9"/>
  <c r="Q1111" i="9"/>
  <c r="P1111" i="9"/>
  <c r="O1111" i="9"/>
  <c r="N1111" i="9"/>
  <c r="M1111" i="9"/>
  <c r="L1111" i="9"/>
  <c r="Q1110" i="9"/>
  <c r="P1110" i="9"/>
  <c r="O1110" i="9"/>
  <c r="N1110" i="9"/>
  <c r="M1110" i="9"/>
  <c r="L1110" i="9"/>
  <c r="Q1109" i="9"/>
  <c r="P1109" i="9"/>
  <c r="O1109" i="9"/>
  <c r="N1109" i="9"/>
  <c r="M1109" i="9"/>
  <c r="L1109" i="9"/>
  <c r="Q1108" i="9"/>
  <c r="P1108" i="9"/>
  <c r="O1108" i="9"/>
  <c r="N1108" i="9"/>
  <c r="M1108" i="9"/>
  <c r="L1108" i="9"/>
  <c r="Q1107" i="9"/>
  <c r="P1107" i="9"/>
  <c r="O1107" i="9"/>
  <c r="N1107" i="9"/>
  <c r="M1107" i="9"/>
  <c r="L1107" i="9"/>
  <c r="Q1106" i="9"/>
  <c r="P1106" i="9"/>
  <c r="O1106" i="9"/>
  <c r="N1106" i="9"/>
  <c r="M1106" i="9"/>
  <c r="L1106" i="9"/>
  <c r="Q1105" i="9"/>
  <c r="P1105" i="9"/>
  <c r="O1105" i="9"/>
  <c r="N1105" i="9"/>
  <c r="M1105" i="9"/>
  <c r="L1105" i="9"/>
  <c r="Q1104" i="9"/>
  <c r="P1104" i="9"/>
  <c r="O1104" i="9"/>
  <c r="N1104" i="9"/>
  <c r="M1104" i="9"/>
  <c r="L1104" i="9"/>
  <c r="Q1103" i="9"/>
  <c r="P1103" i="9"/>
  <c r="O1103" i="9"/>
  <c r="N1103" i="9"/>
  <c r="M1103" i="9"/>
  <c r="L1103" i="9"/>
  <c r="Q1102" i="9"/>
  <c r="P1102" i="9"/>
  <c r="O1102" i="9"/>
  <c r="N1102" i="9"/>
  <c r="M1102" i="9"/>
  <c r="L1102" i="9"/>
  <c r="Q1101" i="9"/>
  <c r="P1101" i="9"/>
  <c r="O1101" i="9"/>
  <c r="N1101" i="9"/>
  <c r="M1101" i="9"/>
  <c r="L1101" i="9"/>
  <c r="Q1100" i="9"/>
  <c r="P1100" i="9"/>
  <c r="O1100" i="9"/>
  <c r="N1100" i="9"/>
  <c r="M1100" i="9"/>
  <c r="L1100" i="9"/>
  <c r="Q1099" i="9"/>
  <c r="P1099" i="9"/>
  <c r="O1099" i="9"/>
  <c r="N1099" i="9"/>
  <c r="M1099" i="9"/>
  <c r="L1099" i="9"/>
  <c r="Q1098" i="9"/>
  <c r="P1098" i="9"/>
  <c r="O1098" i="9"/>
  <c r="N1098" i="9"/>
  <c r="M1098" i="9"/>
  <c r="L1098" i="9"/>
  <c r="Q1097" i="9"/>
  <c r="P1097" i="9"/>
  <c r="O1097" i="9"/>
  <c r="N1097" i="9"/>
  <c r="M1097" i="9"/>
  <c r="L1097" i="9"/>
  <c r="Q1096" i="9"/>
  <c r="P1096" i="9"/>
  <c r="O1096" i="9"/>
  <c r="N1096" i="9"/>
  <c r="M1096" i="9"/>
  <c r="L1096" i="9"/>
  <c r="Q1095" i="9"/>
  <c r="P1095" i="9"/>
  <c r="O1095" i="9"/>
  <c r="N1095" i="9"/>
  <c r="M1095" i="9"/>
  <c r="L1095" i="9"/>
  <c r="Q1094" i="9"/>
  <c r="P1094" i="9"/>
  <c r="O1094" i="9"/>
  <c r="N1094" i="9"/>
  <c r="M1094" i="9"/>
  <c r="L1094" i="9"/>
  <c r="Q1093" i="9"/>
  <c r="P1093" i="9"/>
  <c r="O1093" i="9"/>
  <c r="N1093" i="9"/>
  <c r="M1093" i="9"/>
  <c r="L1093" i="9"/>
  <c r="Q1092" i="9"/>
  <c r="P1092" i="9"/>
  <c r="O1092" i="9"/>
  <c r="N1092" i="9"/>
  <c r="M1092" i="9"/>
  <c r="L1092" i="9"/>
  <c r="Q1091" i="9"/>
  <c r="P1091" i="9"/>
  <c r="O1091" i="9"/>
  <c r="N1091" i="9"/>
  <c r="M1091" i="9"/>
  <c r="L1091" i="9"/>
  <c r="Q1090" i="9"/>
  <c r="P1090" i="9"/>
  <c r="O1090" i="9"/>
  <c r="N1090" i="9"/>
  <c r="M1090" i="9"/>
  <c r="L1090" i="9"/>
  <c r="Q1089" i="9"/>
  <c r="P1089" i="9"/>
  <c r="O1089" i="9"/>
  <c r="N1089" i="9"/>
  <c r="M1089" i="9"/>
  <c r="L1089" i="9"/>
  <c r="Q1088" i="9"/>
  <c r="P1088" i="9"/>
  <c r="O1088" i="9"/>
  <c r="N1088" i="9"/>
  <c r="M1088" i="9"/>
  <c r="L1088" i="9"/>
  <c r="Q1087" i="9"/>
  <c r="P1087" i="9"/>
  <c r="O1087" i="9"/>
  <c r="N1087" i="9"/>
  <c r="M1087" i="9"/>
  <c r="L1087" i="9"/>
  <c r="Q1086" i="9"/>
  <c r="P1086" i="9"/>
  <c r="O1086" i="9"/>
  <c r="N1086" i="9"/>
  <c r="M1086" i="9"/>
  <c r="L1086" i="9"/>
  <c r="Q1085" i="9"/>
  <c r="P1085" i="9"/>
  <c r="O1085" i="9"/>
  <c r="N1085" i="9"/>
  <c r="M1085" i="9"/>
  <c r="L1085" i="9"/>
  <c r="Q1084" i="9"/>
  <c r="P1084" i="9"/>
  <c r="O1084" i="9"/>
  <c r="N1084" i="9"/>
  <c r="M1084" i="9"/>
  <c r="L1084" i="9"/>
  <c r="Q1083" i="9"/>
  <c r="P1083" i="9"/>
  <c r="O1083" i="9"/>
  <c r="N1083" i="9"/>
  <c r="M1083" i="9"/>
  <c r="L1083" i="9"/>
  <c r="Q1082" i="9"/>
  <c r="P1082" i="9"/>
  <c r="O1082" i="9"/>
  <c r="N1082" i="9"/>
  <c r="M1082" i="9"/>
  <c r="L1082" i="9"/>
  <c r="Q1081" i="9"/>
  <c r="P1081" i="9"/>
  <c r="O1081" i="9"/>
  <c r="N1081" i="9"/>
  <c r="M1081" i="9"/>
  <c r="L1081" i="9"/>
  <c r="Q1080" i="9"/>
  <c r="P1080" i="9"/>
  <c r="O1080" i="9"/>
  <c r="N1080" i="9"/>
  <c r="M1080" i="9"/>
  <c r="L1080" i="9"/>
  <c r="Q1079" i="9"/>
  <c r="P1079" i="9"/>
  <c r="O1079" i="9"/>
  <c r="N1079" i="9"/>
  <c r="M1079" i="9"/>
  <c r="L1079" i="9"/>
  <c r="Q1078" i="9"/>
  <c r="P1078" i="9"/>
  <c r="O1078" i="9"/>
  <c r="N1078" i="9"/>
  <c r="M1078" i="9"/>
  <c r="L1078" i="9"/>
  <c r="Q1077" i="9"/>
  <c r="P1077" i="9"/>
  <c r="O1077" i="9"/>
  <c r="N1077" i="9"/>
  <c r="M1077" i="9"/>
  <c r="L1077" i="9"/>
  <c r="Q1076" i="9"/>
  <c r="P1076" i="9"/>
  <c r="O1076" i="9"/>
  <c r="N1076" i="9"/>
  <c r="M1076" i="9"/>
  <c r="L1076" i="9"/>
  <c r="Q1075" i="9"/>
  <c r="P1075" i="9"/>
  <c r="O1075" i="9"/>
  <c r="N1075" i="9"/>
  <c r="M1075" i="9"/>
  <c r="L1075" i="9"/>
  <c r="Q1074" i="9"/>
  <c r="P1074" i="9"/>
  <c r="O1074" i="9"/>
  <c r="N1074" i="9"/>
  <c r="M1074" i="9"/>
  <c r="L1074" i="9"/>
  <c r="Q1073" i="9"/>
  <c r="P1073" i="9"/>
  <c r="O1073" i="9"/>
  <c r="N1073" i="9"/>
  <c r="M1073" i="9"/>
  <c r="L1073" i="9"/>
  <c r="Q1072" i="9"/>
  <c r="P1072" i="9"/>
  <c r="O1072" i="9"/>
  <c r="N1072" i="9"/>
  <c r="M1072" i="9"/>
  <c r="L1072" i="9"/>
  <c r="Q1071" i="9"/>
  <c r="P1071" i="9"/>
  <c r="O1071" i="9"/>
  <c r="N1071" i="9"/>
  <c r="M1071" i="9"/>
  <c r="L1071" i="9"/>
  <c r="Q1070" i="9"/>
  <c r="P1070" i="9"/>
  <c r="O1070" i="9"/>
  <c r="N1070" i="9"/>
  <c r="M1070" i="9"/>
  <c r="L1070" i="9"/>
  <c r="Q1069" i="9"/>
  <c r="P1069" i="9"/>
  <c r="O1069" i="9"/>
  <c r="N1069" i="9"/>
  <c r="M1069" i="9"/>
  <c r="L1069" i="9"/>
  <c r="Q1068" i="9"/>
  <c r="P1068" i="9"/>
  <c r="O1068" i="9"/>
  <c r="N1068" i="9"/>
  <c r="M1068" i="9"/>
  <c r="L1068" i="9"/>
  <c r="Q1067" i="9"/>
  <c r="P1067" i="9"/>
  <c r="O1067" i="9"/>
  <c r="N1067" i="9"/>
  <c r="M1067" i="9"/>
  <c r="L1067" i="9"/>
  <c r="Q1066" i="9"/>
  <c r="P1066" i="9"/>
  <c r="O1066" i="9"/>
  <c r="N1066" i="9"/>
  <c r="M1066" i="9"/>
  <c r="L1066" i="9"/>
  <c r="Q1065" i="9"/>
  <c r="P1065" i="9"/>
  <c r="O1065" i="9"/>
  <c r="N1065" i="9"/>
  <c r="M1065" i="9"/>
  <c r="L1065" i="9"/>
  <c r="Q1064" i="9"/>
  <c r="P1064" i="9"/>
  <c r="O1064" i="9"/>
  <c r="N1064" i="9"/>
  <c r="M1064" i="9"/>
  <c r="L1064" i="9"/>
  <c r="Q1063" i="9"/>
  <c r="P1063" i="9"/>
  <c r="O1063" i="9"/>
  <c r="N1063" i="9"/>
  <c r="M1063" i="9"/>
  <c r="L1063" i="9"/>
  <c r="Q1062" i="9"/>
  <c r="P1062" i="9"/>
  <c r="O1062" i="9"/>
  <c r="N1062" i="9"/>
  <c r="M1062" i="9"/>
  <c r="L1062" i="9"/>
  <c r="Q1061" i="9"/>
  <c r="P1061" i="9"/>
  <c r="O1061" i="9"/>
  <c r="N1061" i="9"/>
  <c r="M1061" i="9"/>
  <c r="L1061" i="9"/>
  <c r="Q1060" i="9"/>
  <c r="P1060" i="9"/>
  <c r="O1060" i="9"/>
  <c r="N1060" i="9"/>
  <c r="M1060" i="9"/>
  <c r="L1060" i="9"/>
  <c r="Q1059" i="9"/>
  <c r="P1059" i="9"/>
  <c r="O1059" i="9"/>
  <c r="N1059" i="9"/>
  <c r="M1059" i="9"/>
  <c r="L1059" i="9"/>
  <c r="Q1058" i="9"/>
  <c r="P1058" i="9"/>
  <c r="O1058" i="9"/>
  <c r="N1058" i="9"/>
  <c r="M1058" i="9"/>
  <c r="L1058" i="9"/>
  <c r="Q1057" i="9"/>
  <c r="P1057" i="9"/>
  <c r="O1057" i="9"/>
  <c r="N1057" i="9"/>
  <c r="M1057" i="9"/>
  <c r="L1057" i="9"/>
  <c r="Q1056" i="9"/>
  <c r="P1056" i="9"/>
  <c r="O1056" i="9"/>
  <c r="N1056" i="9"/>
  <c r="M1056" i="9"/>
  <c r="L1056" i="9"/>
  <c r="Q1055" i="9"/>
  <c r="P1055" i="9"/>
  <c r="O1055" i="9"/>
  <c r="N1055" i="9"/>
  <c r="M1055" i="9"/>
  <c r="L1055" i="9"/>
  <c r="Q1054" i="9"/>
  <c r="P1054" i="9"/>
  <c r="O1054" i="9"/>
  <c r="N1054" i="9"/>
  <c r="M1054" i="9"/>
  <c r="L1054" i="9"/>
  <c r="Q1053" i="9"/>
  <c r="P1053" i="9"/>
  <c r="O1053" i="9"/>
  <c r="N1053" i="9"/>
  <c r="M1053" i="9"/>
  <c r="L1053" i="9"/>
  <c r="Q1052" i="9"/>
  <c r="P1052" i="9"/>
  <c r="O1052" i="9"/>
  <c r="N1052" i="9"/>
  <c r="M1052" i="9"/>
  <c r="L1052" i="9"/>
  <c r="Q1051" i="9"/>
  <c r="P1051" i="9"/>
  <c r="O1051" i="9"/>
  <c r="N1051" i="9"/>
  <c r="M1051" i="9"/>
  <c r="L1051" i="9"/>
  <c r="Q1050" i="9"/>
  <c r="P1050" i="9"/>
  <c r="O1050" i="9"/>
  <c r="N1050" i="9"/>
  <c r="M1050" i="9"/>
  <c r="L1050" i="9"/>
  <c r="Q1049" i="9"/>
  <c r="P1049" i="9"/>
  <c r="O1049" i="9"/>
  <c r="N1049" i="9"/>
  <c r="M1049" i="9"/>
  <c r="L1049" i="9"/>
  <c r="Q1048" i="9"/>
  <c r="P1048" i="9"/>
  <c r="O1048" i="9"/>
  <c r="N1048" i="9"/>
  <c r="M1048" i="9"/>
  <c r="L1048" i="9"/>
  <c r="Q1047" i="9"/>
  <c r="P1047" i="9"/>
  <c r="O1047" i="9"/>
  <c r="N1047" i="9"/>
  <c r="M1047" i="9"/>
  <c r="L1047" i="9"/>
  <c r="Q1046" i="9"/>
  <c r="P1046" i="9"/>
  <c r="O1046" i="9"/>
  <c r="N1046" i="9"/>
  <c r="M1046" i="9"/>
  <c r="L1046" i="9"/>
  <c r="Q1045" i="9"/>
  <c r="P1045" i="9"/>
  <c r="O1045" i="9"/>
  <c r="N1045" i="9"/>
  <c r="M1045" i="9"/>
  <c r="L1045" i="9"/>
  <c r="Q1044" i="9"/>
  <c r="P1044" i="9"/>
  <c r="O1044" i="9"/>
  <c r="N1044" i="9"/>
  <c r="M1044" i="9"/>
  <c r="L1044" i="9"/>
  <c r="Q1043" i="9"/>
  <c r="P1043" i="9"/>
  <c r="O1043" i="9"/>
  <c r="N1043" i="9"/>
  <c r="M1043" i="9"/>
  <c r="L1043" i="9"/>
  <c r="Q1042" i="9"/>
  <c r="P1042" i="9"/>
  <c r="O1042" i="9"/>
  <c r="N1042" i="9"/>
  <c r="M1042" i="9"/>
  <c r="L1042" i="9"/>
  <c r="Q1041" i="9"/>
  <c r="P1041" i="9"/>
  <c r="O1041" i="9"/>
  <c r="N1041" i="9"/>
  <c r="M1041" i="9"/>
  <c r="L1041" i="9"/>
  <c r="Q1040" i="9"/>
  <c r="P1040" i="9"/>
  <c r="O1040" i="9"/>
  <c r="N1040" i="9"/>
  <c r="M1040" i="9"/>
  <c r="L1040" i="9"/>
  <c r="Q1039" i="9"/>
  <c r="P1039" i="9"/>
  <c r="O1039" i="9"/>
  <c r="N1039" i="9"/>
  <c r="M1039" i="9"/>
  <c r="L1039" i="9"/>
  <c r="Q1038" i="9"/>
  <c r="P1038" i="9"/>
  <c r="O1038" i="9"/>
  <c r="N1038" i="9"/>
  <c r="M1038" i="9"/>
  <c r="L1038" i="9"/>
  <c r="Q1037" i="9"/>
  <c r="P1037" i="9"/>
  <c r="O1037" i="9"/>
  <c r="N1037" i="9"/>
  <c r="M1037" i="9"/>
  <c r="L1037" i="9"/>
  <c r="Q1036" i="9"/>
  <c r="P1036" i="9"/>
  <c r="O1036" i="9"/>
  <c r="N1036" i="9"/>
  <c r="M1036" i="9"/>
  <c r="L1036" i="9"/>
  <c r="Q1035" i="9"/>
  <c r="P1035" i="9"/>
  <c r="O1035" i="9"/>
  <c r="N1035" i="9"/>
  <c r="M1035" i="9"/>
  <c r="L1035" i="9"/>
  <c r="Q1034" i="9"/>
  <c r="P1034" i="9"/>
  <c r="O1034" i="9"/>
  <c r="N1034" i="9"/>
  <c r="M1034" i="9"/>
  <c r="L1034" i="9"/>
  <c r="Q1033" i="9"/>
  <c r="P1033" i="9"/>
  <c r="O1033" i="9"/>
  <c r="N1033" i="9"/>
  <c r="M1033" i="9"/>
  <c r="L1033" i="9"/>
  <c r="Q1032" i="9"/>
  <c r="P1032" i="9"/>
  <c r="O1032" i="9"/>
  <c r="N1032" i="9"/>
  <c r="M1032" i="9"/>
  <c r="L1032" i="9"/>
  <c r="Q1031" i="9"/>
  <c r="P1031" i="9"/>
  <c r="O1031" i="9"/>
  <c r="N1031" i="9"/>
  <c r="M1031" i="9"/>
  <c r="L1031" i="9"/>
  <c r="Q1030" i="9"/>
  <c r="P1030" i="9"/>
  <c r="O1030" i="9"/>
  <c r="N1030" i="9"/>
  <c r="M1030" i="9"/>
  <c r="L1030" i="9"/>
  <c r="Q1029" i="9"/>
  <c r="P1029" i="9"/>
  <c r="O1029" i="9"/>
  <c r="N1029" i="9"/>
  <c r="M1029" i="9"/>
  <c r="L1029" i="9"/>
  <c r="Q1028" i="9"/>
  <c r="P1028" i="9"/>
  <c r="O1028" i="9"/>
  <c r="N1028" i="9"/>
  <c r="M1028" i="9"/>
  <c r="L1028" i="9"/>
  <c r="Q1027" i="9"/>
  <c r="P1027" i="9"/>
  <c r="O1027" i="9"/>
  <c r="N1027" i="9"/>
  <c r="M1027" i="9"/>
  <c r="L1027" i="9"/>
  <c r="Q1026" i="9"/>
  <c r="P1026" i="9"/>
  <c r="O1026" i="9"/>
  <c r="N1026" i="9"/>
  <c r="M1026" i="9"/>
  <c r="L1026" i="9"/>
  <c r="Q1025" i="9"/>
  <c r="P1025" i="9"/>
  <c r="O1025" i="9"/>
  <c r="N1025" i="9"/>
  <c r="M1025" i="9"/>
  <c r="L1025" i="9"/>
  <c r="Q1024" i="9"/>
  <c r="P1024" i="9"/>
  <c r="O1024" i="9"/>
  <c r="N1024" i="9"/>
  <c r="M1024" i="9"/>
  <c r="L1024" i="9"/>
  <c r="Q1023" i="9"/>
  <c r="P1023" i="9"/>
  <c r="O1023" i="9"/>
  <c r="N1023" i="9"/>
  <c r="M1023" i="9"/>
  <c r="L1023" i="9"/>
  <c r="Q1022" i="9"/>
  <c r="P1022" i="9"/>
  <c r="O1022" i="9"/>
  <c r="N1022" i="9"/>
  <c r="M1022" i="9"/>
  <c r="L1022" i="9"/>
  <c r="Q1021" i="9"/>
  <c r="P1021" i="9"/>
  <c r="O1021" i="9"/>
  <c r="N1021" i="9"/>
  <c r="M1021" i="9"/>
  <c r="L1021" i="9"/>
  <c r="Q1020" i="9"/>
  <c r="P1020" i="9"/>
  <c r="O1020" i="9"/>
  <c r="N1020" i="9"/>
  <c r="M1020" i="9"/>
  <c r="L1020" i="9"/>
  <c r="Q1019" i="9"/>
  <c r="P1019" i="9"/>
  <c r="O1019" i="9"/>
  <c r="N1019" i="9"/>
  <c r="M1019" i="9"/>
  <c r="L1019" i="9"/>
  <c r="Q1018" i="9"/>
  <c r="P1018" i="9"/>
  <c r="O1018" i="9"/>
  <c r="N1018" i="9"/>
  <c r="M1018" i="9"/>
  <c r="L1018" i="9"/>
  <c r="Q1017" i="9"/>
  <c r="P1017" i="9"/>
  <c r="O1017" i="9"/>
  <c r="N1017" i="9"/>
  <c r="M1017" i="9"/>
  <c r="L1017" i="9"/>
  <c r="Q1016" i="9"/>
  <c r="P1016" i="9"/>
  <c r="O1016" i="9"/>
  <c r="N1016" i="9"/>
  <c r="M1016" i="9"/>
  <c r="L1016" i="9"/>
  <c r="Q1015" i="9"/>
  <c r="P1015" i="9"/>
  <c r="O1015" i="9"/>
  <c r="N1015" i="9"/>
  <c r="M1015" i="9"/>
  <c r="L1015" i="9"/>
  <c r="Q1014" i="9"/>
  <c r="P1014" i="9"/>
  <c r="O1014" i="9"/>
  <c r="N1014" i="9"/>
  <c r="M1014" i="9"/>
  <c r="L1014" i="9"/>
  <c r="Q1013" i="9"/>
  <c r="P1013" i="9"/>
  <c r="O1013" i="9"/>
  <c r="N1013" i="9"/>
  <c r="M1013" i="9"/>
  <c r="L1013" i="9"/>
  <c r="Q1012" i="9"/>
  <c r="P1012" i="9"/>
  <c r="O1012" i="9"/>
  <c r="N1012" i="9"/>
  <c r="M1012" i="9"/>
  <c r="L1012" i="9"/>
  <c r="Q1011" i="9"/>
  <c r="P1011" i="9"/>
  <c r="O1011" i="9"/>
  <c r="N1011" i="9"/>
  <c r="M1011" i="9"/>
  <c r="L1011" i="9"/>
  <c r="Q1010" i="9"/>
  <c r="P1010" i="9"/>
  <c r="O1010" i="9"/>
  <c r="N1010" i="9"/>
  <c r="M1010" i="9"/>
  <c r="L1010" i="9"/>
  <c r="Q1009" i="9"/>
  <c r="P1009" i="9"/>
  <c r="O1009" i="9"/>
  <c r="N1009" i="9"/>
  <c r="M1009" i="9"/>
  <c r="L1009" i="9"/>
  <c r="Q1008" i="9"/>
  <c r="P1008" i="9"/>
  <c r="O1008" i="9"/>
  <c r="N1008" i="9"/>
  <c r="M1008" i="9"/>
  <c r="L1008" i="9"/>
  <c r="Q1007" i="9"/>
  <c r="P1007" i="9"/>
  <c r="O1007" i="9"/>
  <c r="N1007" i="9"/>
  <c r="M1007" i="9"/>
  <c r="L1007" i="9"/>
  <c r="Q1006" i="9"/>
  <c r="P1006" i="9"/>
  <c r="O1006" i="9"/>
  <c r="N1006" i="9"/>
  <c r="M1006" i="9"/>
  <c r="L1006" i="9"/>
  <c r="Q1005" i="9"/>
  <c r="P1005" i="9"/>
  <c r="O1005" i="9"/>
  <c r="N1005" i="9"/>
  <c r="M1005" i="9"/>
  <c r="L1005" i="9"/>
  <c r="Q1004" i="9"/>
  <c r="P1004" i="9"/>
  <c r="O1004" i="9"/>
  <c r="N1004" i="9"/>
  <c r="M1004" i="9"/>
  <c r="L1004" i="9"/>
  <c r="Q1003" i="9"/>
  <c r="P1003" i="9"/>
  <c r="O1003" i="9"/>
  <c r="N1003" i="9"/>
  <c r="M1003" i="9"/>
  <c r="L1003" i="9"/>
  <c r="Q1002" i="9"/>
  <c r="P1002" i="9"/>
  <c r="O1002" i="9"/>
  <c r="N1002" i="9"/>
  <c r="M1002" i="9"/>
  <c r="L1002" i="9"/>
  <c r="Q1001" i="9"/>
  <c r="P1001" i="9"/>
  <c r="O1001" i="9"/>
  <c r="N1001" i="9"/>
  <c r="M1001" i="9"/>
  <c r="L1001" i="9"/>
  <c r="Q1000" i="9"/>
  <c r="P1000" i="9"/>
  <c r="O1000" i="9"/>
  <c r="N1000" i="9"/>
  <c r="M1000" i="9"/>
  <c r="L1000" i="9"/>
  <c r="Q999" i="9"/>
  <c r="P999" i="9"/>
  <c r="O999" i="9"/>
  <c r="N999" i="9"/>
  <c r="M999" i="9"/>
  <c r="L999" i="9"/>
  <c r="Q998" i="9"/>
  <c r="P998" i="9"/>
  <c r="O998" i="9"/>
  <c r="N998" i="9"/>
  <c r="M998" i="9"/>
  <c r="L998" i="9"/>
  <c r="Q997" i="9"/>
  <c r="P997" i="9"/>
  <c r="O997" i="9"/>
  <c r="N997" i="9"/>
  <c r="M997" i="9"/>
  <c r="L997" i="9"/>
  <c r="Q996" i="9"/>
  <c r="P996" i="9"/>
  <c r="O996" i="9"/>
  <c r="N996" i="9"/>
  <c r="M996" i="9"/>
  <c r="L996" i="9"/>
  <c r="Q995" i="9"/>
  <c r="P995" i="9"/>
  <c r="O995" i="9"/>
  <c r="N995" i="9"/>
  <c r="M995" i="9"/>
  <c r="L995" i="9"/>
  <c r="Q994" i="9"/>
  <c r="P994" i="9"/>
  <c r="O994" i="9"/>
  <c r="N994" i="9"/>
  <c r="M994" i="9"/>
  <c r="L994" i="9"/>
  <c r="Q993" i="9"/>
  <c r="P993" i="9"/>
  <c r="O993" i="9"/>
  <c r="N993" i="9"/>
  <c r="M993" i="9"/>
  <c r="L993" i="9"/>
  <c r="Q992" i="9"/>
  <c r="P992" i="9"/>
  <c r="O992" i="9"/>
  <c r="N992" i="9"/>
  <c r="M992" i="9"/>
  <c r="L992" i="9"/>
  <c r="Q991" i="9"/>
  <c r="P991" i="9"/>
  <c r="O991" i="9"/>
  <c r="N991" i="9"/>
  <c r="M991" i="9"/>
  <c r="L991" i="9"/>
  <c r="Q990" i="9"/>
  <c r="P990" i="9"/>
  <c r="O990" i="9"/>
  <c r="N990" i="9"/>
  <c r="M990" i="9"/>
  <c r="L990" i="9"/>
  <c r="Q989" i="9"/>
  <c r="P989" i="9"/>
  <c r="O989" i="9"/>
  <c r="N989" i="9"/>
  <c r="M989" i="9"/>
  <c r="L989" i="9"/>
  <c r="Q988" i="9"/>
  <c r="P988" i="9"/>
  <c r="O988" i="9"/>
  <c r="N988" i="9"/>
  <c r="M988" i="9"/>
  <c r="L988" i="9"/>
  <c r="Q987" i="9"/>
  <c r="P987" i="9"/>
  <c r="O987" i="9"/>
  <c r="N987" i="9"/>
  <c r="M987" i="9"/>
  <c r="L987" i="9"/>
  <c r="Q986" i="9"/>
  <c r="P986" i="9"/>
  <c r="O986" i="9"/>
  <c r="N986" i="9"/>
  <c r="M986" i="9"/>
  <c r="L986" i="9"/>
  <c r="Q985" i="9"/>
  <c r="P985" i="9"/>
  <c r="O985" i="9"/>
  <c r="N985" i="9"/>
  <c r="M985" i="9"/>
  <c r="L985" i="9"/>
  <c r="Q984" i="9"/>
  <c r="P984" i="9"/>
  <c r="O984" i="9"/>
  <c r="N984" i="9"/>
  <c r="M984" i="9"/>
  <c r="L984" i="9"/>
  <c r="Q983" i="9"/>
  <c r="P983" i="9"/>
  <c r="O983" i="9"/>
  <c r="N983" i="9"/>
  <c r="M983" i="9"/>
  <c r="L983" i="9"/>
  <c r="Q982" i="9"/>
  <c r="P982" i="9"/>
  <c r="O982" i="9"/>
  <c r="N982" i="9"/>
  <c r="M982" i="9"/>
  <c r="L982" i="9"/>
  <c r="Q981" i="9"/>
  <c r="P981" i="9"/>
  <c r="O981" i="9"/>
  <c r="N981" i="9"/>
  <c r="M981" i="9"/>
  <c r="L981" i="9"/>
  <c r="Q980" i="9"/>
  <c r="P980" i="9"/>
  <c r="O980" i="9"/>
  <c r="N980" i="9"/>
  <c r="M980" i="9"/>
  <c r="L980" i="9"/>
  <c r="Q979" i="9"/>
  <c r="P979" i="9"/>
  <c r="O979" i="9"/>
  <c r="N979" i="9"/>
  <c r="M979" i="9"/>
  <c r="L979" i="9"/>
  <c r="Q978" i="9"/>
  <c r="P978" i="9"/>
  <c r="O978" i="9"/>
  <c r="N978" i="9"/>
  <c r="M978" i="9"/>
  <c r="L978" i="9"/>
  <c r="Q977" i="9"/>
  <c r="P977" i="9"/>
  <c r="O977" i="9"/>
  <c r="N977" i="9"/>
  <c r="M977" i="9"/>
  <c r="L977" i="9"/>
  <c r="Q976" i="9"/>
  <c r="P976" i="9"/>
  <c r="O976" i="9"/>
  <c r="N976" i="9"/>
  <c r="M976" i="9"/>
  <c r="L976" i="9"/>
  <c r="Q975" i="9"/>
  <c r="P975" i="9"/>
  <c r="O975" i="9"/>
  <c r="N975" i="9"/>
  <c r="M975" i="9"/>
  <c r="L975" i="9"/>
  <c r="Q974" i="9"/>
  <c r="P974" i="9"/>
  <c r="O974" i="9"/>
  <c r="N974" i="9"/>
  <c r="M974" i="9"/>
  <c r="L974" i="9"/>
  <c r="Q973" i="9"/>
  <c r="P973" i="9"/>
  <c r="O973" i="9"/>
  <c r="N973" i="9"/>
  <c r="M973" i="9"/>
  <c r="L973" i="9"/>
  <c r="Q972" i="9"/>
  <c r="P972" i="9"/>
  <c r="O972" i="9"/>
  <c r="N972" i="9"/>
  <c r="M972" i="9"/>
  <c r="L972" i="9"/>
  <c r="Q971" i="9"/>
  <c r="P971" i="9"/>
  <c r="O971" i="9"/>
  <c r="N971" i="9"/>
  <c r="M971" i="9"/>
  <c r="L971" i="9"/>
  <c r="Q970" i="9"/>
  <c r="P970" i="9"/>
  <c r="O970" i="9"/>
  <c r="N970" i="9"/>
  <c r="M970" i="9"/>
  <c r="L970" i="9"/>
  <c r="Q969" i="9"/>
  <c r="P969" i="9"/>
  <c r="O969" i="9"/>
  <c r="N969" i="9"/>
  <c r="M969" i="9"/>
  <c r="L969" i="9"/>
  <c r="Q968" i="9"/>
  <c r="P968" i="9"/>
  <c r="O968" i="9"/>
  <c r="N968" i="9"/>
  <c r="M968" i="9"/>
  <c r="L968" i="9"/>
  <c r="Q967" i="9"/>
  <c r="P967" i="9"/>
  <c r="O967" i="9"/>
  <c r="N967" i="9"/>
  <c r="M967" i="9"/>
  <c r="L967" i="9"/>
  <c r="Q966" i="9"/>
  <c r="P966" i="9"/>
  <c r="O966" i="9"/>
  <c r="N966" i="9"/>
  <c r="M966" i="9"/>
  <c r="L966" i="9"/>
  <c r="Q965" i="9"/>
  <c r="P965" i="9"/>
  <c r="O965" i="9"/>
  <c r="N965" i="9"/>
  <c r="M965" i="9"/>
  <c r="L965" i="9"/>
  <c r="Q964" i="9"/>
  <c r="P964" i="9"/>
  <c r="O964" i="9"/>
  <c r="N964" i="9"/>
  <c r="M964" i="9"/>
  <c r="L964" i="9"/>
  <c r="Q963" i="9"/>
  <c r="P963" i="9"/>
  <c r="O963" i="9"/>
  <c r="N963" i="9"/>
  <c r="M963" i="9"/>
  <c r="L963" i="9"/>
  <c r="Q962" i="9"/>
  <c r="P962" i="9"/>
  <c r="O962" i="9"/>
  <c r="N962" i="9"/>
  <c r="M962" i="9"/>
  <c r="L962" i="9"/>
  <c r="Q961" i="9"/>
  <c r="P961" i="9"/>
  <c r="O961" i="9"/>
  <c r="N961" i="9"/>
  <c r="M961" i="9"/>
  <c r="L961" i="9"/>
  <c r="Q960" i="9"/>
  <c r="P960" i="9"/>
  <c r="O960" i="9"/>
  <c r="N960" i="9"/>
  <c r="M960" i="9"/>
  <c r="L960" i="9"/>
  <c r="Q959" i="9"/>
  <c r="P959" i="9"/>
  <c r="O959" i="9"/>
  <c r="N959" i="9"/>
  <c r="M959" i="9"/>
  <c r="L959" i="9"/>
  <c r="Q958" i="9"/>
  <c r="P958" i="9"/>
  <c r="O958" i="9"/>
  <c r="N958" i="9"/>
  <c r="M958" i="9"/>
  <c r="L958" i="9"/>
  <c r="Q957" i="9"/>
  <c r="P957" i="9"/>
  <c r="O957" i="9"/>
  <c r="N957" i="9"/>
  <c r="M957" i="9"/>
  <c r="L957" i="9"/>
  <c r="Q956" i="9"/>
  <c r="P956" i="9"/>
  <c r="O956" i="9"/>
  <c r="N956" i="9"/>
  <c r="M956" i="9"/>
  <c r="L956" i="9"/>
  <c r="Q955" i="9"/>
  <c r="P955" i="9"/>
  <c r="O955" i="9"/>
  <c r="N955" i="9"/>
  <c r="M955" i="9"/>
  <c r="L955" i="9"/>
  <c r="Q954" i="9"/>
  <c r="P954" i="9"/>
  <c r="O954" i="9"/>
  <c r="N954" i="9"/>
  <c r="M954" i="9"/>
  <c r="L954" i="9"/>
  <c r="Q953" i="9"/>
  <c r="P953" i="9"/>
  <c r="O953" i="9"/>
  <c r="N953" i="9"/>
  <c r="M953" i="9"/>
  <c r="L953" i="9"/>
  <c r="Q952" i="9"/>
  <c r="P952" i="9"/>
  <c r="O952" i="9"/>
  <c r="N952" i="9"/>
  <c r="M952" i="9"/>
  <c r="L952" i="9"/>
  <c r="Q951" i="9"/>
  <c r="P951" i="9"/>
  <c r="O951" i="9"/>
  <c r="N951" i="9"/>
  <c r="M951" i="9"/>
  <c r="L951" i="9"/>
  <c r="Q950" i="9"/>
  <c r="P950" i="9"/>
  <c r="O950" i="9"/>
  <c r="N950" i="9"/>
  <c r="M950" i="9"/>
  <c r="L950" i="9"/>
  <c r="Q949" i="9"/>
  <c r="P949" i="9"/>
  <c r="O949" i="9"/>
  <c r="N949" i="9"/>
  <c r="M949" i="9"/>
  <c r="L949" i="9"/>
  <c r="Q948" i="9"/>
  <c r="P948" i="9"/>
  <c r="O948" i="9"/>
  <c r="N948" i="9"/>
  <c r="M948" i="9"/>
  <c r="L948" i="9"/>
  <c r="Q947" i="9"/>
  <c r="P947" i="9"/>
  <c r="O947" i="9"/>
  <c r="N947" i="9"/>
  <c r="M947" i="9"/>
  <c r="L947" i="9"/>
  <c r="Q946" i="9"/>
  <c r="P946" i="9"/>
  <c r="O946" i="9"/>
  <c r="N946" i="9"/>
  <c r="M946" i="9"/>
  <c r="L946" i="9"/>
  <c r="Q945" i="9"/>
  <c r="P945" i="9"/>
  <c r="O945" i="9"/>
  <c r="N945" i="9"/>
  <c r="M945" i="9"/>
  <c r="L945" i="9"/>
  <c r="Q944" i="9"/>
  <c r="P944" i="9"/>
  <c r="O944" i="9"/>
  <c r="N944" i="9"/>
  <c r="M944" i="9"/>
  <c r="L944" i="9"/>
  <c r="Q943" i="9"/>
  <c r="P943" i="9"/>
  <c r="O943" i="9"/>
  <c r="N943" i="9"/>
  <c r="M943" i="9"/>
  <c r="L943" i="9"/>
  <c r="Q942" i="9"/>
  <c r="P942" i="9"/>
  <c r="O942" i="9"/>
  <c r="N942" i="9"/>
  <c r="M942" i="9"/>
  <c r="L942" i="9"/>
  <c r="Q941" i="9"/>
  <c r="P941" i="9"/>
  <c r="O941" i="9"/>
  <c r="N941" i="9"/>
  <c r="M941" i="9"/>
  <c r="L941" i="9"/>
  <c r="Q940" i="9"/>
  <c r="P940" i="9"/>
  <c r="O940" i="9"/>
  <c r="N940" i="9"/>
  <c r="M940" i="9"/>
  <c r="L940" i="9"/>
  <c r="Q939" i="9"/>
  <c r="P939" i="9"/>
  <c r="O939" i="9"/>
  <c r="N939" i="9"/>
  <c r="M939" i="9"/>
  <c r="L939" i="9"/>
  <c r="Q938" i="9"/>
  <c r="P938" i="9"/>
  <c r="O938" i="9"/>
  <c r="N938" i="9"/>
  <c r="M938" i="9"/>
  <c r="L938" i="9"/>
  <c r="Q937" i="9"/>
  <c r="P937" i="9"/>
  <c r="O937" i="9"/>
  <c r="N937" i="9"/>
  <c r="M937" i="9"/>
  <c r="L937" i="9"/>
  <c r="Q936" i="9"/>
  <c r="P936" i="9"/>
  <c r="O936" i="9"/>
  <c r="N936" i="9"/>
  <c r="M936" i="9"/>
  <c r="L936" i="9"/>
  <c r="Q935" i="9"/>
  <c r="P935" i="9"/>
  <c r="O935" i="9"/>
  <c r="N935" i="9"/>
  <c r="M935" i="9"/>
  <c r="L935" i="9"/>
  <c r="Q934" i="9"/>
  <c r="P934" i="9"/>
  <c r="O934" i="9"/>
  <c r="N934" i="9"/>
  <c r="M934" i="9"/>
  <c r="L934" i="9"/>
  <c r="Q933" i="9"/>
  <c r="P933" i="9"/>
  <c r="O933" i="9"/>
  <c r="N933" i="9"/>
  <c r="M933" i="9"/>
  <c r="L933" i="9"/>
  <c r="Q932" i="9"/>
  <c r="P932" i="9"/>
  <c r="O932" i="9"/>
  <c r="N932" i="9"/>
  <c r="M932" i="9"/>
  <c r="L932" i="9"/>
  <c r="Q931" i="9"/>
  <c r="P931" i="9"/>
  <c r="O931" i="9"/>
  <c r="N931" i="9"/>
  <c r="M931" i="9"/>
  <c r="L931" i="9"/>
  <c r="Q930" i="9"/>
  <c r="P930" i="9"/>
  <c r="O930" i="9"/>
  <c r="N930" i="9"/>
  <c r="M930" i="9"/>
  <c r="L930" i="9"/>
  <c r="Q929" i="9"/>
  <c r="P929" i="9"/>
  <c r="O929" i="9"/>
  <c r="N929" i="9"/>
  <c r="M929" i="9"/>
  <c r="L929" i="9"/>
  <c r="Q928" i="9"/>
  <c r="P928" i="9"/>
  <c r="O928" i="9"/>
  <c r="N928" i="9"/>
  <c r="M928" i="9"/>
  <c r="L928" i="9"/>
  <c r="Q927" i="9"/>
  <c r="P927" i="9"/>
  <c r="O927" i="9"/>
  <c r="N927" i="9"/>
  <c r="M927" i="9"/>
  <c r="L927" i="9"/>
  <c r="Q926" i="9"/>
  <c r="P926" i="9"/>
  <c r="O926" i="9"/>
  <c r="N926" i="9"/>
  <c r="M926" i="9"/>
  <c r="L926" i="9"/>
  <c r="Q925" i="9"/>
  <c r="P925" i="9"/>
  <c r="O925" i="9"/>
  <c r="N925" i="9"/>
  <c r="M925" i="9"/>
  <c r="L925" i="9"/>
  <c r="Q924" i="9"/>
  <c r="P924" i="9"/>
  <c r="O924" i="9"/>
  <c r="N924" i="9"/>
  <c r="M924" i="9"/>
  <c r="L924" i="9"/>
  <c r="Q923" i="9"/>
  <c r="P923" i="9"/>
  <c r="O923" i="9"/>
  <c r="N923" i="9"/>
  <c r="M923" i="9"/>
  <c r="L923" i="9"/>
  <c r="Q922" i="9"/>
  <c r="P922" i="9"/>
  <c r="O922" i="9"/>
  <c r="N922" i="9"/>
  <c r="M922" i="9"/>
  <c r="L922" i="9"/>
  <c r="Q921" i="9"/>
  <c r="P921" i="9"/>
  <c r="O921" i="9"/>
  <c r="N921" i="9"/>
  <c r="M921" i="9"/>
  <c r="L921" i="9"/>
  <c r="Q920" i="9"/>
  <c r="P920" i="9"/>
  <c r="O920" i="9"/>
  <c r="N920" i="9"/>
  <c r="M920" i="9"/>
  <c r="L920" i="9"/>
  <c r="Q919" i="9"/>
  <c r="P919" i="9"/>
  <c r="O919" i="9"/>
  <c r="N919" i="9"/>
  <c r="M919" i="9"/>
  <c r="L919" i="9"/>
  <c r="Q918" i="9"/>
  <c r="P918" i="9"/>
  <c r="O918" i="9"/>
  <c r="N918" i="9"/>
  <c r="M918" i="9"/>
  <c r="L918" i="9"/>
  <c r="Q917" i="9"/>
  <c r="P917" i="9"/>
  <c r="O917" i="9"/>
  <c r="N917" i="9"/>
  <c r="M917" i="9"/>
  <c r="L917" i="9"/>
  <c r="Q916" i="9"/>
  <c r="P916" i="9"/>
  <c r="O916" i="9"/>
  <c r="N916" i="9"/>
  <c r="M916" i="9"/>
  <c r="L916" i="9"/>
  <c r="Q915" i="9"/>
  <c r="P915" i="9"/>
  <c r="O915" i="9"/>
  <c r="N915" i="9"/>
  <c r="M915" i="9"/>
  <c r="L915" i="9"/>
  <c r="Q914" i="9"/>
  <c r="P914" i="9"/>
  <c r="O914" i="9"/>
  <c r="N914" i="9"/>
  <c r="M914" i="9"/>
  <c r="L914" i="9"/>
  <c r="Q913" i="9"/>
  <c r="P913" i="9"/>
  <c r="O913" i="9"/>
  <c r="N913" i="9"/>
  <c r="M913" i="9"/>
  <c r="L913" i="9"/>
  <c r="Q912" i="9"/>
  <c r="P912" i="9"/>
  <c r="O912" i="9"/>
  <c r="N912" i="9"/>
  <c r="M912" i="9"/>
  <c r="L912" i="9"/>
  <c r="Q911" i="9"/>
  <c r="P911" i="9"/>
  <c r="O911" i="9"/>
  <c r="N911" i="9"/>
  <c r="M911" i="9"/>
  <c r="L911" i="9"/>
  <c r="Q910" i="9"/>
  <c r="P910" i="9"/>
  <c r="O910" i="9"/>
  <c r="N910" i="9"/>
  <c r="M910" i="9"/>
  <c r="L910" i="9"/>
  <c r="Q909" i="9"/>
  <c r="P909" i="9"/>
  <c r="O909" i="9"/>
  <c r="N909" i="9"/>
  <c r="M909" i="9"/>
  <c r="L909" i="9"/>
  <c r="Q908" i="9"/>
  <c r="P908" i="9"/>
  <c r="O908" i="9"/>
  <c r="N908" i="9"/>
  <c r="M908" i="9"/>
  <c r="L908" i="9"/>
  <c r="Q907" i="9"/>
  <c r="P907" i="9"/>
  <c r="O907" i="9"/>
  <c r="N907" i="9"/>
  <c r="M907" i="9"/>
  <c r="L907" i="9"/>
  <c r="Q906" i="9"/>
  <c r="P906" i="9"/>
  <c r="O906" i="9"/>
  <c r="N906" i="9"/>
  <c r="M906" i="9"/>
  <c r="L906" i="9"/>
  <c r="Q905" i="9"/>
  <c r="P905" i="9"/>
  <c r="O905" i="9"/>
  <c r="N905" i="9"/>
  <c r="M905" i="9"/>
  <c r="L905" i="9"/>
  <c r="Q904" i="9"/>
  <c r="P904" i="9"/>
  <c r="O904" i="9"/>
  <c r="N904" i="9"/>
  <c r="M904" i="9"/>
  <c r="L904" i="9"/>
  <c r="Q903" i="9"/>
  <c r="P903" i="9"/>
  <c r="O903" i="9"/>
  <c r="N903" i="9"/>
  <c r="M903" i="9"/>
  <c r="L903" i="9"/>
  <c r="Q902" i="9"/>
  <c r="P902" i="9"/>
  <c r="O902" i="9"/>
  <c r="N902" i="9"/>
  <c r="M902" i="9"/>
  <c r="L902" i="9"/>
  <c r="Q901" i="9"/>
  <c r="P901" i="9"/>
  <c r="O901" i="9"/>
  <c r="N901" i="9"/>
  <c r="M901" i="9"/>
  <c r="L901" i="9"/>
  <c r="Q900" i="9"/>
  <c r="P900" i="9"/>
  <c r="O900" i="9"/>
  <c r="N900" i="9"/>
  <c r="M900" i="9"/>
  <c r="L900" i="9"/>
  <c r="Q899" i="9"/>
  <c r="P899" i="9"/>
  <c r="O899" i="9"/>
  <c r="N899" i="9"/>
  <c r="M899" i="9"/>
  <c r="L899" i="9"/>
  <c r="Q898" i="9"/>
  <c r="P898" i="9"/>
  <c r="O898" i="9"/>
  <c r="N898" i="9"/>
  <c r="M898" i="9"/>
  <c r="L898" i="9"/>
  <c r="Q897" i="9"/>
  <c r="P897" i="9"/>
  <c r="O897" i="9"/>
  <c r="N897" i="9"/>
  <c r="M897" i="9"/>
  <c r="L897" i="9"/>
  <c r="Q896" i="9"/>
  <c r="P896" i="9"/>
  <c r="O896" i="9"/>
  <c r="N896" i="9"/>
  <c r="M896" i="9"/>
  <c r="L896" i="9"/>
  <c r="Q895" i="9"/>
  <c r="P895" i="9"/>
  <c r="O895" i="9"/>
  <c r="N895" i="9"/>
  <c r="M895" i="9"/>
  <c r="L895" i="9"/>
  <c r="Q894" i="9"/>
  <c r="P894" i="9"/>
  <c r="O894" i="9"/>
  <c r="N894" i="9"/>
  <c r="M894" i="9"/>
  <c r="L894" i="9"/>
  <c r="Q893" i="9"/>
  <c r="P893" i="9"/>
  <c r="O893" i="9"/>
  <c r="N893" i="9"/>
  <c r="M893" i="9"/>
  <c r="L893" i="9"/>
  <c r="Q892" i="9"/>
  <c r="P892" i="9"/>
  <c r="O892" i="9"/>
  <c r="N892" i="9"/>
  <c r="M892" i="9"/>
  <c r="L892" i="9"/>
  <c r="Q891" i="9"/>
  <c r="P891" i="9"/>
  <c r="O891" i="9"/>
  <c r="N891" i="9"/>
  <c r="M891" i="9"/>
  <c r="L891" i="9"/>
  <c r="Q890" i="9"/>
  <c r="P890" i="9"/>
  <c r="O890" i="9"/>
  <c r="N890" i="9"/>
  <c r="M890" i="9"/>
  <c r="L890" i="9"/>
  <c r="Q889" i="9"/>
  <c r="P889" i="9"/>
  <c r="O889" i="9"/>
  <c r="N889" i="9"/>
  <c r="M889" i="9"/>
  <c r="L889" i="9"/>
  <c r="Q888" i="9"/>
  <c r="P888" i="9"/>
  <c r="O888" i="9"/>
  <c r="N888" i="9"/>
  <c r="M888" i="9"/>
  <c r="L888" i="9"/>
  <c r="Q887" i="9"/>
  <c r="P887" i="9"/>
  <c r="O887" i="9"/>
  <c r="N887" i="9"/>
  <c r="M887" i="9"/>
  <c r="L887" i="9"/>
  <c r="Q886" i="9"/>
  <c r="P886" i="9"/>
  <c r="O886" i="9"/>
  <c r="N886" i="9"/>
  <c r="M886" i="9"/>
  <c r="L886" i="9"/>
  <c r="Q885" i="9"/>
  <c r="P885" i="9"/>
  <c r="O885" i="9"/>
  <c r="N885" i="9"/>
  <c r="M885" i="9"/>
  <c r="L885" i="9"/>
  <c r="Q884" i="9"/>
  <c r="P884" i="9"/>
  <c r="O884" i="9"/>
  <c r="N884" i="9"/>
  <c r="M884" i="9"/>
  <c r="L884" i="9"/>
  <c r="Q883" i="9"/>
  <c r="P883" i="9"/>
  <c r="O883" i="9"/>
  <c r="N883" i="9"/>
  <c r="M883" i="9"/>
  <c r="L883" i="9"/>
  <c r="Q882" i="9"/>
  <c r="P882" i="9"/>
  <c r="O882" i="9"/>
  <c r="N882" i="9"/>
  <c r="M882" i="9"/>
  <c r="L882" i="9"/>
  <c r="Q881" i="9"/>
  <c r="P881" i="9"/>
  <c r="O881" i="9"/>
  <c r="N881" i="9"/>
  <c r="M881" i="9"/>
  <c r="L881" i="9"/>
  <c r="Q880" i="9"/>
  <c r="P880" i="9"/>
  <c r="O880" i="9"/>
  <c r="N880" i="9"/>
  <c r="M880" i="9"/>
  <c r="L880" i="9"/>
  <c r="Q879" i="9"/>
  <c r="P879" i="9"/>
  <c r="O879" i="9"/>
  <c r="N879" i="9"/>
  <c r="M879" i="9"/>
  <c r="L879" i="9"/>
  <c r="Q878" i="9"/>
  <c r="P878" i="9"/>
  <c r="O878" i="9"/>
  <c r="N878" i="9"/>
  <c r="M878" i="9"/>
  <c r="L878" i="9"/>
  <c r="Q877" i="9"/>
  <c r="P877" i="9"/>
  <c r="O877" i="9"/>
  <c r="N877" i="9"/>
  <c r="M877" i="9"/>
  <c r="L877" i="9"/>
  <c r="Q876" i="9"/>
  <c r="P876" i="9"/>
  <c r="O876" i="9"/>
  <c r="N876" i="9"/>
  <c r="M876" i="9"/>
  <c r="L876" i="9"/>
  <c r="Q875" i="9"/>
  <c r="P875" i="9"/>
  <c r="O875" i="9"/>
  <c r="N875" i="9"/>
  <c r="M875" i="9"/>
  <c r="L875" i="9"/>
  <c r="Q874" i="9"/>
  <c r="P874" i="9"/>
  <c r="O874" i="9"/>
  <c r="N874" i="9"/>
  <c r="M874" i="9"/>
  <c r="L874" i="9"/>
  <c r="Q873" i="9"/>
  <c r="P873" i="9"/>
  <c r="O873" i="9"/>
  <c r="N873" i="9"/>
  <c r="M873" i="9"/>
  <c r="L873" i="9"/>
  <c r="Q872" i="9"/>
  <c r="P872" i="9"/>
  <c r="O872" i="9"/>
  <c r="N872" i="9"/>
  <c r="M872" i="9"/>
  <c r="L872" i="9"/>
  <c r="Q871" i="9"/>
  <c r="P871" i="9"/>
  <c r="O871" i="9"/>
  <c r="N871" i="9"/>
  <c r="M871" i="9"/>
  <c r="L871" i="9"/>
  <c r="Q870" i="9"/>
  <c r="P870" i="9"/>
  <c r="O870" i="9"/>
  <c r="N870" i="9"/>
  <c r="M870" i="9"/>
  <c r="L870" i="9"/>
  <c r="Q869" i="9"/>
  <c r="P869" i="9"/>
  <c r="O869" i="9"/>
  <c r="N869" i="9"/>
  <c r="M869" i="9"/>
  <c r="L869" i="9"/>
  <c r="Q868" i="9"/>
  <c r="P868" i="9"/>
  <c r="O868" i="9"/>
  <c r="N868" i="9"/>
  <c r="M868" i="9"/>
  <c r="L868" i="9"/>
  <c r="Q867" i="9"/>
  <c r="P867" i="9"/>
  <c r="O867" i="9"/>
  <c r="N867" i="9"/>
  <c r="M867" i="9"/>
  <c r="L867" i="9"/>
  <c r="Q866" i="9"/>
  <c r="P866" i="9"/>
  <c r="O866" i="9"/>
  <c r="N866" i="9"/>
  <c r="M866" i="9"/>
  <c r="L866" i="9"/>
  <c r="Q865" i="9"/>
  <c r="P865" i="9"/>
  <c r="O865" i="9"/>
  <c r="N865" i="9"/>
  <c r="M865" i="9"/>
  <c r="L865" i="9"/>
  <c r="Q864" i="9"/>
  <c r="P864" i="9"/>
  <c r="O864" i="9"/>
  <c r="N864" i="9"/>
  <c r="M864" i="9"/>
  <c r="L864" i="9"/>
  <c r="Q863" i="9"/>
  <c r="P863" i="9"/>
  <c r="O863" i="9"/>
  <c r="N863" i="9"/>
  <c r="M863" i="9"/>
  <c r="L863" i="9"/>
  <c r="Q862" i="9"/>
  <c r="P862" i="9"/>
  <c r="O862" i="9"/>
  <c r="N862" i="9"/>
  <c r="M862" i="9"/>
  <c r="L862" i="9"/>
  <c r="Q861" i="9"/>
  <c r="P861" i="9"/>
  <c r="O861" i="9"/>
  <c r="N861" i="9"/>
  <c r="M861" i="9"/>
  <c r="L861" i="9"/>
  <c r="Q860" i="9"/>
  <c r="P860" i="9"/>
  <c r="O860" i="9"/>
  <c r="N860" i="9"/>
  <c r="M860" i="9"/>
  <c r="L860" i="9"/>
  <c r="Q859" i="9"/>
  <c r="P859" i="9"/>
  <c r="O859" i="9"/>
  <c r="N859" i="9"/>
  <c r="M859" i="9"/>
  <c r="L859" i="9"/>
  <c r="Q858" i="9"/>
  <c r="P858" i="9"/>
  <c r="O858" i="9"/>
  <c r="N858" i="9"/>
  <c r="M858" i="9"/>
  <c r="L858" i="9"/>
  <c r="Q857" i="9"/>
  <c r="P857" i="9"/>
  <c r="O857" i="9"/>
  <c r="N857" i="9"/>
  <c r="M857" i="9"/>
  <c r="L857" i="9"/>
  <c r="Q856" i="9"/>
  <c r="P856" i="9"/>
  <c r="O856" i="9"/>
  <c r="N856" i="9"/>
  <c r="M856" i="9"/>
  <c r="L856" i="9"/>
  <c r="Q855" i="9"/>
  <c r="P855" i="9"/>
  <c r="O855" i="9"/>
  <c r="N855" i="9"/>
  <c r="M855" i="9"/>
  <c r="L855" i="9"/>
  <c r="Q854" i="9"/>
  <c r="P854" i="9"/>
  <c r="O854" i="9"/>
  <c r="N854" i="9"/>
  <c r="M854" i="9"/>
  <c r="L854" i="9"/>
  <c r="Q853" i="9"/>
  <c r="P853" i="9"/>
  <c r="O853" i="9"/>
  <c r="N853" i="9"/>
  <c r="M853" i="9"/>
  <c r="L853" i="9"/>
  <c r="Q852" i="9"/>
  <c r="P852" i="9"/>
  <c r="O852" i="9"/>
  <c r="N852" i="9"/>
  <c r="M852" i="9"/>
  <c r="L852" i="9"/>
  <c r="Q851" i="9"/>
  <c r="P851" i="9"/>
  <c r="O851" i="9"/>
  <c r="N851" i="9"/>
  <c r="M851" i="9"/>
  <c r="L851" i="9"/>
  <c r="Q850" i="9"/>
  <c r="P850" i="9"/>
  <c r="O850" i="9"/>
  <c r="N850" i="9"/>
  <c r="M850" i="9"/>
  <c r="L850" i="9"/>
  <c r="Q849" i="9"/>
  <c r="P849" i="9"/>
  <c r="O849" i="9"/>
  <c r="N849" i="9"/>
  <c r="M849" i="9"/>
  <c r="L849" i="9"/>
  <c r="Q848" i="9"/>
  <c r="P848" i="9"/>
  <c r="O848" i="9"/>
  <c r="N848" i="9"/>
  <c r="M848" i="9"/>
  <c r="L848" i="9"/>
  <c r="Q847" i="9"/>
  <c r="P847" i="9"/>
  <c r="O847" i="9"/>
  <c r="N847" i="9"/>
  <c r="M847" i="9"/>
  <c r="L847" i="9"/>
  <c r="Q846" i="9"/>
  <c r="P846" i="9"/>
  <c r="O846" i="9"/>
  <c r="N846" i="9"/>
  <c r="M846" i="9"/>
  <c r="L846" i="9"/>
  <c r="Q845" i="9"/>
  <c r="P845" i="9"/>
  <c r="O845" i="9"/>
  <c r="N845" i="9"/>
  <c r="M845" i="9"/>
  <c r="L845" i="9"/>
  <c r="Q844" i="9"/>
  <c r="P844" i="9"/>
  <c r="O844" i="9"/>
  <c r="N844" i="9"/>
  <c r="M844" i="9"/>
  <c r="L844" i="9"/>
  <c r="Q843" i="9"/>
  <c r="P843" i="9"/>
  <c r="O843" i="9"/>
  <c r="N843" i="9"/>
  <c r="M843" i="9"/>
  <c r="L843" i="9"/>
  <c r="Q842" i="9"/>
  <c r="P842" i="9"/>
  <c r="O842" i="9"/>
  <c r="N842" i="9"/>
  <c r="M842" i="9"/>
  <c r="L842" i="9"/>
  <c r="Q841" i="9"/>
  <c r="P841" i="9"/>
  <c r="O841" i="9"/>
  <c r="N841" i="9"/>
  <c r="M841" i="9"/>
  <c r="L841" i="9"/>
  <c r="Q840" i="9"/>
  <c r="P840" i="9"/>
  <c r="O840" i="9"/>
  <c r="N840" i="9"/>
  <c r="M840" i="9"/>
  <c r="L840" i="9"/>
  <c r="Q839" i="9"/>
  <c r="P839" i="9"/>
  <c r="O839" i="9"/>
  <c r="N839" i="9"/>
  <c r="M839" i="9"/>
  <c r="L839" i="9"/>
  <c r="Q838" i="9"/>
  <c r="P838" i="9"/>
  <c r="O838" i="9"/>
  <c r="N838" i="9"/>
  <c r="M838" i="9"/>
  <c r="L838" i="9"/>
  <c r="Q837" i="9"/>
  <c r="P837" i="9"/>
  <c r="O837" i="9"/>
  <c r="N837" i="9"/>
  <c r="M837" i="9"/>
  <c r="L837" i="9"/>
  <c r="Q836" i="9"/>
  <c r="P836" i="9"/>
  <c r="O836" i="9"/>
  <c r="N836" i="9"/>
  <c r="M836" i="9"/>
  <c r="L836" i="9"/>
  <c r="Q835" i="9"/>
  <c r="P835" i="9"/>
  <c r="O835" i="9"/>
  <c r="N835" i="9"/>
  <c r="M835" i="9"/>
  <c r="L835" i="9"/>
  <c r="Q834" i="9"/>
  <c r="P834" i="9"/>
  <c r="O834" i="9"/>
  <c r="N834" i="9"/>
  <c r="M834" i="9"/>
  <c r="L834" i="9"/>
  <c r="Q833" i="9"/>
  <c r="P833" i="9"/>
  <c r="O833" i="9"/>
  <c r="N833" i="9"/>
  <c r="M833" i="9"/>
  <c r="L833" i="9"/>
  <c r="Q832" i="9"/>
  <c r="P832" i="9"/>
  <c r="O832" i="9"/>
  <c r="N832" i="9"/>
  <c r="M832" i="9"/>
  <c r="L832" i="9"/>
  <c r="Q831" i="9"/>
  <c r="P831" i="9"/>
  <c r="O831" i="9"/>
  <c r="N831" i="9"/>
  <c r="M831" i="9"/>
  <c r="L831" i="9"/>
  <c r="Q830" i="9"/>
  <c r="P830" i="9"/>
  <c r="O830" i="9"/>
  <c r="N830" i="9"/>
  <c r="M830" i="9"/>
  <c r="L830" i="9"/>
  <c r="Q829" i="9"/>
  <c r="P829" i="9"/>
  <c r="O829" i="9"/>
  <c r="N829" i="9"/>
  <c r="M829" i="9"/>
  <c r="L829" i="9"/>
  <c r="Q828" i="9"/>
  <c r="P828" i="9"/>
  <c r="O828" i="9"/>
  <c r="N828" i="9"/>
  <c r="M828" i="9"/>
  <c r="L828" i="9"/>
  <c r="Q827" i="9"/>
  <c r="P827" i="9"/>
  <c r="O827" i="9"/>
  <c r="N827" i="9"/>
  <c r="M827" i="9"/>
  <c r="L827" i="9"/>
  <c r="Q826" i="9"/>
  <c r="P826" i="9"/>
  <c r="O826" i="9"/>
  <c r="N826" i="9"/>
  <c r="M826" i="9"/>
  <c r="L826" i="9"/>
  <c r="Q825" i="9"/>
  <c r="P825" i="9"/>
  <c r="O825" i="9"/>
  <c r="N825" i="9"/>
  <c r="M825" i="9"/>
  <c r="L825" i="9"/>
  <c r="Q824" i="9"/>
  <c r="P824" i="9"/>
  <c r="O824" i="9"/>
  <c r="N824" i="9"/>
  <c r="M824" i="9"/>
  <c r="L824" i="9"/>
  <c r="Q823" i="9"/>
  <c r="P823" i="9"/>
  <c r="O823" i="9"/>
  <c r="N823" i="9"/>
  <c r="M823" i="9"/>
  <c r="L823" i="9"/>
  <c r="Q822" i="9"/>
  <c r="P822" i="9"/>
  <c r="O822" i="9"/>
  <c r="N822" i="9"/>
  <c r="M822" i="9"/>
  <c r="L822" i="9"/>
  <c r="Q821" i="9"/>
  <c r="P821" i="9"/>
  <c r="O821" i="9"/>
  <c r="N821" i="9"/>
  <c r="M821" i="9"/>
  <c r="L821" i="9"/>
  <c r="Q820" i="9"/>
  <c r="P820" i="9"/>
  <c r="O820" i="9"/>
  <c r="N820" i="9"/>
  <c r="M820" i="9"/>
  <c r="L820" i="9"/>
  <c r="Q819" i="9"/>
  <c r="P819" i="9"/>
  <c r="O819" i="9"/>
  <c r="N819" i="9"/>
  <c r="M819" i="9"/>
  <c r="L819" i="9"/>
  <c r="Q818" i="9"/>
  <c r="P818" i="9"/>
  <c r="O818" i="9"/>
  <c r="N818" i="9"/>
  <c r="M818" i="9"/>
  <c r="L818" i="9"/>
  <c r="Q817" i="9"/>
  <c r="P817" i="9"/>
  <c r="O817" i="9"/>
  <c r="N817" i="9"/>
  <c r="M817" i="9"/>
  <c r="L817" i="9"/>
  <c r="Q816" i="9"/>
  <c r="P816" i="9"/>
  <c r="O816" i="9"/>
  <c r="N816" i="9"/>
  <c r="M816" i="9"/>
  <c r="L816" i="9"/>
  <c r="Q815" i="9"/>
  <c r="P815" i="9"/>
  <c r="O815" i="9"/>
  <c r="N815" i="9"/>
  <c r="M815" i="9"/>
  <c r="L815" i="9"/>
  <c r="Q814" i="9"/>
  <c r="P814" i="9"/>
  <c r="O814" i="9"/>
  <c r="N814" i="9"/>
  <c r="M814" i="9"/>
  <c r="L814" i="9"/>
  <c r="Q813" i="9"/>
  <c r="P813" i="9"/>
  <c r="O813" i="9"/>
  <c r="N813" i="9"/>
  <c r="M813" i="9"/>
  <c r="L813" i="9"/>
  <c r="Q812" i="9"/>
  <c r="P812" i="9"/>
  <c r="O812" i="9"/>
  <c r="N812" i="9"/>
  <c r="M812" i="9"/>
  <c r="L812" i="9"/>
  <c r="Q811" i="9"/>
  <c r="P811" i="9"/>
  <c r="O811" i="9"/>
  <c r="N811" i="9"/>
  <c r="M811" i="9"/>
  <c r="L811" i="9"/>
  <c r="Q810" i="9"/>
  <c r="P810" i="9"/>
  <c r="O810" i="9"/>
  <c r="N810" i="9"/>
  <c r="M810" i="9"/>
  <c r="L810" i="9"/>
  <c r="Q809" i="9"/>
  <c r="P809" i="9"/>
  <c r="O809" i="9"/>
  <c r="N809" i="9"/>
  <c r="M809" i="9"/>
  <c r="L809" i="9"/>
  <c r="Q808" i="9"/>
  <c r="P808" i="9"/>
  <c r="O808" i="9"/>
  <c r="N808" i="9"/>
  <c r="M808" i="9"/>
  <c r="L808" i="9"/>
  <c r="Q807" i="9"/>
  <c r="P807" i="9"/>
  <c r="O807" i="9"/>
  <c r="N807" i="9"/>
  <c r="M807" i="9"/>
  <c r="L807" i="9"/>
  <c r="Q806" i="9"/>
  <c r="P806" i="9"/>
  <c r="O806" i="9"/>
  <c r="N806" i="9"/>
  <c r="M806" i="9"/>
  <c r="L806" i="9"/>
  <c r="Q805" i="9"/>
  <c r="P805" i="9"/>
  <c r="O805" i="9"/>
  <c r="N805" i="9"/>
  <c r="M805" i="9"/>
  <c r="L805" i="9"/>
  <c r="Q804" i="9"/>
  <c r="P804" i="9"/>
  <c r="O804" i="9"/>
  <c r="N804" i="9"/>
  <c r="M804" i="9"/>
  <c r="L804" i="9"/>
  <c r="Q803" i="9"/>
  <c r="P803" i="9"/>
  <c r="O803" i="9"/>
  <c r="N803" i="9"/>
  <c r="M803" i="9"/>
  <c r="L803" i="9"/>
  <c r="Q802" i="9"/>
  <c r="P802" i="9"/>
  <c r="O802" i="9"/>
  <c r="N802" i="9"/>
  <c r="M802" i="9"/>
  <c r="L802" i="9"/>
  <c r="Q801" i="9"/>
  <c r="P801" i="9"/>
  <c r="O801" i="9"/>
  <c r="N801" i="9"/>
  <c r="M801" i="9"/>
  <c r="L801" i="9"/>
  <c r="Q800" i="9"/>
  <c r="P800" i="9"/>
  <c r="O800" i="9"/>
  <c r="N800" i="9"/>
  <c r="M800" i="9"/>
  <c r="L800" i="9"/>
  <c r="Q799" i="9"/>
  <c r="P799" i="9"/>
  <c r="O799" i="9"/>
  <c r="N799" i="9"/>
  <c r="M799" i="9"/>
  <c r="L799" i="9"/>
  <c r="Q798" i="9"/>
  <c r="P798" i="9"/>
  <c r="O798" i="9"/>
  <c r="N798" i="9"/>
  <c r="M798" i="9"/>
  <c r="L798" i="9"/>
  <c r="Q797" i="9"/>
  <c r="P797" i="9"/>
  <c r="O797" i="9"/>
  <c r="N797" i="9"/>
  <c r="M797" i="9"/>
  <c r="L797" i="9"/>
  <c r="Q796" i="9"/>
  <c r="P796" i="9"/>
  <c r="O796" i="9"/>
  <c r="N796" i="9"/>
  <c r="M796" i="9"/>
  <c r="L796" i="9"/>
  <c r="Q795" i="9"/>
  <c r="P795" i="9"/>
  <c r="O795" i="9"/>
  <c r="N795" i="9"/>
  <c r="M795" i="9"/>
  <c r="L795" i="9"/>
  <c r="Q794" i="9"/>
  <c r="P794" i="9"/>
  <c r="O794" i="9"/>
  <c r="N794" i="9"/>
  <c r="M794" i="9"/>
  <c r="L794" i="9"/>
  <c r="Q793" i="9"/>
  <c r="P793" i="9"/>
  <c r="O793" i="9"/>
  <c r="N793" i="9"/>
  <c r="M793" i="9"/>
  <c r="L793" i="9"/>
  <c r="Q792" i="9"/>
  <c r="P792" i="9"/>
  <c r="O792" i="9"/>
  <c r="N792" i="9"/>
  <c r="M792" i="9"/>
  <c r="L792" i="9"/>
  <c r="Q791" i="9"/>
  <c r="P791" i="9"/>
  <c r="O791" i="9"/>
  <c r="N791" i="9"/>
  <c r="M791" i="9"/>
  <c r="L791" i="9"/>
  <c r="Q790" i="9"/>
  <c r="P790" i="9"/>
  <c r="O790" i="9"/>
  <c r="N790" i="9"/>
  <c r="M790" i="9"/>
  <c r="L790" i="9"/>
  <c r="Q789" i="9"/>
  <c r="P789" i="9"/>
  <c r="O789" i="9"/>
  <c r="N789" i="9"/>
  <c r="M789" i="9"/>
  <c r="L789" i="9"/>
  <c r="Q788" i="9"/>
  <c r="P788" i="9"/>
  <c r="O788" i="9"/>
  <c r="N788" i="9"/>
  <c r="M788" i="9"/>
  <c r="L788" i="9"/>
  <c r="Q787" i="9"/>
  <c r="P787" i="9"/>
  <c r="O787" i="9"/>
  <c r="N787" i="9"/>
  <c r="M787" i="9"/>
  <c r="L787" i="9"/>
  <c r="Q786" i="9"/>
  <c r="P786" i="9"/>
  <c r="O786" i="9"/>
  <c r="N786" i="9"/>
  <c r="M786" i="9"/>
  <c r="L786" i="9"/>
  <c r="Q785" i="9"/>
  <c r="P785" i="9"/>
  <c r="O785" i="9"/>
  <c r="N785" i="9"/>
  <c r="M785" i="9"/>
  <c r="L785" i="9"/>
  <c r="Q784" i="9"/>
  <c r="P784" i="9"/>
  <c r="O784" i="9"/>
  <c r="N784" i="9"/>
  <c r="M784" i="9"/>
  <c r="L784" i="9"/>
  <c r="Q783" i="9"/>
  <c r="P783" i="9"/>
  <c r="O783" i="9"/>
  <c r="N783" i="9"/>
  <c r="M783" i="9"/>
  <c r="L783" i="9"/>
  <c r="Q782" i="9"/>
  <c r="P782" i="9"/>
  <c r="O782" i="9"/>
  <c r="N782" i="9"/>
  <c r="M782" i="9"/>
  <c r="L782" i="9"/>
  <c r="Q781" i="9"/>
  <c r="P781" i="9"/>
  <c r="O781" i="9"/>
  <c r="N781" i="9"/>
  <c r="M781" i="9"/>
  <c r="L781" i="9"/>
  <c r="Q780" i="9"/>
  <c r="P780" i="9"/>
  <c r="O780" i="9"/>
  <c r="N780" i="9"/>
  <c r="M780" i="9"/>
  <c r="L780" i="9"/>
  <c r="Q779" i="9"/>
  <c r="P779" i="9"/>
  <c r="O779" i="9"/>
  <c r="N779" i="9"/>
  <c r="M779" i="9"/>
  <c r="L779" i="9"/>
  <c r="Q778" i="9"/>
  <c r="P778" i="9"/>
  <c r="O778" i="9"/>
  <c r="N778" i="9"/>
  <c r="M778" i="9"/>
  <c r="L778" i="9"/>
  <c r="Q777" i="9"/>
  <c r="P777" i="9"/>
  <c r="O777" i="9"/>
  <c r="N777" i="9"/>
  <c r="M777" i="9"/>
  <c r="L777" i="9"/>
  <c r="Q776" i="9"/>
  <c r="P776" i="9"/>
  <c r="O776" i="9"/>
  <c r="N776" i="9"/>
  <c r="M776" i="9"/>
  <c r="L776" i="9"/>
  <c r="Q775" i="9"/>
  <c r="P775" i="9"/>
  <c r="O775" i="9"/>
  <c r="N775" i="9"/>
  <c r="M775" i="9"/>
  <c r="L775" i="9"/>
  <c r="Q774" i="9"/>
  <c r="P774" i="9"/>
  <c r="O774" i="9"/>
  <c r="N774" i="9"/>
  <c r="M774" i="9"/>
  <c r="L774" i="9"/>
  <c r="Q773" i="9"/>
  <c r="P773" i="9"/>
  <c r="O773" i="9"/>
  <c r="N773" i="9"/>
  <c r="M773" i="9"/>
  <c r="L773" i="9"/>
  <c r="Q772" i="9"/>
  <c r="P772" i="9"/>
  <c r="O772" i="9"/>
  <c r="N772" i="9"/>
  <c r="M772" i="9"/>
  <c r="L772" i="9"/>
  <c r="Q771" i="9"/>
  <c r="P771" i="9"/>
  <c r="O771" i="9"/>
  <c r="N771" i="9"/>
  <c r="M771" i="9"/>
  <c r="L771" i="9"/>
  <c r="Q770" i="9"/>
  <c r="P770" i="9"/>
  <c r="O770" i="9"/>
  <c r="N770" i="9"/>
  <c r="M770" i="9"/>
  <c r="L770" i="9"/>
  <c r="Q769" i="9"/>
  <c r="P769" i="9"/>
  <c r="O769" i="9"/>
  <c r="N769" i="9"/>
  <c r="M769" i="9"/>
  <c r="L769" i="9"/>
  <c r="Q768" i="9"/>
  <c r="P768" i="9"/>
  <c r="O768" i="9"/>
  <c r="N768" i="9"/>
  <c r="M768" i="9"/>
  <c r="L768" i="9"/>
  <c r="Q767" i="9"/>
  <c r="P767" i="9"/>
  <c r="O767" i="9"/>
  <c r="N767" i="9"/>
  <c r="M767" i="9"/>
  <c r="L767" i="9"/>
  <c r="Q766" i="9"/>
  <c r="P766" i="9"/>
  <c r="O766" i="9"/>
  <c r="N766" i="9"/>
  <c r="M766" i="9"/>
  <c r="L766" i="9"/>
  <c r="Q765" i="9"/>
  <c r="P765" i="9"/>
  <c r="O765" i="9"/>
  <c r="N765" i="9"/>
  <c r="M765" i="9"/>
  <c r="L765" i="9"/>
  <c r="Q764" i="9"/>
  <c r="P764" i="9"/>
  <c r="O764" i="9"/>
  <c r="N764" i="9"/>
  <c r="M764" i="9"/>
  <c r="L764" i="9"/>
  <c r="Q763" i="9"/>
  <c r="P763" i="9"/>
  <c r="O763" i="9"/>
  <c r="N763" i="9"/>
  <c r="M763" i="9"/>
  <c r="L763" i="9"/>
  <c r="Q762" i="9"/>
  <c r="P762" i="9"/>
  <c r="O762" i="9"/>
  <c r="N762" i="9"/>
  <c r="M762" i="9"/>
  <c r="L762" i="9"/>
  <c r="Q761" i="9"/>
  <c r="P761" i="9"/>
  <c r="O761" i="9"/>
  <c r="N761" i="9"/>
  <c r="M761" i="9"/>
  <c r="L761" i="9"/>
  <c r="Q760" i="9"/>
  <c r="P760" i="9"/>
  <c r="O760" i="9"/>
  <c r="N760" i="9"/>
  <c r="M760" i="9"/>
  <c r="L760" i="9"/>
  <c r="Q759" i="9"/>
  <c r="P759" i="9"/>
  <c r="O759" i="9"/>
  <c r="N759" i="9"/>
  <c r="M759" i="9"/>
  <c r="L759" i="9"/>
  <c r="Q758" i="9"/>
  <c r="P758" i="9"/>
  <c r="O758" i="9"/>
  <c r="N758" i="9"/>
  <c r="M758" i="9"/>
  <c r="L758" i="9"/>
  <c r="Q757" i="9"/>
  <c r="P757" i="9"/>
  <c r="O757" i="9"/>
  <c r="N757" i="9"/>
  <c r="M757" i="9"/>
  <c r="L757" i="9"/>
  <c r="Q756" i="9"/>
  <c r="P756" i="9"/>
  <c r="O756" i="9"/>
  <c r="N756" i="9"/>
  <c r="M756" i="9"/>
  <c r="L756" i="9"/>
  <c r="Q755" i="9"/>
  <c r="P755" i="9"/>
  <c r="O755" i="9"/>
  <c r="N755" i="9"/>
  <c r="M755" i="9"/>
  <c r="L755" i="9"/>
  <c r="Q754" i="9"/>
  <c r="P754" i="9"/>
  <c r="O754" i="9"/>
  <c r="N754" i="9"/>
  <c r="M754" i="9"/>
  <c r="L754" i="9"/>
  <c r="Q753" i="9"/>
  <c r="P753" i="9"/>
  <c r="O753" i="9"/>
  <c r="N753" i="9"/>
  <c r="M753" i="9"/>
  <c r="L753" i="9"/>
  <c r="Q752" i="9"/>
  <c r="P752" i="9"/>
  <c r="O752" i="9"/>
  <c r="N752" i="9"/>
  <c r="M752" i="9"/>
  <c r="L752" i="9"/>
  <c r="Q751" i="9"/>
  <c r="P751" i="9"/>
  <c r="O751" i="9"/>
  <c r="N751" i="9"/>
  <c r="M751" i="9"/>
  <c r="L751" i="9"/>
  <c r="Q750" i="9"/>
  <c r="P750" i="9"/>
  <c r="O750" i="9"/>
  <c r="N750" i="9"/>
  <c r="M750" i="9"/>
  <c r="L750" i="9"/>
  <c r="Q749" i="9"/>
  <c r="P749" i="9"/>
  <c r="O749" i="9"/>
  <c r="N749" i="9"/>
  <c r="M749" i="9"/>
  <c r="L749" i="9"/>
  <c r="Q748" i="9"/>
  <c r="P748" i="9"/>
  <c r="O748" i="9"/>
  <c r="N748" i="9"/>
  <c r="M748" i="9"/>
  <c r="L748" i="9"/>
  <c r="Q747" i="9"/>
  <c r="P747" i="9"/>
  <c r="O747" i="9"/>
  <c r="N747" i="9"/>
  <c r="M747" i="9"/>
  <c r="L747" i="9"/>
  <c r="Q746" i="9"/>
  <c r="P746" i="9"/>
  <c r="O746" i="9"/>
  <c r="N746" i="9"/>
  <c r="M746" i="9"/>
  <c r="L746" i="9"/>
  <c r="Q745" i="9"/>
  <c r="P745" i="9"/>
  <c r="O745" i="9"/>
  <c r="N745" i="9"/>
  <c r="M745" i="9"/>
  <c r="L745" i="9"/>
  <c r="Q744" i="9"/>
  <c r="P744" i="9"/>
  <c r="O744" i="9"/>
  <c r="N744" i="9"/>
  <c r="M744" i="9"/>
  <c r="L744" i="9"/>
  <c r="Q743" i="9"/>
  <c r="P743" i="9"/>
  <c r="O743" i="9"/>
  <c r="N743" i="9"/>
  <c r="M743" i="9"/>
  <c r="L743" i="9"/>
  <c r="Q742" i="9"/>
  <c r="P742" i="9"/>
  <c r="O742" i="9"/>
  <c r="N742" i="9"/>
  <c r="M742" i="9"/>
  <c r="L742" i="9"/>
  <c r="Q741" i="9"/>
  <c r="P741" i="9"/>
  <c r="O741" i="9"/>
  <c r="N741" i="9"/>
  <c r="M741" i="9"/>
  <c r="L741" i="9"/>
  <c r="Q740" i="9"/>
  <c r="P740" i="9"/>
  <c r="O740" i="9"/>
  <c r="N740" i="9"/>
  <c r="M740" i="9"/>
  <c r="L740" i="9"/>
  <c r="Q739" i="9"/>
  <c r="P739" i="9"/>
  <c r="O739" i="9"/>
  <c r="N739" i="9"/>
  <c r="M739" i="9"/>
  <c r="L739" i="9"/>
  <c r="Q738" i="9"/>
  <c r="P738" i="9"/>
  <c r="O738" i="9"/>
  <c r="N738" i="9"/>
  <c r="M738" i="9"/>
  <c r="L738" i="9"/>
  <c r="Q737" i="9"/>
  <c r="P737" i="9"/>
  <c r="O737" i="9"/>
  <c r="N737" i="9"/>
  <c r="M737" i="9"/>
  <c r="L737" i="9"/>
  <c r="Q736" i="9"/>
  <c r="P736" i="9"/>
  <c r="O736" i="9"/>
  <c r="N736" i="9"/>
  <c r="M736" i="9"/>
  <c r="L736" i="9"/>
  <c r="Q735" i="9"/>
  <c r="P735" i="9"/>
  <c r="O735" i="9"/>
  <c r="N735" i="9"/>
  <c r="M735" i="9"/>
  <c r="L735" i="9"/>
  <c r="Q734" i="9"/>
  <c r="P734" i="9"/>
  <c r="O734" i="9"/>
  <c r="N734" i="9"/>
  <c r="M734" i="9"/>
  <c r="L734" i="9"/>
  <c r="Q733" i="9"/>
  <c r="P733" i="9"/>
  <c r="O733" i="9"/>
  <c r="N733" i="9"/>
  <c r="M733" i="9"/>
  <c r="L733" i="9"/>
  <c r="Q732" i="9"/>
  <c r="P732" i="9"/>
  <c r="O732" i="9"/>
  <c r="N732" i="9"/>
  <c r="M732" i="9"/>
  <c r="L732" i="9"/>
  <c r="Q731" i="9"/>
  <c r="P731" i="9"/>
  <c r="O731" i="9"/>
  <c r="N731" i="9"/>
  <c r="M731" i="9"/>
  <c r="L731" i="9"/>
  <c r="Q730" i="9"/>
  <c r="P730" i="9"/>
  <c r="O730" i="9"/>
  <c r="N730" i="9"/>
  <c r="M730" i="9"/>
  <c r="L730" i="9"/>
  <c r="Q729" i="9"/>
  <c r="P729" i="9"/>
  <c r="O729" i="9"/>
  <c r="N729" i="9"/>
  <c r="M729" i="9"/>
  <c r="L729" i="9"/>
  <c r="Q728" i="9"/>
  <c r="P728" i="9"/>
  <c r="O728" i="9"/>
  <c r="N728" i="9"/>
  <c r="M728" i="9"/>
  <c r="L728" i="9"/>
  <c r="Q727" i="9"/>
  <c r="P727" i="9"/>
  <c r="O727" i="9"/>
  <c r="N727" i="9"/>
  <c r="M727" i="9"/>
  <c r="L727" i="9"/>
  <c r="Q726" i="9"/>
  <c r="P726" i="9"/>
  <c r="O726" i="9"/>
  <c r="N726" i="9"/>
  <c r="M726" i="9"/>
  <c r="L726" i="9"/>
  <c r="Q725" i="9"/>
  <c r="P725" i="9"/>
  <c r="O725" i="9"/>
  <c r="N725" i="9"/>
  <c r="M725" i="9"/>
  <c r="L725" i="9"/>
  <c r="Q724" i="9"/>
  <c r="P724" i="9"/>
  <c r="O724" i="9"/>
  <c r="N724" i="9"/>
  <c r="M724" i="9"/>
  <c r="L724" i="9"/>
  <c r="Q723" i="9"/>
  <c r="P723" i="9"/>
  <c r="O723" i="9"/>
  <c r="N723" i="9"/>
  <c r="M723" i="9"/>
  <c r="L723" i="9"/>
  <c r="Q722" i="9"/>
  <c r="P722" i="9"/>
  <c r="O722" i="9"/>
  <c r="N722" i="9"/>
  <c r="M722" i="9"/>
  <c r="L722" i="9"/>
  <c r="Q721" i="9"/>
  <c r="P721" i="9"/>
  <c r="O721" i="9"/>
  <c r="N721" i="9"/>
  <c r="M721" i="9"/>
  <c r="L721" i="9"/>
  <c r="Q720" i="9"/>
  <c r="P720" i="9"/>
  <c r="O720" i="9"/>
  <c r="N720" i="9"/>
  <c r="M720" i="9"/>
  <c r="L720" i="9"/>
  <c r="Q719" i="9"/>
  <c r="P719" i="9"/>
  <c r="O719" i="9"/>
  <c r="N719" i="9"/>
  <c r="M719" i="9"/>
  <c r="L719" i="9"/>
  <c r="Q718" i="9"/>
  <c r="P718" i="9"/>
  <c r="O718" i="9"/>
  <c r="N718" i="9"/>
  <c r="M718" i="9"/>
  <c r="L718" i="9"/>
  <c r="Q717" i="9"/>
  <c r="P717" i="9"/>
  <c r="O717" i="9"/>
  <c r="N717" i="9"/>
  <c r="M717" i="9"/>
  <c r="L717" i="9"/>
  <c r="Q716" i="9"/>
  <c r="P716" i="9"/>
  <c r="O716" i="9"/>
  <c r="N716" i="9"/>
  <c r="M716" i="9"/>
  <c r="L716" i="9"/>
  <c r="Q715" i="9"/>
  <c r="P715" i="9"/>
  <c r="O715" i="9"/>
  <c r="N715" i="9"/>
  <c r="M715" i="9"/>
  <c r="L715" i="9"/>
  <c r="Q714" i="9"/>
  <c r="P714" i="9"/>
  <c r="O714" i="9"/>
  <c r="N714" i="9"/>
  <c r="M714" i="9"/>
  <c r="L714" i="9"/>
  <c r="Q713" i="9"/>
  <c r="P713" i="9"/>
  <c r="O713" i="9"/>
  <c r="N713" i="9"/>
  <c r="M713" i="9"/>
  <c r="L713" i="9"/>
  <c r="Q712" i="9"/>
  <c r="P712" i="9"/>
  <c r="O712" i="9"/>
  <c r="N712" i="9"/>
  <c r="M712" i="9"/>
  <c r="L712" i="9"/>
  <c r="Q711" i="9"/>
  <c r="P711" i="9"/>
  <c r="O711" i="9"/>
  <c r="N711" i="9"/>
  <c r="M711" i="9"/>
  <c r="L711" i="9"/>
  <c r="Q710" i="9"/>
  <c r="P710" i="9"/>
  <c r="O710" i="9"/>
  <c r="N710" i="9"/>
  <c r="M710" i="9"/>
  <c r="L710" i="9"/>
  <c r="Q709" i="9"/>
  <c r="P709" i="9"/>
  <c r="O709" i="9"/>
  <c r="N709" i="9"/>
  <c r="M709" i="9"/>
  <c r="L709" i="9"/>
  <c r="Q708" i="9"/>
  <c r="P708" i="9"/>
  <c r="O708" i="9"/>
  <c r="N708" i="9"/>
  <c r="M708" i="9"/>
  <c r="L708" i="9"/>
  <c r="Q707" i="9"/>
  <c r="P707" i="9"/>
  <c r="O707" i="9"/>
  <c r="N707" i="9"/>
  <c r="M707" i="9"/>
  <c r="L707" i="9"/>
  <c r="Q706" i="9"/>
  <c r="P706" i="9"/>
  <c r="O706" i="9"/>
  <c r="N706" i="9"/>
  <c r="M706" i="9"/>
  <c r="L706" i="9"/>
  <c r="Q705" i="9"/>
  <c r="P705" i="9"/>
  <c r="O705" i="9"/>
  <c r="N705" i="9"/>
  <c r="M705" i="9"/>
  <c r="L705" i="9"/>
  <c r="Q704" i="9"/>
  <c r="P704" i="9"/>
  <c r="O704" i="9"/>
  <c r="N704" i="9"/>
  <c r="M704" i="9"/>
  <c r="L704" i="9"/>
  <c r="Q703" i="9"/>
  <c r="P703" i="9"/>
  <c r="O703" i="9"/>
  <c r="N703" i="9"/>
  <c r="M703" i="9"/>
  <c r="L703" i="9"/>
  <c r="Q702" i="9"/>
  <c r="P702" i="9"/>
  <c r="O702" i="9"/>
  <c r="N702" i="9"/>
  <c r="M702" i="9"/>
  <c r="L702" i="9"/>
  <c r="Q701" i="9"/>
  <c r="P701" i="9"/>
  <c r="O701" i="9"/>
  <c r="N701" i="9"/>
  <c r="M701" i="9"/>
  <c r="L701" i="9"/>
  <c r="Q700" i="9"/>
  <c r="P700" i="9"/>
  <c r="O700" i="9"/>
  <c r="N700" i="9"/>
  <c r="M700" i="9"/>
  <c r="L700" i="9"/>
  <c r="Q699" i="9"/>
  <c r="P699" i="9"/>
  <c r="O699" i="9"/>
  <c r="N699" i="9"/>
  <c r="M699" i="9"/>
  <c r="L699" i="9"/>
  <c r="Q698" i="9"/>
  <c r="P698" i="9"/>
  <c r="O698" i="9"/>
  <c r="N698" i="9"/>
  <c r="M698" i="9"/>
  <c r="L698" i="9"/>
  <c r="Q697" i="9"/>
  <c r="P697" i="9"/>
  <c r="O697" i="9"/>
  <c r="N697" i="9"/>
  <c r="M697" i="9"/>
  <c r="L697" i="9"/>
  <c r="Q696" i="9"/>
  <c r="P696" i="9"/>
  <c r="O696" i="9"/>
  <c r="N696" i="9"/>
  <c r="M696" i="9"/>
  <c r="L696" i="9"/>
  <c r="Q695" i="9"/>
  <c r="P695" i="9"/>
  <c r="O695" i="9"/>
  <c r="N695" i="9"/>
  <c r="M695" i="9"/>
  <c r="L695" i="9"/>
  <c r="Q694" i="9"/>
  <c r="P694" i="9"/>
  <c r="O694" i="9"/>
  <c r="N694" i="9"/>
  <c r="M694" i="9"/>
  <c r="L694" i="9"/>
  <c r="Q693" i="9"/>
  <c r="P693" i="9"/>
  <c r="O693" i="9"/>
  <c r="N693" i="9"/>
  <c r="M693" i="9"/>
  <c r="L693" i="9"/>
  <c r="Q692" i="9"/>
  <c r="P692" i="9"/>
  <c r="O692" i="9"/>
  <c r="N692" i="9"/>
  <c r="M692" i="9"/>
  <c r="L692" i="9"/>
  <c r="Q691" i="9"/>
  <c r="P691" i="9"/>
  <c r="O691" i="9"/>
  <c r="N691" i="9"/>
  <c r="M691" i="9"/>
  <c r="L691" i="9"/>
  <c r="Q690" i="9"/>
  <c r="P690" i="9"/>
  <c r="O690" i="9"/>
  <c r="N690" i="9"/>
  <c r="M690" i="9"/>
  <c r="L690" i="9"/>
  <c r="Q689" i="9"/>
  <c r="P689" i="9"/>
  <c r="O689" i="9"/>
  <c r="N689" i="9"/>
  <c r="M689" i="9"/>
  <c r="L689" i="9"/>
  <c r="Q688" i="9"/>
  <c r="P688" i="9"/>
  <c r="O688" i="9"/>
  <c r="N688" i="9"/>
  <c r="M688" i="9"/>
  <c r="L688" i="9"/>
  <c r="Q687" i="9"/>
  <c r="P687" i="9"/>
  <c r="O687" i="9"/>
  <c r="N687" i="9"/>
  <c r="M687" i="9"/>
  <c r="L687" i="9"/>
  <c r="Q686" i="9"/>
  <c r="P686" i="9"/>
  <c r="O686" i="9"/>
  <c r="N686" i="9"/>
  <c r="M686" i="9"/>
  <c r="L686" i="9"/>
  <c r="Q685" i="9"/>
  <c r="P685" i="9"/>
  <c r="O685" i="9"/>
  <c r="N685" i="9"/>
  <c r="M685" i="9"/>
  <c r="L685" i="9"/>
  <c r="Q684" i="9"/>
  <c r="P684" i="9"/>
  <c r="O684" i="9"/>
  <c r="N684" i="9"/>
  <c r="M684" i="9"/>
  <c r="L684" i="9"/>
  <c r="Q683" i="9"/>
  <c r="P683" i="9"/>
  <c r="O683" i="9"/>
  <c r="N683" i="9"/>
  <c r="M683" i="9"/>
  <c r="L683" i="9"/>
  <c r="Q682" i="9"/>
  <c r="P682" i="9"/>
  <c r="O682" i="9"/>
  <c r="N682" i="9"/>
  <c r="M682" i="9"/>
  <c r="L682" i="9"/>
  <c r="Q681" i="9"/>
  <c r="P681" i="9"/>
  <c r="O681" i="9"/>
  <c r="N681" i="9"/>
  <c r="M681" i="9"/>
  <c r="L681" i="9"/>
  <c r="Q680" i="9"/>
  <c r="P680" i="9"/>
  <c r="O680" i="9"/>
  <c r="N680" i="9"/>
  <c r="M680" i="9"/>
  <c r="L680" i="9"/>
  <c r="Q679" i="9"/>
  <c r="P679" i="9"/>
  <c r="O679" i="9"/>
  <c r="N679" i="9"/>
  <c r="M679" i="9"/>
  <c r="L679" i="9"/>
  <c r="Q678" i="9"/>
  <c r="P678" i="9"/>
  <c r="O678" i="9"/>
  <c r="N678" i="9"/>
  <c r="M678" i="9"/>
  <c r="L678" i="9"/>
  <c r="Q677" i="9"/>
  <c r="P677" i="9"/>
  <c r="O677" i="9"/>
  <c r="N677" i="9"/>
  <c r="M677" i="9"/>
  <c r="L677" i="9"/>
  <c r="Q676" i="9"/>
  <c r="P676" i="9"/>
  <c r="O676" i="9"/>
  <c r="N676" i="9"/>
  <c r="M676" i="9"/>
  <c r="L676" i="9"/>
  <c r="Q675" i="9"/>
  <c r="P675" i="9"/>
  <c r="O675" i="9"/>
  <c r="N675" i="9"/>
  <c r="M675" i="9"/>
  <c r="L675" i="9"/>
  <c r="Q674" i="9"/>
  <c r="P674" i="9"/>
  <c r="O674" i="9"/>
  <c r="N674" i="9"/>
  <c r="M674" i="9"/>
  <c r="L674" i="9"/>
  <c r="Q673" i="9"/>
  <c r="P673" i="9"/>
  <c r="O673" i="9"/>
  <c r="N673" i="9"/>
  <c r="M673" i="9"/>
  <c r="L673" i="9"/>
  <c r="Q672" i="9"/>
  <c r="P672" i="9"/>
  <c r="O672" i="9"/>
  <c r="N672" i="9"/>
  <c r="M672" i="9"/>
  <c r="L672" i="9"/>
  <c r="Q671" i="9"/>
  <c r="P671" i="9"/>
  <c r="O671" i="9"/>
  <c r="N671" i="9"/>
  <c r="M671" i="9"/>
  <c r="L671" i="9"/>
  <c r="Q670" i="9"/>
  <c r="O670" i="9"/>
  <c r="N670" i="9"/>
  <c r="M670" i="9"/>
  <c r="L670" i="9"/>
  <c r="Q669" i="9"/>
  <c r="P669" i="9"/>
  <c r="O669" i="9"/>
  <c r="N669" i="9"/>
  <c r="M669" i="9"/>
  <c r="L669" i="9"/>
  <c r="Q668" i="9"/>
  <c r="P668" i="9"/>
  <c r="O668" i="9"/>
  <c r="N668" i="9"/>
  <c r="M668" i="9"/>
  <c r="L668" i="9"/>
  <c r="Q667" i="9"/>
  <c r="P667" i="9"/>
  <c r="O667" i="9"/>
  <c r="N667" i="9"/>
  <c r="M667" i="9"/>
  <c r="L667" i="9"/>
  <c r="Q666" i="9"/>
  <c r="P666" i="9"/>
  <c r="O666" i="9"/>
  <c r="N666" i="9"/>
  <c r="M666" i="9"/>
  <c r="L666" i="9"/>
  <c r="Q665" i="9"/>
  <c r="P665" i="9"/>
  <c r="O665" i="9"/>
  <c r="N665" i="9"/>
  <c r="M665" i="9"/>
  <c r="L665" i="9"/>
  <c r="Q664" i="9"/>
  <c r="P664" i="9"/>
  <c r="O664" i="9"/>
  <c r="N664" i="9"/>
  <c r="M664" i="9"/>
  <c r="L664" i="9"/>
  <c r="Q663" i="9"/>
  <c r="P663" i="9"/>
  <c r="O663" i="9"/>
  <c r="N663" i="9"/>
  <c r="M663" i="9"/>
  <c r="L663" i="9"/>
  <c r="Q662" i="9"/>
  <c r="P662" i="9"/>
  <c r="O662" i="9"/>
  <c r="N662" i="9"/>
  <c r="M662" i="9"/>
  <c r="L662" i="9"/>
  <c r="Q661" i="9"/>
  <c r="P661" i="9"/>
  <c r="O661" i="9"/>
  <c r="N661" i="9"/>
  <c r="M661" i="9"/>
  <c r="L661" i="9"/>
  <c r="Q660" i="9"/>
  <c r="P660" i="9"/>
  <c r="O660" i="9"/>
  <c r="N660" i="9"/>
  <c r="M660" i="9"/>
  <c r="L660" i="9"/>
  <c r="Q659" i="9"/>
  <c r="P659" i="9"/>
  <c r="O659" i="9"/>
  <c r="N659" i="9"/>
  <c r="M659" i="9"/>
  <c r="L659" i="9"/>
  <c r="Q658" i="9"/>
  <c r="P658" i="9"/>
  <c r="O658" i="9"/>
  <c r="N658" i="9"/>
  <c r="M658" i="9"/>
  <c r="L658" i="9"/>
  <c r="Q657" i="9"/>
  <c r="P657" i="9"/>
  <c r="O657" i="9"/>
  <c r="N657" i="9"/>
  <c r="M657" i="9"/>
  <c r="L657" i="9"/>
  <c r="Q656" i="9"/>
  <c r="P656" i="9"/>
  <c r="O656" i="9"/>
  <c r="N656" i="9"/>
  <c r="M656" i="9"/>
  <c r="L656" i="9"/>
  <c r="Q655" i="9"/>
  <c r="P655" i="9"/>
  <c r="O655" i="9"/>
  <c r="N655" i="9"/>
  <c r="M655" i="9"/>
  <c r="L655" i="9"/>
  <c r="Q654" i="9"/>
  <c r="P654" i="9"/>
  <c r="O654" i="9"/>
  <c r="N654" i="9"/>
  <c r="M654" i="9"/>
  <c r="L654" i="9"/>
  <c r="Q653" i="9"/>
  <c r="P653" i="9"/>
  <c r="O653" i="9"/>
  <c r="N653" i="9"/>
  <c r="M653" i="9"/>
  <c r="L653" i="9"/>
  <c r="Q652" i="9"/>
  <c r="P652" i="9"/>
  <c r="O652" i="9"/>
  <c r="N652" i="9"/>
  <c r="M652" i="9"/>
  <c r="L652" i="9"/>
  <c r="Q651" i="9"/>
  <c r="P651" i="9"/>
  <c r="O651" i="9"/>
  <c r="N651" i="9"/>
  <c r="M651" i="9"/>
  <c r="L651" i="9"/>
  <c r="Q650" i="9"/>
  <c r="P650" i="9"/>
  <c r="O650" i="9"/>
  <c r="N650" i="9"/>
  <c r="M650" i="9"/>
  <c r="L650" i="9"/>
  <c r="Q649" i="9"/>
  <c r="P649" i="9"/>
  <c r="O649" i="9"/>
  <c r="N649" i="9"/>
  <c r="M649" i="9"/>
  <c r="L649" i="9"/>
  <c r="Q648" i="9"/>
  <c r="P648" i="9"/>
  <c r="O648" i="9"/>
  <c r="N648" i="9"/>
  <c r="M648" i="9"/>
  <c r="L648" i="9"/>
  <c r="Q647" i="9"/>
  <c r="P647" i="9"/>
  <c r="O647" i="9"/>
  <c r="N647" i="9"/>
  <c r="M647" i="9"/>
  <c r="L647" i="9"/>
  <c r="Q646" i="9"/>
  <c r="P646" i="9"/>
  <c r="O646" i="9"/>
  <c r="N646" i="9"/>
  <c r="M646" i="9"/>
  <c r="L646" i="9"/>
  <c r="Q645" i="9"/>
  <c r="P645" i="9"/>
  <c r="O645" i="9"/>
  <c r="N645" i="9"/>
  <c r="M645" i="9"/>
  <c r="L645" i="9"/>
  <c r="Q644" i="9"/>
  <c r="P644" i="9"/>
  <c r="O644" i="9"/>
  <c r="N644" i="9"/>
  <c r="M644" i="9"/>
  <c r="L644" i="9"/>
  <c r="Q643" i="9"/>
  <c r="P643" i="9"/>
  <c r="O643" i="9"/>
  <c r="N643" i="9"/>
  <c r="M643" i="9"/>
  <c r="L643" i="9"/>
  <c r="Q642" i="9"/>
  <c r="P642" i="9"/>
  <c r="O642" i="9"/>
  <c r="N642" i="9"/>
  <c r="M642" i="9"/>
  <c r="L642" i="9"/>
  <c r="Q641" i="9"/>
  <c r="P641" i="9"/>
  <c r="O641" i="9"/>
  <c r="N641" i="9"/>
  <c r="M641" i="9"/>
  <c r="L641" i="9"/>
  <c r="Q640" i="9"/>
  <c r="P640" i="9"/>
  <c r="O640" i="9"/>
  <c r="N640" i="9"/>
  <c r="M640" i="9"/>
  <c r="L640" i="9"/>
  <c r="Q639" i="9"/>
  <c r="P639" i="9"/>
  <c r="O639" i="9"/>
  <c r="N639" i="9"/>
  <c r="M639" i="9"/>
  <c r="L639" i="9"/>
  <c r="Q638" i="9"/>
  <c r="P638" i="9"/>
  <c r="O638" i="9"/>
  <c r="N638" i="9"/>
  <c r="M638" i="9"/>
  <c r="L638" i="9"/>
  <c r="Q637" i="9"/>
  <c r="P637" i="9"/>
  <c r="O637" i="9"/>
  <c r="N637" i="9"/>
  <c r="M637" i="9"/>
  <c r="L637" i="9"/>
  <c r="Q636" i="9"/>
  <c r="P636" i="9"/>
  <c r="O636" i="9"/>
  <c r="N636" i="9"/>
  <c r="M636" i="9"/>
  <c r="L636" i="9"/>
  <c r="Q635" i="9"/>
  <c r="P635" i="9"/>
  <c r="O635" i="9"/>
  <c r="N635" i="9"/>
  <c r="M635" i="9"/>
  <c r="L635" i="9"/>
  <c r="Q634" i="9"/>
  <c r="P634" i="9"/>
  <c r="O634" i="9"/>
  <c r="N634" i="9"/>
  <c r="M634" i="9"/>
  <c r="L634" i="9"/>
  <c r="Q633" i="9"/>
  <c r="P633" i="9"/>
  <c r="O633" i="9"/>
  <c r="N633" i="9"/>
  <c r="M633" i="9"/>
  <c r="L633" i="9"/>
  <c r="Q632" i="9"/>
  <c r="P632" i="9"/>
  <c r="O632" i="9"/>
  <c r="N632" i="9"/>
  <c r="M632" i="9"/>
  <c r="L632" i="9"/>
  <c r="Q631" i="9"/>
  <c r="P631" i="9"/>
  <c r="O631" i="9"/>
  <c r="N631" i="9"/>
  <c r="M631" i="9"/>
  <c r="L631" i="9"/>
  <c r="Q630" i="9"/>
  <c r="P630" i="9"/>
  <c r="O630" i="9"/>
  <c r="N630" i="9"/>
  <c r="M630" i="9"/>
  <c r="L630" i="9"/>
  <c r="Q629" i="9"/>
  <c r="P629" i="9"/>
  <c r="O629" i="9"/>
  <c r="N629" i="9"/>
  <c r="M629" i="9"/>
  <c r="L629" i="9"/>
  <c r="Q628" i="9"/>
  <c r="P628" i="9"/>
  <c r="O628" i="9"/>
  <c r="N628" i="9"/>
  <c r="M628" i="9"/>
  <c r="L628" i="9"/>
  <c r="Q627" i="9"/>
  <c r="P627" i="9"/>
  <c r="O627" i="9"/>
  <c r="N627" i="9"/>
  <c r="M627" i="9"/>
  <c r="L627" i="9"/>
  <c r="Q626" i="9"/>
  <c r="P626" i="9"/>
  <c r="O626" i="9"/>
  <c r="N626" i="9"/>
  <c r="M626" i="9"/>
  <c r="L626" i="9"/>
  <c r="Q625" i="9"/>
  <c r="P625" i="9"/>
  <c r="O625" i="9"/>
  <c r="N625" i="9"/>
  <c r="M625" i="9"/>
  <c r="L625" i="9"/>
  <c r="Q624" i="9"/>
  <c r="P624" i="9"/>
  <c r="O624" i="9"/>
  <c r="N624" i="9"/>
  <c r="M624" i="9"/>
  <c r="L624" i="9"/>
  <c r="Q623" i="9"/>
  <c r="P623" i="9"/>
  <c r="O623" i="9"/>
  <c r="N623" i="9"/>
  <c r="M623" i="9"/>
  <c r="L623" i="9"/>
  <c r="Q622" i="9"/>
  <c r="P622" i="9"/>
  <c r="O622" i="9"/>
  <c r="N622" i="9"/>
  <c r="M622" i="9"/>
  <c r="L622" i="9"/>
  <c r="Q621" i="9"/>
  <c r="P621" i="9"/>
  <c r="O621" i="9"/>
  <c r="N621" i="9"/>
  <c r="M621" i="9"/>
  <c r="L621" i="9"/>
  <c r="Q620" i="9"/>
  <c r="P620" i="9"/>
  <c r="O620" i="9"/>
  <c r="N620" i="9"/>
  <c r="M620" i="9"/>
  <c r="L620" i="9"/>
  <c r="Q619" i="9"/>
  <c r="P619" i="9"/>
  <c r="O619" i="9"/>
  <c r="N619" i="9"/>
  <c r="M619" i="9"/>
  <c r="L619" i="9"/>
  <c r="Q618" i="9"/>
  <c r="P618" i="9"/>
  <c r="O618" i="9"/>
  <c r="N618" i="9"/>
  <c r="M618" i="9"/>
  <c r="L618" i="9"/>
  <c r="Q617" i="9"/>
  <c r="P617" i="9"/>
  <c r="O617" i="9"/>
  <c r="N617" i="9"/>
  <c r="M617" i="9"/>
  <c r="L617" i="9"/>
  <c r="Q616" i="9"/>
  <c r="P616" i="9"/>
  <c r="O616" i="9"/>
  <c r="N616" i="9"/>
  <c r="M616" i="9"/>
  <c r="L616" i="9"/>
  <c r="Q615" i="9"/>
  <c r="P615" i="9"/>
  <c r="O615" i="9"/>
  <c r="N615" i="9"/>
  <c r="M615" i="9"/>
  <c r="L615" i="9"/>
  <c r="Q614" i="9"/>
  <c r="P614" i="9"/>
  <c r="O614" i="9"/>
  <c r="N614" i="9"/>
  <c r="M614" i="9"/>
  <c r="L614" i="9"/>
  <c r="Q613" i="9"/>
  <c r="P613" i="9"/>
  <c r="O613" i="9"/>
  <c r="N613" i="9"/>
  <c r="M613" i="9"/>
  <c r="L613" i="9"/>
  <c r="Q612" i="9"/>
  <c r="P612" i="9"/>
  <c r="O612" i="9"/>
  <c r="N612" i="9"/>
  <c r="M612" i="9"/>
  <c r="L612" i="9"/>
  <c r="Q611" i="9"/>
  <c r="P611" i="9"/>
  <c r="O611" i="9"/>
  <c r="N611" i="9"/>
  <c r="M611" i="9"/>
  <c r="L611" i="9"/>
  <c r="Q610" i="9"/>
  <c r="P610" i="9"/>
  <c r="O610" i="9"/>
  <c r="N610" i="9"/>
  <c r="M610" i="9"/>
  <c r="L610" i="9"/>
  <c r="Q609" i="9"/>
  <c r="P609" i="9"/>
  <c r="O609" i="9"/>
  <c r="N609" i="9"/>
  <c r="M609" i="9"/>
  <c r="L609" i="9"/>
  <c r="Q608" i="9"/>
  <c r="P608" i="9"/>
  <c r="O608" i="9"/>
  <c r="N608" i="9"/>
  <c r="M608" i="9"/>
  <c r="L608" i="9"/>
  <c r="Q607" i="9"/>
  <c r="P607" i="9"/>
  <c r="O607" i="9"/>
  <c r="N607" i="9"/>
  <c r="M607" i="9"/>
  <c r="L607" i="9"/>
  <c r="Q606" i="9"/>
  <c r="P606" i="9"/>
  <c r="O606" i="9"/>
  <c r="N606" i="9"/>
  <c r="M606" i="9"/>
  <c r="L606" i="9"/>
  <c r="Q605" i="9"/>
  <c r="P605" i="9"/>
  <c r="O605" i="9"/>
  <c r="N605" i="9"/>
  <c r="M605" i="9"/>
  <c r="L605" i="9"/>
  <c r="Q604" i="9"/>
  <c r="P604" i="9"/>
  <c r="O604" i="9"/>
  <c r="N604" i="9"/>
  <c r="M604" i="9"/>
  <c r="L604" i="9"/>
  <c r="Q603" i="9"/>
  <c r="P603" i="9"/>
  <c r="O603" i="9"/>
  <c r="N603" i="9"/>
  <c r="M603" i="9"/>
  <c r="L603" i="9"/>
  <c r="Q602" i="9"/>
  <c r="P602" i="9"/>
  <c r="O602" i="9"/>
  <c r="N602" i="9"/>
  <c r="M602" i="9"/>
  <c r="L602" i="9"/>
  <c r="Q601" i="9"/>
  <c r="P601" i="9"/>
  <c r="O601" i="9"/>
  <c r="N601" i="9"/>
  <c r="M601" i="9"/>
  <c r="L601" i="9"/>
  <c r="Q600" i="9"/>
  <c r="P600" i="9"/>
  <c r="O600" i="9"/>
  <c r="N600" i="9"/>
  <c r="M600" i="9"/>
  <c r="L600" i="9"/>
  <c r="Q599" i="9"/>
  <c r="P599" i="9"/>
  <c r="O599" i="9"/>
  <c r="N599" i="9"/>
  <c r="M599" i="9"/>
  <c r="L599" i="9"/>
  <c r="Q598" i="9"/>
  <c r="P598" i="9"/>
  <c r="O598" i="9"/>
  <c r="N598" i="9"/>
  <c r="M598" i="9"/>
  <c r="L598" i="9"/>
  <c r="Q597" i="9"/>
  <c r="P597" i="9"/>
  <c r="O597" i="9"/>
  <c r="N597" i="9"/>
  <c r="M597" i="9"/>
  <c r="L597" i="9"/>
  <c r="Q596" i="9"/>
  <c r="P596" i="9"/>
  <c r="O596" i="9"/>
  <c r="N596" i="9"/>
  <c r="M596" i="9"/>
  <c r="L596" i="9"/>
  <c r="Q595" i="9"/>
  <c r="P595" i="9"/>
  <c r="O595" i="9"/>
  <c r="N595" i="9"/>
  <c r="M595" i="9"/>
  <c r="L595" i="9"/>
  <c r="Q594" i="9"/>
  <c r="P594" i="9"/>
  <c r="O594" i="9"/>
  <c r="N594" i="9"/>
  <c r="M594" i="9"/>
  <c r="L594" i="9"/>
  <c r="Q593" i="9"/>
  <c r="P593" i="9"/>
  <c r="O593" i="9"/>
  <c r="N593" i="9"/>
  <c r="M593" i="9"/>
  <c r="L593" i="9"/>
  <c r="Q592" i="9"/>
  <c r="P592" i="9"/>
  <c r="O592" i="9"/>
  <c r="N592" i="9"/>
  <c r="M592" i="9"/>
  <c r="L592" i="9"/>
  <c r="Q591" i="9"/>
  <c r="P591" i="9"/>
  <c r="O591" i="9"/>
  <c r="N591" i="9"/>
  <c r="M591" i="9"/>
  <c r="L591" i="9"/>
  <c r="Q590" i="9"/>
  <c r="P590" i="9"/>
  <c r="O590" i="9"/>
  <c r="N590" i="9"/>
  <c r="M590" i="9"/>
  <c r="L590" i="9"/>
  <c r="Q589" i="9"/>
  <c r="P589" i="9"/>
  <c r="O589" i="9"/>
  <c r="N589" i="9"/>
  <c r="M589" i="9"/>
  <c r="L589" i="9"/>
  <c r="Q588" i="9"/>
  <c r="P588" i="9"/>
  <c r="O588" i="9"/>
  <c r="N588" i="9"/>
  <c r="M588" i="9"/>
  <c r="L588" i="9"/>
  <c r="Q587" i="9"/>
  <c r="P587" i="9"/>
  <c r="O587" i="9"/>
  <c r="N587" i="9"/>
  <c r="M587" i="9"/>
  <c r="L587" i="9"/>
  <c r="Q586" i="9"/>
  <c r="P586" i="9"/>
  <c r="O586" i="9"/>
  <c r="N586" i="9"/>
  <c r="M586" i="9"/>
  <c r="L586" i="9"/>
  <c r="Q585" i="9"/>
  <c r="P585" i="9"/>
  <c r="O585" i="9"/>
  <c r="N585" i="9"/>
  <c r="M585" i="9"/>
  <c r="L585" i="9"/>
  <c r="Q584" i="9"/>
  <c r="P584" i="9"/>
  <c r="O584" i="9"/>
  <c r="N584" i="9"/>
  <c r="M584" i="9"/>
  <c r="L584" i="9"/>
  <c r="Q583" i="9"/>
  <c r="P583" i="9"/>
  <c r="O583" i="9"/>
  <c r="N583" i="9"/>
  <c r="M583" i="9"/>
  <c r="L583" i="9"/>
  <c r="Q582" i="9"/>
  <c r="P582" i="9"/>
  <c r="O582" i="9"/>
  <c r="N582" i="9"/>
  <c r="M582" i="9"/>
  <c r="L582" i="9"/>
  <c r="Q581" i="9"/>
  <c r="P581" i="9"/>
  <c r="O581" i="9"/>
  <c r="N581" i="9"/>
  <c r="M581" i="9"/>
  <c r="L581" i="9"/>
  <c r="Q580" i="9"/>
  <c r="P580" i="9"/>
  <c r="O580" i="9"/>
  <c r="N580" i="9"/>
  <c r="M580" i="9"/>
  <c r="L580" i="9"/>
  <c r="Q579" i="9"/>
  <c r="P579" i="9"/>
  <c r="O579" i="9"/>
  <c r="N579" i="9"/>
  <c r="M579" i="9"/>
  <c r="L579" i="9"/>
  <c r="Q578" i="9"/>
  <c r="P578" i="9"/>
  <c r="O578" i="9"/>
  <c r="N578" i="9"/>
  <c r="M578" i="9"/>
  <c r="L578" i="9"/>
  <c r="Q577" i="9"/>
  <c r="P577" i="9"/>
  <c r="O577" i="9"/>
  <c r="N577" i="9"/>
  <c r="M577" i="9"/>
  <c r="L577" i="9"/>
  <c r="Q576" i="9"/>
  <c r="P576" i="9"/>
  <c r="O576" i="9"/>
  <c r="N576" i="9"/>
  <c r="M576" i="9"/>
  <c r="L576" i="9"/>
  <c r="Q575" i="9"/>
  <c r="P575" i="9"/>
  <c r="O575" i="9"/>
  <c r="N575" i="9"/>
  <c r="M575" i="9"/>
  <c r="L575" i="9"/>
  <c r="Q574" i="9"/>
  <c r="P574" i="9"/>
  <c r="O574" i="9"/>
  <c r="N574" i="9"/>
  <c r="M574" i="9"/>
  <c r="L574" i="9"/>
  <c r="Q573" i="9"/>
  <c r="P573" i="9"/>
  <c r="O573" i="9"/>
  <c r="N573" i="9"/>
  <c r="M573" i="9"/>
  <c r="L573" i="9"/>
  <c r="Q572" i="9"/>
  <c r="P572" i="9"/>
  <c r="O572" i="9"/>
  <c r="N572" i="9"/>
  <c r="M572" i="9"/>
  <c r="L572" i="9"/>
  <c r="Q571" i="9"/>
  <c r="P571" i="9"/>
  <c r="O571" i="9"/>
  <c r="N571" i="9"/>
  <c r="M571" i="9"/>
  <c r="L571" i="9"/>
  <c r="Q570" i="9"/>
  <c r="P570" i="9"/>
  <c r="O570" i="9"/>
  <c r="N570" i="9"/>
  <c r="M570" i="9"/>
  <c r="L570" i="9"/>
  <c r="Q569" i="9"/>
  <c r="P569" i="9"/>
  <c r="O569" i="9"/>
  <c r="N569" i="9"/>
  <c r="M569" i="9"/>
  <c r="L569" i="9"/>
  <c r="Q568" i="9"/>
  <c r="P568" i="9"/>
  <c r="O568" i="9"/>
  <c r="N568" i="9"/>
  <c r="M568" i="9"/>
  <c r="L568" i="9"/>
  <c r="Q567" i="9"/>
  <c r="P567" i="9"/>
  <c r="O567" i="9"/>
  <c r="N567" i="9"/>
  <c r="M567" i="9"/>
  <c r="L567" i="9"/>
  <c r="Q566" i="9"/>
  <c r="P566" i="9"/>
  <c r="O566" i="9"/>
  <c r="N566" i="9"/>
  <c r="M566" i="9"/>
  <c r="L566" i="9"/>
  <c r="Q565" i="9"/>
  <c r="P565" i="9"/>
  <c r="O565" i="9"/>
  <c r="N565" i="9"/>
  <c r="M565" i="9"/>
  <c r="L565" i="9"/>
  <c r="Q564" i="9"/>
  <c r="P564" i="9"/>
  <c r="O564" i="9"/>
  <c r="N564" i="9"/>
  <c r="M564" i="9"/>
  <c r="L564" i="9"/>
  <c r="Q563" i="9"/>
  <c r="P563" i="9"/>
  <c r="O563" i="9"/>
  <c r="N563" i="9"/>
  <c r="M563" i="9"/>
  <c r="L563" i="9"/>
  <c r="Q562" i="9"/>
  <c r="P562" i="9"/>
  <c r="O562" i="9"/>
  <c r="N562" i="9"/>
  <c r="M562" i="9"/>
  <c r="L562" i="9"/>
  <c r="Q561" i="9"/>
  <c r="P561" i="9"/>
  <c r="O561" i="9"/>
  <c r="N561" i="9"/>
  <c r="M561" i="9"/>
  <c r="L561" i="9"/>
  <c r="Q560" i="9"/>
  <c r="P560" i="9"/>
  <c r="O560" i="9"/>
  <c r="N560" i="9"/>
  <c r="M560" i="9"/>
  <c r="L560" i="9"/>
  <c r="Q559" i="9"/>
  <c r="P559" i="9"/>
  <c r="O559" i="9"/>
  <c r="N559" i="9"/>
  <c r="M559" i="9"/>
  <c r="L559" i="9"/>
  <c r="Q558" i="9"/>
  <c r="P558" i="9"/>
  <c r="O558" i="9"/>
  <c r="N558" i="9"/>
  <c r="M558" i="9"/>
  <c r="L558" i="9"/>
  <c r="Q557" i="9"/>
  <c r="P557" i="9"/>
  <c r="O557" i="9"/>
  <c r="N557" i="9"/>
  <c r="M557" i="9"/>
  <c r="L557" i="9"/>
  <c r="Q556" i="9"/>
  <c r="P556" i="9"/>
  <c r="O556" i="9"/>
  <c r="N556" i="9"/>
  <c r="M556" i="9"/>
  <c r="L556" i="9"/>
  <c r="Q555" i="9"/>
  <c r="P555" i="9"/>
  <c r="O555" i="9"/>
  <c r="N555" i="9"/>
  <c r="M555" i="9"/>
  <c r="L555" i="9"/>
  <c r="Q554" i="9"/>
  <c r="P554" i="9"/>
  <c r="O554" i="9"/>
  <c r="N554" i="9"/>
  <c r="M554" i="9"/>
  <c r="L554" i="9"/>
  <c r="Q553" i="9"/>
  <c r="P553" i="9"/>
  <c r="O553" i="9"/>
  <c r="N553" i="9"/>
  <c r="M553" i="9"/>
  <c r="L553" i="9"/>
  <c r="Q552" i="9"/>
  <c r="P552" i="9"/>
  <c r="O552" i="9"/>
  <c r="N552" i="9"/>
  <c r="M552" i="9"/>
  <c r="L552" i="9"/>
  <c r="Q551" i="9"/>
  <c r="P551" i="9"/>
  <c r="O551" i="9"/>
  <c r="N551" i="9"/>
  <c r="M551" i="9"/>
  <c r="L551" i="9"/>
  <c r="Q550" i="9"/>
  <c r="P550" i="9"/>
  <c r="O550" i="9"/>
  <c r="N550" i="9"/>
  <c r="M550" i="9"/>
  <c r="L550" i="9"/>
  <c r="Q549" i="9"/>
  <c r="P549" i="9"/>
  <c r="O549" i="9"/>
  <c r="N549" i="9"/>
  <c r="M549" i="9"/>
  <c r="L549" i="9"/>
  <c r="Q548" i="9"/>
  <c r="P548" i="9"/>
  <c r="O548" i="9"/>
  <c r="N548" i="9"/>
  <c r="M548" i="9"/>
  <c r="L548" i="9"/>
  <c r="Q547" i="9"/>
  <c r="P547" i="9"/>
  <c r="O547" i="9"/>
  <c r="N547" i="9"/>
  <c r="M547" i="9"/>
  <c r="L547" i="9"/>
  <c r="Q546" i="9"/>
  <c r="P546" i="9"/>
  <c r="O546" i="9"/>
  <c r="N546" i="9"/>
  <c r="M546" i="9"/>
  <c r="L546" i="9"/>
  <c r="Q545" i="9"/>
  <c r="P545" i="9"/>
  <c r="O545" i="9"/>
  <c r="N545" i="9"/>
  <c r="M545" i="9"/>
  <c r="L545" i="9"/>
  <c r="Q544" i="9"/>
  <c r="P544" i="9"/>
  <c r="O544" i="9"/>
  <c r="N544" i="9"/>
  <c r="M544" i="9"/>
  <c r="L544" i="9"/>
  <c r="Q543" i="9"/>
  <c r="P543" i="9"/>
  <c r="O543" i="9"/>
  <c r="N543" i="9"/>
  <c r="M543" i="9"/>
  <c r="L543" i="9"/>
  <c r="Q542" i="9"/>
  <c r="P542" i="9"/>
  <c r="O542" i="9"/>
  <c r="N542" i="9"/>
  <c r="M542" i="9"/>
  <c r="L542" i="9"/>
  <c r="Q541" i="9"/>
  <c r="P541" i="9"/>
  <c r="O541" i="9"/>
  <c r="N541" i="9"/>
  <c r="M541" i="9"/>
  <c r="L541" i="9"/>
  <c r="Q540" i="9"/>
  <c r="P540" i="9"/>
  <c r="O540" i="9"/>
  <c r="N540" i="9"/>
  <c r="M540" i="9"/>
  <c r="L540" i="9"/>
  <c r="Q539" i="9"/>
  <c r="P539" i="9"/>
  <c r="O539" i="9"/>
  <c r="N539" i="9"/>
  <c r="M539" i="9"/>
  <c r="L539" i="9"/>
  <c r="Q538" i="9"/>
  <c r="P538" i="9"/>
  <c r="O538" i="9"/>
  <c r="N538" i="9"/>
  <c r="M538" i="9"/>
  <c r="L538" i="9"/>
  <c r="Q537" i="9"/>
  <c r="P537" i="9"/>
  <c r="O537" i="9"/>
  <c r="N537" i="9"/>
  <c r="M537" i="9"/>
  <c r="L537" i="9"/>
  <c r="Q536" i="9"/>
  <c r="P536" i="9"/>
  <c r="O536" i="9"/>
  <c r="N536" i="9"/>
  <c r="M536" i="9"/>
  <c r="L536" i="9"/>
  <c r="Q535" i="9"/>
  <c r="P535" i="9"/>
  <c r="O535" i="9"/>
  <c r="N535" i="9"/>
  <c r="M535" i="9"/>
  <c r="L535" i="9"/>
  <c r="Q534" i="9"/>
  <c r="P534" i="9"/>
  <c r="O534" i="9"/>
  <c r="N534" i="9"/>
  <c r="M534" i="9"/>
  <c r="L534" i="9"/>
  <c r="Q533" i="9"/>
  <c r="P533" i="9"/>
  <c r="O533" i="9"/>
  <c r="N533" i="9"/>
  <c r="M533" i="9"/>
  <c r="L533" i="9"/>
  <c r="Q532" i="9"/>
  <c r="P532" i="9"/>
  <c r="O532" i="9"/>
  <c r="N532" i="9"/>
  <c r="M532" i="9"/>
  <c r="L532" i="9"/>
  <c r="Q531" i="9"/>
  <c r="P531" i="9"/>
  <c r="O531" i="9"/>
  <c r="N531" i="9"/>
  <c r="M531" i="9"/>
  <c r="L531" i="9"/>
  <c r="Q530" i="9"/>
  <c r="P530" i="9"/>
  <c r="O530" i="9"/>
  <c r="N530" i="9"/>
  <c r="M530" i="9"/>
  <c r="L530" i="9"/>
  <c r="Q529" i="9"/>
  <c r="P529" i="9"/>
  <c r="O529" i="9"/>
  <c r="N529" i="9"/>
  <c r="M529" i="9"/>
  <c r="L529" i="9"/>
  <c r="Q528" i="9"/>
  <c r="P528" i="9"/>
  <c r="O528" i="9"/>
  <c r="N528" i="9"/>
  <c r="M528" i="9"/>
  <c r="L528" i="9"/>
  <c r="Q527" i="9"/>
  <c r="P527" i="9"/>
  <c r="O527" i="9"/>
  <c r="N527" i="9"/>
  <c r="M527" i="9"/>
  <c r="L527" i="9"/>
  <c r="Q526" i="9"/>
  <c r="P526" i="9"/>
  <c r="O526" i="9"/>
  <c r="N526" i="9"/>
  <c r="M526" i="9"/>
  <c r="L526" i="9"/>
  <c r="Q525" i="9"/>
  <c r="P525" i="9"/>
  <c r="O525" i="9"/>
  <c r="N525" i="9"/>
  <c r="M525" i="9"/>
  <c r="L525" i="9"/>
  <c r="Q524" i="9"/>
  <c r="P524" i="9"/>
  <c r="O524" i="9"/>
  <c r="N524" i="9"/>
  <c r="M524" i="9"/>
  <c r="L524" i="9"/>
  <c r="Q523" i="9"/>
  <c r="P523" i="9"/>
  <c r="O523" i="9"/>
  <c r="N523" i="9"/>
  <c r="M523" i="9"/>
  <c r="L523" i="9"/>
  <c r="Q522" i="9"/>
  <c r="P522" i="9"/>
  <c r="O522" i="9"/>
  <c r="N522" i="9"/>
  <c r="M522" i="9"/>
  <c r="L522" i="9"/>
  <c r="Q521" i="9"/>
  <c r="P521" i="9"/>
  <c r="O521" i="9"/>
  <c r="N521" i="9"/>
  <c r="M521" i="9"/>
  <c r="L521" i="9"/>
  <c r="Q520" i="9"/>
  <c r="P520" i="9"/>
  <c r="O520" i="9"/>
  <c r="N520" i="9"/>
  <c r="M520" i="9"/>
  <c r="L520" i="9"/>
  <c r="Q519" i="9"/>
  <c r="P519" i="9"/>
  <c r="O519" i="9"/>
  <c r="N519" i="9"/>
  <c r="M519" i="9"/>
  <c r="L519" i="9"/>
  <c r="Q518" i="9"/>
  <c r="P518" i="9"/>
  <c r="O518" i="9"/>
  <c r="N518" i="9"/>
  <c r="M518" i="9"/>
  <c r="L518" i="9"/>
  <c r="Q517" i="9"/>
  <c r="P517" i="9"/>
  <c r="O517" i="9"/>
  <c r="N517" i="9"/>
  <c r="M517" i="9"/>
  <c r="L517" i="9"/>
  <c r="Q516" i="9"/>
  <c r="P516" i="9"/>
  <c r="O516" i="9"/>
  <c r="N516" i="9"/>
  <c r="M516" i="9"/>
  <c r="L516" i="9"/>
  <c r="Q515" i="9"/>
  <c r="P515" i="9"/>
  <c r="O515" i="9"/>
  <c r="N515" i="9"/>
  <c r="M515" i="9"/>
  <c r="L515" i="9"/>
  <c r="Q514" i="9"/>
  <c r="P514" i="9"/>
  <c r="O514" i="9"/>
  <c r="N514" i="9"/>
  <c r="M514" i="9"/>
  <c r="L514" i="9"/>
  <c r="Q513" i="9"/>
  <c r="P513" i="9"/>
  <c r="O513" i="9"/>
  <c r="N513" i="9"/>
  <c r="M513" i="9"/>
  <c r="L513" i="9"/>
  <c r="Q512" i="9"/>
  <c r="P512" i="9"/>
  <c r="O512" i="9"/>
  <c r="N512" i="9"/>
  <c r="M512" i="9"/>
  <c r="L512" i="9"/>
  <c r="Q511" i="9"/>
  <c r="P511" i="9"/>
  <c r="O511" i="9"/>
  <c r="N511" i="9"/>
  <c r="M511" i="9"/>
  <c r="L511" i="9"/>
  <c r="Q510" i="9"/>
  <c r="P510" i="9"/>
  <c r="O510" i="9"/>
  <c r="N510" i="9"/>
  <c r="M510" i="9"/>
  <c r="L510" i="9"/>
  <c r="Q509" i="9"/>
  <c r="P509" i="9"/>
  <c r="O509" i="9"/>
  <c r="N509" i="9"/>
  <c r="M509" i="9"/>
  <c r="L509" i="9"/>
  <c r="Q508" i="9"/>
  <c r="P508" i="9"/>
  <c r="O508" i="9"/>
  <c r="N508" i="9"/>
  <c r="M508" i="9"/>
  <c r="L508" i="9"/>
  <c r="Q507" i="9"/>
  <c r="P507" i="9"/>
  <c r="O507" i="9"/>
  <c r="N507" i="9"/>
  <c r="M507" i="9"/>
  <c r="L507" i="9"/>
  <c r="Q506" i="9"/>
  <c r="P506" i="9"/>
  <c r="O506" i="9"/>
  <c r="N506" i="9"/>
  <c r="M506" i="9"/>
  <c r="L506" i="9"/>
  <c r="Q505" i="9"/>
  <c r="P505" i="9"/>
  <c r="O505" i="9"/>
  <c r="N505" i="9"/>
  <c r="M505" i="9"/>
  <c r="L505" i="9"/>
  <c r="Q504" i="9"/>
  <c r="P504" i="9"/>
  <c r="O504" i="9"/>
  <c r="N504" i="9"/>
  <c r="M504" i="9"/>
  <c r="L504" i="9"/>
  <c r="Q503" i="9"/>
  <c r="P503" i="9"/>
  <c r="O503" i="9"/>
  <c r="N503" i="9"/>
  <c r="M503" i="9"/>
  <c r="L503" i="9"/>
  <c r="Q502" i="9"/>
  <c r="P502" i="9"/>
  <c r="O502" i="9"/>
  <c r="N502" i="9"/>
  <c r="M502" i="9"/>
  <c r="L502" i="9"/>
  <c r="Q501" i="9"/>
  <c r="P501" i="9"/>
  <c r="O501" i="9"/>
  <c r="N501" i="9"/>
  <c r="M501" i="9"/>
  <c r="L501" i="9"/>
  <c r="Q500" i="9"/>
  <c r="P500" i="9"/>
  <c r="O500" i="9"/>
  <c r="N500" i="9"/>
  <c r="M500" i="9"/>
  <c r="L500" i="9"/>
  <c r="Q499" i="9"/>
  <c r="P499" i="9"/>
  <c r="O499" i="9"/>
  <c r="N499" i="9"/>
  <c r="M499" i="9"/>
  <c r="L499" i="9"/>
  <c r="Q498" i="9"/>
  <c r="P498" i="9"/>
  <c r="O498" i="9"/>
  <c r="N498" i="9"/>
  <c r="M498" i="9"/>
  <c r="L498" i="9"/>
  <c r="Q497" i="9"/>
  <c r="P497" i="9"/>
  <c r="O497" i="9"/>
  <c r="N497" i="9"/>
  <c r="M497" i="9"/>
  <c r="L497" i="9"/>
  <c r="Q496" i="9"/>
  <c r="P496" i="9"/>
  <c r="O496" i="9"/>
  <c r="N496" i="9"/>
  <c r="M496" i="9"/>
  <c r="L496" i="9"/>
  <c r="Q495" i="9"/>
  <c r="P495" i="9"/>
  <c r="O495" i="9"/>
  <c r="N495" i="9"/>
  <c r="M495" i="9"/>
  <c r="L495" i="9"/>
  <c r="Q494" i="9"/>
  <c r="P494" i="9"/>
  <c r="O494" i="9"/>
  <c r="N494" i="9"/>
  <c r="M494" i="9"/>
  <c r="L494" i="9"/>
  <c r="Q493" i="9"/>
  <c r="P493" i="9"/>
  <c r="O493" i="9"/>
  <c r="N493" i="9"/>
  <c r="M493" i="9"/>
  <c r="L493" i="9"/>
  <c r="Q492" i="9"/>
  <c r="P492" i="9"/>
  <c r="O492" i="9"/>
  <c r="N492" i="9"/>
  <c r="M492" i="9"/>
  <c r="L492" i="9"/>
  <c r="Q491" i="9"/>
  <c r="P491" i="9"/>
  <c r="O491" i="9"/>
  <c r="N491" i="9"/>
  <c r="M491" i="9"/>
  <c r="L491" i="9"/>
  <c r="Q490" i="9"/>
  <c r="P490" i="9"/>
  <c r="O490" i="9"/>
  <c r="N490" i="9"/>
  <c r="M490" i="9"/>
  <c r="L490" i="9"/>
  <c r="Q489" i="9"/>
  <c r="P489" i="9"/>
  <c r="O489" i="9"/>
  <c r="N489" i="9"/>
  <c r="M489" i="9"/>
  <c r="L489" i="9"/>
  <c r="Q488" i="9"/>
  <c r="P488" i="9"/>
  <c r="O488" i="9"/>
  <c r="N488" i="9"/>
  <c r="M488" i="9"/>
  <c r="L488" i="9"/>
  <c r="Q487" i="9"/>
  <c r="P487" i="9"/>
  <c r="O487" i="9"/>
  <c r="N487" i="9"/>
  <c r="M487" i="9"/>
  <c r="L487" i="9"/>
  <c r="Q486" i="9"/>
  <c r="P486" i="9"/>
  <c r="O486" i="9"/>
  <c r="N486" i="9"/>
  <c r="M486" i="9"/>
  <c r="L486" i="9"/>
  <c r="Q485" i="9"/>
  <c r="P485" i="9"/>
  <c r="O485" i="9"/>
  <c r="N485" i="9"/>
  <c r="M485" i="9"/>
  <c r="L485" i="9"/>
  <c r="Q484" i="9"/>
  <c r="P484" i="9"/>
  <c r="O484" i="9"/>
  <c r="N484" i="9"/>
  <c r="M484" i="9"/>
  <c r="L484" i="9"/>
  <c r="Q483" i="9"/>
  <c r="P483" i="9"/>
  <c r="O483" i="9"/>
  <c r="N483" i="9"/>
  <c r="M483" i="9"/>
  <c r="L483" i="9"/>
  <c r="Q482" i="9"/>
  <c r="P482" i="9"/>
  <c r="O482" i="9"/>
  <c r="N482" i="9"/>
  <c r="M482" i="9"/>
  <c r="L482" i="9"/>
  <c r="Q481" i="9"/>
  <c r="P481" i="9"/>
  <c r="O481" i="9"/>
  <c r="N481" i="9"/>
  <c r="M481" i="9"/>
  <c r="L481" i="9"/>
  <c r="Q480" i="9"/>
  <c r="P480" i="9"/>
  <c r="O480" i="9"/>
  <c r="N480" i="9"/>
  <c r="M480" i="9"/>
  <c r="L480" i="9"/>
  <c r="Q479" i="9"/>
  <c r="P479" i="9"/>
  <c r="O479" i="9"/>
  <c r="N479" i="9"/>
  <c r="M479" i="9"/>
  <c r="L479" i="9"/>
  <c r="Q478" i="9"/>
  <c r="P478" i="9"/>
  <c r="O478" i="9"/>
  <c r="N478" i="9"/>
  <c r="M478" i="9"/>
  <c r="L478" i="9"/>
  <c r="Q477" i="9"/>
  <c r="P477" i="9"/>
  <c r="O477" i="9"/>
  <c r="N477" i="9"/>
  <c r="M477" i="9"/>
  <c r="L477" i="9"/>
  <c r="Q476" i="9"/>
  <c r="P476" i="9"/>
  <c r="O476" i="9"/>
  <c r="N476" i="9"/>
  <c r="M476" i="9"/>
  <c r="L476" i="9"/>
  <c r="Q475" i="9"/>
  <c r="P475" i="9"/>
  <c r="O475" i="9"/>
  <c r="N475" i="9"/>
  <c r="M475" i="9"/>
  <c r="L475" i="9"/>
  <c r="Q474" i="9"/>
  <c r="P474" i="9"/>
  <c r="O474" i="9"/>
  <c r="N474" i="9"/>
  <c r="M474" i="9"/>
  <c r="L474" i="9"/>
  <c r="Q473" i="9"/>
  <c r="P473" i="9"/>
  <c r="O473" i="9"/>
  <c r="N473" i="9"/>
  <c r="M473" i="9"/>
  <c r="L473" i="9"/>
  <c r="Q472" i="9"/>
  <c r="P472" i="9"/>
  <c r="O472" i="9"/>
  <c r="N472" i="9"/>
  <c r="M472" i="9"/>
  <c r="L472" i="9"/>
  <c r="Q471" i="9"/>
  <c r="P471" i="9"/>
  <c r="O471" i="9"/>
  <c r="N471" i="9"/>
  <c r="M471" i="9"/>
  <c r="L471" i="9"/>
  <c r="Q470" i="9"/>
  <c r="P470" i="9"/>
  <c r="O470" i="9"/>
  <c r="N470" i="9"/>
  <c r="M470" i="9"/>
  <c r="L470" i="9"/>
  <c r="Q469" i="9"/>
  <c r="P469" i="9"/>
  <c r="O469" i="9"/>
  <c r="N469" i="9"/>
  <c r="M469" i="9"/>
  <c r="L469" i="9"/>
  <c r="Q468" i="9"/>
  <c r="P468" i="9"/>
  <c r="O468" i="9"/>
  <c r="N468" i="9"/>
  <c r="M468" i="9"/>
  <c r="L468" i="9"/>
  <c r="Q467" i="9"/>
  <c r="P467" i="9"/>
  <c r="O467" i="9"/>
  <c r="N467" i="9"/>
  <c r="M467" i="9"/>
  <c r="L467" i="9"/>
  <c r="Q466" i="9"/>
  <c r="P466" i="9"/>
  <c r="O466" i="9"/>
  <c r="N466" i="9"/>
  <c r="M466" i="9"/>
  <c r="L466" i="9"/>
  <c r="Q465" i="9"/>
  <c r="P465" i="9"/>
  <c r="O465" i="9"/>
  <c r="N465" i="9"/>
  <c r="M465" i="9"/>
  <c r="L465" i="9"/>
  <c r="Q464" i="9"/>
  <c r="P464" i="9"/>
  <c r="O464" i="9"/>
  <c r="N464" i="9"/>
  <c r="M464" i="9"/>
  <c r="L464" i="9"/>
  <c r="Q463" i="9"/>
  <c r="P463" i="9"/>
  <c r="O463" i="9"/>
  <c r="N463" i="9"/>
  <c r="M463" i="9"/>
  <c r="L463" i="9"/>
  <c r="Q462" i="9"/>
  <c r="P462" i="9"/>
  <c r="O462" i="9"/>
  <c r="N462" i="9"/>
  <c r="M462" i="9"/>
  <c r="L462" i="9"/>
  <c r="Q461" i="9"/>
  <c r="P461" i="9"/>
  <c r="O461" i="9"/>
  <c r="N461" i="9"/>
  <c r="M461" i="9"/>
  <c r="L461" i="9"/>
  <c r="Q460" i="9"/>
  <c r="P460" i="9"/>
  <c r="O460" i="9"/>
  <c r="N460" i="9"/>
  <c r="M460" i="9"/>
  <c r="L460" i="9"/>
  <c r="Q459" i="9"/>
  <c r="P459" i="9"/>
  <c r="O459" i="9"/>
  <c r="N459" i="9"/>
  <c r="M459" i="9"/>
  <c r="L459" i="9"/>
  <c r="Q458" i="9"/>
  <c r="P458" i="9"/>
  <c r="O458" i="9"/>
  <c r="N458" i="9"/>
  <c r="M458" i="9"/>
  <c r="L458" i="9"/>
  <c r="Q457" i="9"/>
  <c r="P457" i="9"/>
  <c r="O457" i="9"/>
  <c r="N457" i="9"/>
  <c r="M457" i="9"/>
  <c r="L457" i="9"/>
  <c r="Q456" i="9"/>
  <c r="P456" i="9"/>
  <c r="O456" i="9"/>
  <c r="N456" i="9"/>
  <c r="M456" i="9"/>
  <c r="L456" i="9"/>
  <c r="Q455" i="9"/>
  <c r="P455" i="9"/>
  <c r="O455" i="9"/>
  <c r="N455" i="9"/>
  <c r="M455" i="9"/>
  <c r="L455" i="9"/>
  <c r="Q454" i="9"/>
  <c r="P454" i="9"/>
  <c r="O454" i="9"/>
  <c r="N454" i="9"/>
  <c r="M454" i="9"/>
  <c r="L454" i="9"/>
  <c r="Q453" i="9"/>
  <c r="P453" i="9"/>
  <c r="O453" i="9"/>
  <c r="N453" i="9"/>
  <c r="M453" i="9"/>
  <c r="L453" i="9"/>
  <c r="Q452" i="9"/>
  <c r="P452" i="9"/>
  <c r="O452" i="9"/>
  <c r="N452" i="9"/>
  <c r="M452" i="9"/>
  <c r="L452" i="9"/>
  <c r="Q451" i="9"/>
  <c r="P451" i="9"/>
  <c r="O451" i="9"/>
  <c r="N451" i="9"/>
  <c r="M451" i="9"/>
  <c r="L451" i="9"/>
  <c r="Q450" i="9"/>
  <c r="P450" i="9"/>
  <c r="O450" i="9"/>
  <c r="N450" i="9"/>
  <c r="M450" i="9"/>
  <c r="L450" i="9"/>
  <c r="Q449" i="9"/>
  <c r="P449" i="9"/>
  <c r="O449" i="9"/>
  <c r="N449" i="9"/>
  <c r="M449" i="9"/>
  <c r="L449" i="9"/>
  <c r="Q448" i="9"/>
  <c r="P448" i="9"/>
  <c r="O448" i="9"/>
  <c r="N448" i="9"/>
  <c r="M448" i="9"/>
  <c r="L448" i="9"/>
  <c r="Q447" i="9"/>
  <c r="P447" i="9"/>
  <c r="O447" i="9"/>
  <c r="N447" i="9"/>
  <c r="M447" i="9"/>
  <c r="L447" i="9"/>
  <c r="Q446" i="9"/>
  <c r="P446" i="9"/>
  <c r="O446" i="9"/>
  <c r="N446" i="9"/>
  <c r="M446" i="9"/>
  <c r="L446" i="9"/>
  <c r="Q445" i="9"/>
  <c r="P445" i="9"/>
  <c r="O445" i="9"/>
  <c r="N445" i="9"/>
  <c r="M445" i="9"/>
  <c r="L445" i="9"/>
  <c r="Q444" i="9"/>
  <c r="P444" i="9"/>
  <c r="O444" i="9"/>
  <c r="N444" i="9"/>
  <c r="M444" i="9"/>
  <c r="L444" i="9"/>
  <c r="Q443" i="9"/>
  <c r="P443" i="9"/>
  <c r="O443" i="9"/>
  <c r="N443" i="9"/>
  <c r="M443" i="9"/>
  <c r="L443" i="9"/>
  <c r="Q442" i="9"/>
  <c r="P442" i="9"/>
  <c r="O442" i="9"/>
  <c r="N442" i="9"/>
  <c r="M442" i="9"/>
  <c r="L442" i="9"/>
  <c r="Q441" i="9"/>
  <c r="P441" i="9"/>
  <c r="O441" i="9"/>
  <c r="N441" i="9"/>
  <c r="M441" i="9"/>
  <c r="L441" i="9"/>
  <c r="Q440" i="9"/>
  <c r="P440" i="9"/>
  <c r="O440" i="9"/>
  <c r="N440" i="9"/>
  <c r="M440" i="9"/>
  <c r="L440" i="9"/>
  <c r="Q439" i="9"/>
  <c r="P439" i="9"/>
  <c r="O439" i="9"/>
  <c r="N439" i="9"/>
  <c r="M439" i="9"/>
  <c r="L439" i="9"/>
  <c r="Q438" i="9"/>
  <c r="P438" i="9"/>
  <c r="O438" i="9"/>
  <c r="N438" i="9"/>
  <c r="M438" i="9"/>
  <c r="L438" i="9"/>
  <c r="Q437" i="9"/>
  <c r="P437" i="9"/>
  <c r="O437" i="9"/>
  <c r="N437" i="9"/>
  <c r="M437" i="9"/>
  <c r="L437" i="9"/>
  <c r="Q436" i="9"/>
  <c r="P436" i="9"/>
  <c r="O436" i="9"/>
  <c r="N436" i="9"/>
  <c r="M436" i="9"/>
  <c r="L436" i="9"/>
  <c r="Q435" i="9"/>
  <c r="P435" i="9"/>
  <c r="O435" i="9"/>
  <c r="N435" i="9"/>
  <c r="M435" i="9"/>
  <c r="L435" i="9"/>
  <c r="Q434" i="9"/>
  <c r="P434" i="9"/>
  <c r="O434" i="9"/>
  <c r="N434" i="9"/>
  <c r="M434" i="9"/>
  <c r="L434" i="9"/>
  <c r="Q433" i="9"/>
  <c r="P433" i="9"/>
  <c r="O433" i="9"/>
  <c r="N433" i="9"/>
  <c r="M433" i="9"/>
  <c r="L433" i="9"/>
  <c r="Q432" i="9"/>
  <c r="P432" i="9"/>
  <c r="O432" i="9"/>
  <c r="N432" i="9"/>
  <c r="M432" i="9"/>
  <c r="L432" i="9"/>
  <c r="Q431" i="9"/>
  <c r="P431" i="9"/>
  <c r="O431" i="9"/>
  <c r="N431" i="9"/>
  <c r="M431" i="9"/>
  <c r="L431" i="9"/>
  <c r="Q430" i="9"/>
  <c r="P430" i="9"/>
  <c r="O430" i="9"/>
  <c r="N430" i="9"/>
  <c r="M430" i="9"/>
  <c r="L430" i="9"/>
  <c r="Q429" i="9"/>
  <c r="P429" i="9"/>
  <c r="O429" i="9"/>
  <c r="N429" i="9"/>
  <c r="M429" i="9"/>
  <c r="L429" i="9"/>
  <c r="Q428" i="9"/>
  <c r="P428" i="9"/>
  <c r="O428" i="9"/>
  <c r="N428" i="9"/>
  <c r="M428" i="9"/>
  <c r="L428" i="9"/>
  <c r="Q427" i="9"/>
  <c r="P427" i="9"/>
  <c r="O427" i="9"/>
  <c r="N427" i="9"/>
  <c r="M427" i="9"/>
  <c r="L427" i="9"/>
  <c r="Q426" i="9"/>
  <c r="P426" i="9"/>
  <c r="O426" i="9"/>
  <c r="N426" i="9"/>
  <c r="M426" i="9"/>
  <c r="L426" i="9"/>
  <c r="Q425" i="9"/>
  <c r="P425" i="9"/>
  <c r="O425" i="9"/>
  <c r="N425" i="9"/>
  <c r="M425" i="9"/>
  <c r="L425" i="9"/>
  <c r="Q424" i="9"/>
  <c r="P424" i="9"/>
  <c r="O424" i="9"/>
  <c r="N424" i="9"/>
  <c r="M424" i="9"/>
  <c r="L424" i="9"/>
  <c r="Q423" i="9"/>
  <c r="P423" i="9"/>
  <c r="O423" i="9"/>
  <c r="N423" i="9"/>
  <c r="M423" i="9"/>
  <c r="L423" i="9"/>
  <c r="Q422" i="9"/>
  <c r="P422" i="9"/>
  <c r="O422" i="9"/>
  <c r="N422" i="9"/>
  <c r="M422" i="9"/>
  <c r="L422" i="9"/>
  <c r="Q421" i="9"/>
  <c r="P421" i="9"/>
  <c r="O421" i="9"/>
  <c r="N421" i="9"/>
  <c r="M421" i="9"/>
  <c r="L421" i="9"/>
  <c r="Q420" i="9"/>
  <c r="P420" i="9"/>
  <c r="O420" i="9"/>
  <c r="N420" i="9"/>
  <c r="M420" i="9"/>
  <c r="L420" i="9"/>
  <c r="Q419" i="9"/>
  <c r="P419" i="9"/>
  <c r="O419" i="9"/>
  <c r="N419" i="9"/>
  <c r="M419" i="9"/>
  <c r="L419" i="9"/>
  <c r="Q418" i="9"/>
  <c r="P418" i="9"/>
  <c r="O418" i="9"/>
  <c r="N418" i="9"/>
  <c r="M418" i="9"/>
  <c r="L418" i="9"/>
  <c r="Q417" i="9"/>
  <c r="P417" i="9"/>
  <c r="O417" i="9"/>
  <c r="N417" i="9"/>
  <c r="M417" i="9"/>
  <c r="L417" i="9"/>
  <c r="Q416" i="9"/>
  <c r="P416" i="9"/>
  <c r="O416" i="9"/>
  <c r="N416" i="9"/>
  <c r="M416" i="9"/>
  <c r="L416" i="9"/>
  <c r="Q415" i="9"/>
  <c r="P415" i="9"/>
  <c r="O415" i="9"/>
  <c r="N415" i="9"/>
  <c r="M415" i="9"/>
  <c r="L415" i="9"/>
  <c r="Q414" i="9"/>
  <c r="P414" i="9"/>
  <c r="O414" i="9"/>
  <c r="N414" i="9"/>
  <c r="M414" i="9"/>
  <c r="L414" i="9"/>
  <c r="Q413" i="9"/>
  <c r="P413" i="9"/>
  <c r="O413" i="9"/>
  <c r="N413" i="9"/>
  <c r="M413" i="9"/>
  <c r="L413" i="9"/>
  <c r="Q412" i="9"/>
  <c r="P412" i="9"/>
  <c r="O412" i="9"/>
  <c r="N412" i="9"/>
  <c r="M412" i="9"/>
  <c r="L412" i="9"/>
  <c r="Q411" i="9"/>
  <c r="P411" i="9"/>
  <c r="O411" i="9"/>
  <c r="N411" i="9"/>
  <c r="M411" i="9"/>
  <c r="L411" i="9"/>
  <c r="Q410" i="9"/>
  <c r="P410" i="9"/>
  <c r="O410" i="9"/>
  <c r="N410" i="9"/>
  <c r="M410" i="9"/>
  <c r="L410" i="9"/>
  <c r="Q409" i="9"/>
  <c r="P409" i="9"/>
  <c r="O409" i="9"/>
  <c r="N409" i="9"/>
  <c r="M409" i="9"/>
  <c r="L409" i="9"/>
  <c r="Q408" i="9"/>
  <c r="P408" i="9"/>
  <c r="O408" i="9"/>
  <c r="N408" i="9"/>
  <c r="M408" i="9"/>
  <c r="L408" i="9"/>
  <c r="Q407" i="9"/>
  <c r="P407" i="9"/>
  <c r="O407" i="9"/>
  <c r="N407" i="9"/>
  <c r="M407" i="9"/>
  <c r="L407" i="9"/>
  <c r="Q406" i="9"/>
  <c r="P406" i="9"/>
  <c r="O406" i="9"/>
  <c r="N406" i="9"/>
  <c r="M406" i="9"/>
  <c r="L406" i="9"/>
  <c r="Q405" i="9"/>
  <c r="P405" i="9"/>
  <c r="O405" i="9"/>
  <c r="N405" i="9"/>
  <c r="M405" i="9"/>
  <c r="L405" i="9"/>
  <c r="Q404" i="9"/>
  <c r="P404" i="9"/>
  <c r="O404" i="9"/>
  <c r="N404" i="9"/>
  <c r="M404" i="9"/>
  <c r="L404" i="9"/>
  <c r="Q403" i="9"/>
  <c r="P403" i="9"/>
  <c r="O403" i="9"/>
  <c r="N403" i="9"/>
  <c r="M403" i="9"/>
  <c r="L403" i="9"/>
  <c r="Q402" i="9"/>
  <c r="P402" i="9"/>
  <c r="O402" i="9"/>
  <c r="N402" i="9"/>
  <c r="M402" i="9"/>
  <c r="L402" i="9"/>
  <c r="Q401" i="9"/>
  <c r="P401" i="9"/>
  <c r="O401" i="9"/>
  <c r="N401" i="9"/>
  <c r="M401" i="9"/>
  <c r="L401" i="9"/>
  <c r="Q400" i="9"/>
  <c r="P400" i="9"/>
  <c r="O400" i="9"/>
  <c r="N400" i="9"/>
  <c r="M400" i="9"/>
  <c r="L400" i="9"/>
  <c r="Q399" i="9"/>
  <c r="P399" i="9"/>
  <c r="O399" i="9"/>
  <c r="N399" i="9"/>
  <c r="M399" i="9"/>
  <c r="L399" i="9"/>
  <c r="Q398" i="9"/>
  <c r="P398" i="9"/>
  <c r="O398" i="9"/>
  <c r="N398" i="9"/>
  <c r="M398" i="9"/>
  <c r="L398" i="9"/>
  <c r="Q397" i="9"/>
  <c r="P397" i="9"/>
  <c r="O397" i="9"/>
  <c r="N397" i="9"/>
  <c r="M397" i="9"/>
  <c r="L397" i="9"/>
  <c r="Q396" i="9"/>
  <c r="P396" i="9"/>
  <c r="O396" i="9"/>
  <c r="N396" i="9"/>
  <c r="M396" i="9"/>
  <c r="L396" i="9"/>
  <c r="Q395" i="9"/>
  <c r="P395" i="9"/>
  <c r="O395" i="9"/>
  <c r="N395" i="9"/>
  <c r="M395" i="9"/>
  <c r="L395" i="9"/>
  <c r="Q394" i="9"/>
  <c r="P394" i="9"/>
  <c r="O394" i="9"/>
  <c r="N394" i="9"/>
  <c r="M394" i="9"/>
  <c r="L394" i="9"/>
  <c r="Q393" i="9"/>
  <c r="P393" i="9"/>
  <c r="O393" i="9"/>
  <c r="N393" i="9"/>
  <c r="M393" i="9"/>
  <c r="L393" i="9"/>
  <c r="Q392" i="9"/>
  <c r="P392" i="9"/>
  <c r="O392" i="9"/>
  <c r="N392" i="9"/>
  <c r="M392" i="9"/>
  <c r="L392" i="9"/>
  <c r="Q391" i="9"/>
  <c r="P391" i="9"/>
  <c r="O391" i="9"/>
  <c r="N391" i="9"/>
  <c r="M391" i="9"/>
  <c r="L391" i="9"/>
  <c r="Q390" i="9"/>
  <c r="P390" i="9"/>
  <c r="O390" i="9"/>
  <c r="N390" i="9"/>
  <c r="M390" i="9"/>
  <c r="L390" i="9"/>
  <c r="Q389" i="9"/>
  <c r="P389" i="9"/>
  <c r="O389" i="9"/>
  <c r="N389" i="9"/>
  <c r="M389" i="9"/>
  <c r="L389" i="9"/>
  <c r="Q388" i="9"/>
  <c r="P388" i="9"/>
  <c r="O388" i="9"/>
  <c r="N388" i="9"/>
  <c r="M388" i="9"/>
  <c r="L388" i="9"/>
  <c r="Q387" i="9"/>
  <c r="P387" i="9"/>
  <c r="O387" i="9"/>
  <c r="N387" i="9"/>
  <c r="M387" i="9"/>
  <c r="L387" i="9"/>
  <c r="Q386" i="9"/>
  <c r="P386" i="9"/>
  <c r="O386" i="9"/>
  <c r="N386" i="9"/>
  <c r="M386" i="9"/>
  <c r="L386" i="9"/>
  <c r="Q385" i="9"/>
  <c r="P385" i="9"/>
  <c r="O385" i="9"/>
  <c r="N385" i="9"/>
  <c r="M385" i="9"/>
  <c r="L385" i="9"/>
  <c r="Q384" i="9"/>
  <c r="P384" i="9"/>
  <c r="O384" i="9"/>
  <c r="N384" i="9"/>
  <c r="M384" i="9"/>
  <c r="L384" i="9"/>
  <c r="Q383" i="9"/>
  <c r="P383" i="9"/>
  <c r="O383" i="9"/>
  <c r="N383" i="9"/>
  <c r="M383" i="9"/>
  <c r="L383" i="9"/>
  <c r="Q382" i="9"/>
  <c r="P382" i="9"/>
  <c r="O382" i="9"/>
  <c r="N382" i="9"/>
  <c r="M382" i="9"/>
  <c r="L382" i="9"/>
  <c r="Q381" i="9"/>
  <c r="P381" i="9"/>
  <c r="O381" i="9"/>
  <c r="N381" i="9"/>
  <c r="M381" i="9"/>
  <c r="L381" i="9"/>
  <c r="Q380" i="9"/>
  <c r="P380" i="9"/>
  <c r="O380" i="9"/>
  <c r="N380" i="9"/>
  <c r="M380" i="9"/>
  <c r="L380" i="9"/>
  <c r="Q379" i="9"/>
  <c r="P379" i="9"/>
  <c r="O379" i="9"/>
  <c r="N379" i="9"/>
  <c r="M379" i="9"/>
  <c r="L379" i="9"/>
  <c r="Q378" i="9"/>
  <c r="P378" i="9"/>
  <c r="O378" i="9"/>
  <c r="N378" i="9"/>
  <c r="M378" i="9"/>
  <c r="L378" i="9"/>
  <c r="Q377" i="9"/>
  <c r="P377" i="9"/>
  <c r="O377" i="9"/>
  <c r="N377" i="9"/>
  <c r="M377" i="9"/>
  <c r="L377" i="9"/>
  <c r="Q376" i="9"/>
  <c r="P376" i="9"/>
  <c r="O376" i="9"/>
  <c r="N376" i="9"/>
  <c r="M376" i="9"/>
  <c r="L376" i="9"/>
  <c r="Q375" i="9"/>
  <c r="P375" i="9"/>
  <c r="O375" i="9"/>
  <c r="N375" i="9"/>
  <c r="M375" i="9"/>
  <c r="L375" i="9"/>
  <c r="Q374" i="9"/>
  <c r="P374" i="9"/>
  <c r="O374" i="9"/>
  <c r="N374" i="9"/>
  <c r="M374" i="9"/>
  <c r="L374" i="9"/>
  <c r="Q373" i="9"/>
  <c r="P373" i="9"/>
  <c r="O373" i="9"/>
  <c r="N373" i="9"/>
  <c r="M373" i="9"/>
  <c r="L373" i="9"/>
  <c r="Q372" i="9"/>
  <c r="P372" i="9"/>
  <c r="O372" i="9"/>
  <c r="N372" i="9"/>
  <c r="M372" i="9"/>
  <c r="L372" i="9"/>
  <c r="Q371" i="9"/>
  <c r="P371" i="9"/>
  <c r="O371" i="9"/>
  <c r="N371" i="9"/>
  <c r="M371" i="9"/>
  <c r="L371" i="9"/>
  <c r="Q370" i="9"/>
  <c r="P370" i="9"/>
  <c r="O370" i="9"/>
  <c r="N370" i="9"/>
  <c r="M370" i="9"/>
  <c r="L370" i="9"/>
  <c r="Q369" i="9"/>
  <c r="P369" i="9"/>
  <c r="O369" i="9"/>
  <c r="N369" i="9"/>
  <c r="M369" i="9"/>
  <c r="L369" i="9"/>
  <c r="Q368" i="9"/>
  <c r="P368" i="9"/>
  <c r="O368" i="9"/>
  <c r="N368" i="9"/>
  <c r="M368" i="9"/>
  <c r="L368" i="9"/>
  <c r="Q367" i="9"/>
  <c r="P367" i="9"/>
  <c r="O367" i="9"/>
  <c r="N367" i="9"/>
  <c r="M367" i="9"/>
  <c r="L367" i="9"/>
  <c r="Q366" i="9"/>
  <c r="P366" i="9"/>
  <c r="O366" i="9"/>
  <c r="N366" i="9"/>
  <c r="M366" i="9"/>
  <c r="L366" i="9"/>
  <c r="Q365" i="9"/>
  <c r="P365" i="9"/>
  <c r="O365" i="9"/>
  <c r="N365" i="9"/>
  <c r="M365" i="9"/>
  <c r="L365" i="9"/>
  <c r="Q364" i="9"/>
  <c r="P364" i="9"/>
  <c r="O364" i="9"/>
  <c r="N364" i="9"/>
  <c r="M364" i="9"/>
  <c r="L364" i="9"/>
  <c r="Q363" i="9"/>
  <c r="P363" i="9"/>
  <c r="O363" i="9"/>
  <c r="N363" i="9"/>
  <c r="M363" i="9"/>
  <c r="L363" i="9"/>
  <c r="Q362" i="9"/>
  <c r="P362" i="9"/>
  <c r="O362" i="9"/>
  <c r="N362" i="9"/>
  <c r="M362" i="9"/>
  <c r="L362" i="9"/>
  <c r="Q361" i="9"/>
  <c r="P361" i="9"/>
  <c r="O361" i="9"/>
  <c r="N361" i="9"/>
  <c r="M361" i="9"/>
  <c r="L361" i="9"/>
  <c r="Q360" i="9"/>
  <c r="P360" i="9"/>
  <c r="O360" i="9"/>
  <c r="N360" i="9"/>
  <c r="M360" i="9"/>
  <c r="L360" i="9"/>
  <c r="Q359" i="9"/>
  <c r="P359" i="9"/>
  <c r="O359" i="9"/>
  <c r="N359" i="9"/>
  <c r="M359" i="9"/>
  <c r="L359" i="9"/>
  <c r="Q358" i="9"/>
  <c r="P358" i="9"/>
  <c r="O358" i="9"/>
  <c r="N358" i="9"/>
  <c r="M358" i="9"/>
  <c r="L358" i="9"/>
  <c r="Q357" i="9"/>
  <c r="P357" i="9"/>
  <c r="O357" i="9"/>
  <c r="N357" i="9"/>
  <c r="M357" i="9"/>
  <c r="L357" i="9"/>
  <c r="Q356" i="9"/>
  <c r="P356" i="9"/>
  <c r="O356" i="9"/>
  <c r="N356" i="9"/>
  <c r="M356" i="9"/>
  <c r="L356" i="9"/>
  <c r="Q355" i="9"/>
  <c r="P355" i="9"/>
  <c r="O355" i="9"/>
  <c r="N355" i="9"/>
  <c r="M355" i="9"/>
  <c r="L355" i="9"/>
  <c r="Q354" i="9"/>
  <c r="P354" i="9"/>
  <c r="O354" i="9"/>
  <c r="N354" i="9"/>
  <c r="M354" i="9"/>
  <c r="L354" i="9"/>
  <c r="Q353" i="9"/>
  <c r="P353" i="9"/>
  <c r="O353" i="9"/>
  <c r="N353" i="9"/>
  <c r="M353" i="9"/>
  <c r="L353" i="9"/>
  <c r="Q352" i="9"/>
  <c r="P352" i="9"/>
  <c r="O352" i="9"/>
  <c r="N352" i="9"/>
  <c r="M352" i="9"/>
  <c r="L352" i="9"/>
  <c r="Q351" i="9"/>
  <c r="P351" i="9"/>
  <c r="O351" i="9"/>
  <c r="N351" i="9"/>
  <c r="M351" i="9"/>
  <c r="L351" i="9"/>
  <c r="Q350" i="9"/>
  <c r="P350" i="9"/>
  <c r="O350" i="9"/>
  <c r="N350" i="9"/>
  <c r="M350" i="9"/>
  <c r="L350" i="9"/>
  <c r="Q349" i="9"/>
  <c r="P349" i="9"/>
  <c r="O349" i="9"/>
  <c r="N349" i="9"/>
  <c r="M349" i="9"/>
  <c r="L349" i="9"/>
  <c r="Q348" i="9"/>
  <c r="P348" i="9"/>
  <c r="O348" i="9"/>
  <c r="N348" i="9"/>
  <c r="M348" i="9"/>
  <c r="L348" i="9"/>
  <c r="Q347" i="9"/>
  <c r="P347" i="9"/>
  <c r="O347" i="9"/>
  <c r="N347" i="9"/>
  <c r="M347" i="9"/>
  <c r="L347" i="9"/>
  <c r="Q346" i="9"/>
  <c r="P346" i="9"/>
  <c r="O346" i="9"/>
  <c r="N346" i="9"/>
  <c r="M346" i="9"/>
  <c r="L346" i="9"/>
  <c r="Q345" i="9"/>
  <c r="P345" i="9"/>
  <c r="O345" i="9"/>
  <c r="N345" i="9"/>
  <c r="M345" i="9"/>
  <c r="L345" i="9"/>
  <c r="Q344" i="9"/>
  <c r="P344" i="9"/>
  <c r="O344" i="9"/>
  <c r="N344" i="9"/>
  <c r="M344" i="9"/>
  <c r="L344" i="9"/>
  <c r="Q343" i="9"/>
  <c r="P343" i="9"/>
  <c r="O343" i="9"/>
  <c r="N343" i="9"/>
  <c r="M343" i="9"/>
  <c r="L343" i="9"/>
  <c r="Q342" i="9"/>
  <c r="P342" i="9"/>
  <c r="O342" i="9"/>
  <c r="N342" i="9"/>
  <c r="M342" i="9"/>
  <c r="L342" i="9"/>
  <c r="Q341" i="9"/>
  <c r="P341" i="9"/>
  <c r="O341" i="9"/>
  <c r="N341" i="9"/>
  <c r="M341" i="9"/>
  <c r="L341" i="9"/>
  <c r="Q340" i="9"/>
  <c r="P340" i="9"/>
  <c r="O340" i="9"/>
  <c r="N340" i="9"/>
  <c r="M340" i="9"/>
  <c r="L340" i="9"/>
  <c r="Q339" i="9"/>
  <c r="P339" i="9"/>
  <c r="O339" i="9"/>
  <c r="N339" i="9"/>
  <c r="M339" i="9"/>
  <c r="L339" i="9"/>
  <c r="Q338" i="9"/>
  <c r="P338" i="9"/>
  <c r="O338" i="9"/>
  <c r="N338" i="9"/>
  <c r="M338" i="9"/>
  <c r="L338" i="9"/>
  <c r="Q337" i="9"/>
  <c r="P337" i="9"/>
  <c r="O337" i="9"/>
  <c r="N337" i="9"/>
  <c r="M337" i="9"/>
  <c r="L337" i="9"/>
  <c r="Q336" i="9"/>
  <c r="P336" i="9"/>
  <c r="O336" i="9"/>
  <c r="N336" i="9"/>
  <c r="M336" i="9"/>
  <c r="L336" i="9"/>
  <c r="Q335" i="9"/>
  <c r="P335" i="9"/>
  <c r="O335" i="9"/>
  <c r="N335" i="9"/>
  <c r="M335" i="9"/>
  <c r="L335" i="9"/>
  <c r="Q334" i="9"/>
  <c r="P334" i="9"/>
  <c r="O334" i="9"/>
  <c r="N334" i="9"/>
  <c r="M334" i="9"/>
  <c r="L334" i="9"/>
  <c r="Q333" i="9"/>
  <c r="P333" i="9"/>
  <c r="O333" i="9"/>
  <c r="N333" i="9"/>
  <c r="M333" i="9"/>
  <c r="L333" i="9"/>
  <c r="Q332" i="9"/>
  <c r="P332" i="9"/>
  <c r="O332" i="9"/>
  <c r="N332" i="9"/>
  <c r="M332" i="9"/>
  <c r="L332" i="9"/>
  <c r="Q331" i="9"/>
  <c r="P331" i="9"/>
  <c r="O331" i="9"/>
  <c r="N331" i="9"/>
  <c r="M331" i="9"/>
  <c r="L331" i="9"/>
  <c r="Q330" i="9"/>
  <c r="P330" i="9"/>
  <c r="O330" i="9"/>
  <c r="N330" i="9"/>
  <c r="M330" i="9"/>
  <c r="L330" i="9"/>
  <c r="Q329" i="9"/>
  <c r="P329" i="9"/>
  <c r="O329" i="9"/>
  <c r="N329" i="9"/>
  <c r="M329" i="9"/>
  <c r="L329" i="9"/>
  <c r="Q328" i="9"/>
  <c r="P328" i="9"/>
  <c r="O328" i="9"/>
  <c r="N328" i="9"/>
  <c r="M328" i="9"/>
  <c r="L328" i="9"/>
  <c r="Q327" i="9"/>
  <c r="P327" i="9"/>
  <c r="O327" i="9"/>
  <c r="N327" i="9"/>
  <c r="M327" i="9"/>
  <c r="L327" i="9"/>
  <c r="Q326" i="9"/>
  <c r="P326" i="9"/>
  <c r="O326" i="9"/>
  <c r="N326" i="9"/>
  <c r="M326" i="9"/>
  <c r="L326" i="9"/>
  <c r="Q325" i="9"/>
  <c r="P325" i="9"/>
  <c r="O325" i="9"/>
  <c r="N325" i="9"/>
  <c r="M325" i="9"/>
  <c r="L325" i="9"/>
  <c r="Q324" i="9"/>
  <c r="P324" i="9"/>
  <c r="O324" i="9"/>
  <c r="N324" i="9"/>
  <c r="M324" i="9"/>
  <c r="L324" i="9"/>
  <c r="Q323" i="9"/>
  <c r="P323" i="9"/>
  <c r="O323" i="9"/>
  <c r="N323" i="9"/>
  <c r="M323" i="9"/>
  <c r="L323" i="9"/>
  <c r="Q322" i="9"/>
  <c r="P322" i="9"/>
  <c r="O322" i="9"/>
  <c r="N322" i="9"/>
  <c r="M322" i="9"/>
  <c r="L322" i="9"/>
  <c r="Q321" i="9"/>
  <c r="P321" i="9"/>
  <c r="O321" i="9"/>
  <c r="N321" i="9"/>
  <c r="M321" i="9"/>
  <c r="L321" i="9"/>
  <c r="Q320" i="9"/>
  <c r="P320" i="9"/>
  <c r="O320" i="9"/>
  <c r="N320" i="9"/>
  <c r="M320" i="9"/>
  <c r="L320" i="9"/>
  <c r="Q319" i="9"/>
  <c r="P319" i="9"/>
  <c r="O319" i="9"/>
  <c r="N319" i="9"/>
  <c r="M319" i="9"/>
  <c r="L319" i="9"/>
  <c r="Q318" i="9"/>
  <c r="P318" i="9"/>
  <c r="O318" i="9"/>
  <c r="N318" i="9"/>
  <c r="M318" i="9"/>
  <c r="L318" i="9"/>
  <c r="Q317" i="9"/>
  <c r="P317" i="9"/>
  <c r="O317" i="9"/>
  <c r="N317" i="9"/>
  <c r="M317" i="9"/>
  <c r="L317" i="9"/>
  <c r="Q316" i="9"/>
  <c r="P316" i="9"/>
  <c r="O316" i="9"/>
  <c r="N316" i="9"/>
  <c r="M316" i="9"/>
  <c r="L316" i="9"/>
  <c r="Q315" i="9"/>
  <c r="P315" i="9"/>
  <c r="O315" i="9"/>
  <c r="N315" i="9"/>
  <c r="M315" i="9"/>
  <c r="L315" i="9"/>
  <c r="Q314" i="9"/>
  <c r="P314" i="9"/>
  <c r="O314" i="9"/>
  <c r="N314" i="9"/>
  <c r="M314" i="9"/>
  <c r="L314" i="9"/>
  <c r="Q313" i="9"/>
  <c r="P313" i="9"/>
  <c r="O313" i="9"/>
  <c r="N313" i="9"/>
  <c r="M313" i="9"/>
  <c r="L313" i="9"/>
  <c r="Q312" i="9"/>
  <c r="P312" i="9"/>
  <c r="O312" i="9"/>
  <c r="N312" i="9"/>
  <c r="M312" i="9"/>
  <c r="L312" i="9"/>
  <c r="Q311" i="9"/>
  <c r="P311" i="9"/>
  <c r="O311" i="9"/>
  <c r="N311" i="9"/>
  <c r="M311" i="9"/>
  <c r="L311" i="9"/>
  <c r="Q310" i="9"/>
  <c r="P310" i="9"/>
  <c r="O310" i="9"/>
  <c r="N310" i="9"/>
  <c r="M310" i="9"/>
  <c r="L310" i="9"/>
  <c r="Q309" i="9"/>
  <c r="P309" i="9"/>
  <c r="O309" i="9"/>
  <c r="N309" i="9"/>
  <c r="M309" i="9"/>
  <c r="L309" i="9"/>
  <c r="Q308" i="9"/>
  <c r="P308" i="9"/>
  <c r="O308" i="9"/>
  <c r="N308" i="9"/>
  <c r="M308" i="9"/>
  <c r="L308" i="9"/>
  <c r="Q307" i="9"/>
  <c r="P307" i="9"/>
  <c r="O307" i="9"/>
  <c r="N307" i="9"/>
  <c r="M307" i="9"/>
  <c r="L307" i="9"/>
  <c r="Q306" i="9"/>
  <c r="P306" i="9"/>
  <c r="O306" i="9"/>
  <c r="N306" i="9"/>
  <c r="M306" i="9"/>
  <c r="L306" i="9"/>
  <c r="Q305" i="9"/>
  <c r="P305" i="9"/>
  <c r="O305" i="9"/>
  <c r="N305" i="9"/>
  <c r="M305" i="9"/>
  <c r="L305" i="9"/>
  <c r="Q304" i="9"/>
  <c r="P304" i="9"/>
  <c r="O304" i="9"/>
  <c r="N304" i="9"/>
  <c r="M304" i="9"/>
  <c r="L304" i="9"/>
  <c r="Q303" i="9"/>
  <c r="P303" i="9"/>
  <c r="O303" i="9"/>
  <c r="N303" i="9"/>
  <c r="M303" i="9"/>
  <c r="L303" i="9"/>
  <c r="Q302" i="9"/>
  <c r="P302" i="9"/>
  <c r="O302" i="9"/>
  <c r="N302" i="9"/>
  <c r="M302" i="9"/>
  <c r="L302" i="9"/>
  <c r="Q301" i="9"/>
  <c r="P301" i="9"/>
  <c r="O301" i="9"/>
  <c r="N301" i="9"/>
  <c r="M301" i="9"/>
  <c r="L301" i="9"/>
  <c r="Q300" i="9"/>
  <c r="P300" i="9"/>
  <c r="O300" i="9"/>
  <c r="N300" i="9"/>
  <c r="M300" i="9"/>
  <c r="L300" i="9"/>
  <c r="Q299" i="9"/>
  <c r="P299" i="9"/>
  <c r="O299" i="9"/>
  <c r="N299" i="9"/>
  <c r="M299" i="9"/>
  <c r="L299" i="9"/>
  <c r="Q298" i="9"/>
  <c r="P298" i="9"/>
  <c r="O298" i="9"/>
  <c r="N298" i="9"/>
  <c r="M298" i="9"/>
  <c r="L298" i="9"/>
  <c r="Q297" i="9"/>
  <c r="P297" i="9"/>
  <c r="O297" i="9"/>
  <c r="N297" i="9"/>
  <c r="M297" i="9"/>
  <c r="L297" i="9"/>
  <c r="Q296" i="9"/>
  <c r="P296" i="9"/>
  <c r="O296" i="9"/>
  <c r="N296" i="9"/>
  <c r="M296" i="9"/>
  <c r="L296" i="9"/>
  <c r="Q295" i="9"/>
  <c r="P295" i="9"/>
  <c r="O295" i="9"/>
  <c r="N295" i="9"/>
  <c r="M295" i="9"/>
  <c r="L295" i="9"/>
  <c r="Q294" i="9"/>
  <c r="P294" i="9"/>
  <c r="O294" i="9"/>
  <c r="N294" i="9"/>
  <c r="M294" i="9"/>
  <c r="L294" i="9"/>
  <c r="Q293" i="9"/>
  <c r="P293" i="9"/>
  <c r="O293" i="9"/>
  <c r="N293" i="9"/>
  <c r="M293" i="9"/>
  <c r="L293" i="9"/>
  <c r="Q292" i="9"/>
  <c r="P292" i="9"/>
  <c r="O292" i="9"/>
  <c r="N292" i="9"/>
  <c r="M292" i="9"/>
  <c r="L292" i="9"/>
  <c r="Q291" i="9"/>
  <c r="P291" i="9"/>
  <c r="O291" i="9"/>
  <c r="N291" i="9"/>
  <c r="M291" i="9"/>
  <c r="L291" i="9"/>
  <c r="Q290" i="9"/>
  <c r="P290" i="9"/>
  <c r="O290" i="9"/>
  <c r="N290" i="9"/>
  <c r="M290" i="9"/>
  <c r="L290" i="9"/>
  <c r="Q289" i="9"/>
  <c r="P289" i="9"/>
  <c r="O289" i="9"/>
  <c r="N289" i="9"/>
  <c r="M289" i="9"/>
  <c r="L289" i="9"/>
  <c r="Q288" i="9"/>
  <c r="P288" i="9"/>
  <c r="O288" i="9"/>
  <c r="N288" i="9"/>
  <c r="M288" i="9"/>
  <c r="L288" i="9"/>
  <c r="Q287" i="9"/>
  <c r="P287" i="9"/>
  <c r="O287" i="9"/>
  <c r="N287" i="9"/>
  <c r="M287" i="9"/>
  <c r="L287" i="9"/>
  <c r="Q286" i="9"/>
  <c r="P286" i="9"/>
  <c r="O286" i="9"/>
  <c r="N286" i="9"/>
  <c r="M286" i="9"/>
  <c r="L286" i="9"/>
  <c r="Q285" i="9"/>
  <c r="P285" i="9"/>
  <c r="O285" i="9"/>
  <c r="N285" i="9"/>
  <c r="M285" i="9"/>
  <c r="L285" i="9"/>
  <c r="Q284" i="9"/>
  <c r="P284" i="9"/>
  <c r="O284" i="9"/>
  <c r="N284" i="9"/>
  <c r="M284" i="9"/>
  <c r="L284" i="9"/>
  <c r="Q283" i="9"/>
  <c r="P283" i="9"/>
  <c r="O283" i="9"/>
  <c r="N283" i="9"/>
  <c r="M283" i="9"/>
  <c r="L283" i="9"/>
  <c r="Q282" i="9"/>
  <c r="P282" i="9"/>
  <c r="O282" i="9"/>
  <c r="N282" i="9"/>
  <c r="M282" i="9"/>
  <c r="L282" i="9"/>
  <c r="Q281" i="9"/>
  <c r="P281" i="9"/>
  <c r="O281" i="9"/>
  <c r="N281" i="9"/>
  <c r="M281" i="9"/>
  <c r="L281" i="9"/>
  <c r="Q280" i="9"/>
  <c r="P280" i="9"/>
  <c r="O280" i="9"/>
  <c r="N280" i="9"/>
  <c r="M280" i="9"/>
  <c r="L280" i="9"/>
  <c r="Q279" i="9"/>
  <c r="P279" i="9"/>
  <c r="O279" i="9"/>
  <c r="N279" i="9"/>
  <c r="M279" i="9"/>
  <c r="L279" i="9"/>
  <c r="Q278" i="9"/>
  <c r="P278" i="9"/>
  <c r="O278" i="9"/>
  <c r="N278" i="9"/>
  <c r="M278" i="9"/>
  <c r="L278" i="9"/>
  <c r="Q277" i="9"/>
  <c r="P277" i="9"/>
  <c r="O277" i="9"/>
  <c r="N277" i="9"/>
  <c r="M277" i="9"/>
  <c r="L277" i="9"/>
  <c r="Q276" i="9"/>
  <c r="P276" i="9"/>
  <c r="O276" i="9"/>
  <c r="N276" i="9"/>
  <c r="M276" i="9"/>
  <c r="L276" i="9"/>
  <c r="Q275" i="9"/>
  <c r="P275" i="9"/>
  <c r="O275" i="9"/>
  <c r="N275" i="9"/>
  <c r="M275" i="9"/>
  <c r="L275" i="9"/>
  <c r="Q274" i="9"/>
  <c r="P274" i="9"/>
  <c r="O274" i="9"/>
  <c r="N274" i="9"/>
  <c r="M274" i="9"/>
  <c r="L274" i="9"/>
  <c r="Q273" i="9"/>
  <c r="P273" i="9"/>
  <c r="O273" i="9"/>
  <c r="N273" i="9"/>
  <c r="M273" i="9"/>
  <c r="L273" i="9"/>
  <c r="Q272" i="9"/>
  <c r="P272" i="9"/>
  <c r="O272" i="9"/>
  <c r="N272" i="9"/>
  <c r="M272" i="9"/>
  <c r="L272" i="9"/>
  <c r="Q271" i="9"/>
  <c r="P271" i="9"/>
  <c r="O271" i="9"/>
  <c r="N271" i="9"/>
  <c r="M271" i="9"/>
  <c r="L271" i="9"/>
  <c r="Q270" i="9"/>
  <c r="P270" i="9"/>
  <c r="O270" i="9"/>
  <c r="N270" i="9"/>
  <c r="M270" i="9"/>
  <c r="L270" i="9"/>
  <c r="Q269" i="9"/>
  <c r="P269" i="9"/>
  <c r="O269" i="9"/>
  <c r="N269" i="9"/>
  <c r="M269" i="9"/>
  <c r="L269" i="9"/>
  <c r="Q268" i="9"/>
  <c r="P268" i="9"/>
  <c r="O268" i="9"/>
  <c r="N268" i="9"/>
  <c r="M268" i="9"/>
  <c r="L268" i="9"/>
  <c r="Q267" i="9"/>
  <c r="P267" i="9"/>
  <c r="O267" i="9"/>
  <c r="N267" i="9"/>
  <c r="M267" i="9"/>
  <c r="L267" i="9"/>
  <c r="Q266" i="9"/>
  <c r="P266" i="9"/>
  <c r="O266" i="9"/>
  <c r="N266" i="9"/>
  <c r="M266" i="9"/>
  <c r="L266" i="9"/>
  <c r="Q265" i="9"/>
  <c r="P265" i="9"/>
  <c r="O265" i="9"/>
  <c r="N265" i="9"/>
  <c r="M265" i="9"/>
  <c r="L265" i="9"/>
  <c r="Q264" i="9"/>
  <c r="P264" i="9"/>
  <c r="O264" i="9"/>
  <c r="N264" i="9"/>
  <c r="M264" i="9"/>
  <c r="L264" i="9"/>
  <c r="Q263" i="9"/>
  <c r="P263" i="9"/>
  <c r="O263" i="9"/>
  <c r="N263" i="9"/>
  <c r="M263" i="9"/>
  <c r="L263" i="9"/>
  <c r="Q262" i="9"/>
  <c r="P262" i="9"/>
  <c r="O262" i="9"/>
  <c r="N262" i="9"/>
  <c r="M262" i="9"/>
  <c r="L262" i="9"/>
  <c r="Q261" i="9"/>
  <c r="P261" i="9"/>
  <c r="O261" i="9"/>
  <c r="N261" i="9"/>
  <c r="M261" i="9"/>
  <c r="L261" i="9"/>
  <c r="Q260" i="9"/>
  <c r="P260" i="9"/>
  <c r="O260" i="9"/>
  <c r="N260" i="9"/>
  <c r="M260" i="9"/>
  <c r="L260" i="9"/>
  <c r="Q259" i="9"/>
  <c r="P259" i="9"/>
  <c r="O259" i="9"/>
  <c r="N259" i="9"/>
  <c r="M259" i="9"/>
  <c r="L259" i="9"/>
  <c r="Q258" i="9"/>
  <c r="P258" i="9"/>
  <c r="O258" i="9"/>
  <c r="N258" i="9"/>
  <c r="M258" i="9"/>
  <c r="L258" i="9"/>
  <c r="Q257" i="9"/>
  <c r="P257" i="9"/>
  <c r="O257" i="9"/>
  <c r="N257" i="9"/>
  <c r="M257" i="9"/>
  <c r="L257" i="9"/>
  <c r="Q256" i="9"/>
  <c r="P256" i="9"/>
  <c r="O256" i="9"/>
  <c r="N256" i="9"/>
  <c r="M256" i="9"/>
  <c r="L256" i="9"/>
  <c r="Q255" i="9"/>
  <c r="P255" i="9"/>
  <c r="O255" i="9"/>
  <c r="N255" i="9"/>
  <c r="M255" i="9"/>
  <c r="L255" i="9"/>
  <c r="Q254" i="9"/>
  <c r="P254" i="9"/>
  <c r="O254" i="9"/>
  <c r="N254" i="9"/>
  <c r="M254" i="9"/>
  <c r="L254" i="9"/>
  <c r="Q253" i="9"/>
  <c r="P253" i="9"/>
  <c r="O253" i="9"/>
  <c r="N253" i="9"/>
  <c r="M253" i="9"/>
  <c r="L253" i="9"/>
  <c r="Q252" i="9"/>
  <c r="P252" i="9"/>
  <c r="O252" i="9"/>
  <c r="N252" i="9"/>
  <c r="M252" i="9"/>
  <c r="L252" i="9"/>
  <c r="Q251" i="9"/>
  <c r="P251" i="9"/>
  <c r="O251" i="9"/>
  <c r="N251" i="9"/>
  <c r="M251" i="9"/>
  <c r="L251" i="9"/>
  <c r="Q250" i="9"/>
  <c r="P250" i="9"/>
  <c r="O250" i="9"/>
  <c r="N250" i="9"/>
  <c r="M250" i="9"/>
  <c r="L250" i="9"/>
  <c r="Q249" i="9"/>
  <c r="P249" i="9"/>
  <c r="O249" i="9"/>
  <c r="N249" i="9"/>
  <c r="M249" i="9"/>
  <c r="L249" i="9"/>
  <c r="Q248" i="9"/>
  <c r="P248" i="9"/>
  <c r="O248" i="9"/>
  <c r="N248" i="9"/>
  <c r="M248" i="9"/>
  <c r="L248" i="9"/>
  <c r="Q247" i="9"/>
  <c r="P247" i="9"/>
  <c r="O247" i="9"/>
  <c r="N247" i="9"/>
  <c r="M247" i="9"/>
  <c r="L247" i="9"/>
  <c r="Q246" i="9"/>
  <c r="P246" i="9"/>
  <c r="O246" i="9"/>
  <c r="N246" i="9"/>
  <c r="M246" i="9"/>
  <c r="L246" i="9"/>
  <c r="Q245" i="9"/>
  <c r="P245" i="9"/>
  <c r="O245" i="9"/>
  <c r="N245" i="9"/>
  <c r="M245" i="9"/>
  <c r="L245" i="9"/>
  <c r="Q244" i="9"/>
  <c r="P244" i="9"/>
  <c r="O244" i="9"/>
  <c r="N244" i="9"/>
  <c r="M244" i="9"/>
  <c r="L244" i="9"/>
  <c r="Q243" i="9"/>
  <c r="P243" i="9"/>
  <c r="O243" i="9"/>
  <c r="N243" i="9"/>
  <c r="M243" i="9"/>
  <c r="L243" i="9"/>
  <c r="Q242" i="9"/>
  <c r="P242" i="9"/>
  <c r="O242" i="9"/>
  <c r="N242" i="9"/>
  <c r="M242" i="9"/>
  <c r="L242" i="9"/>
  <c r="Q241" i="9"/>
  <c r="P241" i="9"/>
  <c r="O241" i="9"/>
  <c r="N241" i="9"/>
  <c r="M241" i="9"/>
  <c r="L241" i="9"/>
  <c r="Q240" i="9"/>
  <c r="P240" i="9"/>
  <c r="O240" i="9"/>
  <c r="N240" i="9"/>
  <c r="M240" i="9"/>
  <c r="L240" i="9"/>
  <c r="Q239" i="9"/>
  <c r="P239" i="9"/>
  <c r="O239" i="9"/>
  <c r="N239" i="9"/>
  <c r="M239" i="9"/>
  <c r="L239" i="9"/>
  <c r="Q238" i="9"/>
  <c r="P238" i="9"/>
  <c r="O238" i="9"/>
  <c r="N238" i="9"/>
  <c r="M238" i="9"/>
  <c r="L238" i="9"/>
  <c r="Q237" i="9"/>
  <c r="P237" i="9"/>
  <c r="O237" i="9"/>
  <c r="N237" i="9"/>
  <c r="M237" i="9"/>
  <c r="L237" i="9"/>
  <c r="Q236" i="9"/>
  <c r="P236" i="9"/>
  <c r="O236" i="9"/>
  <c r="N236" i="9"/>
  <c r="M236" i="9"/>
  <c r="L236" i="9"/>
  <c r="Q235" i="9"/>
  <c r="P235" i="9"/>
  <c r="O235" i="9"/>
  <c r="N235" i="9"/>
  <c r="M235" i="9"/>
  <c r="L235" i="9"/>
  <c r="Q234" i="9"/>
  <c r="P234" i="9"/>
  <c r="O234" i="9"/>
  <c r="N234" i="9"/>
  <c r="M234" i="9"/>
  <c r="L234" i="9"/>
  <c r="Q233" i="9"/>
  <c r="P233" i="9"/>
  <c r="O233" i="9"/>
  <c r="N233" i="9"/>
  <c r="M233" i="9"/>
  <c r="L233" i="9"/>
  <c r="Q232" i="9"/>
  <c r="P232" i="9"/>
  <c r="O232" i="9"/>
  <c r="N232" i="9"/>
  <c r="M232" i="9"/>
  <c r="L232" i="9"/>
  <c r="Q231" i="9"/>
  <c r="P231" i="9"/>
  <c r="O231" i="9"/>
  <c r="N231" i="9"/>
  <c r="M231" i="9"/>
  <c r="L231" i="9"/>
  <c r="Q230" i="9"/>
  <c r="P230" i="9"/>
  <c r="O230" i="9"/>
  <c r="N230" i="9"/>
  <c r="M230" i="9"/>
  <c r="L230" i="9"/>
  <c r="Q229" i="9"/>
  <c r="P229" i="9"/>
  <c r="O229" i="9"/>
  <c r="N229" i="9"/>
  <c r="M229" i="9"/>
  <c r="L229" i="9"/>
  <c r="Q228" i="9"/>
  <c r="P228" i="9"/>
  <c r="O228" i="9"/>
  <c r="N228" i="9"/>
  <c r="M228" i="9"/>
  <c r="L228" i="9"/>
  <c r="Q227" i="9"/>
  <c r="P227" i="9"/>
  <c r="O227" i="9"/>
  <c r="N227" i="9"/>
  <c r="M227" i="9"/>
  <c r="L227" i="9"/>
  <c r="Q226" i="9"/>
  <c r="P226" i="9"/>
  <c r="O226" i="9"/>
  <c r="N226" i="9"/>
  <c r="M226" i="9"/>
  <c r="L226" i="9"/>
  <c r="Q225" i="9"/>
  <c r="P225" i="9"/>
  <c r="O225" i="9"/>
  <c r="N225" i="9"/>
  <c r="M225" i="9"/>
  <c r="L225" i="9"/>
  <c r="Q224" i="9"/>
  <c r="P224" i="9"/>
  <c r="O224" i="9"/>
  <c r="N224" i="9"/>
  <c r="M224" i="9"/>
  <c r="L224" i="9"/>
  <c r="Q223" i="9"/>
  <c r="P223" i="9"/>
  <c r="O223" i="9"/>
  <c r="N223" i="9"/>
  <c r="M223" i="9"/>
  <c r="L223" i="9"/>
  <c r="Q222" i="9"/>
  <c r="P222" i="9"/>
  <c r="O222" i="9"/>
  <c r="N222" i="9"/>
  <c r="M222" i="9"/>
  <c r="L222" i="9"/>
  <c r="Q221" i="9"/>
  <c r="P221" i="9"/>
  <c r="O221" i="9"/>
  <c r="N221" i="9"/>
  <c r="M221" i="9"/>
  <c r="L221" i="9"/>
  <c r="Q220" i="9"/>
  <c r="P220" i="9"/>
  <c r="O220" i="9"/>
  <c r="N220" i="9"/>
  <c r="M220" i="9"/>
  <c r="L220" i="9"/>
  <c r="Q219" i="9"/>
  <c r="P219" i="9"/>
  <c r="O219" i="9"/>
  <c r="N219" i="9"/>
  <c r="M219" i="9"/>
  <c r="L219" i="9"/>
  <c r="Q218" i="9"/>
  <c r="P218" i="9"/>
  <c r="O218" i="9"/>
  <c r="N218" i="9"/>
  <c r="M218" i="9"/>
  <c r="L218" i="9"/>
  <c r="Q217" i="9"/>
  <c r="P217" i="9"/>
  <c r="O217" i="9"/>
  <c r="N217" i="9"/>
  <c r="M217" i="9"/>
  <c r="L217" i="9"/>
  <c r="Q216" i="9"/>
  <c r="P216" i="9"/>
  <c r="O216" i="9"/>
  <c r="N216" i="9"/>
  <c r="M216" i="9"/>
  <c r="L216" i="9"/>
  <c r="Q215" i="9"/>
  <c r="P215" i="9"/>
  <c r="O215" i="9"/>
  <c r="N215" i="9"/>
  <c r="M215" i="9"/>
  <c r="L215" i="9"/>
  <c r="Q214" i="9"/>
  <c r="P214" i="9"/>
  <c r="O214" i="9"/>
  <c r="N214" i="9"/>
  <c r="M214" i="9"/>
  <c r="L214" i="9"/>
  <c r="Q213" i="9"/>
  <c r="P213" i="9"/>
  <c r="O213" i="9"/>
  <c r="N213" i="9"/>
  <c r="M213" i="9"/>
  <c r="L213" i="9"/>
  <c r="Q212" i="9"/>
  <c r="P212" i="9"/>
  <c r="O212" i="9"/>
  <c r="N212" i="9"/>
  <c r="M212" i="9"/>
  <c r="L212" i="9"/>
  <c r="Q211" i="9"/>
  <c r="P211" i="9"/>
  <c r="O211" i="9"/>
  <c r="N211" i="9"/>
  <c r="M211" i="9"/>
  <c r="L211" i="9"/>
  <c r="Q210" i="9"/>
  <c r="P210" i="9"/>
  <c r="O210" i="9"/>
  <c r="N210" i="9"/>
  <c r="M210" i="9"/>
  <c r="L210" i="9"/>
  <c r="Q209" i="9"/>
  <c r="P209" i="9"/>
  <c r="O209" i="9"/>
  <c r="N209" i="9"/>
  <c r="M209" i="9"/>
  <c r="L209" i="9"/>
  <c r="Q208" i="9"/>
  <c r="P208" i="9"/>
  <c r="O208" i="9"/>
  <c r="N208" i="9"/>
  <c r="M208" i="9"/>
  <c r="L208" i="9"/>
  <c r="Q207" i="9"/>
  <c r="P207" i="9"/>
  <c r="O207" i="9"/>
  <c r="N207" i="9"/>
  <c r="M207" i="9"/>
  <c r="L207" i="9"/>
  <c r="Q206" i="9"/>
  <c r="P206" i="9"/>
  <c r="O206" i="9"/>
  <c r="N206" i="9"/>
  <c r="M206" i="9"/>
  <c r="L206" i="9"/>
  <c r="Q205" i="9"/>
  <c r="P205" i="9"/>
  <c r="O205" i="9"/>
  <c r="N205" i="9"/>
  <c r="M205" i="9"/>
  <c r="L205" i="9"/>
  <c r="Q204" i="9"/>
  <c r="P204" i="9"/>
  <c r="O204" i="9"/>
  <c r="N204" i="9"/>
  <c r="M204" i="9"/>
  <c r="L204" i="9"/>
  <c r="Q203" i="9"/>
  <c r="P203" i="9"/>
  <c r="O203" i="9"/>
  <c r="N203" i="9"/>
  <c r="M203" i="9"/>
  <c r="L203" i="9"/>
  <c r="Q202" i="9"/>
  <c r="P202" i="9"/>
  <c r="O202" i="9"/>
  <c r="N202" i="9"/>
  <c r="M202" i="9"/>
  <c r="L202" i="9"/>
  <c r="Q201" i="9"/>
  <c r="P201" i="9"/>
  <c r="O201" i="9"/>
  <c r="N201" i="9"/>
  <c r="M201" i="9"/>
  <c r="L201" i="9"/>
  <c r="Q200" i="9"/>
  <c r="P200" i="9"/>
  <c r="O200" i="9"/>
  <c r="N200" i="9"/>
  <c r="M200" i="9"/>
  <c r="L200" i="9"/>
  <c r="Q199" i="9"/>
  <c r="P199" i="9"/>
  <c r="O199" i="9"/>
  <c r="N199" i="9"/>
  <c r="M199" i="9"/>
  <c r="L199" i="9"/>
  <c r="Q198" i="9"/>
  <c r="P198" i="9"/>
  <c r="O198" i="9"/>
  <c r="N198" i="9"/>
  <c r="M198" i="9"/>
  <c r="L198" i="9"/>
  <c r="Q197" i="9"/>
  <c r="P197" i="9"/>
  <c r="O197" i="9"/>
  <c r="N197" i="9"/>
  <c r="M197" i="9"/>
  <c r="L197" i="9"/>
  <c r="Q196" i="9"/>
  <c r="P196" i="9"/>
  <c r="O196" i="9"/>
  <c r="N196" i="9"/>
  <c r="M196" i="9"/>
  <c r="L196" i="9"/>
  <c r="Q195" i="9"/>
  <c r="P195" i="9"/>
  <c r="O195" i="9"/>
  <c r="N195" i="9"/>
  <c r="M195" i="9"/>
  <c r="L195" i="9"/>
  <c r="Q194" i="9"/>
  <c r="P194" i="9"/>
  <c r="O194" i="9"/>
  <c r="N194" i="9"/>
  <c r="M194" i="9"/>
  <c r="L194" i="9"/>
  <c r="Q193" i="9"/>
  <c r="P193" i="9"/>
  <c r="O193" i="9"/>
  <c r="N193" i="9"/>
  <c r="M193" i="9"/>
  <c r="L193" i="9"/>
  <c r="Q192" i="9"/>
  <c r="P192" i="9"/>
  <c r="O192" i="9"/>
  <c r="N192" i="9"/>
  <c r="M192" i="9"/>
  <c r="L192" i="9"/>
  <c r="Q191" i="9"/>
  <c r="P191" i="9"/>
  <c r="O191" i="9"/>
  <c r="N191" i="9"/>
  <c r="M191" i="9"/>
  <c r="L191" i="9"/>
  <c r="Q190" i="9"/>
  <c r="P190" i="9"/>
  <c r="O190" i="9"/>
  <c r="N190" i="9"/>
  <c r="M190" i="9"/>
  <c r="L190" i="9"/>
  <c r="Q189" i="9"/>
  <c r="P189" i="9"/>
  <c r="O189" i="9"/>
  <c r="N189" i="9"/>
  <c r="M189" i="9"/>
  <c r="L189" i="9"/>
  <c r="Q188" i="9"/>
  <c r="P188" i="9"/>
  <c r="O188" i="9"/>
  <c r="N188" i="9"/>
  <c r="M188" i="9"/>
  <c r="L188" i="9"/>
  <c r="Q187" i="9"/>
  <c r="P187" i="9"/>
  <c r="O187" i="9"/>
  <c r="N187" i="9"/>
  <c r="M187" i="9"/>
  <c r="L187" i="9"/>
  <c r="Q186" i="9"/>
  <c r="P186" i="9"/>
  <c r="O186" i="9"/>
  <c r="N186" i="9"/>
  <c r="M186" i="9"/>
  <c r="L186" i="9"/>
  <c r="Q185" i="9"/>
  <c r="P185" i="9"/>
  <c r="O185" i="9"/>
  <c r="N185" i="9"/>
  <c r="M185" i="9"/>
  <c r="L185" i="9"/>
  <c r="Q184" i="9"/>
  <c r="P184" i="9"/>
  <c r="O184" i="9"/>
  <c r="N184" i="9"/>
  <c r="M184" i="9"/>
  <c r="L184" i="9"/>
  <c r="Q183" i="9"/>
  <c r="P183" i="9"/>
  <c r="O183" i="9"/>
  <c r="N183" i="9"/>
  <c r="M183" i="9"/>
  <c r="L183" i="9"/>
  <c r="Q182" i="9"/>
  <c r="P182" i="9"/>
  <c r="O182" i="9"/>
  <c r="N182" i="9"/>
  <c r="M182" i="9"/>
  <c r="L182" i="9"/>
  <c r="Q181" i="9"/>
  <c r="P181" i="9"/>
  <c r="O181" i="9"/>
  <c r="N181" i="9"/>
  <c r="M181" i="9"/>
  <c r="L181" i="9"/>
  <c r="Q180" i="9"/>
  <c r="P180" i="9"/>
  <c r="O180" i="9"/>
  <c r="N180" i="9"/>
  <c r="M180" i="9"/>
  <c r="L180" i="9"/>
  <c r="Q179" i="9"/>
  <c r="P179" i="9"/>
  <c r="O179" i="9"/>
  <c r="N179" i="9"/>
  <c r="M179" i="9"/>
  <c r="L179" i="9"/>
  <c r="Q178" i="9"/>
  <c r="P178" i="9"/>
  <c r="O178" i="9"/>
  <c r="N178" i="9"/>
  <c r="M178" i="9"/>
  <c r="L178" i="9"/>
  <c r="Q177" i="9"/>
  <c r="P177" i="9"/>
  <c r="O177" i="9"/>
  <c r="N177" i="9"/>
  <c r="M177" i="9"/>
  <c r="L177" i="9"/>
  <c r="Q176" i="9"/>
  <c r="P176" i="9"/>
  <c r="O176" i="9"/>
  <c r="N176" i="9"/>
  <c r="M176" i="9"/>
  <c r="L176" i="9"/>
  <c r="Q175" i="9"/>
  <c r="P175" i="9"/>
  <c r="O175" i="9"/>
  <c r="N175" i="9"/>
  <c r="M175" i="9"/>
  <c r="L175" i="9"/>
  <c r="Q174" i="9"/>
  <c r="P174" i="9"/>
  <c r="O174" i="9"/>
  <c r="N174" i="9"/>
  <c r="M174" i="9"/>
  <c r="L174" i="9"/>
  <c r="Q173" i="9"/>
  <c r="P173" i="9"/>
  <c r="O173" i="9"/>
  <c r="N173" i="9"/>
  <c r="M173" i="9"/>
  <c r="L173" i="9"/>
  <c r="Q172" i="9"/>
  <c r="P172" i="9"/>
  <c r="O172" i="9"/>
  <c r="N172" i="9"/>
  <c r="M172" i="9"/>
  <c r="L172" i="9"/>
  <c r="Q171" i="9"/>
  <c r="P171" i="9"/>
  <c r="O171" i="9"/>
  <c r="N171" i="9"/>
  <c r="M171" i="9"/>
  <c r="L171" i="9"/>
  <c r="Q170" i="9"/>
  <c r="P170" i="9"/>
  <c r="O170" i="9"/>
  <c r="N170" i="9"/>
  <c r="M170" i="9"/>
  <c r="L170" i="9"/>
  <c r="Q169" i="9"/>
  <c r="P169" i="9"/>
  <c r="O169" i="9"/>
  <c r="N169" i="9"/>
  <c r="M169" i="9"/>
  <c r="L169" i="9"/>
  <c r="Q168" i="9"/>
  <c r="P168" i="9"/>
  <c r="O168" i="9"/>
  <c r="N168" i="9"/>
  <c r="M168" i="9"/>
  <c r="L168" i="9"/>
  <c r="Q167" i="9"/>
  <c r="P167" i="9"/>
  <c r="O167" i="9"/>
  <c r="N167" i="9"/>
  <c r="M167" i="9"/>
  <c r="L167" i="9"/>
  <c r="Q166" i="9"/>
  <c r="P166" i="9"/>
  <c r="O166" i="9"/>
  <c r="N166" i="9"/>
  <c r="M166" i="9"/>
  <c r="L166" i="9"/>
  <c r="Q165" i="9"/>
  <c r="P165" i="9"/>
  <c r="O165" i="9"/>
  <c r="N165" i="9"/>
  <c r="M165" i="9"/>
  <c r="L165" i="9"/>
  <c r="Q164" i="9"/>
  <c r="P164" i="9"/>
  <c r="O164" i="9"/>
  <c r="N164" i="9"/>
  <c r="M164" i="9"/>
  <c r="L164" i="9"/>
  <c r="Q163" i="9"/>
  <c r="P163" i="9"/>
  <c r="O163" i="9"/>
  <c r="N163" i="9"/>
  <c r="M163" i="9"/>
  <c r="L163" i="9"/>
  <c r="Q162" i="9"/>
  <c r="P162" i="9"/>
  <c r="O162" i="9"/>
  <c r="N162" i="9"/>
  <c r="M162" i="9"/>
  <c r="L162" i="9"/>
  <c r="Q161" i="9"/>
  <c r="P161" i="9"/>
  <c r="O161" i="9"/>
  <c r="N161" i="9"/>
  <c r="M161" i="9"/>
  <c r="L161" i="9"/>
  <c r="Q160" i="9"/>
  <c r="P160" i="9"/>
  <c r="O160" i="9"/>
  <c r="N160" i="9"/>
  <c r="M160" i="9"/>
  <c r="L160" i="9"/>
  <c r="Q159" i="9"/>
  <c r="P159" i="9"/>
  <c r="O159" i="9"/>
  <c r="N159" i="9"/>
  <c r="M159" i="9"/>
  <c r="L159" i="9"/>
  <c r="Q158" i="9"/>
  <c r="P158" i="9"/>
  <c r="O158" i="9"/>
  <c r="N158" i="9"/>
  <c r="M158" i="9"/>
  <c r="L158" i="9"/>
  <c r="Q157" i="9"/>
  <c r="P157" i="9"/>
  <c r="O157" i="9"/>
  <c r="N157" i="9"/>
  <c r="M157" i="9"/>
  <c r="L157" i="9"/>
  <c r="Q156" i="9"/>
  <c r="P156" i="9"/>
  <c r="O156" i="9"/>
  <c r="N156" i="9"/>
  <c r="M156" i="9"/>
  <c r="L156" i="9"/>
  <c r="Q155" i="9"/>
  <c r="P155" i="9"/>
  <c r="O155" i="9"/>
  <c r="N155" i="9"/>
  <c r="M155" i="9"/>
  <c r="L155" i="9"/>
  <c r="Q154" i="9"/>
  <c r="P154" i="9"/>
  <c r="O154" i="9"/>
  <c r="N154" i="9"/>
  <c r="M154" i="9"/>
  <c r="L154" i="9"/>
  <c r="Q153" i="9"/>
  <c r="P153" i="9"/>
  <c r="O153" i="9"/>
  <c r="N153" i="9"/>
  <c r="M153" i="9"/>
  <c r="L153" i="9"/>
  <c r="Q152" i="9"/>
  <c r="P152" i="9"/>
  <c r="O152" i="9"/>
  <c r="N152" i="9"/>
  <c r="M152" i="9"/>
  <c r="L152" i="9"/>
  <c r="Q151" i="9"/>
  <c r="P151" i="9"/>
  <c r="O151" i="9"/>
  <c r="N151" i="9"/>
  <c r="M151" i="9"/>
  <c r="L151" i="9"/>
  <c r="Q150" i="9"/>
  <c r="P150" i="9"/>
  <c r="O150" i="9"/>
  <c r="N150" i="9"/>
  <c r="M150" i="9"/>
  <c r="L150" i="9"/>
  <c r="Q149" i="9"/>
  <c r="P149" i="9"/>
  <c r="O149" i="9"/>
  <c r="N149" i="9"/>
  <c r="M149" i="9"/>
  <c r="L149" i="9"/>
  <c r="Q148" i="9"/>
  <c r="P148" i="9"/>
  <c r="O148" i="9"/>
  <c r="N148" i="9"/>
  <c r="M148" i="9"/>
  <c r="L148" i="9"/>
  <c r="Q147" i="9"/>
  <c r="P147" i="9"/>
  <c r="O147" i="9"/>
  <c r="N147" i="9"/>
  <c r="M147" i="9"/>
  <c r="L147" i="9"/>
  <c r="Q146" i="9"/>
  <c r="P146" i="9"/>
  <c r="O146" i="9"/>
  <c r="N146" i="9"/>
  <c r="M146" i="9"/>
  <c r="L146" i="9"/>
  <c r="Q145" i="9"/>
  <c r="P145" i="9"/>
  <c r="O145" i="9"/>
  <c r="N145" i="9"/>
  <c r="M145" i="9"/>
  <c r="L145" i="9"/>
  <c r="Q144" i="9"/>
  <c r="P144" i="9"/>
  <c r="O144" i="9"/>
  <c r="N144" i="9"/>
  <c r="M144" i="9"/>
  <c r="L144" i="9"/>
  <c r="Q143" i="9"/>
  <c r="P143" i="9"/>
  <c r="O143" i="9"/>
  <c r="N143" i="9"/>
  <c r="M143" i="9"/>
  <c r="L143" i="9"/>
  <c r="Q142" i="9"/>
  <c r="P142" i="9"/>
  <c r="O142" i="9"/>
  <c r="N142" i="9"/>
  <c r="M142" i="9"/>
  <c r="L142" i="9"/>
  <c r="Q141" i="9"/>
  <c r="P141" i="9"/>
  <c r="O141" i="9"/>
  <c r="N141" i="9"/>
  <c r="M141" i="9"/>
  <c r="L141" i="9"/>
  <c r="Q140" i="9"/>
  <c r="P140" i="9"/>
  <c r="O140" i="9"/>
  <c r="N140" i="9"/>
  <c r="M140" i="9"/>
  <c r="L140" i="9"/>
  <c r="Q139" i="9"/>
  <c r="P139" i="9"/>
  <c r="O139" i="9"/>
  <c r="N139" i="9"/>
  <c r="M139" i="9"/>
  <c r="L139" i="9"/>
  <c r="Q138" i="9"/>
  <c r="P138" i="9"/>
  <c r="O138" i="9"/>
  <c r="N138" i="9"/>
  <c r="M138" i="9"/>
  <c r="L138" i="9"/>
  <c r="Q137" i="9"/>
  <c r="P137" i="9"/>
  <c r="O137" i="9"/>
  <c r="N137" i="9"/>
  <c r="M137" i="9"/>
  <c r="L137" i="9"/>
  <c r="Q136" i="9"/>
  <c r="P136" i="9"/>
  <c r="O136" i="9"/>
  <c r="N136" i="9"/>
  <c r="M136" i="9"/>
  <c r="L136" i="9"/>
  <c r="Q135" i="9"/>
  <c r="P135" i="9"/>
  <c r="O135" i="9"/>
  <c r="N135" i="9"/>
  <c r="M135" i="9"/>
  <c r="L135" i="9"/>
  <c r="Q134" i="9"/>
  <c r="P134" i="9"/>
  <c r="O134" i="9"/>
  <c r="N134" i="9"/>
  <c r="M134" i="9"/>
  <c r="L134" i="9"/>
  <c r="Q133" i="9"/>
  <c r="P133" i="9"/>
  <c r="O133" i="9"/>
  <c r="N133" i="9"/>
  <c r="M133" i="9"/>
  <c r="L133" i="9"/>
  <c r="Q132" i="9"/>
  <c r="P132" i="9"/>
  <c r="O132" i="9"/>
  <c r="N132" i="9"/>
  <c r="M132" i="9"/>
  <c r="L132" i="9"/>
  <c r="Q131" i="9"/>
  <c r="P131" i="9"/>
  <c r="O131" i="9"/>
  <c r="N131" i="9"/>
  <c r="M131" i="9"/>
  <c r="L131" i="9"/>
  <c r="Q130" i="9"/>
  <c r="P130" i="9"/>
  <c r="O130" i="9"/>
  <c r="N130" i="9"/>
  <c r="M130" i="9"/>
  <c r="L130" i="9"/>
  <c r="Q129" i="9"/>
  <c r="P129" i="9"/>
  <c r="O129" i="9"/>
  <c r="N129" i="9"/>
  <c r="M129" i="9"/>
  <c r="L129" i="9"/>
  <c r="Q128" i="9"/>
  <c r="P128" i="9"/>
  <c r="O128" i="9"/>
  <c r="N128" i="9"/>
  <c r="M128" i="9"/>
  <c r="L128" i="9"/>
  <c r="Q127" i="9"/>
  <c r="P127" i="9"/>
  <c r="O127" i="9"/>
  <c r="N127" i="9"/>
  <c r="M127" i="9"/>
  <c r="L127" i="9"/>
  <c r="Q126" i="9"/>
  <c r="P126" i="9"/>
  <c r="O126" i="9"/>
  <c r="N126" i="9"/>
  <c r="M126" i="9"/>
  <c r="L126" i="9"/>
  <c r="Q125" i="9"/>
  <c r="P125" i="9"/>
  <c r="O125" i="9"/>
  <c r="N125" i="9"/>
  <c r="M125" i="9"/>
  <c r="L125" i="9"/>
  <c r="Q124" i="9"/>
  <c r="P124" i="9"/>
  <c r="O124" i="9"/>
  <c r="N124" i="9"/>
  <c r="M124" i="9"/>
  <c r="L124" i="9"/>
  <c r="Q123" i="9"/>
  <c r="P123" i="9"/>
  <c r="O123" i="9"/>
  <c r="N123" i="9"/>
  <c r="M123" i="9"/>
  <c r="L123" i="9"/>
  <c r="Q122" i="9"/>
  <c r="P122" i="9"/>
  <c r="O122" i="9"/>
  <c r="N122" i="9"/>
  <c r="M122" i="9"/>
  <c r="L122" i="9"/>
  <c r="Q121" i="9"/>
  <c r="P121" i="9"/>
  <c r="O121" i="9"/>
  <c r="N121" i="9"/>
  <c r="M121" i="9"/>
  <c r="L121" i="9"/>
  <c r="Q120" i="9"/>
  <c r="P120" i="9"/>
  <c r="O120" i="9"/>
  <c r="N120" i="9"/>
  <c r="M120" i="9"/>
  <c r="L120" i="9"/>
  <c r="Q119" i="9"/>
  <c r="P119" i="9"/>
  <c r="O119" i="9"/>
  <c r="N119" i="9"/>
  <c r="M119" i="9"/>
  <c r="L119" i="9"/>
  <c r="Q118" i="9"/>
  <c r="P118" i="9"/>
  <c r="O118" i="9"/>
  <c r="N118" i="9"/>
  <c r="M118" i="9"/>
  <c r="L118" i="9"/>
  <c r="Q117" i="9"/>
  <c r="P117" i="9"/>
  <c r="O117" i="9"/>
  <c r="N117" i="9"/>
  <c r="M117" i="9"/>
  <c r="L117" i="9"/>
  <c r="Q116" i="9"/>
  <c r="P116" i="9"/>
  <c r="O116" i="9"/>
  <c r="N116" i="9"/>
  <c r="M116" i="9"/>
  <c r="L116" i="9"/>
  <c r="Q115" i="9"/>
  <c r="P115" i="9"/>
  <c r="O115" i="9"/>
  <c r="N115" i="9"/>
  <c r="M115" i="9"/>
  <c r="L115" i="9"/>
  <c r="Q114" i="9"/>
  <c r="P114" i="9"/>
  <c r="O114" i="9"/>
  <c r="N114" i="9"/>
  <c r="M114" i="9"/>
  <c r="L114" i="9"/>
  <c r="Q113" i="9"/>
  <c r="P113" i="9"/>
  <c r="O113" i="9"/>
  <c r="N113" i="9"/>
  <c r="M113" i="9"/>
  <c r="L113" i="9"/>
  <c r="Q112" i="9"/>
  <c r="P112" i="9"/>
  <c r="O112" i="9"/>
  <c r="N112" i="9"/>
  <c r="M112" i="9"/>
  <c r="L112" i="9"/>
  <c r="Q111" i="9"/>
  <c r="P111" i="9"/>
  <c r="O111" i="9"/>
  <c r="N111" i="9"/>
  <c r="M111" i="9"/>
  <c r="L111" i="9"/>
  <c r="Q110" i="9"/>
  <c r="P110" i="9"/>
  <c r="O110" i="9"/>
  <c r="N110" i="9"/>
  <c r="M110" i="9"/>
  <c r="L110" i="9"/>
  <c r="Q109" i="9"/>
  <c r="P109" i="9"/>
  <c r="O109" i="9"/>
  <c r="N109" i="9"/>
  <c r="M109" i="9"/>
  <c r="L109" i="9"/>
  <c r="Q108" i="9"/>
  <c r="P108" i="9"/>
  <c r="O108" i="9"/>
  <c r="N108" i="9"/>
  <c r="M108" i="9"/>
  <c r="L108" i="9"/>
  <c r="Q107" i="9"/>
  <c r="P107" i="9"/>
  <c r="O107" i="9"/>
  <c r="N107" i="9"/>
  <c r="M107" i="9"/>
  <c r="L107" i="9"/>
  <c r="Q106" i="9"/>
  <c r="P106" i="9"/>
  <c r="O106" i="9"/>
  <c r="N106" i="9"/>
  <c r="M106" i="9"/>
  <c r="L106" i="9"/>
  <c r="Q105" i="9"/>
  <c r="P105" i="9"/>
  <c r="O105" i="9"/>
  <c r="N105" i="9"/>
  <c r="M105" i="9"/>
  <c r="L105" i="9"/>
  <c r="Q104" i="9"/>
  <c r="P104" i="9"/>
  <c r="O104" i="9"/>
  <c r="N104" i="9"/>
  <c r="M104" i="9"/>
  <c r="L104" i="9"/>
  <c r="Q103" i="9"/>
  <c r="P103" i="9"/>
  <c r="O103" i="9"/>
  <c r="N103" i="9"/>
  <c r="M103" i="9"/>
  <c r="L103" i="9"/>
  <c r="Q102" i="9"/>
  <c r="P102" i="9"/>
  <c r="O102" i="9"/>
  <c r="N102" i="9"/>
  <c r="M102" i="9"/>
  <c r="L102" i="9"/>
  <c r="Q101" i="9"/>
  <c r="P101" i="9"/>
  <c r="O101" i="9"/>
  <c r="N101" i="9"/>
  <c r="M101" i="9"/>
  <c r="L101" i="9"/>
  <c r="Q100" i="9"/>
  <c r="P100" i="9"/>
  <c r="O100" i="9"/>
  <c r="N100" i="9"/>
  <c r="M100" i="9"/>
  <c r="L100" i="9"/>
  <c r="Q99" i="9"/>
  <c r="P99" i="9"/>
  <c r="O99" i="9"/>
  <c r="N99" i="9"/>
  <c r="M99" i="9"/>
  <c r="L99" i="9"/>
  <c r="Q98" i="9"/>
  <c r="P98" i="9"/>
  <c r="O98" i="9"/>
  <c r="N98" i="9"/>
  <c r="M98" i="9"/>
  <c r="L98" i="9"/>
  <c r="Q97" i="9"/>
  <c r="P97" i="9"/>
  <c r="O97" i="9"/>
  <c r="N97" i="9"/>
  <c r="M97" i="9"/>
  <c r="L97" i="9"/>
  <c r="Q96" i="9"/>
  <c r="P96" i="9"/>
  <c r="O96" i="9"/>
  <c r="N96" i="9"/>
  <c r="M96" i="9"/>
  <c r="L96" i="9"/>
  <c r="Q95" i="9"/>
  <c r="P95" i="9"/>
  <c r="O95" i="9"/>
  <c r="N95" i="9"/>
  <c r="M95" i="9"/>
  <c r="L95" i="9"/>
  <c r="Q94" i="9"/>
  <c r="P94" i="9"/>
  <c r="O94" i="9"/>
  <c r="N94" i="9"/>
  <c r="M94" i="9"/>
  <c r="L94" i="9"/>
  <c r="Q93" i="9"/>
  <c r="P93" i="9"/>
  <c r="O93" i="9"/>
  <c r="N93" i="9"/>
  <c r="M93" i="9"/>
  <c r="L93" i="9"/>
  <c r="Q92" i="9"/>
  <c r="P92" i="9"/>
  <c r="O92" i="9"/>
  <c r="N92" i="9"/>
  <c r="M92" i="9"/>
  <c r="L92" i="9"/>
  <c r="Q91" i="9"/>
  <c r="P91" i="9"/>
  <c r="O91" i="9"/>
  <c r="N91" i="9"/>
  <c r="M91" i="9"/>
  <c r="L91" i="9"/>
  <c r="Q90" i="9"/>
  <c r="P90" i="9"/>
  <c r="O90" i="9"/>
  <c r="N90" i="9"/>
  <c r="M90" i="9"/>
  <c r="L90" i="9"/>
  <c r="Q89" i="9"/>
  <c r="P89" i="9"/>
  <c r="O89" i="9"/>
  <c r="N89" i="9"/>
  <c r="M89" i="9"/>
  <c r="L89" i="9"/>
  <c r="Q88" i="9"/>
  <c r="P88" i="9"/>
  <c r="O88" i="9"/>
  <c r="N88" i="9"/>
  <c r="M88" i="9"/>
  <c r="L88" i="9"/>
  <c r="Q87" i="9"/>
  <c r="P87" i="9"/>
  <c r="O87" i="9"/>
  <c r="N87" i="9"/>
  <c r="M87" i="9"/>
  <c r="L87" i="9"/>
  <c r="Q86" i="9"/>
  <c r="P86" i="9"/>
  <c r="O86" i="9"/>
  <c r="N86" i="9"/>
  <c r="M86" i="9"/>
  <c r="L86" i="9"/>
  <c r="Q85" i="9"/>
  <c r="P85" i="9"/>
  <c r="O85" i="9"/>
  <c r="N85" i="9"/>
  <c r="M85" i="9"/>
  <c r="L85" i="9"/>
  <c r="Q84" i="9"/>
  <c r="P84" i="9"/>
  <c r="O84" i="9"/>
  <c r="N84" i="9"/>
  <c r="M84" i="9"/>
  <c r="L84" i="9"/>
  <c r="Q83" i="9"/>
  <c r="P83" i="9"/>
  <c r="O83" i="9"/>
  <c r="N83" i="9"/>
  <c r="M83" i="9"/>
  <c r="L83" i="9"/>
  <c r="Q82" i="9"/>
  <c r="P82" i="9"/>
  <c r="O82" i="9"/>
  <c r="N82" i="9"/>
  <c r="M82" i="9"/>
  <c r="L82" i="9"/>
  <c r="Q81" i="9"/>
  <c r="P81" i="9"/>
  <c r="O81" i="9"/>
  <c r="N81" i="9"/>
  <c r="M81" i="9"/>
  <c r="L81" i="9"/>
  <c r="Q80" i="9"/>
  <c r="P80" i="9"/>
  <c r="O80" i="9"/>
  <c r="N80" i="9"/>
  <c r="M80" i="9"/>
  <c r="L80" i="9"/>
  <c r="Q79" i="9"/>
  <c r="P79" i="9"/>
  <c r="O79" i="9"/>
  <c r="N79" i="9"/>
  <c r="M79" i="9"/>
  <c r="L79" i="9"/>
  <c r="Q78" i="9"/>
  <c r="P78" i="9"/>
  <c r="O78" i="9"/>
  <c r="N78" i="9"/>
  <c r="M78" i="9"/>
  <c r="L78" i="9"/>
  <c r="Q77" i="9"/>
  <c r="P77" i="9"/>
  <c r="O77" i="9"/>
  <c r="N77" i="9"/>
  <c r="M77" i="9"/>
  <c r="L77" i="9"/>
  <c r="Q76" i="9"/>
  <c r="P76" i="9"/>
  <c r="O76" i="9"/>
  <c r="N76" i="9"/>
  <c r="M76" i="9"/>
  <c r="L76" i="9"/>
  <c r="Q75" i="9"/>
  <c r="P75" i="9"/>
  <c r="O75" i="9"/>
  <c r="N75" i="9"/>
  <c r="M75" i="9"/>
  <c r="L75" i="9"/>
  <c r="Q74" i="9"/>
  <c r="P74" i="9"/>
  <c r="O74" i="9"/>
  <c r="N74" i="9"/>
  <c r="M74" i="9"/>
  <c r="L74" i="9"/>
  <c r="Q73" i="9"/>
  <c r="P73" i="9"/>
  <c r="O73" i="9"/>
  <c r="N73" i="9"/>
  <c r="M73" i="9"/>
  <c r="L73" i="9"/>
  <c r="Q72" i="9"/>
  <c r="P72" i="9"/>
  <c r="O72" i="9"/>
  <c r="N72" i="9"/>
  <c r="M72" i="9"/>
  <c r="L72" i="9"/>
  <c r="Q71" i="9"/>
  <c r="P71" i="9"/>
  <c r="O71" i="9"/>
  <c r="N71" i="9"/>
  <c r="M71" i="9"/>
  <c r="L71" i="9"/>
  <c r="Q70" i="9"/>
  <c r="P70" i="9"/>
  <c r="O70" i="9"/>
  <c r="N70" i="9"/>
  <c r="M70" i="9"/>
  <c r="L70" i="9"/>
  <c r="Q69" i="9"/>
  <c r="P69" i="9"/>
  <c r="O69" i="9"/>
  <c r="N69" i="9"/>
  <c r="M69" i="9"/>
  <c r="L69" i="9"/>
  <c r="Q68" i="9"/>
  <c r="P68" i="9"/>
  <c r="O68" i="9"/>
  <c r="N68" i="9"/>
  <c r="M68" i="9"/>
  <c r="L68" i="9"/>
  <c r="Q67" i="9"/>
  <c r="P67" i="9"/>
  <c r="O67" i="9"/>
  <c r="N67" i="9"/>
  <c r="M67" i="9"/>
  <c r="L67" i="9"/>
  <c r="Q66" i="9"/>
  <c r="P66" i="9"/>
  <c r="O66" i="9"/>
  <c r="N66" i="9"/>
  <c r="M66" i="9"/>
  <c r="L66" i="9"/>
  <c r="Q65" i="9"/>
  <c r="P65" i="9"/>
  <c r="O65" i="9"/>
  <c r="N65" i="9"/>
  <c r="M65" i="9"/>
  <c r="L65" i="9"/>
  <c r="Q64" i="9"/>
  <c r="P64" i="9"/>
  <c r="O64" i="9"/>
  <c r="N64" i="9"/>
  <c r="M64" i="9"/>
  <c r="L64" i="9"/>
  <c r="Q63" i="9"/>
  <c r="P63" i="9"/>
  <c r="O63" i="9"/>
  <c r="N63" i="9"/>
  <c r="M63" i="9"/>
  <c r="L63" i="9"/>
  <c r="Q62" i="9"/>
  <c r="P62" i="9"/>
  <c r="O62" i="9"/>
  <c r="N62" i="9"/>
  <c r="M62" i="9"/>
  <c r="L62" i="9"/>
  <c r="Q61" i="9"/>
  <c r="P61" i="9"/>
  <c r="O61" i="9"/>
  <c r="N61" i="9"/>
  <c r="M61" i="9"/>
  <c r="L61" i="9"/>
  <c r="Q60" i="9"/>
  <c r="P60" i="9"/>
  <c r="O60" i="9"/>
  <c r="N60" i="9"/>
  <c r="M60" i="9"/>
  <c r="L60" i="9"/>
  <c r="Q59" i="9"/>
  <c r="P59" i="9"/>
  <c r="O59" i="9"/>
  <c r="N59" i="9"/>
  <c r="M59" i="9"/>
  <c r="L59" i="9"/>
  <c r="Q58" i="9"/>
  <c r="P58" i="9"/>
  <c r="O58" i="9"/>
  <c r="N58" i="9"/>
  <c r="M58" i="9"/>
  <c r="L58" i="9"/>
  <c r="Q57" i="9"/>
  <c r="P57" i="9"/>
  <c r="O57" i="9"/>
  <c r="N57" i="9"/>
  <c r="M57" i="9"/>
  <c r="L57" i="9"/>
  <c r="Q56" i="9"/>
  <c r="P56" i="9"/>
  <c r="O56" i="9"/>
  <c r="N56" i="9"/>
  <c r="M56" i="9"/>
  <c r="L56" i="9"/>
  <c r="Q55" i="9"/>
  <c r="P55" i="9"/>
  <c r="O55" i="9"/>
  <c r="N55" i="9"/>
  <c r="M55" i="9"/>
  <c r="L55" i="9"/>
  <c r="Q54" i="9"/>
  <c r="P54" i="9"/>
  <c r="O54" i="9"/>
  <c r="N54" i="9"/>
  <c r="M54" i="9"/>
  <c r="L54" i="9"/>
  <c r="Q53" i="9"/>
  <c r="P53" i="9"/>
  <c r="O53" i="9"/>
  <c r="N53" i="9"/>
  <c r="M53" i="9"/>
  <c r="L53" i="9"/>
  <c r="Q52" i="9"/>
  <c r="P52" i="9"/>
  <c r="O52" i="9"/>
  <c r="N52" i="9"/>
  <c r="M52" i="9"/>
  <c r="L52" i="9"/>
  <c r="Q51" i="9"/>
  <c r="P51" i="9"/>
  <c r="O51" i="9"/>
  <c r="N51" i="9"/>
  <c r="M51" i="9"/>
  <c r="L51" i="9"/>
  <c r="Q50" i="9"/>
  <c r="P50" i="9"/>
  <c r="O50" i="9"/>
  <c r="N50" i="9"/>
  <c r="M50" i="9"/>
  <c r="L50" i="9"/>
  <c r="Q49" i="9"/>
  <c r="P49" i="9"/>
  <c r="O49" i="9"/>
  <c r="N49" i="9"/>
  <c r="M49" i="9"/>
  <c r="L49" i="9"/>
  <c r="Q48" i="9"/>
  <c r="P48" i="9"/>
  <c r="O48" i="9"/>
  <c r="N48" i="9"/>
  <c r="M48" i="9"/>
  <c r="L48" i="9"/>
  <c r="Q47" i="9"/>
  <c r="P47" i="9"/>
  <c r="O47" i="9"/>
  <c r="N47" i="9"/>
  <c r="M47" i="9"/>
  <c r="L47" i="9"/>
  <c r="Q46" i="9"/>
  <c r="P46" i="9"/>
  <c r="O46" i="9"/>
  <c r="N46" i="9"/>
  <c r="M46" i="9"/>
  <c r="L46" i="9"/>
  <c r="Q45" i="9"/>
  <c r="P45" i="9"/>
  <c r="O45" i="9"/>
  <c r="N45" i="9"/>
  <c r="M45" i="9"/>
  <c r="L45" i="9"/>
  <c r="Q44" i="9"/>
  <c r="P44" i="9"/>
  <c r="O44" i="9"/>
  <c r="N44" i="9"/>
  <c r="M44" i="9"/>
  <c r="L44" i="9"/>
  <c r="Q43" i="9"/>
  <c r="P43" i="9"/>
  <c r="O43" i="9"/>
  <c r="N43" i="9"/>
  <c r="M43" i="9"/>
  <c r="L43" i="9"/>
  <c r="Q42" i="9"/>
  <c r="P42" i="9"/>
  <c r="O42" i="9"/>
  <c r="N42" i="9"/>
  <c r="M42" i="9"/>
  <c r="L42" i="9"/>
  <c r="Q41" i="9"/>
  <c r="P41" i="9"/>
  <c r="O41" i="9"/>
  <c r="N41" i="9"/>
  <c r="M41" i="9"/>
  <c r="L41" i="9"/>
  <c r="Q40" i="9"/>
  <c r="P40" i="9"/>
  <c r="O40" i="9"/>
  <c r="N40" i="9"/>
  <c r="M40" i="9"/>
  <c r="L40" i="9"/>
  <c r="Q39" i="9"/>
  <c r="P39" i="9"/>
  <c r="O39" i="9"/>
  <c r="N39" i="9"/>
  <c r="M39" i="9"/>
  <c r="L39" i="9"/>
  <c r="Q38" i="9"/>
  <c r="P38" i="9"/>
  <c r="O38" i="9"/>
  <c r="N38" i="9"/>
  <c r="M38" i="9"/>
  <c r="L38" i="9"/>
  <c r="Q37" i="9"/>
  <c r="P37" i="9"/>
  <c r="O37" i="9"/>
  <c r="N37" i="9"/>
  <c r="M37" i="9"/>
  <c r="L37" i="9"/>
  <c r="Q36" i="9"/>
  <c r="P36" i="9"/>
  <c r="O36" i="9"/>
  <c r="N36" i="9"/>
  <c r="M36" i="9"/>
  <c r="L36" i="9"/>
  <c r="Q35" i="9"/>
  <c r="P35" i="9"/>
  <c r="O35" i="9"/>
  <c r="N35" i="9"/>
  <c r="M35" i="9"/>
  <c r="L35" i="9"/>
  <c r="Q34" i="9"/>
  <c r="P34" i="9"/>
  <c r="O34" i="9"/>
  <c r="N34" i="9"/>
  <c r="M34" i="9"/>
  <c r="L34" i="9"/>
  <c r="Q33" i="9"/>
  <c r="P33" i="9"/>
  <c r="O33" i="9"/>
  <c r="N33" i="9"/>
  <c r="M33" i="9"/>
  <c r="L33" i="9"/>
  <c r="Q32" i="9"/>
  <c r="P32" i="9"/>
  <c r="O32" i="9"/>
  <c r="N32" i="9"/>
  <c r="M32" i="9"/>
  <c r="L32" i="9"/>
  <c r="Q31" i="9"/>
  <c r="P31" i="9"/>
  <c r="O31" i="9"/>
  <c r="N31" i="9"/>
  <c r="M31" i="9"/>
  <c r="L31" i="9"/>
  <c r="Q30" i="9"/>
  <c r="P30" i="9"/>
  <c r="O30" i="9"/>
  <c r="N30" i="9"/>
  <c r="M30" i="9"/>
  <c r="L30" i="9"/>
  <c r="Q29" i="9"/>
  <c r="P29" i="9"/>
  <c r="O29" i="9"/>
  <c r="N29" i="9"/>
  <c r="M29" i="9"/>
  <c r="L29" i="9"/>
  <c r="Q28" i="9"/>
  <c r="P28" i="9"/>
  <c r="O28" i="9"/>
  <c r="N28" i="9"/>
  <c r="M28" i="9"/>
  <c r="L28" i="9"/>
  <c r="Q27" i="9"/>
  <c r="P27" i="9"/>
  <c r="O27" i="9"/>
  <c r="N27" i="9"/>
  <c r="M27" i="9"/>
  <c r="L27" i="9"/>
  <c r="Q26" i="9"/>
  <c r="P26" i="9"/>
  <c r="O26" i="9"/>
  <c r="N26" i="9"/>
  <c r="M26" i="9"/>
  <c r="L26" i="9"/>
  <c r="Q25" i="9"/>
  <c r="P25" i="9"/>
  <c r="O25" i="9"/>
  <c r="N25" i="9"/>
  <c r="M25" i="9"/>
  <c r="L25" i="9"/>
  <c r="Q24" i="9"/>
  <c r="P24" i="9"/>
  <c r="O24" i="9"/>
  <c r="N24" i="9"/>
  <c r="M24" i="9"/>
  <c r="L24" i="9"/>
  <c r="Q23" i="9"/>
  <c r="P23" i="9"/>
  <c r="O23" i="9"/>
  <c r="N23" i="9"/>
  <c r="M23" i="9"/>
  <c r="L23" i="9"/>
  <c r="Q22" i="9"/>
  <c r="P22" i="9"/>
  <c r="O22" i="9"/>
  <c r="N22" i="9"/>
  <c r="M22" i="9"/>
  <c r="L22" i="9"/>
  <c r="Q21" i="9"/>
  <c r="P21" i="9"/>
  <c r="O21" i="9"/>
  <c r="N21" i="9"/>
  <c r="M21" i="9"/>
  <c r="L21" i="9"/>
  <c r="Q20" i="9"/>
  <c r="P20" i="9"/>
  <c r="O20" i="9"/>
  <c r="N20" i="9"/>
  <c r="M20" i="9"/>
  <c r="L20" i="9"/>
  <c r="Q19" i="9"/>
  <c r="P19" i="9"/>
  <c r="O19" i="9"/>
  <c r="N19" i="9"/>
  <c r="M19" i="9"/>
  <c r="L19" i="9"/>
  <c r="Q18" i="9"/>
  <c r="P18" i="9"/>
  <c r="O18" i="9"/>
  <c r="N18" i="9"/>
  <c r="M18" i="9"/>
  <c r="L18" i="9"/>
  <c r="Q17" i="9"/>
  <c r="P17" i="9"/>
  <c r="O17" i="9"/>
  <c r="N17" i="9"/>
  <c r="M17" i="9"/>
  <c r="L17" i="9"/>
  <c r="Q16" i="9"/>
  <c r="P16" i="9"/>
  <c r="O16" i="9"/>
  <c r="N16" i="9"/>
  <c r="M16" i="9"/>
  <c r="L16" i="9"/>
  <c r="Q15" i="9"/>
  <c r="P15" i="9"/>
  <c r="O15" i="9"/>
  <c r="N15" i="9"/>
  <c r="M15" i="9"/>
  <c r="L15" i="9"/>
  <c r="Q14" i="9"/>
  <c r="P14" i="9"/>
  <c r="O14" i="9"/>
  <c r="N14" i="9"/>
  <c r="M14" i="9"/>
  <c r="L14" i="9"/>
  <c r="Q13" i="9"/>
  <c r="P13" i="9"/>
  <c r="O13" i="9"/>
  <c r="N13" i="9"/>
  <c r="M13" i="9"/>
  <c r="L13" i="9"/>
  <c r="Q12" i="9"/>
  <c r="P12" i="9"/>
  <c r="O12" i="9"/>
  <c r="N12" i="9"/>
  <c r="M12" i="9"/>
  <c r="L12" i="9"/>
  <c r="Q11" i="9"/>
  <c r="P11" i="9"/>
  <c r="O11" i="9"/>
  <c r="N11" i="9"/>
  <c r="M11" i="9"/>
  <c r="L11" i="9"/>
  <c r="Q10" i="9"/>
  <c r="P10" i="9"/>
  <c r="O10" i="9"/>
  <c r="N10" i="9"/>
  <c r="M10" i="9"/>
  <c r="L10" i="9"/>
  <c r="Q9" i="9"/>
  <c r="P9" i="9"/>
  <c r="O9" i="9"/>
  <c r="N9" i="9"/>
  <c r="M9" i="9"/>
  <c r="L9" i="9"/>
  <c r="Q8" i="9"/>
  <c r="P8" i="9"/>
  <c r="O8" i="9"/>
  <c r="N8" i="9"/>
  <c r="M8" i="9"/>
  <c r="L8" i="9"/>
  <c r="Q7" i="9"/>
  <c r="P7" i="9"/>
  <c r="O7" i="9"/>
  <c r="N7" i="9"/>
  <c r="M7" i="9"/>
  <c r="L7" i="9"/>
  <c r="Q6" i="9"/>
  <c r="P6" i="9"/>
  <c r="O6" i="9"/>
  <c r="N6" i="9"/>
  <c r="M6" i="9"/>
  <c r="L6" i="9"/>
  <c r="Q5" i="9"/>
  <c r="P5" i="9"/>
  <c r="O5" i="9"/>
  <c r="N5" i="9"/>
  <c r="M5" i="9"/>
  <c r="L5" i="9"/>
  <c r="Q4" i="9"/>
  <c r="P4" i="9"/>
  <c r="O4" i="9"/>
  <c r="N4" i="9"/>
  <c r="M4" i="9"/>
  <c r="L4" i="9"/>
  <c r="Q3" i="9"/>
  <c r="P3" i="9"/>
  <c r="O3" i="9"/>
  <c r="N3" i="9"/>
  <c r="M3" i="9"/>
  <c r="L3" i="9"/>
  <c r="Q2" i="9"/>
  <c r="P2" i="9"/>
  <c r="O2" i="9"/>
  <c r="N2" i="9"/>
  <c r="L2" i="9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Q1993" i="3"/>
  <c r="Q1994" i="3"/>
  <c r="Q1995" i="3"/>
  <c r="Q1996" i="3"/>
  <c r="Q1997" i="3"/>
  <c r="Q1998" i="3"/>
  <c r="Q1999" i="3"/>
  <c r="Q2000" i="3"/>
  <c r="Q2001" i="3"/>
  <c r="Q2002" i="3"/>
  <c r="Q2003" i="3"/>
  <c r="Q2004" i="3"/>
  <c r="Q2005" i="3"/>
  <c r="Q2006" i="3"/>
  <c r="Q2007" i="3"/>
  <c r="Q2008" i="3"/>
  <c r="Q2009" i="3"/>
  <c r="Q2010" i="3"/>
  <c r="Q2011" i="3"/>
  <c r="Q2012" i="3"/>
  <c r="Q2013" i="3"/>
  <c r="Q2014" i="3"/>
  <c r="Q2015" i="3"/>
  <c r="Q2016" i="3"/>
  <c r="Q2017" i="3"/>
  <c r="Q2018" i="3"/>
  <c r="Q2019" i="3"/>
  <c r="Q2020" i="3"/>
  <c r="Q2021" i="3"/>
  <c r="Q2022" i="3"/>
  <c r="Q2023" i="3"/>
  <c r="Q2024" i="3"/>
  <c r="Q2025" i="3"/>
  <c r="Q2026" i="3"/>
  <c r="Q2027" i="3"/>
  <c r="Q2028" i="3"/>
  <c r="Q2029" i="3"/>
  <c r="Q2030" i="3"/>
  <c r="Q2031" i="3"/>
  <c r="Q2032" i="3"/>
  <c r="Q2033" i="3"/>
  <c r="Q2034" i="3"/>
  <c r="Q2035" i="3"/>
  <c r="Q2036" i="3"/>
  <c r="Q2037" i="3"/>
  <c r="Q2038" i="3"/>
  <c r="Q2039" i="3"/>
  <c r="Q2040" i="3"/>
  <c r="Q2041" i="3"/>
  <c r="Q2042" i="3"/>
  <c r="Q2043" i="3"/>
  <c r="Q2044" i="3"/>
  <c r="Q2045" i="3"/>
  <c r="Q2046" i="3"/>
  <c r="Q2047" i="3"/>
  <c r="Q2048" i="3"/>
  <c r="Q2049" i="3"/>
  <c r="Q2050" i="3"/>
  <c r="Q2051" i="3"/>
  <c r="Q2052" i="3"/>
  <c r="Q2053" i="3"/>
  <c r="Q2054" i="3"/>
  <c r="Q2055" i="3"/>
  <c r="Q2056" i="3"/>
  <c r="Q2057" i="3"/>
  <c r="Q2058" i="3"/>
  <c r="Q2059" i="3"/>
  <c r="Q2060" i="3"/>
  <c r="Q2061" i="3"/>
  <c r="Q2062" i="3"/>
  <c r="Q2063" i="3"/>
  <c r="Q2064" i="3"/>
  <c r="Q2065" i="3"/>
  <c r="Q2066" i="3"/>
  <c r="Q2067" i="3"/>
  <c r="Q2068" i="3"/>
  <c r="Q2069" i="3"/>
  <c r="Q2070" i="3"/>
  <c r="Q2071" i="3"/>
  <c r="Q2072" i="3"/>
  <c r="Q2073" i="3"/>
  <c r="Q2074" i="3"/>
  <c r="Q2075" i="3"/>
  <c r="Q2076" i="3"/>
  <c r="Q2077" i="3"/>
  <c r="Q2078" i="3"/>
  <c r="Q2079" i="3"/>
  <c r="Q2080" i="3"/>
  <c r="Q2081" i="3"/>
  <c r="Q2082" i="3"/>
  <c r="Q2083" i="3"/>
  <c r="Q2084" i="3"/>
  <c r="Q2085" i="3"/>
  <c r="Q2086" i="3"/>
  <c r="Q2087" i="3"/>
  <c r="Q2088" i="3"/>
  <c r="Q2089" i="3"/>
  <c r="Q2090" i="3"/>
  <c r="Q2091" i="3"/>
  <c r="Q2092" i="3"/>
  <c r="Q2093" i="3"/>
  <c r="Q2094" i="3"/>
  <c r="Q2095" i="3"/>
  <c r="Q2096" i="3"/>
  <c r="Q2097" i="3"/>
  <c r="Q2098" i="3"/>
  <c r="Q2099" i="3"/>
  <c r="Q2100" i="3"/>
  <c r="Q2101" i="3"/>
  <c r="Q2102" i="3"/>
  <c r="Q2103" i="3"/>
  <c r="Q2104" i="3"/>
  <c r="Q2105" i="3"/>
  <c r="Q2106" i="3"/>
  <c r="Q2107" i="3"/>
  <c r="Q2108" i="3"/>
  <c r="Q2109" i="3"/>
  <c r="Q2110" i="3"/>
  <c r="Q2111" i="3"/>
  <c r="Q2112" i="3"/>
  <c r="Q2113" i="3"/>
  <c r="Q2114" i="3"/>
  <c r="Q2115" i="3"/>
  <c r="Q2116" i="3"/>
  <c r="Q2117" i="3"/>
  <c r="Q2118" i="3"/>
  <c r="Q2119" i="3"/>
  <c r="Q2120" i="3"/>
  <c r="Q2121" i="3"/>
  <c r="Q2122" i="3"/>
  <c r="Q2123" i="3"/>
  <c r="Q2124" i="3"/>
  <c r="Q2125" i="3"/>
  <c r="Q2126" i="3"/>
  <c r="Q2127" i="3"/>
  <c r="Q2128" i="3"/>
  <c r="Q2129" i="3"/>
  <c r="Q2130" i="3"/>
  <c r="Q2131" i="3"/>
  <c r="Q2132" i="3"/>
  <c r="Q2133" i="3"/>
  <c r="Q2134" i="3"/>
  <c r="Q2135" i="3"/>
  <c r="Q2136" i="3"/>
  <c r="Q2137" i="3"/>
  <c r="Q2138" i="3"/>
  <c r="Q2139" i="3"/>
  <c r="Q2140" i="3"/>
  <c r="Q2141" i="3"/>
  <c r="Q2142" i="3"/>
  <c r="Q2143" i="3"/>
  <c r="Q2144" i="3"/>
  <c r="Q2145" i="3"/>
  <c r="Q2146" i="3"/>
  <c r="Q2147" i="3"/>
  <c r="Q2148" i="3"/>
  <c r="Q2149" i="3"/>
  <c r="Q2150" i="3"/>
  <c r="Q2151" i="3"/>
  <c r="Q2152" i="3"/>
  <c r="Q2153" i="3"/>
  <c r="Q2154" i="3"/>
  <c r="Q2155" i="3"/>
  <c r="Q2156" i="3"/>
  <c r="Q2157" i="3"/>
  <c r="Q2158" i="3"/>
  <c r="Q2159" i="3"/>
  <c r="Q2160" i="3"/>
  <c r="Q2161" i="3"/>
  <c r="Q2162" i="3"/>
  <c r="Q2163" i="3"/>
  <c r="Q2164" i="3"/>
  <c r="Q2165" i="3"/>
  <c r="Q2166" i="3"/>
  <c r="Q2167" i="3"/>
  <c r="Q2168" i="3"/>
  <c r="Q2169" i="3"/>
  <c r="Q2170" i="3"/>
  <c r="Q2171" i="3"/>
  <c r="Q2172" i="3"/>
  <c r="Q2173" i="3"/>
  <c r="Q2174" i="3"/>
  <c r="Q2175" i="3"/>
  <c r="Q2176" i="3"/>
  <c r="Q2177" i="3"/>
  <c r="Q2178" i="3"/>
  <c r="Q2179" i="3"/>
  <c r="Q2180" i="3"/>
  <c r="Q2181" i="3"/>
  <c r="Q2182" i="3"/>
  <c r="Q2183" i="3"/>
  <c r="Q2184" i="3"/>
  <c r="Q2185" i="3"/>
  <c r="Q2186" i="3"/>
  <c r="Q2187" i="3"/>
  <c r="Q2188" i="3"/>
  <c r="Q2189" i="3"/>
  <c r="Q2190" i="3"/>
  <c r="Q2191" i="3"/>
  <c r="Q2192" i="3"/>
  <c r="Q2193" i="3"/>
  <c r="Q2194" i="3"/>
  <c r="Q2195" i="3"/>
  <c r="Q2196" i="3"/>
  <c r="Q2197" i="3"/>
  <c r="Q2198" i="3"/>
  <c r="Q2199" i="3"/>
  <c r="Q2200" i="3"/>
  <c r="Q2201" i="3"/>
  <c r="Q2202" i="3"/>
  <c r="Q2203" i="3"/>
  <c r="Q2204" i="3"/>
  <c r="Q2205" i="3"/>
  <c r="Q2206" i="3"/>
  <c r="Q2207" i="3"/>
  <c r="Q2208" i="3"/>
  <c r="Q2209" i="3"/>
  <c r="Q2210" i="3"/>
  <c r="Q2211" i="3"/>
  <c r="Q2212" i="3"/>
  <c r="Q2213" i="3"/>
  <c r="Q2214" i="3"/>
  <c r="Q2215" i="3"/>
  <c r="Q2216" i="3"/>
  <c r="Q2217" i="3"/>
  <c r="Q2218" i="3"/>
  <c r="Q2219" i="3"/>
  <c r="Q2220" i="3"/>
  <c r="Q2221" i="3"/>
  <c r="Q2222" i="3"/>
  <c r="Q2223" i="3"/>
  <c r="Q2224" i="3"/>
  <c r="Q2225" i="3"/>
  <c r="Q2226" i="3"/>
  <c r="Q2227" i="3"/>
  <c r="Q2228" i="3"/>
  <c r="Q2229" i="3"/>
  <c r="Q2230" i="3"/>
  <c r="Q2231" i="3"/>
  <c r="Q2232" i="3"/>
  <c r="Q2233" i="3"/>
  <c r="Q2234" i="3"/>
  <c r="Q2235" i="3"/>
  <c r="Q2236" i="3"/>
  <c r="Q2237" i="3"/>
  <c r="Q2238" i="3"/>
  <c r="Q2239" i="3"/>
  <c r="Q2240" i="3"/>
  <c r="Q2241" i="3"/>
  <c r="Q2242" i="3"/>
  <c r="Q2243" i="3"/>
  <c r="Q2244" i="3"/>
  <c r="Q2245" i="3"/>
  <c r="Q2246" i="3"/>
  <c r="Q2247" i="3"/>
  <c r="Q2248" i="3"/>
  <c r="Q2249" i="3"/>
  <c r="Q2250" i="3"/>
  <c r="Q2251" i="3"/>
  <c r="Q2252" i="3"/>
  <c r="Q2253" i="3"/>
  <c r="Q2254" i="3"/>
  <c r="Q2255" i="3"/>
  <c r="Q2256" i="3"/>
  <c r="Q2257" i="3"/>
  <c r="Q2258" i="3"/>
  <c r="Q2259" i="3"/>
  <c r="Q2260" i="3"/>
  <c r="Q2261" i="3"/>
  <c r="Q2262" i="3"/>
  <c r="Q2263" i="3"/>
  <c r="Q2264" i="3"/>
  <c r="Q2265" i="3"/>
  <c r="Q2266" i="3"/>
  <c r="Q2267" i="3"/>
  <c r="Q2268" i="3"/>
  <c r="Q2269" i="3"/>
  <c r="Q2270" i="3"/>
  <c r="Q2271" i="3"/>
  <c r="Q2272" i="3"/>
  <c r="Q2273" i="3"/>
  <c r="Q2274" i="3"/>
  <c r="Q2275" i="3"/>
  <c r="Q2276" i="3"/>
  <c r="Q2277" i="3"/>
  <c r="Q2278" i="3"/>
  <c r="Q2279" i="3"/>
  <c r="Q2280" i="3"/>
  <c r="Q2281" i="3"/>
  <c r="Q2282" i="3"/>
  <c r="Q2283" i="3"/>
  <c r="Q2284" i="3"/>
  <c r="Q2285" i="3"/>
  <c r="Q2286" i="3"/>
  <c r="Q2287" i="3"/>
  <c r="Q2288" i="3"/>
  <c r="Q2289" i="3"/>
  <c r="Q2290" i="3"/>
  <c r="Q2291" i="3"/>
  <c r="Q2292" i="3"/>
  <c r="Q2293" i="3"/>
  <c r="Q2294" i="3"/>
  <c r="Q2295" i="3"/>
  <c r="Q2296" i="3"/>
  <c r="Q2297" i="3"/>
  <c r="Q2298" i="3"/>
  <c r="Q2299" i="3"/>
  <c r="Q2300" i="3"/>
  <c r="Q2301" i="3"/>
  <c r="Q2302" i="3"/>
  <c r="Q2303" i="3"/>
  <c r="Q2304" i="3"/>
  <c r="Q2305" i="3"/>
  <c r="Q2306" i="3"/>
  <c r="Q2307" i="3"/>
  <c r="Q2308" i="3"/>
  <c r="Q2309" i="3"/>
  <c r="Q2310" i="3"/>
  <c r="Q2311" i="3"/>
  <c r="Q2312" i="3"/>
  <c r="Q2313" i="3"/>
  <c r="Q2314" i="3"/>
  <c r="Q2315" i="3"/>
  <c r="Q2316" i="3"/>
  <c r="Q2317" i="3"/>
  <c r="Q2318" i="3"/>
  <c r="Q2319" i="3"/>
  <c r="Q2320" i="3"/>
  <c r="Q2321" i="3"/>
  <c r="Q2322" i="3"/>
  <c r="Q2323" i="3"/>
  <c r="Q2324" i="3"/>
  <c r="Q2325" i="3"/>
  <c r="Q2326" i="3"/>
  <c r="Q2327" i="3"/>
  <c r="Q2328" i="3"/>
  <c r="Q2329" i="3"/>
  <c r="Q2330" i="3"/>
  <c r="Q2331" i="3"/>
  <c r="Q2332" i="3"/>
  <c r="Q2333" i="3"/>
  <c r="Q2334" i="3"/>
  <c r="Q2335" i="3"/>
  <c r="Q2336" i="3"/>
  <c r="Q2337" i="3"/>
  <c r="Q2338" i="3"/>
  <c r="Q2339" i="3"/>
  <c r="Q2340" i="3"/>
  <c r="Q2341" i="3"/>
  <c r="Q2342" i="3"/>
  <c r="Q2343" i="3"/>
  <c r="Q2344" i="3"/>
  <c r="Q2345" i="3"/>
  <c r="Q2346" i="3"/>
  <c r="Q2347" i="3"/>
  <c r="Q2348" i="3"/>
  <c r="Q2349" i="3"/>
  <c r="Q2350" i="3"/>
  <c r="Q2351" i="3"/>
  <c r="Q2352" i="3"/>
  <c r="Q2353" i="3"/>
  <c r="Q2354" i="3"/>
  <c r="Q2355" i="3"/>
  <c r="Q2356" i="3"/>
  <c r="Q2357" i="3"/>
  <c r="Q2358" i="3"/>
  <c r="Q2359" i="3"/>
  <c r="Q2360" i="3"/>
  <c r="Q2361" i="3"/>
  <c r="Q2362" i="3"/>
  <c r="Q2363" i="3"/>
  <c r="Q2364" i="3"/>
  <c r="Q2365" i="3"/>
  <c r="Q2366" i="3"/>
  <c r="Q2367" i="3"/>
  <c r="Q2368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" i="3"/>
  <c r="D8" i="6" l="1"/>
  <c r="D5" i="6"/>
  <c r="S46" i="9"/>
  <c r="S106" i="9"/>
  <c r="S190" i="9"/>
  <c r="S22" i="9"/>
  <c r="S82" i="9"/>
  <c r="S118" i="9"/>
  <c r="S138" i="9"/>
  <c r="S166" i="9"/>
  <c r="S194" i="9"/>
  <c r="D13" i="6"/>
  <c r="D9" i="6"/>
  <c r="D7" i="6"/>
  <c r="D6" i="6"/>
  <c r="S1706" i="9"/>
  <c r="D12" i="6"/>
  <c r="D4" i="6"/>
  <c r="S1686" i="9"/>
  <c r="D11" i="6"/>
  <c r="D3" i="6"/>
  <c r="D2" i="6"/>
  <c r="S857" i="9"/>
  <c r="S1497" i="9"/>
  <c r="S643" i="9"/>
  <c r="S559" i="9"/>
  <c r="S1140" i="9"/>
  <c r="S1220" i="9"/>
  <c r="S1744" i="9"/>
  <c r="S864" i="9"/>
  <c r="S880" i="9"/>
  <c r="S779" i="9"/>
  <c r="S843" i="9"/>
  <c r="S1263" i="9"/>
  <c r="S1833" i="9"/>
  <c r="S915" i="9"/>
  <c r="S327" i="9"/>
  <c r="S451" i="9"/>
  <c r="S507" i="9"/>
  <c r="S954" i="9"/>
  <c r="S1314" i="9"/>
  <c r="S1523" i="9"/>
  <c r="S1839" i="9"/>
  <c r="S1855" i="9"/>
  <c r="S1867" i="9"/>
  <c r="S1871" i="9"/>
  <c r="S1390" i="9"/>
  <c r="S973" i="9"/>
  <c r="S1001" i="9"/>
  <c r="S1059" i="9"/>
  <c r="S1141" i="9"/>
  <c r="S1197" i="9"/>
  <c r="S1241" i="9"/>
  <c r="S1249" i="9"/>
  <c r="S1650" i="9"/>
  <c r="S224" i="9"/>
  <c r="S389" i="9"/>
  <c r="S696" i="9"/>
  <c r="S1292" i="9"/>
  <c r="S1296" i="9"/>
  <c r="S1416" i="9"/>
  <c r="S230" i="9"/>
  <c r="S242" i="9"/>
  <c r="S246" i="9"/>
  <c r="S346" i="9"/>
  <c r="S358" i="9"/>
  <c r="S410" i="9"/>
  <c r="S638" i="9"/>
  <c r="S650" i="9"/>
  <c r="S707" i="9"/>
  <c r="S715" i="9"/>
  <c r="S719" i="9"/>
  <c r="S759" i="9"/>
  <c r="S835" i="9"/>
  <c r="S940" i="9"/>
  <c r="S1024" i="9"/>
  <c r="S1148" i="9"/>
  <c r="S1156" i="9"/>
  <c r="S1248" i="9"/>
  <c r="S1277" i="9"/>
  <c r="S1413" i="9"/>
  <c r="S1606" i="9"/>
  <c r="S1610" i="9"/>
  <c r="S1642" i="9"/>
  <c r="S1671" i="9"/>
  <c r="S1735" i="9"/>
  <c r="S1864" i="9"/>
  <c r="S313" i="9"/>
  <c r="S598" i="9"/>
  <c r="S614" i="9"/>
  <c r="S1558" i="9"/>
  <c r="S1598" i="9"/>
  <c r="S1734" i="9"/>
  <c r="S1803" i="9"/>
  <c r="S65" i="9"/>
  <c r="S81" i="9"/>
  <c r="S341" i="9"/>
  <c r="S405" i="9"/>
  <c r="S461" i="9"/>
  <c r="S499" i="9"/>
  <c r="S578" i="9"/>
  <c r="S586" i="9"/>
  <c r="S618" i="9"/>
  <c r="S980" i="9"/>
  <c r="S1052" i="9"/>
  <c r="S1068" i="9"/>
  <c r="S14" i="9"/>
  <c r="S16" i="9"/>
  <c r="S152" i="9"/>
  <c r="S245" i="9"/>
  <c r="S281" i="9"/>
  <c r="S433" i="9"/>
  <c r="S698" i="9"/>
  <c r="S766" i="9"/>
  <c r="S802" i="9"/>
  <c r="S810" i="9"/>
  <c r="S842" i="9"/>
  <c r="S854" i="9"/>
  <c r="S951" i="9"/>
  <c r="S1191" i="9"/>
  <c r="S1215" i="9"/>
  <c r="S1219" i="9"/>
  <c r="S1617" i="9"/>
  <c r="S1830" i="9"/>
  <c r="S4" i="9"/>
  <c r="S601" i="9"/>
  <c r="S625" i="9"/>
  <c r="S665" i="9"/>
  <c r="S677" i="9"/>
  <c r="S882" i="9"/>
  <c r="S910" i="9"/>
  <c r="S967" i="9"/>
  <c r="S975" i="9"/>
  <c r="S1167" i="9"/>
  <c r="S1183" i="9"/>
  <c r="S1316" i="9"/>
  <c r="S1352" i="9"/>
  <c r="S1408" i="9"/>
  <c r="S1412" i="9"/>
  <c r="S1577" i="9"/>
  <c r="S1629" i="9"/>
  <c r="S1741" i="9"/>
  <c r="S1758" i="9"/>
  <c r="S1778" i="9"/>
  <c r="S1806" i="9"/>
  <c r="S793" i="9"/>
  <c r="S817" i="9"/>
  <c r="S901" i="9"/>
  <c r="S905" i="9"/>
  <c r="S909" i="9"/>
  <c r="S930" i="9"/>
  <c r="S994" i="9"/>
  <c r="S1000" i="9"/>
  <c r="S1060" i="9"/>
  <c r="S1604" i="9"/>
  <c r="S1665" i="9"/>
  <c r="S1701" i="9"/>
  <c r="S1797" i="9"/>
  <c r="S1813" i="9"/>
  <c r="S1825" i="9"/>
  <c r="S1846" i="9"/>
  <c r="S76" i="9"/>
  <c r="S100" i="9"/>
  <c r="S159" i="9"/>
  <c r="S163" i="9"/>
  <c r="S692" i="9"/>
  <c r="S79" i="9"/>
  <c r="S115" i="9"/>
  <c r="S143" i="9"/>
  <c r="S375" i="9"/>
  <c r="S487" i="9"/>
  <c r="S1014" i="9"/>
  <c r="S1038" i="9"/>
  <c r="S1162" i="9"/>
  <c r="S1190" i="9"/>
  <c r="S1214" i="9"/>
  <c r="S1218" i="9"/>
  <c r="S1238" i="9"/>
  <c r="S1254" i="9"/>
  <c r="S1291" i="9"/>
  <c r="S1298" i="9"/>
  <c r="S1302" i="9"/>
  <c r="S1487" i="9"/>
  <c r="S1512" i="9"/>
  <c r="S1564" i="9"/>
  <c r="S1616" i="9"/>
  <c r="S1749" i="9"/>
  <c r="S1793" i="9"/>
  <c r="S1817" i="9"/>
  <c r="S72" i="9"/>
  <c r="S96" i="9"/>
  <c r="S300" i="9"/>
  <c r="S432" i="9"/>
  <c r="S460" i="9"/>
  <c r="S468" i="9"/>
  <c r="S171" i="9"/>
  <c r="S219" i="9"/>
  <c r="S564" i="9"/>
  <c r="S664" i="9"/>
  <c r="S780" i="9"/>
  <c r="S788" i="9"/>
  <c r="S1106" i="9"/>
  <c r="S383" i="9"/>
  <c r="S439" i="9"/>
  <c r="S443" i="9"/>
  <c r="S804" i="9"/>
  <c r="S828" i="9"/>
  <c r="S900" i="9"/>
  <c r="S925" i="9"/>
  <c r="S941" i="9"/>
  <c r="S953" i="9"/>
  <c r="S1290" i="9"/>
  <c r="S1459" i="9"/>
  <c r="S1479" i="9"/>
  <c r="S1619" i="9"/>
  <c r="S1620" i="9"/>
  <c r="S1643" i="9"/>
  <c r="S1647" i="9"/>
  <c r="S1712" i="9"/>
  <c r="S1728" i="9"/>
  <c r="S222" i="9"/>
  <c r="S637" i="9"/>
  <c r="S639" i="9"/>
  <c r="S649" i="9"/>
  <c r="S651" i="9"/>
  <c r="S1253" i="9"/>
  <c r="S145" i="9"/>
  <c r="S298" i="9"/>
  <c r="S382" i="9"/>
  <c r="S836" i="9"/>
  <c r="S856" i="9"/>
  <c r="S1216" i="9"/>
  <c r="S1305" i="9"/>
  <c r="S1723" i="9"/>
  <c r="S39" i="9"/>
  <c r="S43" i="9"/>
  <c r="S774" i="9"/>
  <c r="S782" i="9"/>
  <c r="S794" i="9"/>
  <c r="S798" i="9"/>
  <c r="S895" i="9"/>
  <c r="S996" i="9"/>
  <c r="S1061" i="9"/>
  <c r="S1120" i="9"/>
  <c r="S1247" i="9"/>
  <c r="S1709" i="9"/>
  <c r="S446" i="9"/>
  <c r="S8" i="9"/>
  <c r="S28" i="9"/>
  <c r="S30" i="9"/>
  <c r="S38" i="9"/>
  <c r="S644" i="9"/>
  <c r="S660" i="9"/>
  <c r="S902" i="9"/>
  <c r="S914" i="9"/>
  <c r="S1242" i="9"/>
  <c r="S158" i="9"/>
  <c r="S173" i="9"/>
  <c r="S291" i="9"/>
  <c r="S849" i="9"/>
  <c r="S1023" i="9"/>
  <c r="S1031" i="9"/>
  <c r="S1708" i="9"/>
  <c r="S1720" i="9"/>
  <c r="S1732" i="9"/>
  <c r="S1848" i="9"/>
  <c r="S122" i="9"/>
  <c r="S130" i="9"/>
  <c r="S167" i="9"/>
  <c r="S175" i="9"/>
  <c r="S211" i="9"/>
  <c r="S232" i="9"/>
  <c r="S264" i="9"/>
  <c r="S268" i="9"/>
  <c r="S276" i="9"/>
  <c r="S541" i="9"/>
  <c r="S545" i="9"/>
  <c r="S581" i="9"/>
  <c r="S597" i="9"/>
  <c r="S739" i="9"/>
  <c r="S865" i="9"/>
  <c r="S918" i="9"/>
  <c r="S1114" i="9"/>
  <c r="S1233" i="9"/>
  <c r="S1319" i="9"/>
  <c r="S1331" i="9"/>
  <c r="S1332" i="9"/>
  <c r="S1343" i="9"/>
  <c r="S1432" i="9"/>
  <c r="S1444" i="9"/>
  <c r="S1476" i="9"/>
  <c r="S1505" i="9"/>
  <c r="S1537" i="9"/>
  <c r="S1585" i="9"/>
  <c r="S1658" i="9"/>
  <c r="S1678" i="9"/>
  <c r="S1694" i="9"/>
  <c r="S1751" i="9"/>
  <c r="S1767" i="9"/>
  <c r="S1775" i="9"/>
  <c r="S1787" i="9"/>
  <c r="S1795" i="9"/>
  <c r="S1843" i="9"/>
  <c r="S1861" i="9"/>
  <c r="S1863" i="9"/>
  <c r="S206" i="9"/>
  <c r="S473" i="9"/>
  <c r="S513" i="9"/>
  <c r="S548" i="9"/>
  <c r="S556" i="9"/>
  <c r="S572" i="9"/>
  <c r="S584" i="9"/>
  <c r="S702" i="9"/>
  <c r="S728" i="9"/>
  <c r="S730" i="9"/>
  <c r="S742" i="9"/>
  <c r="S754" i="9"/>
  <c r="S811" i="9"/>
  <c r="S823" i="9"/>
  <c r="S827" i="9"/>
  <c r="S876" i="9"/>
  <c r="S927" i="9"/>
  <c r="S962" i="9"/>
  <c r="S970" i="9"/>
  <c r="S1007" i="9"/>
  <c r="S1079" i="9"/>
  <c r="S1093" i="9"/>
  <c r="S1105" i="9"/>
  <c r="S1182" i="9"/>
  <c r="S1232" i="9"/>
  <c r="S1281" i="9"/>
  <c r="S1315" i="9"/>
  <c r="S1363" i="9"/>
  <c r="S1370" i="9"/>
  <c r="S1386" i="9"/>
  <c r="S1394" i="9"/>
  <c r="S1399" i="9"/>
  <c r="S1552" i="9"/>
  <c r="S1556" i="9"/>
  <c r="S1592" i="9"/>
  <c r="S1762" i="9"/>
  <c r="S1766" i="9"/>
  <c r="S1808" i="9"/>
  <c r="S1320" i="9"/>
  <c r="S1852" i="9"/>
  <c r="S56" i="9"/>
  <c r="S62" i="9"/>
  <c r="S64" i="9"/>
  <c r="S85" i="9"/>
  <c r="S181" i="9"/>
  <c r="S234" i="9"/>
  <c r="S262" i="9"/>
  <c r="S571" i="9"/>
  <c r="S579" i="9"/>
  <c r="S591" i="9"/>
  <c r="S753" i="9"/>
  <c r="S818" i="9"/>
  <c r="S875" i="9"/>
  <c r="S1072" i="9"/>
  <c r="S1262" i="9"/>
  <c r="S1264" i="9"/>
  <c r="S1268" i="9"/>
  <c r="S1272" i="9"/>
  <c r="S1276" i="9"/>
  <c r="S1317" i="9"/>
  <c r="S1341" i="9"/>
  <c r="S1373" i="9"/>
  <c r="S1405" i="9"/>
  <c r="S1411" i="9"/>
  <c r="S1567" i="9"/>
  <c r="S1568" i="9"/>
  <c r="S1591" i="9"/>
  <c r="S1595" i="9"/>
  <c r="S1660" i="9"/>
  <c r="S1672" i="9"/>
  <c r="S1753" i="9"/>
  <c r="S54" i="9"/>
  <c r="S1326" i="9"/>
  <c r="S1841" i="9"/>
  <c r="S1853" i="9"/>
  <c r="S1098" i="9"/>
  <c r="S47" i="9"/>
  <c r="S51" i="9"/>
  <c r="S55" i="9"/>
  <c r="S59" i="9"/>
  <c r="S71" i="9"/>
  <c r="S104" i="9"/>
  <c r="S108" i="9"/>
  <c r="S131" i="9"/>
  <c r="S135" i="9"/>
  <c r="S208" i="9"/>
  <c r="S550" i="9"/>
  <c r="S610" i="9"/>
  <c r="S611" i="9"/>
  <c r="S724" i="9"/>
  <c r="S756" i="9"/>
  <c r="S888" i="9"/>
  <c r="S935" i="9"/>
  <c r="S964" i="9"/>
  <c r="S1099" i="9"/>
  <c r="S1226" i="9"/>
  <c r="S1283" i="9"/>
  <c r="S1376" i="9"/>
  <c r="S1470" i="9"/>
  <c r="S1473" i="9"/>
  <c r="S1515" i="9"/>
  <c r="S1530" i="9"/>
  <c r="S1538" i="9"/>
  <c r="S1542" i="9"/>
  <c r="S1554" i="9"/>
  <c r="S1663" i="9"/>
  <c r="S1675" i="9"/>
  <c r="S1676" i="9"/>
  <c r="S2" i="9"/>
  <c r="S177" i="9"/>
  <c r="S407" i="9"/>
  <c r="S427" i="9"/>
  <c r="S12" i="9"/>
  <c r="S19" i="9"/>
  <c r="S36" i="9"/>
  <c r="S44" i="9"/>
  <c r="S89" i="9"/>
  <c r="S459" i="9"/>
  <c r="S11" i="9"/>
  <c r="S15" i="9"/>
  <c r="S18" i="9"/>
  <c r="S21" i="9"/>
  <c r="S26" i="9"/>
  <c r="S80" i="9"/>
  <c r="S126" i="9"/>
  <c r="S134" i="9"/>
  <c r="S287" i="9"/>
  <c r="S343" i="9"/>
  <c r="S349" i="9"/>
  <c r="S10" i="9"/>
  <c r="S94" i="9"/>
  <c r="S98" i="9"/>
  <c r="S110" i="9"/>
  <c r="S125" i="9"/>
  <c r="S129" i="9"/>
  <c r="S133" i="9"/>
  <c r="S137" i="9"/>
  <c r="S179" i="9"/>
  <c r="S187" i="9"/>
  <c r="S3" i="9"/>
  <c r="S41" i="9"/>
  <c r="S45" i="9"/>
  <c r="S50" i="9"/>
  <c r="S68" i="9"/>
  <c r="S69" i="9"/>
  <c r="S77" i="9"/>
  <c r="S101" i="9"/>
  <c r="S105" i="9"/>
  <c r="S113" i="9"/>
  <c r="S117" i="9"/>
  <c r="S124" i="9"/>
  <c r="S195" i="9"/>
  <c r="S321" i="9"/>
  <c r="S32" i="9"/>
  <c r="S87" i="9"/>
  <c r="S93" i="9"/>
  <c r="S109" i="9"/>
  <c r="S121" i="9"/>
  <c r="S239" i="9"/>
  <c r="S254" i="9"/>
  <c r="S23" i="9"/>
  <c r="S27" i="9"/>
  <c r="S73" i="9"/>
  <c r="S182" i="9"/>
  <c r="S9" i="9"/>
  <c r="S13" i="9"/>
  <c r="S24" i="9"/>
  <c r="S33" i="9"/>
  <c r="S37" i="9"/>
  <c r="S42" i="9"/>
  <c r="S60" i="9"/>
  <c r="S70" i="9"/>
  <c r="S74" i="9"/>
  <c r="S84" i="9"/>
  <c r="S92" i="9"/>
  <c r="S97" i="9"/>
  <c r="S123" i="9"/>
  <c r="S127" i="9"/>
  <c r="S136" i="9"/>
  <c r="S140" i="9"/>
  <c r="S147" i="9"/>
  <c r="S151" i="9"/>
  <c r="S170" i="9"/>
  <c r="S180" i="9"/>
  <c r="S184" i="9"/>
  <c r="S193" i="9"/>
  <c r="S197" i="9"/>
  <c r="S233" i="9"/>
  <c r="S237" i="9"/>
  <c r="S244" i="9"/>
  <c r="S248" i="9"/>
  <c r="S256" i="9"/>
  <c r="S263" i="9"/>
  <c r="S267" i="9"/>
  <c r="S269" i="9"/>
  <c r="S271" i="9"/>
  <c r="S275" i="9"/>
  <c r="S278" i="9"/>
  <c r="S294" i="9"/>
  <c r="S308" i="9"/>
  <c r="S318" i="9"/>
  <c r="S352" i="9"/>
  <c r="S355" i="9"/>
  <c r="S371" i="9"/>
  <c r="S393" i="9"/>
  <c r="S397" i="9"/>
  <c r="S401" i="9"/>
  <c r="S415" i="9"/>
  <c r="S422" i="9"/>
  <c r="S453" i="9"/>
  <c r="S481" i="9"/>
  <c r="S523" i="9"/>
  <c r="S527" i="9"/>
  <c r="S531" i="9"/>
  <c r="S566" i="9"/>
  <c r="S596" i="9"/>
  <c r="S621" i="9"/>
  <c r="S623" i="9"/>
  <c r="S626" i="9"/>
  <c r="S676" i="9"/>
  <c r="S680" i="9"/>
  <c r="S709" i="9"/>
  <c r="S713" i="9"/>
  <c r="S146" i="9"/>
  <c r="S155" i="9"/>
  <c r="S188" i="9"/>
  <c r="S192" i="9"/>
  <c r="S201" i="9"/>
  <c r="S207" i="9"/>
  <c r="S210" i="9"/>
  <c r="S228" i="9"/>
  <c r="S240" i="9"/>
  <c r="S252" i="9"/>
  <c r="S255" i="9"/>
  <c r="S285" i="9"/>
  <c r="S307" i="9"/>
  <c r="S316" i="9"/>
  <c r="S334" i="9"/>
  <c r="S342" i="9"/>
  <c r="S344" i="9"/>
  <c r="S351" i="9"/>
  <c r="S370" i="9"/>
  <c r="S378" i="9"/>
  <c r="S388" i="9"/>
  <c r="S404" i="9"/>
  <c r="S421" i="9"/>
  <c r="S430" i="9"/>
  <c r="S494" i="9"/>
  <c r="S502" i="9"/>
  <c r="S512" i="9"/>
  <c r="S519" i="9"/>
  <c r="S534" i="9"/>
  <c r="S542" i="9"/>
  <c r="S549" i="9"/>
  <c r="S553" i="9"/>
  <c r="S562" i="9"/>
  <c r="S635" i="9"/>
  <c r="S640" i="9"/>
  <c r="S755" i="9"/>
  <c r="S40" i="9"/>
  <c r="S49" i="9"/>
  <c r="S53" i="9"/>
  <c r="S58" i="9"/>
  <c r="S75" i="9"/>
  <c r="S83" i="9"/>
  <c r="S95" i="9"/>
  <c r="S103" i="9"/>
  <c r="S107" i="9"/>
  <c r="S112" i="9"/>
  <c r="S139" i="9"/>
  <c r="S142" i="9"/>
  <c r="S150" i="9"/>
  <c r="S154" i="9"/>
  <c r="S161" i="9"/>
  <c r="S165" i="9"/>
  <c r="S183" i="9"/>
  <c r="S196" i="9"/>
  <c r="S200" i="9"/>
  <c r="S205" i="9"/>
  <c r="S214" i="9"/>
  <c r="S218" i="9"/>
  <c r="S236" i="9"/>
  <c r="S247" i="9"/>
  <c r="S251" i="9"/>
  <c r="S259" i="9"/>
  <c r="S277" i="9"/>
  <c r="S289" i="9"/>
  <c r="S293" i="9"/>
  <c r="S297" i="9"/>
  <c r="S305" i="9"/>
  <c r="S315" i="9"/>
  <c r="S322" i="9"/>
  <c r="S333" i="9"/>
  <c r="S339" i="9"/>
  <c r="S357" i="9"/>
  <c r="S362" i="9"/>
  <c r="S377" i="9"/>
  <c r="S385" i="9"/>
  <c r="S408" i="9"/>
  <c r="S419" i="9"/>
  <c r="S429" i="9"/>
  <c r="S485" i="9"/>
  <c r="S552" i="9"/>
  <c r="S557" i="9"/>
  <c r="S561" i="9"/>
  <c r="S570" i="9"/>
  <c r="S593" i="9"/>
  <c r="S599" i="9"/>
  <c r="S624" i="9"/>
  <c r="S631" i="9"/>
  <c r="S647" i="9"/>
  <c r="S654" i="9"/>
  <c r="S716" i="9"/>
  <c r="S757" i="9"/>
  <c r="S6" i="9"/>
  <c r="S20" i="9"/>
  <c r="S31" i="9"/>
  <c r="S35" i="9"/>
  <c r="S48" i="9"/>
  <c r="S57" i="9"/>
  <c r="S61" i="9"/>
  <c r="S66" i="9"/>
  <c r="S88" i="9"/>
  <c r="S91" i="9"/>
  <c r="S99" i="9"/>
  <c r="S102" i="9"/>
  <c r="S111" i="9"/>
  <c r="S114" i="9"/>
  <c r="S119" i="9"/>
  <c r="S149" i="9"/>
  <c r="S157" i="9"/>
  <c r="S160" i="9"/>
  <c r="S169" i="9"/>
  <c r="S172" i="9"/>
  <c r="S191" i="9"/>
  <c r="S203" i="9"/>
  <c r="S204" i="9"/>
  <c r="S209" i="9"/>
  <c r="S213" i="9"/>
  <c r="S221" i="9"/>
  <c r="S223" i="9"/>
  <c r="S243" i="9"/>
  <c r="S258" i="9"/>
  <c r="S266" i="9"/>
  <c r="S273" i="9"/>
  <c r="S280" i="9"/>
  <c r="S304" i="9"/>
  <c r="S306" i="9"/>
  <c r="S326" i="9"/>
  <c r="S330" i="9"/>
  <c r="S347" i="9"/>
  <c r="S364" i="9"/>
  <c r="S367" i="9"/>
  <c r="S374" i="9"/>
  <c r="S384" i="9"/>
  <c r="S392" i="9"/>
  <c r="S403" i="9"/>
  <c r="S411" i="9"/>
  <c r="S414" i="9"/>
  <c r="S418" i="9"/>
  <c r="S425" i="9"/>
  <c r="S440" i="9"/>
  <c r="S448" i="9"/>
  <c r="S458" i="9"/>
  <c r="S469" i="9"/>
  <c r="S476" i="9"/>
  <c r="S509" i="9"/>
  <c r="S515" i="9"/>
  <c r="S522" i="9"/>
  <c r="S582" i="9"/>
  <c r="S606" i="9"/>
  <c r="S657" i="9"/>
  <c r="S662" i="9"/>
  <c r="S694" i="9"/>
  <c r="S153" i="9"/>
  <c r="S156" i="9"/>
  <c r="S164" i="9"/>
  <c r="S168" i="9"/>
  <c r="S178" i="9"/>
  <c r="S199" i="9"/>
  <c r="S217" i="9"/>
  <c r="S220" i="9"/>
  <c r="S227" i="9"/>
  <c r="S231" i="9"/>
  <c r="S250" i="9"/>
  <c r="S302" i="9"/>
  <c r="S310" i="9"/>
  <c r="S314" i="9"/>
  <c r="S336" i="9"/>
  <c r="S369" i="9"/>
  <c r="S373" i="9"/>
  <c r="S391" i="9"/>
  <c r="S399" i="9"/>
  <c r="S417" i="9"/>
  <c r="S424" i="9"/>
  <c r="S479" i="9"/>
  <c r="S488" i="9"/>
  <c r="S493" i="9"/>
  <c r="S521" i="9"/>
  <c r="S529" i="9"/>
  <c r="S555" i="9"/>
  <c r="S568" i="9"/>
  <c r="S575" i="9"/>
  <c r="S595" i="9"/>
  <c r="S619" i="9"/>
  <c r="S186" i="9"/>
  <c r="S212" i="9"/>
  <c r="S216" i="9"/>
  <c r="S226" i="9"/>
  <c r="S235" i="9"/>
  <c r="S257" i="9"/>
  <c r="S260" i="9"/>
  <c r="S261" i="9"/>
  <c r="S265" i="9"/>
  <c r="S274" i="9"/>
  <c r="S283" i="9"/>
  <c r="S288" i="9"/>
  <c r="S292" i="9"/>
  <c r="S299" i="9"/>
  <c r="S324" i="9"/>
  <c r="S329" i="9"/>
  <c r="S335" i="9"/>
  <c r="S338" i="9"/>
  <c r="S365" i="9"/>
  <c r="S368" i="9"/>
  <c r="S372" i="9"/>
  <c r="S376" i="9"/>
  <c r="S380" i="9"/>
  <c r="S387" i="9"/>
  <c r="S398" i="9"/>
  <c r="S406" i="9"/>
  <c r="S413" i="9"/>
  <c r="S423" i="9"/>
  <c r="S428" i="9"/>
  <c r="S437" i="9"/>
  <c r="S462" i="9"/>
  <c r="S495" i="9"/>
  <c r="S500" i="9"/>
  <c r="S504" i="9"/>
  <c r="S536" i="9"/>
  <c r="S544" i="9"/>
  <c r="S585" i="9"/>
  <c r="S588" i="9"/>
  <c r="S633" i="9"/>
  <c r="S641" i="9"/>
  <c r="S663" i="9"/>
  <c r="S669" i="9"/>
  <c r="S672" i="9"/>
  <c r="S695" i="9"/>
  <c r="S701" i="9"/>
  <c r="S748" i="9"/>
  <c r="S646" i="9"/>
  <c r="S674" i="9"/>
  <c r="S5" i="9"/>
  <c r="S7" i="9"/>
  <c r="S17" i="9"/>
  <c r="S25" i="9"/>
  <c r="S29" i="9"/>
  <c r="S34" i="9"/>
  <c r="S52" i="9"/>
  <c r="S63" i="9"/>
  <c r="S67" i="9"/>
  <c r="S78" i="9"/>
  <c r="S86" i="9"/>
  <c r="S90" i="9"/>
  <c r="S116" i="9"/>
  <c r="S120" i="9"/>
  <c r="S128" i="9"/>
  <c r="S132" i="9"/>
  <c r="S141" i="9"/>
  <c r="S144" i="9"/>
  <c r="S148" i="9"/>
  <c r="S162" i="9"/>
  <c r="S174" i="9"/>
  <c r="S176" i="9"/>
  <c r="S185" i="9"/>
  <c r="S189" i="9"/>
  <c r="S198" i="9"/>
  <c r="S202" i="9"/>
  <c r="S215" i="9"/>
  <c r="S225" i="9"/>
  <c r="S229" i="9"/>
  <c r="S238" i="9"/>
  <c r="S241" i="9"/>
  <c r="S249" i="9"/>
  <c r="S253" i="9"/>
  <c r="S272" i="9"/>
  <c r="S279" i="9"/>
  <c r="S282" i="9"/>
  <c r="S295" i="9"/>
  <c r="S312" i="9"/>
  <c r="S319" i="9"/>
  <c r="S323" i="9"/>
  <c r="S359" i="9"/>
  <c r="S386" i="9"/>
  <c r="S390" i="9"/>
  <c r="S409" i="9"/>
  <c r="S416" i="9"/>
  <c r="S435" i="9"/>
  <c r="S438" i="9"/>
  <c r="S442" i="9"/>
  <c r="S447" i="9"/>
  <c r="S450" i="9"/>
  <c r="S457" i="9"/>
  <c r="S467" i="9"/>
  <c r="S474" i="9"/>
  <c r="S482" i="9"/>
  <c r="S492" i="9"/>
  <c r="S514" i="9"/>
  <c r="S540" i="9"/>
  <c r="S583" i="9"/>
  <c r="S604" i="9"/>
  <c r="S608" i="9"/>
  <c r="S612" i="9"/>
  <c r="S658" i="9"/>
  <c r="S667" i="9"/>
  <c r="S731" i="9"/>
  <c r="S747" i="9"/>
  <c r="S776" i="9"/>
  <c r="S848" i="9"/>
  <c r="S899" i="9"/>
  <c r="S913" i="9"/>
  <c r="S924" i="9"/>
  <c r="S928" i="9"/>
  <c r="S944" i="9"/>
  <c r="S966" i="9"/>
  <c r="S981" i="9"/>
  <c r="S985" i="9"/>
  <c r="S990" i="9"/>
  <c r="S1019" i="9"/>
  <c r="S1032" i="9"/>
  <c r="S1036" i="9"/>
  <c r="S1087" i="9"/>
  <c r="S1124" i="9"/>
  <c r="S1142" i="9"/>
  <c r="S1203" i="9"/>
  <c r="S1205" i="9"/>
  <c r="S1208" i="9"/>
  <c r="S1211" i="9"/>
  <c r="S1244" i="9"/>
  <c r="S1250" i="9"/>
  <c r="S1271" i="9"/>
  <c r="S1284" i="9"/>
  <c r="S1349" i="9"/>
  <c r="S434" i="9"/>
  <c r="S441" i="9"/>
  <c r="S452" i="9"/>
  <c r="S463" i="9"/>
  <c r="S466" i="9"/>
  <c r="S470" i="9"/>
  <c r="S477" i="9"/>
  <c r="S489" i="9"/>
  <c r="S506" i="9"/>
  <c r="S520" i="9"/>
  <c r="S532" i="9"/>
  <c r="S543" i="9"/>
  <c r="S551" i="9"/>
  <c r="S563" i="9"/>
  <c r="S574" i="9"/>
  <c r="S589" i="9"/>
  <c r="S607" i="9"/>
  <c r="S617" i="9"/>
  <c r="S628" i="9"/>
  <c r="S629" i="9"/>
  <c r="S632" i="9"/>
  <c r="S636" i="9"/>
  <c r="S652" i="9"/>
  <c r="S659" i="9"/>
  <c r="S671" i="9"/>
  <c r="S675" i="9"/>
  <c r="S693" i="9"/>
  <c r="S705" i="9"/>
  <c r="S726" i="9"/>
  <c r="S736" i="9"/>
  <c r="S740" i="9"/>
  <c r="S752" i="9"/>
  <c r="S761" i="9"/>
  <c r="S813" i="9"/>
  <c r="S824" i="9"/>
  <c r="S850" i="9"/>
  <c r="S877" i="9"/>
  <c r="S898" i="9"/>
  <c r="S903" i="9"/>
  <c r="S912" i="9"/>
  <c r="S921" i="9"/>
  <c r="S932" i="9"/>
  <c r="S949" i="9"/>
  <c r="S965" i="9"/>
  <c r="S984" i="9"/>
  <c r="S1004" i="9"/>
  <c r="S1100" i="9"/>
  <c r="S1134" i="9"/>
  <c r="S1137" i="9"/>
  <c r="S1174" i="9"/>
  <c r="S1308" i="9"/>
  <c r="S907" i="9"/>
  <c r="S917" i="9"/>
  <c r="S948" i="9"/>
  <c r="S952" i="9"/>
  <c r="S961" i="9"/>
  <c r="S1071" i="9"/>
  <c r="S1116" i="9"/>
  <c r="S1119" i="9"/>
  <c r="S1192" i="9"/>
  <c r="S1270" i="9"/>
  <c r="S1278" i="9"/>
  <c r="S454" i="9"/>
  <c r="S465" i="9"/>
  <c r="S475" i="9"/>
  <c r="S480" i="9"/>
  <c r="S484" i="9"/>
  <c r="S501" i="9"/>
  <c r="S510" i="9"/>
  <c r="S518" i="9"/>
  <c r="S530" i="9"/>
  <c r="S535" i="9"/>
  <c r="S539" i="9"/>
  <c r="S558" i="9"/>
  <c r="S567" i="9"/>
  <c r="S577" i="9"/>
  <c r="S587" i="9"/>
  <c r="S592" i="9"/>
  <c r="S602" i="9"/>
  <c r="S613" i="9"/>
  <c r="S620" i="9"/>
  <c r="S630" i="9"/>
  <c r="S642" i="9"/>
  <c r="S645" i="9"/>
  <c r="S648" i="9"/>
  <c r="S666" i="9"/>
  <c r="S686" i="9"/>
  <c r="S688" i="9"/>
  <c r="S710" i="9"/>
  <c r="S714" i="9"/>
  <c r="S721" i="9"/>
  <c r="S743" i="9"/>
  <c r="S829" i="9"/>
  <c r="S858" i="9"/>
  <c r="S883" i="9"/>
  <c r="S894" i="9"/>
  <c r="S897" i="9"/>
  <c r="S906" i="9"/>
  <c r="S911" i="9"/>
  <c r="S916" i="9"/>
  <c r="S920" i="9"/>
  <c r="S923" i="9"/>
  <c r="S939" i="9"/>
  <c r="S942" i="9"/>
  <c r="S957" i="9"/>
  <c r="S999" i="9"/>
  <c r="S1030" i="9"/>
  <c r="S1047" i="9"/>
  <c r="S1083" i="9"/>
  <c r="S1086" i="9"/>
  <c r="S1107" i="9"/>
  <c r="S1111" i="9"/>
  <c r="S1177" i="9"/>
  <c r="S1187" i="9"/>
  <c r="S1223" i="9"/>
  <c r="S1295" i="9"/>
  <c r="S683" i="9"/>
  <c r="S685" i="9"/>
  <c r="S689" i="9"/>
  <c r="S722" i="9"/>
  <c r="S750" i="9"/>
  <c r="S763" i="9"/>
  <c r="S781" i="9"/>
  <c r="S808" i="9"/>
  <c r="S833" i="9"/>
  <c r="S862" i="9"/>
  <c r="S887" i="9"/>
  <c r="S922" i="9"/>
  <c r="S926" i="9"/>
  <c r="S934" i="9"/>
  <c r="S946" i="9"/>
  <c r="S982" i="9"/>
  <c r="S1003" i="9"/>
  <c r="S1045" i="9"/>
  <c r="S1054" i="9"/>
  <c r="S1057" i="9"/>
  <c r="S1122" i="9"/>
  <c r="S1147" i="9"/>
  <c r="S1152" i="9"/>
  <c r="S1229" i="9"/>
  <c r="S1239" i="9"/>
  <c r="S573" i="9"/>
  <c r="S580" i="9"/>
  <c r="S590" i="9"/>
  <c r="S600" i="9"/>
  <c r="S605" i="9"/>
  <c r="S609" i="9"/>
  <c r="S627" i="9"/>
  <c r="S634" i="9"/>
  <c r="S653" i="9"/>
  <c r="S655" i="9"/>
  <c r="S661" i="9"/>
  <c r="S691" i="9"/>
  <c r="S700" i="9"/>
  <c r="S703" i="9"/>
  <c r="S723" i="9"/>
  <c r="S729" i="9"/>
  <c r="S732" i="9"/>
  <c r="S735" i="9"/>
  <c r="S769" i="9"/>
  <c r="S772" i="9"/>
  <c r="S787" i="9"/>
  <c r="S789" i="9"/>
  <c r="S800" i="9"/>
  <c r="S812" i="9"/>
  <c r="S825" i="9"/>
  <c r="S837" i="9"/>
  <c r="S852" i="9"/>
  <c r="S866" i="9"/>
  <c r="S879" i="9"/>
  <c r="S886" i="9"/>
  <c r="S889" i="9"/>
  <c r="S896" i="9"/>
  <c r="S737" i="9"/>
  <c r="S741" i="9"/>
  <c r="S746" i="9"/>
  <c r="S758" i="9"/>
  <c r="S764" i="9"/>
  <c r="S768" i="9"/>
  <c r="S815" i="9"/>
  <c r="S840" i="9"/>
  <c r="S868" i="9"/>
  <c r="S919" i="9"/>
  <c r="S938" i="9"/>
  <c r="S950" i="9"/>
  <c r="S955" i="9"/>
  <c r="S969" i="9"/>
  <c r="S1002" i="9"/>
  <c r="S1008" i="9"/>
  <c r="S1015" i="9"/>
  <c r="S1018" i="9"/>
  <c r="S1046" i="9"/>
  <c r="S1053" i="9"/>
  <c r="S1067" i="9"/>
  <c r="S1069" i="9"/>
  <c r="S1088" i="9"/>
  <c r="S1091" i="9"/>
  <c r="S1121" i="9"/>
  <c r="S1155" i="9"/>
  <c r="S1161" i="9"/>
  <c r="S1164" i="9"/>
  <c r="S1196" i="9"/>
  <c r="S1221" i="9"/>
  <c r="S1225" i="9"/>
  <c r="S1245" i="9"/>
  <c r="S508" i="9"/>
  <c r="S528" i="9"/>
  <c r="S537" i="9"/>
  <c r="S565" i="9"/>
  <c r="S576" i="9"/>
  <c r="S594" i="9"/>
  <c r="S603" i="9"/>
  <c r="S615" i="9"/>
  <c r="S616" i="9"/>
  <c r="S622" i="9"/>
  <c r="S656" i="9"/>
  <c r="S668" i="9"/>
  <c r="S670" i="9"/>
  <c r="S673" i="9"/>
  <c r="S678" i="9"/>
  <c r="S682" i="9"/>
  <c r="S687" i="9"/>
  <c r="S708" i="9"/>
  <c r="S712" i="9"/>
  <c r="S717" i="9"/>
  <c r="S771" i="9"/>
  <c r="S795" i="9"/>
  <c r="S806" i="9"/>
  <c r="S819" i="9"/>
  <c r="S831" i="9"/>
  <c r="S844" i="9"/>
  <c r="S860" i="9"/>
  <c r="S870" i="9"/>
  <c r="S885" i="9"/>
  <c r="S892" i="9"/>
  <c r="S904" i="9"/>
  <c r="S908" i="9"/>
  <c r="S937" i="9"/>
  <c r="S959" i="9"/>
  <c r="S995" i="9"/>
  <c r="S1041" i="9"/>
  <c r="S1037" i="9"/>
  <c r="S1039" i="9"/>
  <c r="S1080" i="9"/>
  <c r="S1084" i="9"/>
  <c r="S1110" i="9"/>
  <c r="S1128" i="9"/>
  <c r="S1129" i="9"/>
  <c r="S1157" i="9"/>
  <c r="S1178" i="9"/>
  <c r="S1181" i="9"/>
  <c r="S1206" i="9"/>
  <c r="S1209" i="9"/>
  <c r="S1213" i="9"/>
  <c r="S1227" i="9"/>
  <c r="S1230" i="9"/>
  <c r="S1235" i="9"/>
  <c r="S1237" i="9"/>
  <c r="S1251" i="9"/>
  <c r="S1255" i="9"/>
  <c r="S1261" i="9"/>
  <c r="S1266" i="9"/>
  <c r="S1279" i="9"/>
  <c r="S1286" i="9"/>
  <c r="S1303" i="9"/>
  <c r="S1313" i="9"/>
  <c r="S1323" i="9"/>
  <c r="S1345" i="9"/>
  <c r="S1347" i="9"/>
  <c r="S1355" i="9"/>
  <c r="S1356" i="9"/>
  <c r="S1360" i="9"/>
  <c r="S1372" i="9"/>
  <c r="S1377" i="9"/>
  <c r="S1381" i="9"/>
  <c r="S1389" i="9"/>
  <c r="S1393" i="9"/>
  <c r="S1274" i="9"/>
  <c r="S1300" i="9"/>
  <c r="S1322" i="9"/>
  <c r="S1329" i="9"/>
  <c r="S1353" i="9"/>
  <c r="S1362" i="9"/>
  <c r="S1364" i="9"/>
  <c r="S1428" i="9"/>
  <c r="S1492" i="9"/>
  <c r="S929" i="9"/>
  <c r="S933" i="9"/>
  <c r="S945" i="9"/>
  <c r="S956" i="9"/>
  <c r="S960" i="9"/>
  <c r="S971" i="9"/>
  <c r="S987" i="9"/>
  <c r="S988" i="9"/>
  <c r="S1009" i="9"/>
  <c r="S1012" i="9"/>
  <c r="S1013" i="9"/>
  <c r="S1062" i="9"/>
  <c r="S1066" i="9"/>
  <c r="S1092" i="9"/>
  <c r="S1094" i="9"/>
  <c r="S1135" i="9"/>
  <c r="S1138" i="9"/>
  <c r="S1146" i="9"/>
  <c r="S1151" i="9"/>
  <c r="S1163" i="9"/>
  <c r="S1165" i="9"/>
  <c r="S1168" i="9"/>
  <c r="S1171" i="9"/>
  <c r="S1173" i="9"/>
  <c r="S1184" i="9"/>
  <c r="S1188" i="9"/>
  <c r="S1193" i="9"/>
  <c r="S1195" i="9"/>
  <c r="S1200" i="9"/>
  <c r="S1212" i="9"/>
  <c r="S1217" i="9"/>
  <c r="S1222" i="9"/>
  <c r="S1234" i="9"/>
  <c r="S1240" i="9"/>
  <c r="S1243" i="9"/>
  <c r="S1257" i="9"/>
  <c r="S1260" i="9"/>
  <c r="S1265" i="9"/>
  <c r="S1269" i="9"/>
  <c r="S1273" i="9"/>
  <c r="S1285" i="9"/>
  <c r="S1289" i="9"/>
  <c r="S1293" i="9"/>
  <c r="S1294" i="9"/>
  <c r="S1299" i="9"/>
  <c r="S1309" i="9"/>
  <c r="S1312" i="9"/>
  <c r="S1318" i="9"/>
  <c r="S1336" i="9"/>
  <c r="S1359" i="9"/>
  <c r="S1361" i="9"/>
  <c r="S1369" i="9"/>
  <c r="S1371" i="9"/>
  <c r="S1374" i="9"/>
  <c r="S1420" i="9"/>
  <c r="S1427" i="9"/>
  <c r="S1448" i="9"/>
  <c r="S1452" i="9"/>
  <c r="S1467" i="9"/>
  <c r="S1306" i="9"/>
  <c r="S1325" i="9"/>
  <c r="S1335" i="9"/>
  <c r="S1344" i="9"/>
  <c r="S1367" i="9"/>
  <c r="S1368" i="9"/>
  <c r="S1375" i="9"/>
  <c r="S1383" i="9"/>
  <c r="S1486" i="9"/>
  <c r="S1259" i="9"/>
  <c r="S1288" i="9"/>
  <c r="S1311" i="9"/>
  <c r="S1321" i="9"/>
  <c r="S1324" i="9"/>
  <c r="S1327" i="9"/>
  <c r="S1338" i="9"/>
  <c r="S1351" i="9"/>
  <c r="S1358" i="9"/>
  <c r="S1380" i="9"/>
  <c r="S1404" i="9"/>
  <c r="S1565" i="9"/>
  <c r="S931" i="9"/>
  <c r="S936" i="9"/>
  <c r="S943" i="9"/>
  <c r="S947" i="9"/>
  <c r="S958" i="9"/>
  <c r="S963" i="9"/>
  <c r="S968" i="9"/>
  <c r="S974" i="9"/>
  <c r="S977" i="9"/>
  <c r="S1025" i="9"/>
  <c r="S1028" i="9"/>
  <c r="S1056" i="9"/>
  <c r="S1073" i="9"/>
  <c r="S1096" i="9"/>
  <c r="S1113" i="9"/>
  <c r="S1115" i="9"/>
  <c r="S1149" i="9"/>
  <c r="S1172" i="9"/>
  <c r="S1186" i="9"/>
  <c r="S1198" i="9"/>
  <c r="S1204" i="9"/>
  <c r="S1207" i="9"/>
  <c r="S1210" i="9"/>
  <c r="S1224" i="9"/>
  <c r="S1228" i="9"/>
  <c r="S1231" i="9"/>
  <c r="S1236" i="9"/>
  <c r="S1246" i="9"/>
  <c r="S1252" i="9"/>
  <c r="S1256" i="9"/>
  <c r="S1258" i="9"/>
  <c r="S1275" i="9"/>
  <c r="S1280" i="9"/>
  <c r="S1282" i="9"/>
  <c r="S1287" i="9"/>
  <c r="S1297" i="9"/>
  <c r="S1301" i="9"/>
  <c r="S1304" i="9"/>
  <c r="S1307" i="9"/>
  <c r="S1310" i="9"/>
  <c r="S1328" i="9"/>
  <c r="S1330" i="9"/>
  <c r="S1333" i="9"/>
  <c r="S1340" i="9"/>
  <c r="S1342" i="9"/>
  <c r="S1346" i="9"/>
  <c r="S1357" i="9"/>
  <c r="S1366" i="9"/>
  <c r="S1385" i="9"/>
  <c r="S1387" i="9"/>
  <c r="S1388" i="9"/>
  <c r="S1391" i="9"/>
  <c r="S1454" i="9"/>
  <c r="S1457" i="9"/>
  <c r="S1496" i="9"/>
  <c r="S1622" i="9"/>
  <c r="S1267" i="9"/>
  <c r="S1334" i="9"/>
  <c r="S1337" i="9"/>
  <c r="S1339" i="9"/>
  <c r="S1348" i="9"/>
  <c r="S1350" i="9"/>
  <c r="S1354" i="9"/>
  <c r="S1365" i="9"/>
  <c r="S1384" i="9"/>
  <c r="S1449" i="9"/>
  <c r="S1378" i="9"/>
  <c r="S1379" i="9"/>
  <c r="S1392" i="9"/>
  <c r="S1398" i="9"/>
  <c r="S1403" i="9"/>
  <c r="S1425" i="9"/>
  <c r="S1451" i="9"/>
  <c r="S1461" i="9"/>
  <c r="S1475" i="9"/>
  <c r="S1498" i="9"/>
  <c r="S1517" i="9"/>
  <c r="S1519" i="9"/>
  <c r="S1545" i="9"/>
  <c r="S1549" i="9"/>
  <c r="S1559" i="9"/>
  <c r="S1563" i="9"/>
  <c r="S1570" i="9"/>
  <c r="S1573" i="9"/>
  <c r="S1599" i="9"/>
  <c r="S1615" i="9"/>
  <c r="S1621" i="9"/>
  <c r="S1625" i="9"/>
  <c r="S1626" i="9"/>
  <c r="S1651" i="9"/>
  <c r="S1655" i="9"/>
  <c r="S1666" i="9"/>
  <c r="S1670" i="9"/>
  <c r="S1681" i="9"/>
  <c r="S1682" i="9"/>
  <c r="S1696" i="9"/>
  <c r="S1705" i="9"/>
  <c r="S1713" i="9"/>
  <c r="S1740" i="9"/>
  <c r="S1748" i="9"/>
  <c r="S1756" i="9"/>
  <c r="S1769" i="9"/>
  <c r="S1771" i="9"/>
  <c r="S1781" i="9"/>
  <c r="S1785" i="9"/>
  <c r="S1792" i="9"/>
  <c r="S1801" i="9"/>
  <c r="S1805" i="9"/>
  <c r="S1821" i="9"/>
  <c r="S1826" i="9"/>
  <c r="S1838" i="9"/>
  <c r="S1849" i="9"/>
  <c r="S1860" i="9"/>
  <c r="S1872" i="9"/>
  <c r="S1440" i="9"/>
  <c r="S1469" i="9"/>
  <c r="S1482" i="9"/>
  <c r="S1502" i="9"/>
  <c r="S1514" i="9"/>
  <c r="S1522" i="9"/>
  <c r="S1526" i="9"/>
  <c r="S1553" i="9"/>
  <c r="S1566" i="9"/>
  <c r="S1569" i="9"/>
  <c r="S1576" i="9"/>
  <c r="S1580" i="9"/>
  <c r="S1581" i="9"/>
  <c r="S1605" i="9"/>
  <c r="S1609" i="9"/>
  <c r="S1632" i="9"/>
  <c r="S1633" i="9"/>
  <c r="S1659" i="9"/>
  <c r="S1674" i="9"/>
  <c r="S1685" i="9"/>
  <c r="S1689" i="9"/>
  <c r="S1690" i="9"/>
  <c r="S1698" i="9"/>
  <c r="S1717" i="9"/>
  <c r="S1719" i="9"/>
  <c r="S1731" i="9"/>
  <c r="S1745" i="9"/>
  <c r="S1755" i="9"/>
  <c r="S1761" i="9"/>
  <c r="S1764" i="9"/>
  <c r="S1774" i="9"/>
  <c r="S1786" i="9"/>
  <c r="S1789" i="9"/>
  <c r="S1800" i="9"/>
  <c r="S1810" i="9"/>
  <c r="S1815" i="9"/>
  <c r="S1834" i="9"/>
  <c r="S1844" i="9"/>
  <c r="S1862" i="9"/>
  <c r="S1429" i="9"/>
  <c r="S1433" i="9"/>
  <c r="S1435" i="9"/>
  <c r="S1460" i="9"/>
  <c r="S1489" i="9"/>
  <c r="S1507" i="9"/>
  <c r="S1510" i="9"/>
  <c r="S1518" i="9"/>
  <c r="S1521" i="9"/>
  <c r="S1529" i="9"/>
  <c r="S1533" i="9"/>
  <c r="S1534" i="9"/>
  <c r="S1562" i="9"/>
  <c r="S1572" i="9"/>
  <c r="S1575" i="9"/>
  <c r="S1584" i="9"/>
  <c r="S1587" i="9"/>
  <c r="S1612" i="9"/>
  <c r="S1614" i="9"/>
  <c r="S1624" i="9"/>
  <c r="S1628" i="9"/>
  <c r="S1636" i="9"/>
  <c r="S1638" i="9"/>
  <c r="S1669" i="9"/>
  <c r="S1680" i="9"/>
  <c r="S1684" i="9"/>
  <c r="S1693" i="9"/>
  <c r="S1704" i="9"/>
  <c r="S1716" i="9"/>
  <c r="S1722" i="9"/>
  <c r="S1725" i="9"/>
  <c r="S1736" i="9"/>
  <c r="S1739" i="9"/>
  <c r="S1747" i="9"/>
  <c r="S1752" i="9"/>
  <c r="S1760" i="9"/>
  <c r="S1765" i="9"/>
  <c r="S1768" i="9"/>
  <c r="S1784" i="9"/>
  <c r="S1796" i="9"/>
  <c r="S1814" i="9"/>
  <c r="S1824" i="9"/>
  <c r="S1829" i="9"/>
  <c r="S1842" i="9"/>
  <c r="S1870" i="9"/>
  <c r="S1879" i="9"/>
  <c r="S1382" i="9"/>
  <c r="S1406" i="9"/>
  <c r="S1431" i="9"/>
  <c r="S1442" i="9"/>
  <c r="S1447" i="9"/>
  <c r="S1468" i="9"/>
  <c r="S1481" i="9"/>
  <c r="S1484" i="9"/>
  <c r="S1495" i="9"/>
  <c r="S1513" i="9"/>
  <c r="S1516" i="9"/>
  <c r="S1525" i="9"/>
  <c r="S1528" i="9"/>
  <c r="S1536" i="9"/>
  <c r="S1541" i="9"/>
  <c r="S1579" i="9"/>
  <c r="S1583" i="9"/>
  <c r="S1590" i="9"/>
  <c r="S1593" i="9"/>
  <c r="S1594" i="9"/>
  <c r="S1618" i="9"/>
  <c r="S1631" i="9"/>
  <c r="S1635" i="9"/>
  <c r="S1641" i="9"/>
  <c r="S1645" i="9"/>
  <c r="S1646" i="9"/>
  <c r="S1673" i="9"/>
  <c r="S1677" i="9"/>
  <c r="S1688" i="9"/>
  <c r="S1692" i="9"/>
  <c r="S1700" i="9"/>
  <c r="S1727" i="9"/>
  <c r="S1730" i="9"/>
  <c r="S1743" i="9"/>
  <c r="S1759" i="9"/>
  <c r="S1770" i="9"/>
  <c r="S1773" i="9"/>
  <c r="S1780" i="9"/>
  <c r="S1788" i="9"/>
  <c r="S1799" i="9"/>
  <c r="S1804" i="9"/>
  <c r="S1818" i="9"/>
  <c r="S1820" i="9"/>
  <c r="S1832" i="9"/>
  <c r="S1845" i="9"/>
  <c r="S1851" i="9"/>
  <c r="S1859" i="9"/>
  <c r="S1866" i="9"/>
  <c r="S1875" i="9"/>
  <c r="S1878" i="9"/>
  <c r="S1520" i="9"/>
  <c r="S1532" i="9"/>
  <c r="S1540" i="9"/>
  <c r="S1544" i="9"/>
  <c r="S1548" i="9"/>
  <c r="S1571" i="9"/>
  <c r="S1574" i="9"/>
  <c r="S1589" i="9"/>
  <c r="S1597" i="9"/>
  <c r="S1600" i="9"/>
  <c r="S1601" i="9"/>
  <c r="S1623" i="9"/>
  <c r="S1627" i="9"/>
  <c r="S1640" i="9"/>
  <c r="S1649" i="9"/>
  <c r="S1653" i="9"/>
  <c r="S1654" i="9"/>
  <c r="S1679" i="9"/>
  <c r="S1695" i="9"/>
  <c r="S1697" i="9"/>
  <c r="S1703" i="9"/>
  <c r="S1707" i="9"/>
  <c r="S1715" i="9"/>
  <c r="S1718" i="9"/>
  <c r="S1750" i="9"/>
  <c r="S1763" i="9"/>
  <c r="S1777" i="9"/>
  <c r="S1779" i="9"/>
  <c r="S1794" i="9"/>
  <c r="S1807" i="9"/>
  <c r="S1809" i="9"/>
  <c r="S1828" i="9"/>
  <c r="S1837" i="9"/>
  <c r="S1840" i="9"/>
  <c r="S1856" i="9"/>
  <c r="S1865" i="9"/>
  <c r="S1874" i="9"/>
  <c r="S1877" i="9"/>
  <c r="S1409" i="9"/>
  <c r="S1414" i="9"/>
  <c r="S1419" i="9"/>
  <c r="S1424" i="9"/>
  <c r="S1437" i="9"/>
  <c r="S1441" i="9"/>
  <c r="S1480" i="9"/>
  <c r="S1483" i="9"/>
  <c r="S1493" i="9"/>
  <c r="S1501" i="9"/>
  <c r="S1503" i="9"/>
  <c r="S1524" i="9"/>
  <c r="S1527" i="9"/>
  <c r="S1539" i="9"/>
  <c r="S1543" i="9"/>
  <c r="S1547" i="9"/>
  <c r="S1551" i="9"/>
  <c r="S1578" i="9"/>
  <c r="S1582" i="9"/>
  <c r="S1596" i="9"/>
  <c r="S1603" i="9"/>
  <c r="S1607" i="9"/>
  <c r="S1608" i="9"/>
  <c r="S1630" i="9"/>
  <c r="S1634" i="9"/>
  <c r="S1644" i="9"/>
  <c r="S1648" i="9"/>
  <c r="S1657" i="9"/>
  <c r="S1661" i="9"/>
  <c r="S1662" i="9"/>
  <c r="S1683" i="9"/>
  <c r="S1687" i="9"/>
  <c r="S1710" i="9"/>
  <c r="S1711" i="9"/>
  <c r="S1721" i="9"/>
  <c r="S1724" i="9"/>
  <c r="S1733" i="9"/>
  <c r="S1738" i="9"/>
  <c r="S1754" i="9"/>
  <c r="S1757" i="9"/>
  <c r="S1776" i="9"/>
  <c r="S1783" i="9"/>
  <c r="S1791" i="9"/>
  <c r="S1802" i="9"/>
  <c r="S1811" i="9"/>
  <c r="S1812" i="9"/>
  <c r="S1819" i="9"/>
  <c r="S1823" i="9"/>
  <c r="S1827" i="9"/>
  <c r="S1836" i="9"/>
  <c r="S1854" i="9"/>
  <c r="S1869" i="9"/>
  <c r="S1873" i="9"/>
  <c r="S1876" i="9"/>
  <c r="S1445" i="9"/>
  <c r="S1458" i="9"/>
  <c r="S1463" i="9"/>
  <c r="S1490" i="9"/>
  <c r="S1500" i="9"/>
  <c r="S1506" i="9"/>
  <c r="S1509" i="9"/>
  <c r="S1531" i="9"/>
  <c r="S1535" i="9"/>
  <c r="S1546" i="9"/>
  <c r="S1550" i="9"/>
  <c r="S1555" i="9"/>
  <c r="S1557" i="9"/>
  <c r="S1560" i="9"/>
  <c r="S1561" i="9"/>
  <c r="S1586" i="9"/>
  <c r="S1588" i="9"/>
  <c r="S1602" i="9"/>
  <c r="S1611" i="9"/>
  <c r="S1613" i="9"/>
  <c r="S1637" i="9"/>
  <c r="S1639" i="9"/>
  <c r="S1652" i="9"/>
  <c r="S1656" i="9"/>
  <c r="S1664" i="9"/>
  <c r="S1667" i="9"/>
  <c r="S1668" i="9"/>
  <c r="S1691" i="9"/>
  <c r="S1699" i="9"/>
  <c r="S1702" i="9"/>
  <c r="S1714" i="9"/>
  <c r="S1726" i="9"/>
  <c r="S1729" i="9"/>
  <c r="S1737" i="9"/>
  <c r="S1742" i="9"/>
  <c r="S1746" i="9"/>
  <c r="S1772" i="9"/>
  <c r="S1782" i="9"/>
  <c r="S1790" i="9"/>
  <c r="S1798" i="9"/>
  <c r="S1816" i="9"/>
  <c r="S1822" i="9"/>
  <c r="S1831" i="9"/>
  <c r="S1835" i="9"/>
  <c r="S1847" i="9"/>
  <c r="S1850" i="9"/>
  <c r="S1857" i="9"/>
  <c r="S1858" i="9"/>
  <c r="S1868" i="9"/>
  <c r="S309" i="9"/>
  <c r="S325" i="9"/>
  <c r="S348" i="9"/>
  <c r="S366" i="9"/>
  <c r="S400" i="9"/>
  <c r="S412" i="9"/>
  <c r="S449" i="9"/>
  <c r="S456" i="9"/>
  <c r="S464" i="9"/>
  <c r="S503" i="9"/>
  <c r="S517" i="9"/>
  <c r="S547" i="9"/>
  <c r="S560" i="9"/>
  <c r="S569" i="9"/>
  <c r="S284" i="9"/>
  <c r="S303" i="9"/>
  <c r="S363" i="9"/>
  <c r="S396" i="9"/>
  <c r="S445" i="9"/>
  <c r="S455" i="9"/>
  <c r="S471" i="9"/>
  <c r="S498" i="9"/>
  <c r="S511" i="9"/>
  <c r="S516" i="9"/>
  <c r="S524" i="9"/>
  <c r="S525" i="9"/>
  <c r="S270" i="9"/>
  <c r="S301" i="9"/>
  <c r="S328" i="9"/>
  <c r="S350" i="9"/>
  <c r="S354" i="9"/>
  <c r="S337" i="9"/>
  <c r="S296" i="9"/>
  <c r="S317" i="9"/>
  <c r="S332" i="9"/>
  <c r="S361" i="9"/>
  <c r="S379" i="9"/>
  <c r="S395" i="9"/>
  <c r="S420" i="9"/>
  <c r="S436" i="9"/>
  <c r="S444" i="9"/>
  <c r="S472" i="9"/>
  <c r="S483" i="9"/>
  <c r="S491" i="9"/>
  <c r="S497" i="9"/>
  <c r="S526" i="9"/>
  <c r="S538" i="9"/>
  <c r="S546" i="9"/>
  <c r="S554" i="9"/>
  <c r="S311" i="9"/>
  <c r="S320" i="9"/>
  <c r="S345" i="9"/>
  <c r="S353" i="9"/>
  <c r="S356" i="9"/>
  <c r="S360" i="9"/>
  <c r="S394" i="9"/>
  <c r="S402" i="9"/>
  <c r="S426" i="9"/>
  <c r="S478" i="9"/>
  <c r="S490" i="9"/>
  <c r="S496" i="9"/>
  <c r="S505" i="9"/>
  <c r="S533" i="9"/>
  <c r="S286" i="9"/>
  <c r="S290" i="9"/>
  <c r="S331" i="9"/>
  <c r="S340" i="9"/>
  <c r="S381" i="9"/>
  <c r="S431" i="9"/>
  <c r="S486" i="9"/>
  <c r="S760" i="9"/>
  <c r="S767" i="9"/>
  <c r="S775" i="9"/>
  <c r="S783" i="9"/>
  <c r="S792" i="9"/>
  <c r="S799" i="9"/>
  <c r="S803" i="9"/>
  <c r="S814" i="9"/>
  <c r="S826" i="9"/>
  <c r="S839" i="9"/>
  <c r="S851" i="9"/>
  <c r="S855" i="9"/>
  <c r="S867" i="9"/>
  <c r="S878" i="9"/>
  <c r="S881" i="9"/>
  <c r="S681" i="9"/>
  <c r="S684" i="9"/>
  <c r="S706" i="9"/>
  <c r="S711" i="9"/>
  <c r="S734" i="9"/>
  <c r="S738" i="9"/>
  <c r="S786" i="9"/>
  <c r="S791" i="9"/>
  <c r="S797" i="9"/>
  <c r="S805" i="9"/>
  <c r="S809" i="9"/>
  <c r="S821" i="9"/>
  <c r="S830" i="9"/>
  <c r="S834" i="9"/>
  <c r="S847" i="9"/>
  <c r="S859" i="9"/>
  <c r="S863" i="9"/>
  <c r="S873" i="9"/>
  <c r="S884" i="9"/>
  <c r="S891" i="9"/>
  <c r="S679" i="9"/>
  <c r="S699" i="9"/>
  <c r="S704" i="9"/>
  <c r="S727" i="9"/>
  <c r="S733" i="9"/>
  <c r="S751" i="9"/>
  <c r="S770" i="9"/>
  <c r="S773" i="9"/>
  <c r="S790" i="9"/>
  <c r="S796" i="9"/>
  <c r="S801" i="9"/>
  <c r="S816" i="9"/>
  <c r="S820" i="9"/>
  <c r="S838" i="9"/>
  <c r="S841" i="9"/>
  <c r="S846" i="9"/>
  <c r="S853" i="9"/>
  <c r="S869" i="9"/>
  <c r="S872" i="9"/>
  <c r="S890" i="9"/>
  <c r="S697" i="9"/>
  <c r="S720" i="9"/>
  <c r="S725" i="9"/>
  <c r="S745" i="9"/>
  <c r="S749" i="9"/>
  <c r="S765" i="9"/>
  <c r="S777" i="9"/>
  <c r="S785" i="9"/>
  <c r="S762" i="9"/>
  <c r="S784" i="9"/>
  <c r="S807" i="9"/>
  <c r="S822" i="9"/>
  <c r="S832" i="9"/>
  <c r="S845" i="9"/>
  <c r="S861" i="9"/>
  <c r="S871" i="9"/>
  <c r="S874" i="9"/>
  <c r="S690" i="9"/>
  <c r="S718" i="9"/>
  <c r="S744" i="9"/>
  <c r="S778" i="9"/>
  <c r="S893" i="9"/>
  <c r="S976" i="9"/>
  <c r="S991" i="9"/>
  <c r="S1021" i="9"/>
  <c r="S1050" i="9"/>
  <c r="S1076" i="9"/>
  <c r="S1102" i="9"/>
  <c r="S1132" i="9"/>
  <c r="S1158" i="9"/>
  <c r="S986" i="9"/>
  <c r="S998" i="9"/>
  <c r="S1020" i="9"/>
  <c r="S1035" i="9"/>
  <c r="S1040" i="9"/>
  <c r="S1044" i="9"/>
  <c r="S1049" i="9"/>
  <c r="S1065" i="9"/>
  <c r="S1070" i="9"/>
  <c r="S1075" i="9"/>
  <c r="S1090" i="9"/>
  <c r="S1095" i="9"/>
  <c r="S1101" i="9"/>
  <c r="S1118" i="9"/>
  <c r="S1123" i="9"/>
  <c r="S1127" i="9"/>
  <c r="S1131" i="9"/>
  <c r="S1145" i="9"/>
  <c r="S1150" i="9"/>
  <c r="S1154" i="9"/>
  <c r="S1170" i="9"/>
  <c r="S1176" i="9"/>
  <c r="S1180" i="9"/>
  <c r="S1194" i="9"/>
  <c r="S1199" i="9"/>
  <c r="S1202" i="9"/>
  <c r="S979" i="9"/>
  <c r="S989" i="9"/>
  <c r="S1006" i="9"/>
  <c r="S993" i="9"/>
  <c r="S1011" i="9"/>
  <c r="S1022" i="9"/>
  <c r="S1027" i="9"/>
  <c r="S1043" i="9"/>
  <c r="S1048" i="9"/>
  <c r="S1051" i="9"/>
  <c r="S1074" i="9"/>
  <c r="S1078" i="9"/>
  <c r="S1082" i="9"/>
  <c r="S1097" i="9"/>
  <c r="S1104" i="9"/>
  <c r="S1109" i="9"/>
  <c r="S1126" i="9"/>
  <c r="S1130" i="9"/>
  <c r="S1153" i="9"/>
  <c r="S1160" i="9"/>
  <c r="S1175" i="9"/>
  <c r="S1179" i="9"/>
  <c r="S1201" i="9"/>
  <c r="S978" i="9"/>
  <c r="S1005" i="9"/>
  <c r="S1034" i="9"/>
  <c r="S1064" i="9"/>
  <c r="S1089" i="9"/>
  <c r="S1117" i="9"/>
  <c r="S1144" i="9"/>
  <c r="S972" i="9"/>
  <c r="S983" i="9"/>
  <c r="S992" i="9"/>
  <c r="S1010" i="9"/>
  <c r="S1017" i="9"/>
  <c r="S1026" i="9"/>
  <c r="S1029" i="9"/>
  <c r="S1033" i="9"/>
  <c r="S1055" i="9"/>
  <c r="S1058" i="9"/>
  <c r="S1063" i="9"/>
  <c r="S1077" i="9"/>
  <c r="S1081" i="9"/>
  <c r="S1085" i="9"/>
  <c r="S1103" i="9"/>
  <c r="S1108" i="9"/>
  <c r="S1112" i="9"/>
  <c r="S1133" i="9"/>
  <c r="S1136" i="9"/>
  <c r="S1139" i="9"/>
  <c r="S1143" i="9"/>
  <c r="S1159" i="9"/>
  <c r="S1166" i="9"/>
  <c r="S1169" i="9"/>
  <c r="S1185" i="9"/>
  <c r="S1189" i="9"/>
  <c r="S997" i="9"/>
  <c r="S1016" i="9"/>
  <c r="S1042" i="9"/>
  <c r="S1125" i="9"/>
  <c r="S1400" i="9"/>
  <c r="S1402" i="9"/>
  <c r="S1466" i="9"/>
  <c r="S1407" i="9"/>
  <c r="S1417" i="9"/>
  <c r="S1422" i="9"/>
  <c r="S1436" i="9"/>
  <c r="S1439" i="9"/>
  <c r="S1443" i="9"/>
  <c r="S1453" i="9"/>
  <c r="S1465" i="9"/>
  <c r="S1472" i="9"/>
  <c r="S1474" i="9"/>
  <c r="S1511" i="9"/>
  <c r="S1426" i="9"/>
  <c r="S1438" i="9"/>
  <c r="S1456" i="9"/>
  <c r="S1478" i="9"/>
  <c r="S1504" i="9"/>
  <c r="S1421" i="9"/>
  <c r="S1450" i="9"/>
  <c r="S1464" i="9"/>
  <c r="S1477" i="9"/>
  <c r="S1485" i="9"/>
  <c r="S1488" i="9"/>
  <c r="S1397" i="9"/>
  <c r="S1410" i="9"/>
  <c r="S1415" i="9"/>
  <c r="S1430" i="9"/>
  <c r="S1446" i="9"/>
  <c r="S1471" i="9"/>
  <c r="S1491" i="9"/>
  <c r="S1494" i="9"/>
  <c r="S1401" i="9"/>
  <c r="S1434" i="9"/>
  <c r="S1455" i="9"/>
  <c r="S1499" i="9"/>
  <c r="S1396" i="9"/>
  <c r="S1395" i="9"/>
  <c r="S1418" i="9"/>
  <c r="S1423" i="9"/>
  <c r="S1462" i="9"/>
  <c r="S1508" i="9"/>
  <c r="C7" i="4"/>
  <c r="D7" i="4" s="1"/>
  <c r="C6" i="4"/>
  <c r="D6" i="4" s="1"/>
  <c r="C5" i="4"/>
  <c r="D5" i="4" s="1"/>
  <c r="G2369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L1046" i="3"/>
  <c r="S1046" i="3" s="1"/>
  <c r="L1047" i="3"/>
  <c r="S1047" i="3" s="1"/>
  <c r="L1048" i="3"/>
  <c r="S1048" i="3" s="1"/>
  <c r="L1049" i="3"/>
  <c r="S1049" i="3" s="1"/>
  <c r="L1050" i="3"/>
  <c r="S1050" i="3" s="1"/>
  <c r="L1051" i="3"/>
  <c r="S1051" i="3" s="1"/>
  <c r="L1052" i="3"/>
  <c r="S1052" i="3" s="1"/>
  <c r="L1053" i="3"/>
  <c r="S1053" i="3" s="1"/>
  <c r="L1054" i="3"/>
  <c r="S1054" i="3" s="1"/>
  <c r="L1055" i="3"/>
  <c r="S1055" i="3" s="1"/>
  <c r="L1056" i="3"/>
  <c r="S1056" i="3" s="1"/>
  <c r="L1057" i="3"/>
  <c r="S1057" i="3" s="1"/>
  <c r="L1058" i="3"/>
  <c r="S1058" i="3" s="1"/>
  <c r="L1059" i="3"/>
  <c r="S1059" i="3" s="1"/>
  <c r="L1060" i="3"/>
  <c r="S1060" i="3" s="1"/>
  <c r="L1061" i="3"/>
  <c r="S1061" i="3" s="1"/>
  <c r="L1062" i="3"/>
  <c r="S1062" i="3" s="1"/>
  <c r="L1063" i="3"/>
  <c r="S1063" i="3" s="1"/>
  <c r="L1064" i="3"/>
  <c r="S1064" i="3" s="1"/>
  <c r="L1065" i="3"/>
  <c r="S1065" i="3" s="1"/>
  <c r="L1066" i="3"/>
  <c r="S1066" i="3" s="1"/>
  <c r="L1067" i="3"/>
  <c r="S1067" i="3" s="1"/>
  <c r="L1068" i="3"/>
  <c r="S1068" i="3" s="1"/>
  <c r="L1069" i="3"/>
  <c r="S1069" i="3" s="1"/>
  <c r="L1070" i="3"/>
  <c r="S1070" i="3" s="1"/>
  <c r="L1071" i="3"/>
  <c r="S1071" i="3" s="1"/>
  <c r="L1072" i="3"/>
  <c r="S1072" i="3" s="1"/>
  <c r="L1073" i="3"/>
  <c r="S1073" i="3" s="1"/>
  <c r="L1074" i="3"/>
  <c r="S1074" i="3" s="1"/>
  <c r="L1075" i="3"/>
  <c r="S1075" i="3" s="1"/>
  <c r="L1076" i="3"/>
  <c r="S1076" i="3" s="1"/>
  <c r="L1077" i="3"/>
  <c r="S1077" i="3" s="1"/>
  <c r="L1078" i="3"/>
  <c r="S1078" i="3" s="1"/>
  <c r="L1079" i="3"/>
  <c r="S1079" i="3" s="1"/>
  <c r="L1080" i="3"/>
  <c r="S1080" i="3" s="1"/>
  <c r="L1081" i="3"/>
  <c r="S1081" i="3" s="1"/>
  <c r="L1082" i="3"/>
  <c r="S1082" i="3" s="1"/>
  <c r="L1083" i="3"/>
  <c r="S1083" i="3" s="1"/>
  <c r="L1084" i="3"/>
  <c r="S1084" i="3" s="1"/>
  <c r="L1085" i="3"/>
  <c r="S1085" i="3" s="1"/>
  <c r="L1086" i="3"/>
  <c r="S1086" i="3" s="1"/>
  <c r="L1087" i="3"/>
  <c r="S1087" i="3" s="1"/>
  <c r="L1088" i="3"/>
  <c r="S1088" i="3" s="1"/>
  <c r="L1089" i="3"/>
  <c r="S1089" i="3" s="1"/>
  <c r="L1090" i="3"/>
  <c r="S1090" i="3" s="1"/>
  <c r="L1091" i="3"/>
  <c r="S1091" i="3" s="1"/>
  <c r="L1092" i="3"/>
  <c r="S1092" i="3" s="1"/>
  <c r="L1093" i="3"/>
  <c r="S1093" i="3" s="1"/>
  <c r="L1094" i="3"/>
  <c r="S1094" i="3" s="1"/>
  <c r="L1095" i="3"/>
  <c r="S1095" i="3" s="1"/>
  <c r="L1096" i="3"/>
  <c r="S1096" i="3" s="1"/>
  <c r="L1097" i="3"/>
  <c r="S1097" i="3" s="1"/>
  <c r="L1098" i="3"/>
  <c r="S1098" i="3" s="1"/>
  <c r="L1099" i="3"/>
  <c r="S1099" i="3" s="1"/>
  <c r="L1100" i="3"/>
  <c r="S1100" i="3" s="1"/>
  <c r="L1101" i="3"/>
  <c r="S1101" i="3" s="1"/>
  <c r="L1102" i="3"/>
  <c r="S1102" i="3" s="1"/>
  <c r="L1103" i="3"/>
  <c r="S1103" i="3" s="1"/>
  <c r="L1104" i="3"/>
  <c r="S1104" i="3" s="1"/>
  <c r="L1105" i="3"/>
  <c r="S1105" i="3" s="1"/>
  <c r="L1106" i="3"/>
  <c r="S1106" i="3" s="1"/>
  <c r="L1107" i="3"/>
  <c r="S1107" i="3" s="1"/>
  <c r="L1108" i="3"/>
  <c r="S1108" i="3" s="1"/>
  <c r="L1109" i="3"/>
  <c r="S1109" i="3" s="1"/>
  <c r="L1110" i="3"/>
  <c r="S1110" i="3" s="1"/>
  <c r="L1111" i="3"/>
  <c r="S1111" i="3" s="1"/>
  <c r="L1112" i="3"/>
  <c r="S1112" i="3" s="1"/>
  <c r="L1113" i="3"/>
  <c r="S1113" i="3" s="1"/>
  <c r="L1114" i="3"/>
  <c r="S1114" i="3" s="1"/>
  <c r="L1115" i="3"/>
  <c r="S1115" i="3" s="1"/>
  <c r="L1116" i="3"/>
  <c r="S1116" i="3" s="1"/>
  <c r="L1117" i="3"/>
  <c r="S1117" i="3" s="1"/>
  <c r="L1118" i="3"/>
  <c r="S1118" i="3" s="1"/>
  <c r="L1119" i="3"/>
  <c r="S1119" i="3" s="1"/>
  <c r="L1120" i="3"/>
  <c r="S1120" i="3" s="1"/>
  <c r="L1121" i="3"/>
  <c r="S1121" i="3" s="1"/>
  <c r="L1122" i="3"/>
  <c r="S1122" i="3" s="1"/>
  <c r="L1123" i="3"/>
  <c r="S1123" i="3" s="1"/>
  <c r="L1124" i="3"/>
  <c r="S1124" i="3" s="1"/>
  <c r="L1125" i="3"/>
  <c r="S1125" i="3" s="1"/>
  <c r="L1126" i="3"/>
  <c r="S1126" i="3" s="1"/>
  <c r="L1127" i="3"/>
  <c r="S1127" i="3" s="1"/>
  <c r="L1128" i="3"/>
  <c r="S1128" i="3" s="1"/>
  <c r="L1129" i="3"/>
  <c r="S1129" i="3" s="1"/>
  <c r="L1130" i="3"/>
  <c r="S1130" i="3" s="1"/>
  <c r="L1131" i="3"/>
  <c r="S1131" i="3" s="1"/>
  <c r="L1132" i="3"/>
  <c r="S1132" i="3" s="1"/>
  <c r="L1133" i="3"/>
  <c r="S1133" i="3" s="1"/>
  <c r="L1134" i="3"/>
  <c r="S1134" i="3" s="1"/>
  <c r="L1135" i="3"/>
  <c r="S1135" i="3" s="1"/>
  <c r="L1136" i="3"/>
  <c r="S1136" i="3" s="1"/>
  <c r="L1137" i="3"/>
  <c r="S1137" i="3" s="1"/>
  <c r="L1138" i="3"/>
  <c r="S1138" i="3" s="1"/>
  <c r="L1139" i="3"/>
  <c r="S1139" i="3" s="1"/>
  <c r="L1140" i="3"/>
  <c r="S1140" i="3" s="1"/>
  <c r="L1141" i="3"/>
  <c r="S1141" i="3" s="1"/>
  <c r="L1142" i="3"/>
  <c r="S1142" i="3" s="1"/>
  <c r="L1143" i="3"/>
  <c r="S1143" i="3" s="1"/>
  <c r="L1144" i="3"/>
  <c r="S1144" i="3" s="1"/>
  <c r="L1145" i="3"/>
  <c r="S1145" i="3" s="1"/>
  <c r="L1146" i="3"/>
  <c r="S1146" i="3" s="1"/>
  <c r="L1147" i="3"/>
  <c r="S1147" i="3" s="1"/>
  <c r="L1148" i="3"/>
  <c r="S1148" i="3" s="1"/>
  <c r="L1149" i="3"/>
  <c r="S1149" i="3" s="1"/>
  <c r="L1150" i="3"/>
  <c r="S1150" i="3" s="1"/>
  <c r="L1151" i="3"/>
  <c r="S1151" i="3" s="1"/>
  <c r="L1152" i="3"/>
  <c r="S1152" i="3" s="1"/>
  <c r="L1153" i="3"/>
  <c r="S1153" i="3" s="1"/>
  <c r="L1154" i="3"/>
  <c r="S1154" i="3" s="1"/>
  <c r="L1155" i="3"/>
  <c r="S1155" i="3" s="1"/>
  <c r="L1156" i="3"/>
  <c r="S1156" i="3" s="1"/>
  <c r="L1157" i="3"/>
  <c r="S1157" i="3" s="1"/>
  <c r="L1158" i="3"/>
  <c r="S1158" i="3" s="1"/>
  <c r="L1159" i="3"/>
  <c r="S1159" i="3" s="1"/>
  <c r="L1160" i="3"/>
  <c r="S1160" i="3" s="1"/>
  <c r="L1161" i="3"/>
  <c r="S1161" i="3" s="1"/>
  <c r="L1162" i="3"/>
  <c r="S1162" i="3" s="1"/>
  <c r="L1163" i="3"/>
  <c r="S1163" i="3" s="1"/>
  <c r="L1164" i="3"/>
  <c r="S1164" i="3" s="1"/>
  <c r="L1165" i="3"/>
  <c r="S1165" i="3" s="1"/>
  <c r="L1166" i="3"/>
  <c r="S1166" i="3" s="1"/>
  <c r="L1167" i="3"/>
  <c r="S1167" i="3" s="1"/>
  <c r="L1168" i="3"/>
  <c r="S1168" i="3" s="1"/>
  <c r="L1169" i="3"/>
  <c r="S1169" i="3" s="1"/>
  <c r="L1170" i="3"/>
  <c r="S1170" i="3" s="1"/>
  <c r="L1171" i="3"/>
  <c r="S1171" i="3" s="1"/>
  <c r="L1172" i="3"/>
  <c r="S1172" i="3" s="1"/>
  <c r="L1173" i="3"/>
  <c r="S1173" i="3" s="1"/>
  <c r="L1174" i="3"/>
  <c r="S1174" i="3" s="1"/>
  <c r="L1175" i="3"/>
  <c r="S1175" i="3" s="1"/>
  <c r="L1176" i="3"/>
  <c r="S1176" i="3" s="1"/>
  <c r="L1177" i="3"/>
  <c r="S1177" i="3" s="1"/>
  <c r="L1178" i="3"/>
  <c r="S1178" i="3" s="1"/>
  <c r="L1179" i="3"/>
  <c r="S1179" i="3" s="1"/>
  <c r="L1180" i="3"/>
  <c r="S1180" i="3" s="1"/>
  <c r="L1181" i="3"/>
  <c r="S1181" i="3" s="1"/>
  <c r="L1182" i="3"/>
  <c r="S1182" i="3" s="1"/>
  <c r="L1183" i="3"/>
  <c r="S1183" i="3" s="1"/>
  <c r="L1184" i="3"/>
  <c r="S1184" i="3" s="1"/>
  <c r="L1185" i="3"/>
  <c r="S1185" i="3" s="1"/>
  <c r="L1186" i="3"/>
  <c r="S1186" i="3" s="1"/>
  <c r="L1187" i="3"/>
  <c r="S1187" i="3" s="1"/>
  <c r="L1188" i="3"/>
  <c r="S1188" i="3" s="1"/>
  <c r="L1189" i="3"/>
  <c r="S1189" i="3" s="1"/>
  <c r="L1190" i="3"/>
  <c r="S1190" i="3" s="1"/>
  <c r="L1191" i="3"/>
  <c r="S1191" i="3" s="1"/>
  <c r="L1192" i="3"/>
  <c r="S1192" i="3" s="1"/>
  <c r="L1193" i="3"/>
  <c r="S1193" i="3" s="1"/>
  <c r="L1194" i="3"/>
  <c r="S1194" i="3" s="1"/>
  <c r="L1195" i="3"/>
  <c r="S1195" i="3" s="1"/>
  <c r="L1196" i="3"/>
  <c r="S1196" i="3" s="1"/>
  <c r="L1197" i="3"/>
  <c r="S1197" i="3" s="1"/>
  <c r="L1198" i="3"/>
  <c r="S1198" i="3" s="1"/>
  <c r="L1199" i="3"/>
  <c r="S1199" i="3" s="1"/>
  <c r="L1200" i="3"/>
  <c r="S1200" i="3" s="1"/>
  <c r="L1201" i="3"/>
  <c r="S1201" i="3" s="1"/>
  <c r="L1202" i="3"/>
  <c r="S1202" i="3" s="1"/>
  <c r="L1203" i="3"/>
  <c r="S1203" i="3" s="1"/>
  <c r="L1204" i="3"/>
  <c r="S1204" i="3" s="1"/>
  <c r="L1205" i="3"/>
  <c r="S1205" i="3" s="1"/>
  <c r="L1206" i="3"/>
  <c r="S1206" i="3" s="1"/>
  <c r="L1207" i="3"/>
  <c r="S1207" i="3" s="1"/>
  <c r="L1208" i="3"/>
  <c r="S1208" i="3" s="1"/>
  <c r="L1209" i="3"/>
  <c r="S1209" i="3" s="1"/>
  <c r="L1210" i="3"/>
  <c r="S1210" i="3" s="1"/>
  <c r="L1211" i="3"/>
  <c r="S1211" i="3" s="1"/>
  <c r="L1212" i="3"/>
  <c r="S1212" i="3" s="1"/>
  <c r="L1213" i="3"/>
  <c r="S1213" i="3" s="1"/>
  <c r="L1214" i="3"/>
  <c r="S1214" i="3" s="1"/>
  <c r="L1215" i="3"/>
  <c r="S1215" i="3" s="1"/>
  <c r="L1216" i="3"/>
  <c r="S1216" i="3" s="1"/>
  <c r="L1217" i="3"/>
  <c r="S1217" i="3" s="1"/>
  <c r="L1218" i="3"/>
  <c r="S1218" i="3" s="1"/>
  <c r="L1219" i="3"/>
  <c r="S1219" i="3" s="1"/>
  <c r="L1220" i="3"/>
  <c r="S1220" i="3" s="1"/>
  <c r="L1221" i="3"/>
  <c r="S1221" i="3" s="1"/>
  <c r="L1222" i="3"/>
  <c r="S1222" i="3" s="1"/>
  <c r="L1223" i="3"/>
  <c r="S1223" i="3" s="1"/>
  <c r="L1224" i="3"/>
  <c r="S1224" i="3" s="1"/>
  <c r="L1225" i="3"/>
  <c r="S1225" i="3" s="1"/>
  <c r="L1226" i="3"/>
  <c r="S1226" i="3" s="1"/>
  <c r="L1227" i="3"/>
  <c r="S1227" i="3" s="1"/>
  <c r="L1228" i="3"/>
  <c r="S1228" i="3" s="1"/>
  <c r="L1229" i="3"/>
  <c r="S1229" i="3" s="1"/>
  <c r="L1230" i="3"/>
  <c r="S1230" i="3" s="1"/>
  <c r="L1231" i="3"/>
  <c r="S1231" i="3" s="1"/>
  <c r="L1232" i="3"/>
  <c r="S1232" i="3" s="1"/>
  <c r="L1233" i="3"/>
  <c r="S1233" i="3" s="1"/>
  <c r="L1234" i="3"/>
  <c r="S1234" i="3" s="1"/>
  <c r="L1235" i="3"/>
  <c r="S1235" i="3" s="1"/>
  <c r="L1236" i="3"/>
  <c r="S1236" i="3" s="1"/>
  <c r="L1237" i="3"/>
  <c r="S1237" i="3" s="1"/>
  <c r="L1238" i="3"/>
  <c r="S1238" i="3" s="1"/>
  <c r="L1239" i="3"/>
  <c r="S1239" i="3" s="1"/>
  <c r="L1240" i="3"/>
  <c r="S1240" i="3" s="1"/>
  <c r="L1241" i="3"/>
  <c r="S1241" i="3" s="1"/>
  <c r="L1242" i="3"/>
  <c r="S1242" i="3" s="1"/>
  <c r="L1243" i="3"/>
  <c r="S1243" i="3" s="1"/>
  <c r="L1244" i="3"/>
  <c r="S1244" i="3" s="1"/>
  <c r="L1245" i="3"/>
  <c r="S1245" i="3" s="1"/>
  <c r="L1246" i="3"/>
  <c r="S1246" i="3" s="1"/>
  <c r="L1247" i="3"/>
  <c r="S1247" i="3" s="1"/>
  <c r="L1248" i="3"/>
  <c r="S1248" i="3" s="1"/>
  <c r="L1249" i="3"/>
  <c r="S1249" i="3" s="1"/>
  <c r="L1250" i="3"/>
  <c r="S1250" i="3" s="1"/>
  <c r="L1251" i="3"/>
  <c r="S1251" i="3" s="1"/>
  <c r="L1252" i="3"/>
  <c r="S1252" i="3" s="1"/>
  <c r="L1253" i="3"/>
  <c r="S1253" i="3" s="1"/>
  <c r="L1254" i="3"/>
  <c r="S1254" i="3" s="1"/>
  <c r="L1255" i="3"/>
  <c r="S1255" i="3" s="1"/>
  <c r="L1256" i="3"/>
  <c r="S1256" i="3" s="1"/>
  <c r="L1257" i="3"/>
  <c r="S1257" i="3" s="1"/>
  <c r="L1258" i="3"/>
  <c r="S1258" i="3" s="1"/>
  <c r="L1259" i="3"/>
  <c r="S1259" i="3" s="1"/>
  <c r="L1260" i="3"/>
  <c r="S1260" i="3" s="1"/>
  <c r="L1261" i="3"/>
  <c r="S1261" i="3" s="1"/>
  <c r="L1262" i="3"/>
  <c r="S1262" i="3" s="1"/>
  <c r="L1263" i="3"/>
  <c r="S1263" i="3" s="1"/>
  <c r="L1264" i="3"/>
  <c r="S1264" i="3" s="1"/>
  <c r="L1265" i="3"/>
  <c r="S1265" i="3" s="1"/>
  <c r="L1266" i="3"/>
  <c r="S1266" i="3" s="1"/>
  <c r="L1267" i="3"/>
  <c r="S1267" i="3" s="1"/>
  <c r="L1268" i="3"/>
  <c r="S1268" i="3" s="1"/>
  <c r="L1269" i="3"/>
  <c r="S1269" i="3" s="1"/>
  <c r="L1270" i="3"/>
  <c r="S1270" i="3" s="1"/>
  <c r="L1271" i="3"/>
  <c r="S1271" i="3" s="1"/>
  <c r="L1272" i="3"/>
  <c r="S1272" i="3" s="1"/>
  <c r="L1273" i="3"/>
  <c r="S1273" i="3" s="1"/>
  <c r="L1274" i="3"/>
  <c r="S1274" i="3" s="1"/>
  <c r="L1275" i="3"/>
  <c r="S1275" i="3" s="1"/>
  <c r="L1276" i="3"/>
  <c r="S1276" i="3" s="1"/>
  <c r="L1277" i="3"/>
  <c r="S1277" i="3" s="1"/>
  <c r="L1278" i="3"/>
  <c r="S1278" i="3" s="1"/>
  <c r="L1279" i="3"/>
  <c r="S1279" i="3" s="1"/>
  <c r="L1280" i="3"/>
  <c r="S1280" i="3" s="1"/>
  <c r="L1281" i="3"/>
  <c r="S1281" i="3" s="1"/>
  <c r="L1282" i="3"/>
  <c r="S1282" i="3" s="1"/>
  <c r="L1283" i="3"/>
  <c r="S1283" i="3" s="1"/>
  <c r="L1284" i="3"/>
  <c r="S1284" i="3" s="1"/>
  <c r="L1285" i="3"/>
  <c r="S1285" i="3" s="1"/>
  <c r="L1286" i="3"/>
  <c r="S1286" i="3" s="1"/>
  <c r="L1287" i="3"/>
  <c r="S1287" i="3" s="1"/>
  <c r="L1288" i="3"/>
  <c r="S1288" i="3" s="1"/>
  <c r="L1289" i="3"/>
  <c r="S1289" i="3" s="1"/>
  <c r="L1290" i="3"/>
  <c r="S1290" i="3" s="1"/>
  <c r="L1291" i="3"/>
  <c r="S1291" i="3" s="1"/>
  <c r="L1292" i="3"/>
  <c r="S1292" i="3" s="1"/>
  <c r="L1293" i="3"/>
  <c r="S1293" i="3" s="1"/>
  <c r="L1294" i="3"/>
  <c r="S1294" i="3" s="1"/>
  <c r="L1295" i="3"/>
  <c r="S1295" i="3" s="1"/>
  <c r="L1296" i="3"/>
  <c r="S1296" i="3" s="1"/>
  <c r="L1297" i="3"/>
  <c r="S1297" i="3" s="1"/>
  <c r="L1298" i="3"/>
  <c r="S1298" i="3" s="1"/>
  <c r="L1299" i="3"/>
  <c r="S1299" i="3" s="1"/>
  <c r="L1300" i="3"/>
  <c r="S1300" i="3" s="1"/>
  <c r="L1301" i="3"/>
  <c r="S1301" i="3" s="1"/>
  <c r="L1302" i="3"/>
  <c r="S1302" i="3" s="1"/>
  <c r="L1303" i="3"/>
  <c r="S1303" i="3" s="1"/>
  <c r="L1304" i="3"/>
  <c r="S1304" i="3" s="1"/>
  <c r="L1305" i="3"/>
  <c r="S1305" i="3" s="1"/>
  <c r="L1306" i="3"/>
  <c r="S1306" i="3" s="1"/>
  <c r="L1307" i="3"/>
  <c r="S1307" i="3" s="1"/>
  <c r="L1308" i="3"/>
  <c r="S1308" i="3" s="1"/>
  <c r="L1309" i="3"/>
  <c r="S1309" i="3" s="1"/>
  <c r="L1310" i="3"/>
  <c r="S1310" i="3" s="1"/>
  <c r="L1311" i="3"/>
  <c r="S1311" i="3" s="1"/>
  <c r="L1312" i="3"/>
  <c r="S1312" i="3" s="1"/>
  <c r="L1313" i="3"/>
  <c r="S1313" i="3" s="1"/>
  <c r="L1314" i="3"/>
  <c r="S1314" i="3" s="1"/>
  <c r="L1315" i="3"/>
  <c r="S1315" i="3" s="1"/>
  <c r="L1316" i="3"/>
  <c r="S1316" i="3" s="1"/>
  <c r="L1317" i="3"/>
  <c r="S1317" i="3" s="1"/>
  <c r="L1318" i="3"/>
  <c r="S1318" i="3" s="1"/>
  <c r="L1319" i="3"/>
  <c r="S1319" i="3" s="1"/>
  <c r="L1320" i="3"/>
  <c r="S1320" i="3" s="1"/>
  <c r="L1321" i="3"/>
  <c r="S1321" i="3" s="1"/>
  <c r="L1322" i="3"/>
  <c r="S1322" i="3" s="1"/>
  <c r="L1323" i="3"/>
  <c r="S1323" i="3" s="1"/>
  <c r="L1324" i="3"/>
  <c r="S1324" i="3" s="1"/>
  <c r="L1325" i="3"/>
  <c r="S1325" i="3" s="1"/>
  <c r="L1326" i="3"/>
  <c r="S1326" i="3" s="1"/>
  <c r="L1327" i="3"/>
  <c r="S1327" i="3" s="1"/>
  <c r="L1328" i="3"/>
  <c r="S1328" i="3" s="1"/>
  <c r="L1329" i="3"/>
  <c r="S1329" i="3" s="1"/>
  <c r="L1330" i="3"/>
  <c r="S1330" i="3" s="1"/>
  <c r="L1331" i="3"/>
  <c r="S1331" i="3" s="1"/>
  <c r="L1332" i="3"/>
  <c r="S1332" i="3" s="1"/>
  <c r="L1333" i="3"/>
  <c r="S1333" i="3" s="1"/>
  <c r="L1334" i="3"/>
  <c r="S1334" i="3" s="1"/>
  <c r="L1335" i="3"/>
  <c r="S1335" i="3" s="1"/>
  <c r="L1336" i="3"/>
  <c r="S1336" i="3" s="1"/>
  <c r="L1337" i="3"/>
  <c r="S1337" i="3" s="1"/>
  <c r="L1338" i="3"/>
  <c r="S1338" i="3" s="1"/>
  <c r="L1339" i="3"/>
  <c r="S1339" i="3" s="1"/>
  <c r="L1340" i="3"/>
  <c r="S1340" i="3" s="1"/>
  <c r="L1341" i="3"/>
  <c r="S1341" i="3" s="1"/>
  <c r="L1342" i="3"/>
  <c r="S1342" i="3" s="1"/>
  <c r="L1343" i="3"/>
  <c r="S1343" i="3" s="1"/>
  <c r="L1344" i="3"/>
  <c r="S1344" i="3" s="1"/>
  <c r="L1345" i="3"/>
  <c r="S1345" i="3" s="1"/>
  <c r="L1346" i="3"/>
  <c r="S1346" i="3" s="1"/>
  <c r="L1347" i="3"/>
  <c r="S1347" i="3" s="1"/>
  <c r="L1348" i="3"/>
  <c r="S1348" i="3" s="1"/>
  <c r="L1349" i="3"/>
  <c r="S1349" i="3" s="1"/>
  <c r="L1350" i="3"/>
  <c r="S1350" i="3" s="1"/>
  <c r="L1351" i="3"/>
  <c r="S1351" i="3" s="1"/>
  <c r="L1352" i="3"/>
  <c r="S1352" i="3" s="1"/>
  <c r="L1353" i="3"/>
  <c r="S1353" i="3" s="1"/>
  <c r="L1354" i="3"/>
  <c r="S1354" i="3" s="1"/>
  <c r="L1355" i="3"/>
  <c r="S1355" i="3" s="1"/>
  <c r="L1356" i="3"/>
  <c r="S1356" i="3" s="1"/>
  <c r="L1357" i="3"/>
  <c r="S1357" i="3" s="1"/>
  <c r="L1358" i="3"/>
  <c r="S1358" i="3" s="1"/>
  <c r="L1359" i="3"/>
  <c r="S1359" i="3" s="1"/>
  <c r="L1360" i="3"/>
  <c r="S1360" i="3" s="1"/>
  <c r="L1361" i="3"/>
  <c r="S1361" i="3" s="1"/>
  <c r="L1362" i="3"/>
  <c r="S1362" i="3" s="1"/>
  <c r="L1363" i="3"/>
  <c r="S1363" i="3" s="1"/>
  <c r="L1364" i="3"/>
  <c r="S1364" i="3" s="1"/>
  <c r="L1365" i="3"/>
  <c r="S1365" i="3" s="1"/>
  <c r="L1366" i="3"/>
  <c r="S1366" i="3" s="1"/>
  <c r="L1367" i="3"/>
  <c r="S1367" i="3" s="1"/>
  <c r="L1368" i="3"/>
  <c r="S1368" i="3" s="1"/>
  <c r="L1369" i="3"/>
  <c r="S1369" i="3" s="1"/>
  <c r="L1370" i="3"/>
  <c r="S1370" i="3" s="1"/>
  <c r="L1371" i="3"/>
  <c r="S1371" i="3" s="1"/>
  <c r="L1372" i="3"/>
  <c r="S1372" i="3" s="1"/>
  <c r="L1373" i="3"/>
  <c r="S1373" i="3" s="1"/>
  <c r="L1374" i="3"/>
  <c r="S1374" i="3" s="1"/>
  <c r="L1375" i="3"/>
  <c r="S1375" i="3" s="1"/>
  <c r="L1376" i="3"/>
  <c r="S1376" i="3" s="1"/>
  <c r="L1377" i="3"/>
  <c r="S1377" i="3" s="1"/>
  <c r="L1378" i="3"/>
  <c r="S1378" i="3" s="1"/>
  <c r="L1379" i="3"/>
  <c r="S1379" i="3" s="1"/>
  <c r="L1380" i="3"/>
  <c r="S1380" i="3" s="1"/>
  <c r="L1381" i="3"/>
  <c r="S1381" i="3" s="1"/>
  <c r="L1382" i="3"/>
  <c r="S1382" i="3" s="1"/>
  <c r="L1383" i="3"/>
  <c r="S1383" i="3" s="1"/>
  <c r="L1384" i="3"/>
  <c r="S1384" i="3" s="1"/>
  <c r="L1385" i="3"/>
  <c r="S1385" i="3" s="1"/>
  <c r="L1386" i="3"/>
  <c r="S1386" i="3" s="1"/>
  <c r="L1387" i="3"/>
  <c r="S1387" i="3" s="1"/>
  <c r="L1388" i="3"/>
  <c r="S1388" i="3" s="1"/>
  <c r="L1389" i="3"/>
  <c r="S1389" i="3" s="1"/>
  <c r="L1390" i="3"/>
  <c r="S1390" i="3" s="1"/>
  <c r="L1391" i="3"/>
  <c r="S1391" i="3" s="1"/>
  <c r="L1392" i="3"/>
  <c r="S1392" i="3" s="1"/>
  <c r="L1393" i="3"/>
  <c r="S1393" i="3" s="1"/>
  <c r="L1394" i="3"/>
  <c r="S1394" i="3" s="1"/>
  <c r="L1395" i="3"/>
  <c r="S1395" i="3" s="1"/>
  <c r="L1396" i="3"/>
  <c r="S1396" i="3" s="1"/>
  <c r="L1397" i="3"/>
  <c r="S1397" i="3" s="1"/>
  <c r="L1398" i="3"/>
  <c r="S1398" i="3" s="1"/>
  <c r="L1399" i="3"/>
  <c r="S1399" i="3" s="1"/>
  <c r="L1400" i="3"/>
  <c r="S1400" i="3" s="1"/>
  <c r="L1401" i="3"/>
  <c r="S1401" i="3" s="1"/>
  <c r="L1402" i="3"/>
  <c r="S1402" i="3" s="1"/>
  <c r="L1403" i="3"/>
  <c r="S1403" i="3" s="1"/>
  <c r="L1404" i="3"/>
  <c r="S1404" i="3" s="1"/>
  <c r="L1405" i="3"/>
  <c r="S1405" i="3" s="1"/>
  <c r="L1406" i="3"/>
  <c r="S1406" i="3" s="1"/>
  <c r="L1407" i="3"/>
  <c r="S1407" i="3" s="1"/>
  <c r="L1408" i="3"/>
  <c r="S1408" i="3" s="1"/>
  <c r="L1409" i="3"/>
  <c r="S1409" i="3" s="1"/>
  <c r="L1410" i="3"/>
  <c r="S1410" i="3" s="1"/>
  <c r="L1411" i="3"/>
  <c r="S1411" i="3" s="1"/>
  <c r="L1412" i="3"/>
  <c r="S1412" i="3" s="1"/>
  <c r="L1413" i="3"/>
  <c r="S1413" i="3" s="1"/>
  <c r="L1414" i="3"/>
  <c r="S1414" i="3" s="1"/>
  <c r="L1415" i="3"/>
  <c r="S1415" i="3" s="1"/>
  <c r="L1416" i="3"/>
  <c r="S1416" i="3" s="1"/>
  <c r="L1417" i="3"/>
  <c r="S1417" i="3" s="1"/>
  <c r="L1418" i="3"/>
  <c r="S1418" i="3" s="1"/>
  <c r="L1419" i="3"/>
  <c r="S1419" i="3" s="1"/>
  <c r="L1420" i="3"/>
  <c r="S1420" i="3" s="1"/>
  <c r="L1421" i="3"/>
  <c r="S1421" i="3" s="1"/>
  <c r="L1422" i="3"/>
  <c r="S1422" i="3" s="1"/>
  <c r="L1423" i="3"/>
  <c r="S1423" i="3" s="1"/>
  <c r="L1424" i="3"/>
  <c r="S1424" i="3" s="1"/>
  <c r="L1425" i="3"/>
  <c r="S1425" i="3" s="1"/>
  <c r="L1426" i="3"/>
  <c r="S1426" i="3" s="1"/>
  <c r="L1427" i="3"/>
  <c r="S1427" i="3" s="1"/>
  <c r="L1428" i="3"/>
  <c r="S1428" i="3" s="1"/>
  <c r="L1429" i="3"/>
  <c r="S1429" i="3" s="1"/>
  <c r="L1430" i="3"/>
  <c r="S1430" i="3" s="1"/>
  <c r="L1431" i="3"/>
  <c r="S1431" i="3" s="1"/>
  <c r="L1432" i="3"/>
  <c r="S1432" i="3" s="1"/>
  <c r="L1433" i="3"/>
  <c r="S1433" i="3" s="1"/>
  <c r="L1434" i="3"/>
  <c r="S1434" i="3" s="1"/>
  <c r="L1435" i="3"/>
  <c r="S1435" i="3" s="1"/>
  <c r="L1436" i="3"/>
  <c r="S1436" i="3" s="1"/>
  <c r="L1437" i="3"/>
  <c r="S1437" i="3" s="1"/>
  <c r="L1438" i="3"/>
  <c r="S1438" i="3" s="1"/>
  <c r="L1439" i="3"/>
  <c r="S1439" i="3" s="1"/>
  <c r="L1440" i="3"/>
  <c r="S1440" i="3" s="1"/>
  <c r="L1441" i="3"/>
  <c r="S1441" i="3" s="1"/>
  <c r="L1442" i="3"/>
  <c r="S1442" i="3" s="1"/>
  <c r="L1443" i="3"/>
  <c r="S1443" i="3" s="1"/>
  <c r="L1444" i="3"/>
  <c r="S1444" i="3" s="1"/>
  <c r="L1445" i="3"/>
  <c r="S1445" i="3" s="1"/>
  <c r="L1446" i="3"/>
  <c r="S1446" i="3" s="1"/>
  <c r="L1447" i="3"/>
  <c r="S1447" i="3" s="1"/>
  <c r="L1448" i="3"/>
  <c r="S1448" i="3" s="1"/>
  <c r="L1449" i="3"/>
  <c r="S1449" i="3" s="1"/>
  <c r="L1450" i="3"/>
  <c r="S1450" i="3" s="1"/>
  <c r="L1451" i="3"/>
  <c r="S1451" i="3" s="1"/>
  <c r="L1452" i="3"/>
  <c r="S1452" i="3" s="1"/>
  <c r="L1453" i="3"/>
  <c r="S1453" i="3" s="1"/>
  <c r="L1454" i="3"/>
  <c r="S1454" i="3" s="1"/>
  <c r="L1455" i="3"/>
  <c r="S1455" i="3" s="1"/>
  <c r="L1456" i="3"/>
  <c r="S1456" i="3" s="1"/>
  <c r="L1457" i="3"/>
  <c r="S1457" i="3" s="1"/>
  <c r="L1458" i="3"/>
  <c r="S1458" i="3" s="1"/>
  <c r="L1459" i="3"/>
  <c r="S1459" i="3" s="1"/>
  <c r="L1460" i="3"/>
  <c r="S1460" i="3" s="1"/>
  <c r="L1461" i="3"/>
  <c r="S1461" i="3" s="1"/>
  <c r="L1462" i="3"/>
  <c r="S1462" i="3" s="1"/>
  <c r="L1463" i="3"/>
  <c r="S1463" i="3" s="1"/>
  <c r="L1464" i="3"/>
  <c r="S1464" i="3" s="1"/>
  <c r="L1465" i="3"/>
  <c r="S1465" i="3" s="1"/>
  <c r="L1466" i="3"/>
  <c r="S1466" i="3" s="1"/>
  <c r="L1467" i="3"/>
  <c r="S1467" i="3" s="1"/>
  <c r="L1468" i="3"/>
  <c r="S1468" i="3" s="1"/>
  <c r="L1469" i="3"/>
  <c r="S1469" i="3" s="1"/>
  <c r="L1470" i="3"/>
  <c r="S1470" i="3" s="1"/>
  <c r="L1471" i="3"/>
  <c r="S1471" i="3" s="1"/>
  <c r="L1472" i="3"/>
  <c r="S1472" i="3" s="1"/>
  <c r="L1473" i="3"/>
  <c r="S1473" i="3" s="1"/>
  <c r="L1474" i="3"/>
  <c r="S1474" i="3" s="1"/>
  <c r="L1475" i="3"/>
  <c r="S1475" i="3" s="1"/>
  <c r="L1476" i="3"/>
  <c r="S1476" i="3" s="1"/>
  <c r="L1477" i="3"/>
  <c r="S1477" i="3" s="1"/>
  <c r="L1478" i="3"/>
  <c r="S1478" i="3" s="1"/>
  <c r="L1479" i="3"/>
  <c r="S1479" i="3" s="1"/>
  <c r="L1480" i="3"/>
  <c r="S1480" i="3" s="1"/>
  <c r="L1481" i="3"/>
  <c r="S1481" i="3" s="1"/>
  <c r="L1482" i="3"/>
  <c r="S1482" i="3" s="1"/>
  <c r="L1483" i="3"/>
  <c r="S1483" i="3" s="1"/>
  <c r="L1484" i="3"/>
  <c r="S1484" i="3" s="1"/>
  <c r="L1485" i="3"/>
  <c r="S1485" i="3" s="1"/>
  <c r="L1486" i="3"/>
  <c r="S1486" i="3" s="1"/>
  <c r="L1487" i="3"/>
  <c r="S1487" i="3" s="1"/>
  <c r="L1488" i="3"/>
  <c r="S1488" i="3" s="1"/>
  <c r="L1489" i="3"/>
  <c r="S1489" i="3" s="1"/>
  <c r="L1490" i="3"/>
  <c r="S1490" i="3" s="1"/>
  <c r="L1491" i="3"/>
  <c r="S1491" i="3" s="1"/>
  <c r="L1492" i="3"/>
  <c r="S1492" i="3" s="1"/>
  <c r="L1493" i="3"/>
  <c r="S1493" i="3" s="1"/>
  <c r="L1494" i="3"/>
  <c r="S1494" i="3" s="1"/>
  <c r="L1495" i="3"/>
  <c r="S1495" i="3" s="1"/>
  <c r="L1496" i="3"/>
  <c r="S1496" i="3" s="1"/>
  <c r="L1497" i="3"/>
  <c r="S1497" i="3" s="1"/>
  <c r="L1498" i="3"/>
  <c r="S1498" i="3" s="1"/>
  <c r="L1499" i="3"/>
  <c r="S1499" i="3" s="1"/>
  <c r="L1500" i="3"/>
  <c r="S1500" i="3" s="1"/>
  <c r="L1501" i="3"/>
  <c r="S1501" i="3" s="1"/>
  <c r="L1502" i="3"/>
  <c r="S1502" i="3" s="1"/>
  <c r="L1503" i="3"/>
  <c r="S1503" i="3" s="1"/>
  <c r="L1504" i="3"/>
  <c r="S1504" i="3" s="1"/>
  <c r="L1505" i="3"/>
  <c r="S1505" i="3" s="1"/>
  <c r="L1506" i="3"/>
  <c r="S1506" i="3" s="1"/>
  <c r="L1507" i="3"/>
  <c r="S1507" i="3" s="1"/>
  <c r="L1508" i="3"/>
  <c r="S1508" i="3" s="1"/>
  <c r="L1509" i="3"/>
  <c r="S1509" i="3" s="1"/>
  <c r="L1510" i="3"/>
  <c r="S1510" i="3" s="1"/>
  <c r="L1511" i="3"/>
  <c r="S1511" i="3" s="1"/>
  <c r="L1512" i="3"/>
  <c r="S1512" i="3" s="1"/>
  <c r="L1513" i="3"/>
  <c r="S1513" i="3" s="1"/>
  <c r="L1514" i="3"/>
  <c r="S1514" i="3" s="1"/>
  <c r="L1515" i="3"/>
  <c r="S1515" i="3" s="1"/>
  <c r="L1516" i="3"/>
  <c r="S1516" i="3" s="1"/>
  <c r="L1517" i="3"/>
  <c r="S1517" i="3" s="1"/>
  <c r="L1518" i="3"/>
  <c r="S1518" i="3" s="1"/>
  <c r="L1519" i="3"/>
  <c r="S1519" i="3" s="1"/>
  <c r="L1520" i="3"/>
  <c r="S1520" i="3" s="1"/>
  <c r="L1521" i="3"/>
  <c r="S1521" i="3" s="1"/>
  <c r="L1522" i="3"/>
  <c r="S1522" i="3" s="1"/>
  <c r="L1523" i="3"/>
  <c r="S1523" i="3" s="1"/>
  <c r="L1524" i="3"/>
  <c r="S1524" i="3" s="1"/>
  <c r="L1525" i="3"/>
  <c r="S1525" i="3" s="1"/>
  <c r="L1526" i="3"/>
  <c r="S1526" i="3" s="1"/>
  <c r="L1527" i="3"/>
  <c r="S1527" i="3" s="1"/>
  <c r="L1528" i="3"/>
  <c r="S1528" i="3" s="1"/>
  <c r="L1529" i="3"/>
  <c r="S1529" i="3" s="1"/>
  <c r="L1530" i="3"/>
  <c r="S1530" i="3" s="1"/>
  <c r="L1531" i="3"/>
  <c r="S1531" i="3" s="1"/>
  <c r="L1532" i="3"/>
  <c r="S1532" i="3" s="1"/>
  <c r="L1533" i="3"/>
  <c r="S1533" i="3" s="1"/>
  <c r="L1534" i="3"/>
  <c r="S1534" i="3" s="1"/>
  <c r="L1535" i="3"/>
  <c r="S1535" i="3" s="1"/>
  <c r="L1536" i="3"/>
  <c r="S1536" i="3" s="1"/>
  <c r="L1537" i="3"/>
  <c r="S1537" i="3" s="1"/>
  <c r="L1538" i="3"/>
  <c r="S1538" i="3" s="1"/>
  <c r="L1539" i="3"/>
  <c r="S1539" i="3" s="1"/>
  <c r="L1540" i="3"/>
  <c r="S1540" i="3" s="1"/>
  <c r="L1541" i="3"/>
  <c r="S1541" i="3" s="1"/>
  <c r="L1542" i="3"/>
  <c r="S1542" i="3" s="1"/>
  <c r="L1543" i="3"/>
  <c r="S1543" i="3" s="1"/>
  <c r="L1544" i="3"/>
  <c r="S1544" i="3" s="1"/>
  <c r="L1545" i="3"/>
  <c r="S1545" i="3" s="1"/>
  <c r="L1546" i="3"/>
  <c r="S1546" i="3" s="1"/>
  <c r="L1547" i="3"/>
  <c r="S1547" i="3" s="1"/>
  <c r="L1548" i="3"/>
  <c r="S1548" i="3" s="1"/>
  <c r="L1549" i="3"/>
  <c r="S1549" i="3" s="1"/>
  <c r="L1550" i="3"/>
  <c r="S1550" i="3" s="1"/>
  <c r="L1551" i="3"/>
  <c r="S1551" i="3" s="1"/>
  <c r="L1552" i="3"/>
  <c r="S1552" i="3" s="1"/>
  <c r="L1553" i="3"/>
  <c r="S1553" i="3" s="1"/>
  <c r="L1554" i="3"/>
  <c r="S1554" i="3" s="1"/>
  <c r="L1555" i="3"/>
  <c r="S1555" i="3" s="1"/>
  <c r="L1556" i="3"/>
  <c r="S1556" i="3" s="1"/>
  <c r="L1557" i="3"/>
  <c r="S1557" i="3" s="1"/>
  <c r="L1558" i="3"/>
  <c r="S1558" i="3" s="1"/>
  <c r="L1559" i="3"/>
  <c r="S1559" i="3" s="1"/>
  <c r="L1560" i="3"/>
  <c r="S1560" i="3" s="1"/>
  <c r="L1561" i="3"/>
  <c r="S1561" i="3" s="1"/>
  <c r="L1562" i="3"/>
  <c r="S1562" i="3" s="1"/>
  <c r="L1563" i="3"/>
  <c r="S1563" i="3" s="1"/>
  <c r="L1564" i="3"/>
  <c r="S1564" i="3" s="1"/>
  <c r="L1565" i="3"/>
  <c r="S1565" i="3" s="1"/>
  <c r="L1566" i="3"/>
  <c r="S1566" i="3" s="1"/>
  <c r="L1567" i="3"/>
  <c r="S1567" i="3" s="1"/>
  <c r="L1568" i="3"/>
  <c r="S1568" i="3" s="1"/>
  <c r="L1569" i="3"/>
  <c r="S1569" i="3" s="1"/>
  <c r="L1570" i="3"/>
  <c r="S1570" i="3" s="1"/>
  <c r="L1571" i="3"/>
  <c r="S1571" i="3" s="1"/>
  <c r="L1572" i="3"/>
  <c r="S1572" i="3" s="1"/>
  <c r="L1573" i="3"/>
  <c r="S1573" i="3" s="1"/>
  <c r="L1574" i="3"/>
  <c r="S1574" i="3" s="1"/>
  <c r="L1575" i="3"/>
  <c r="S1575" i="3" s="1"/>
  <c r="L1576" i="3"/>
  <c r="S1576" i="3" s="1"/>
  <c r="L1577" i="3"/>
  <c r="S1577" i="3" s="1"/>
  <c r="L1578" i="3"/>
  <c r="S1578" i="3" s="1"/>
  <c r="L1579" i="3"/>
  <c r="S1579" i="3" s="1"/>
  <c r="L1580" i="3"/>
  <c r="S1580" i="3" s="1"/>
  <c r="L1581" i="3"/>
  <c r="S1581" i="3" s="1"/>
  <c r="L1582" i="3"/>
  <c r="S1582" i="3" s="1"/>
  <c r="L1583" i="3"/>
  <c r="S1583" i="3" s="1"/>
  <c r="L1584" i="3"/>
  <c r="S1584" i="3" s="1"/>
  <c r="L1585" i="3"/>
  <c r="S1585" i="3" s="1"/>
  <c r="L1586" i="3"/>
  <c r="S1586" i="3" s="1"/>
  <c r="L1587" i="3"/>
  <c r="S1587" i="3" s="1"/>
  <c r="L1588" i="3"/>
  <c r="S1588" i="3" s="1"/>
  <c r="L1589" i="3"/>
  <c r="S1589" i="3" s="1"/>
  <c r="L1590" i="3"/>
  <c r="S1590" i="3" s="1"/>
  <c r="L1591" i="3"/>
  <c r="S1591" i="3" s="1"/>
  <c r="L1592" i="3"/>
  <c r="S1592" i="3" s="1"/>
  <c r="L1593" i="3"/>
  <c r="S1593" i="3" s="1"/>
  <c r="L1594" i="3"/>
  <c r="S1594" i="3" s="1"/>
  <c r="L1595" i="3"/>
  <c r="S1595" i="3" s="1"/>
  <c r="L1596" i="3"/>
  <c r="S1596" i="3" s="1"/>
  <c r="L1597" i="3"/>
  <c r="S1597" i="3" s="1"/>
  <c r="L1598" i="3"/>
  <c r="S1598" i="3" s="1"/>
  <c r="L1599" i="3"/>
  <c r="S1599" i="3" s="1"/>
  <c r="L1600" i="3"/>
  <c r="S1600" i="3" s="1"/>
  <c r="L1601" i="3"/>
  <c r="S1601" i="3" s="1"/>
  <c r="L1602" i="3"/>
  <c r="S1602" i="3" s="1"/>
  <c r="L1603" i="3"/>
  <c r="S1603" i="3" s="1"/>
  <c r="L1604" i="3"/>
  <c r="S1604" i="3" s="1"/>
  <c r="L1605" i="3"/>
  <c r="S1605" i="3" s="1"/>
  <c r="L1606" i="3"/>
  <c r="S1606" i="3" s="1"/>
  <c r="L1607" i="3"/>
  <c r="S1607" i="3" s="1"/>
  <c r="L1608" i="3"/>
  <c r="S1608" i="3" s="1"/>
  <c r="L1609" i="3"/>
  <c r="S1609" i="3" s="1"/>
  <c r="L1610" i="3"/>
  <c r="S1610" i="3" s="1"/>
  <c r="L1611" i="3"/>
  <c r="S1611" i="3" s="1"/>
  <c r="L1612" i="3"/>
  <c r="S1612" i="3" s="1"/>
  <c r="L1613" i="3"/>
  <c r="S1613" i="3" s="1"/>
  <c r="L1614" i="3"/>
  <c r="S1614" i="3" s="1"/>
  <c r="L1615" i="3"/>
  <c r="S1615" i="3" s="1"/>
  <c r="L1616" i="3"/>
  <c r="S1616" i="3" s="1"/>
  <c r="L1617" i="3"/>
  <c r="S1617" i="3" s="1"/>
  <c r="L1618" i="3"/>
  <c r="S1618" i="3" s="1"/>
  <c r="L1619" i="3"/>
  <c r="S1619" i="3" s="1"/>
  <c r="L1620" i="3"/>
  <c r="S1620" i="3" s="1"/>
  <c r="L1621" i="3"/>
  <c r="S1621" i="3" s="1"/>
  <c r="L1622" i="3"/>
  <c r="S1622" i="3" s="1"/>
  <c r="L1623" i="3"/>
  <c r="S1623" i="3" s="1"/>
  <c r="L1624" i="3"/>
  <c r="S1624" i="3" s="1"/>
  <c r="L1625" i="3"/>
  <c r="S1625" i="3" s="1"/>
  <c r="L1626" i="3"/>
  <c r="S1626" i="3" s="1"/>
  <c r="L1627" i="3"/>
  <c r="S1627" i="3" s="1"/>
  <c r="L1628" i="3"/>
  <c r="S1628" i="3" s="1"/>
  <c r="L1629" i="3"/>
  <c r="S1629" i="3" s="1"/>
  <c r="L1630" i="3"/>
  <c r="S1630" i="3" s="1"/>
  <c r="L1631" i="3"/>
  <c r="S1631" i="3" s="1"/>
  <c r="L1632" i="3"/>
  <c r="S1632" i="3" s="1"/>
  <c r="L1633" i="3"/>
  <c r="S1633" i="3" s="1"/>
  <c r="L1634" i="3"/>
  <c r="S1634" i="3" s="1"/>
  <c r="L1635" i="3"/>
  <c r="S1635" i="3" s="1"/>
  <c r="L1636" i="3"/>
  <c r="S1636" i="3" s="1"/>
  <c r="L1637" i="3"/>
  <c r="S1637" i="3" s="1"/>
  <c r="L1638" i="3"/>
  <c r="S1638" i="3" s="1"/>
  <c r="L1639" i="3"/>
  <c r="S1639" i="3" s="1"/>
  <c r="L1640" i="3"/>
  <c r="S1640" i="3" s="1"/>
  <c r="L1641" i="3"/>
  <c r="S1641" i="3" s="1"/>
  <c r="L1642" i="3"/>
  <c r="S1642" i="3" s="1"/>
  <c r="L1643" i="3"/>
  <c r="S1643" i="3" s="1"/>
  <c r="L1644" i="3"/>
  <c r="S1644" i="3" s="1"/>
  <c r="L1645" i="3"/>
  <c r="S1645" i="3" s="1"/>
  <c r="L1646" i="3"/>
  <c r="S1646" i="3" s="1"/>
  <c r="L1647" i="3"/>
  <c r="S1647" i="3" s="1"/>
  <c r="L1648" i="3"/>
  <c r="S1648" i="3" s="1"/>
  <c r="L1649" i="3"/>
  <c r="S1649" i="3" s="1"/>
  <c r="L1650" i="3"/>
  <c r="S1650" i="3" s="1"/>
  <c r="L1651" i="3"/>
  <c r="S1651" i="3" s="1"/>
  <c r="L1652" i="3"/>
  <c r="S1652" i="3" s="1"/>
  <c r="L1653" i="3"/>
  <c r="S1653" i="3" s="1"/>
  <c r="L1654" i="3"/>
  <c r="S1654" i="3" s="1"/>
  <c r="L1655" i="3"/>
  <c r="S1655" i="3" s="1"/>
  <c r="L1656" i="3"/>
  <c r="S1656" i="3" s="1"/>
  <c r="L1657" i="3"/>
  <c r="S1657" i="3" s="1"/>
  <c r="L1658" i="3"/>
  <c r="S1658" i="3" s="1"/>
  <c r="L1659" i="3"/>
  <c r="S1659" i="3" s="1"/>
  <c r="L1660" i="3"/>
  <c r="S1660" i="3" s="1"/>
  <c r="L1661" i="3"/>
  <c r="S1661" i="3" s="1"/>
  <c r="L1662" i="3"/>
  <c r="S1662" i="3" s="1"/>
  <c r="L1663" i="3"/>
  <c r="S1663" i="3" s="1"/>
  <c r="L1664" i="3"/>
  <c r="S1664" i="3" s="1"/>
  <c r="L1665" i="3"/>
  <c r="S1665" i="3" s="1"/>
  <c r="L1666" i="3"/>
  <c r="S1666" i="3" s="1"/>
  <c r="L1667" i="3"/>
  <c r="S1667" i="3" s="1"/>
  <c r="L1668" i="3"/>
  <c r="S1668" i="3" s="1"/>
  <c r="L1669" i="3"/>
  <c r="S1669" i="3" s="1"/>
  <c r="L1670" i="3"/>
  <c r="S1670" i="3" s="1"/>
  <c r="L1671" i="3"/>
  <c r="S1671" i="3" s="1"/>
  <c r="L1672" i="3"/>
  <c r="S1672" i="3" s="1"/>
  <c r="L1673" i="3"/>
  <c r="S1673" i="3" s="1"/>
  <c r="L1674" i="3"/>
  <c r="S1674" i="3" s="1"/>
  <c r="L1675" i="3"/>
  <c r="S1675" i="3" s="1"/>
  <c r="L1676" i="3"/>
  <c r="S1676" i="3" s="1"/>
  <c r="L1677" i="3"/>
  <c r="S1677" i="3" s="1"/>
  <c r="L1678" i="3"/>
  <c r="S1678" i="3" s="1"/>
  <c r="L1679" i="3"/>
  <c r="S1679" i="3" s="1"/>
  <c r="L1680" i="3"/>
  <c r="S1680" i="3" s="1"/>
  <c r="L1681" i="3"/>
  <c r="S1681" i="3" s="1"/>
  <c r="L1682" i="3"/>
  <c r="S1682" i="3" s="1"/>
  <c r="L1683" i="3"/>
  <c r="S1683" i="3" s="1"/>
  <c r="L1684" i="3"/>
  <c r="S1684" i="3" s="1"/>
  <c r="L1685" i="3"/>
  <c r="S1685" i="3" s="1"/>
  <c r="L1686" i="3"/>
  <c r="S1686" i="3" s="1"/>
  <c r="L1687" i="3"/>
  <c r="S1687" i="3" s="1"/>
  <c r="L1688" i="3"/>
  <c r="S1688" i="3" s="1"/>
  <c r="L1689" i="3"/>
  <c r="S1689" i="3" s="1"/>
  <c r="L1690" i="3"/>
  <c r="S1690" i="3" s="1"/>
  <c r="L1691" i="3"/>
  <c r="S1691" i="3" s="1"/>
  <c r="L1692" i="3"/>
  <c r="S1692" i="3" s="1"/>
  <c r="L1693" i="3"/>
  <c r="S1693" i="3" s="1"/>
  <c r="L1694" i="3"/>
  <c r="S1694" i="3" s="1"/>
  <c r="L1695" i="3"/>
  <c r="S1695" i="3" s="1"/>
  <c r="L1696" i="3"/>
  <c r="S1696" i="3" s="1"/>
  <c r="L1697" i="3"/>
  <c r="S1697" i="3" s="1"/>
  <c r="L1698" i="3"/>
  <c r="S1698" i="3" s="1"/>
  <c r="L1699" i="3"/>
  <c r="S1699" i="3" s="1"/>
  <c r="L1700" i="3"/>
  <c r="S1700" i="3" s="1"/>
  <c r="L1701" i="3"/>
  <c r="S1701" i="3" s="1"/>
  <c r="L1702" i="3"/>
  <c r="S1702" i="3" s="1"/>
  <c r="L1703" i="3"/>
  <c r="S1703" i="3" s="1"/>
  <c r="L1704" i="3"/>
  <c r="S1704" i="3" s="1"/>
  <c r="L1705" i="3"/>
  <c r="S1705" i="3" s="1"/>
  <c r="L1706" i="3"/>
  <c r="S1706" i="3" s="1"/>
  <c r="L1707" i="3"/>
  <c r="S1707" i="3" s="1"/>
  <c r="L1708" i="3"/>
  <c r="S1708" i="3" s="1"/>
  <c r="L1709" i="3"/>
  <c r="S1709" i="3" s="1"/>
  <c r="L1710" i="3"/>
  <c r="S1710" i="3" s="1"/>
  <c r="L1711" i="3"/>
  <c r="S1711" i="3" s="1"/>
  <c r="L1712" i="3"/>
  <c r="S1712" i="3" s="1"/>
  <c r="L1713" i="3"/>
  <c r="S1713" i="3" s="1"/>
  <c r="L1714" i="3"/>
  <c r="S1714" i="3" s="1"/>
  <c r="L1715" i="3"/>
  <c r="S1715" i="3" s="1"/>
  <c r="L1716" i="3"/>
  <c r="S1716" i="3" s="1"/>
  <c r="L1717" i="3"/>
  <c r="S1717" i="3" s="1"/>
  <c r="L1718" i="3"/>
  <c r="S1718" i="3" s="1"/>
  <c r="L1719" i="3"/>
  <c r="S1719" i="3" s="1"/>
  <c r="L1720" i="3"/>
  <c r="S1720" i="3" s="1"/>
  <c r="L1721" i="3"/>
  <c r="S1721" i="3" s="1"/>
  <c r="L1722" i="3"/>
  <c r="S1722" i="3" s="1"/>
  <c r="L1723" i="3"/>
  <c r="S1723" i="3" s="1"/>
  <c r="L1724" i="3"/>
  <c r="S1724" i="3" s="1"/>
  <c r="L1725" i="3"/>
  <c r="S1725" i="3" s="1"/>
  <c r="L1726" i="3"/>
  <c r="S1726" i="3" s="1"/>
  <c r="L1727" i="3"/>
  <c r="S1727" i="3" s="1"/>
  <c r="L1728" i="3"/>
  <c r="S1728" i="3" s="1"/>
  <c r="L1729" i="3"/>
  <c r="S1729" i="3" s="1"/>
  <c r="L1730" i="3"/>
  <c r="S1730" i="3" s="1"/>
  <c r="L1731" i="3"/>
  <c r="S1731" i="3" s="1"/>
  <c r="L1732" i="3"/>
  <c r="S1732" i="3" s="1"/>
  <c r="L1733" i="3"/>
  <c r="S1733" i="3" s="1"/>
  <c r="L1734" i="3"/>
  <c r="S1734" i="3" s="1"/>
  <c r="L1735" i="3"/>
  <c r="S1735" i="3" s="1"/>
  <c r="L1736" i="3"/>
  <c r="S1736" i="3" s="1"/>
  <c r="L1737" i="3"/>
  <c r="S1737" i="3" s="1"/>
  <c r="L1738" i="3"/>
  <c r="S1738" i="3" s="1"/>
  <c r="L1739" i="3"/>
  <c r="S1739" i="3" s="1"/>
  <c r="L1740" i="3"/>
  <c r="S1740" i="3" s="1"/>
  <c r="L1741" i="3"/>
  <c r="S1741" i="3" s="1"/>
  <c r="L1742" i="3"/>
  <c r="S1742" i="3" s="1"/>
  <c r="L1743" i="3"/>
  <c r="S1743" i="3" s="1"/>
  <c r="L1744" i="3"/>
  <c r="S1744" i="3" s="1"/>
  <c r="L1745" i="3"/>
  <c r="S1745" i="3" s="1"/>
  <c r="L1746" i="3"/>
  <c r="S1746" i="3" s="1"/>
  <c r="L1747" i="3"/>
  <c r="S1747" i="3" s="1"/>
  <c r="L1748" i="3"/>
  <c r="S1748" i="3" s="1"/>
  <c r="L1749" i="3"/>
  <c r="S1749" i="3" s="1"/>
  <c r="L1750" i="3"/>
  <c r="S1750" i="3" s="1"/>
  <c r="L1751" i="3"/>
  <c r="S1751" i="3" s="1"/>
  <c r="L1752" i="3"/>
  <c r="S1752" i="3" s="1"/>
  <c r="L1753" i="3"/>
  <c r="S1753" i="3" s="1"/>
  <c r="L1754" i="3"/>
  <c r="S1754" i="3" s="1"/>
  <c r="L1755" i="3"/>
  <c r="S1755" i="3" s="1"/>
  <c r="L1756" i="3"/>
  <c r="S1756" i="3" s="1"/>
  <c r="L1757" i="3"/>
  <c r="S1757" i="3" s="1"/>
  <c r="L1758" i="3"/>
  <c r="S1758" i="3" s="1"/>
  <c r="L1759" i="3"/>
  <c r="S1759" i="3" s="1"/>
  <c r="L1760" i="3"/>
  <c r="S1760" i="3" s="1"/>
  <c r="L1761" i="3"/>
  <c r="S1761" i="3" s="1"/>
  <c r="L1762" i="3"/>
  <c r="S1762" i="3" s="1"/>
  <c r="L1763" i="3"/>
  <c r="S1763" i="3" s="1"/>
  <c r="L1764" i="3"/>
  <c r="S1764" i="3" s="1"/>
  <c r="L1765" i="3"/>
  <c r="S1765" i="3" s="1"/>
  <c r="L1766" i="3"/>
  <c r="S1766" i="3" s="1"/>
  <c r="L1767" i="3"/>
  <c r="S1767" i="3" s="1"/>
  <c r="L1768" i="3"/>
  <c r="S1768" i="3" s="1"/>
  <c r="L1769" i="3"/>
  <c r="S1769" i="3" s="1"/>
  <c r="L1770" i="3"/>
  <c r="S1770" i="3" s="1"/>
  <c r="L1771" i="3"/>
  <c r="S1771" i="3" s="1"/>
  <c r="L1772" i="3"/>
  <c r="S1772" i="3" s="1"/>
  <c r="L1773" i="3"/>
  <c r="S1773" i="3" s="1"/>
  <c r="L1774" i="3"/>
  <c r="S1774" i="3" s="1"/>
  <c r="L1775" i="3"/>
  <c r="S1775" i="3" s="1"/>
  <c r="L1776" i="3"/>
  <c r="S1776" i="3" s="1"/>
  <c r="L1777" i="3"/>
  <c r="S1777" i="3" s="1"/>
  <c r="L1778" i="3"/>
  <c r="S1778" i="3" s="1"/>
  <c r="L1779" i="3"/>
  <c r="S1779" i="3" s="1"/>
  <c r="L1780" i="3"/>
  <c r="S1780" i="3" s="1"/>
  <c r="L1781" i="3"/>
  <c r="S1781" i="3" s="1"/>
  <c r="L1782" i="3"/>
  <c r="S1782" i="3" s="1"/>
  <c r="L1783" i="3"/>
  <c r="S1783" i="3" s="1"/>
  <c r="L1784" i="3"/>
  <c r="S1784" i="3" s="1"/>
  <c r="L1785" i="3"/>
  <c r="S1785" i="3" s="1"/>
  <c r="L1786" i="3"/>
  <c r="S1786" i="3" s="1"/>
  <c r="L1787" i="3"/>
  <c r="S1787" i="3" s="1"/>
  <c r="L1788" i="3"/>
  <c r="S1788" i="3" s="1"/>
  <c r="L1789" i="3"/>
  <c r="S1789" i="3" s="1"/>
  <c r="L1790" i="3"/>
  <c r="S1790" i="3" s="1"/>
  <c r="L1791" i="3"/>
  <c r="S1791" i="3" s="1"/>
  <c r="L1792" i="3"/>
  <c r="S1792" i="3" s="1"/>
  <c r="L1793" i="3"/>
  <c r="S1793" i="3" s="1"/>
  <c r="L1794" i="3"/>
  <c r="S1794" i="3" s="1"/>
  <c r="L1795" i="3"/>
  <c r="S1795" i="3" s="1"/>
  <c r="L1796" i="3"/>
  <c r="S1796" i="3" s="1"/>
  <c r="L1797" i="3"/>
  <c r="S1797" i="3" s="1"/>
  <c r="L1798" i="3"/>
  <c r="S1798" i="3" s="1"/>
  <c r="L1799" i="3"/>
  <c r="S1799" i="3" s="1"/>
  <c r="L1800" i="3"/>
  <c r="S1800" i="3" s="1"/>
  <c r="L1801" i="3"/>
  <c r="S1801" i="3" s="1"/>
  <c r="L1802" i="3"/>
  <c r="S1802" i="3" s="1"/>
  <c r="L1803" i="3"/>
  <c r="S1803" i="3" s="1"/>
  <c r="L1804" i="3"/>
  <c r="S1804" i="3" s="1"/>
  <c r="L1805" i="3"/>
  <c r="S1805" i="3" s="1"/>
  <c r="L1806" i="3"/>
  <c r="S1806" i="3" s="1"/>
  <c r="L1807" i="3"/>
  <c r="S1807" i="3" s="1"/>
  <c r="L1808" i="3"/>
  <c r="S1808" i="3" s="1"/>
  <c r="L1809" i="3"/>
  <c r="S1809" i="3" s="1"/>
  <c r="L1810" i="3"/>
  <c r="S1810" i="3" s="1"/>
  <c r="L1811" i="3"/>
  <c r="S1811" i="3" s="1"/>
  <c r="L1812" i="3"/>
  <c r="S1812" i="3" s="1"/>
  <c r="L1813" i="3"/>
  <c r="S1813" i="3" s="1"/>
  <c r="L1814" i="3"/>
  <c r="S1814" i="3" s="1"/>
  <c r="L1815" i="3"/>
  <c r="S1815" i="3" s="1"/>
  <c r="L1816" i="3"/>
  <c r="S1816" i="3" s="1"/>
  <c r="L1817" i="3"/>
  <c r="S1817" i="3" s="1"/>
  <c r="L1818" i="3"/>
  <c r="S1818" i="3" s="1"/>
  <c r="L1819" i="3"/>
  <c r="S1819" i="3" s="1"/>
  <c r="L1820" i="3"/>
  <c r="S1820" i="3" s="1"/>
  <c r="L1821" i="3"/>
  <c r="S1821" i="3" s="1"/>
  <c r="L1822" i="3"/>
  <c r="S1822" i="3" s="1"/>
  <c r="L1823" i="3"/>
  <c r="S1823" i="3" s="1"/>
  <c r="L1824" i="3"/>
  <c r="S1824" i="3" s="1"/>
  <c r="L1825" i="3"/>
  <c r="S1825" i="3" s="1"/>
  <c r="L1826" i="3"/>
  <c r="S1826" i="3" s="1"/>
  <c r="L1827" i="3"/>
  <c r="S1827" i="3" s="1"/>
  <c r="L1828" i="3"/>
  <c r="S1828" i="3" s="1"/>
  <c r="L1829" i="3"/>
  <c r="S1829" i="3" s="1"/>
  <c r="L1830" i="3"/>
  <c r="S1830" i="3" s="1"/>
  <c r="L1831" i="3"/>
  <c r="S1831" i="3" s="1"/>
  <c r="L1832" i="3"/>
  <c r="S1832" i="3" s="1"/>
  <c r="L1833" i="3"/>
  <c r="S1833" i="3" s="1"/>
  <c r="L1834" i="3"/>
  <c r="S1834" i="3" s="1"/>
  <c r="L1835" i="3"/>
  <c r="S1835" i="3" s="1"/>
  <c r="L1836" i="3"/>
  <c r="S1836" i="3" s="1"/>
  <c r="L1837" i="3"/>
  <c r="S1837" i="3" s="1"/>
  <c r="L1838" i="3"/>
  <c r="S1838" i="3" s="1"/>
  <c r="L1839" i="3"/>
  <c r="S1839" i="3" s="1"/>
  <c r="L1840" i="3"/>
  <c r="S1840" i="3" s="1"/>
  <c r="L1841" i="3"/>
  <c r="S1841" i="3" s="1"/>
  <c r="L1842" i="3"/>
  <c r="S1842" i="3" s="1"/>
  <c r="L1843" i="3"/>
  <c r="S1843" i="3" s="1"/>
  <c r="L1844" i="3"/>
  <c r="S1844" i="3" s="1"/>
  <c r="L1845" i="3"/>
  <c r="S1845" i="3" s="1"/>
  <c r="L1846" i="3"/>
  <c r="S1846" i="3" s="1"/>
  <c r="L1847" i="3"/>
  <c r="S1847" i="3" s="1"/>
  <c r="L1848" i="3"/>
  <c r="S1848" i="3" s="1"/>
  <c r="L1849" i="3"/>
  <c r="S1849" i="3" s="1"/>
  <c r="L1850" i="3"/>
  <c r="S1850" i="3" s="1"/>
  <c r="L1851" i="3"/>
  <c r="S1851" i="3" s="1"/>
  <c r="L1852" i="3"/>
  <c r="S1852" i="3" s="1"/>
  <c r="L1853" i="3"/>
  <c r="S1853" i="3" s="1"/>
  <c r="L1854" i="3"/>
  <c r="S1854" i="3" s="1"/>
  <c r="L1855" i="3"/>
  <c r="S1855" i="3" s="1"/>
  <c r="L1856" i="3"/>
  <c r="S1856" i="3" s="1"/>
  <c r="L1857" i="3"/>
  <c r="S1857" i="3" s="1"/>
  <c r="L1858" i="3"/>
  <c r="S1858" i="3" s="1"/>
  <c r="L1859" i="3"/>
  <c r="S1859" i="3" s="1"/>
  <c r="L1860" i="3"/>
  <c r="S1860" i="3" s="1"/>
  <c r="L1861" i="3"/>
  <c r="S1861" i="3" s="1"/>
  <c r="L1862" i="3"/>
  <c r="S1862" i="3" s="1"/>
  <c r="L1863" i="3"/>
  <c r="S1863" i="3" s="1"/>
  <c r="L1864" i="3"/>
  <c r="S1864" i="3" s="1"/>
  <c r="L1865" i="3"/>
  <c r="S1865" i="3" s="1"/>
  <c r="L1866" i="3"/>
  <c r="S1866" i="3" s="1"/>
  <c r="L1867" i="3"/>
  <c r="S1867" i="3" s="1"/>
  <c r="L1868" i="3"/>
  <c r="S1868" i="3" s="1"/>
  <c r="L1869" i="3"/>
  <c r="S1869" i="3" s="1"/>
  <c r="L1870" i="3"/>
  <c r="S1870" i="3" s="1"/>
  <c r="L1871" i="3"/>
  <c r="S1871" i="3" s="1"/>
  <c r="L1872" i="3"/>
  <c r="S1872" i="3" s="1"/>
  <c r="L1873" i="3"/>
  <c r="S1873" i="3" s="1"/>
  <c r="L1874" i="3"/>
  <c r="S1874" i="3" s="1"/>
  <c r="L1875" i="3"/>
  <c r="S1875" i="3" s="1"/>
  <c r="L1876" i="3"/>
  <c r="S1876" i="3" s="1"/>
  <c r="L1877" i="3"/>
  <c r="S1877" i="3" s="1"/>
  <c r="L1878" i="3"/>
  <c r="S1878" i="3" s="1"/>
  <c r="L1879" i="3"/>
  <c r="S1879" i="3" s="1"/>
  <c r="L1880" i="3"/>
  <c r="S1880" i="3" s="1"/>
  <c r="L1881" i="3"/>
  <c r="S1881" i="3" s="1"/>
  <c r="L1882" i="3"/>
  <c r="S1882" i="3" s="1"/>
  <c r="L1883" i="3"/>
  <c r="S1883" i="3" s="1"/>
  <c r="L1884" i="3"/>
  <c r="S1884" i="3" s="1"/>
  <c r="L1885" i="3"/>
  <c r="S1885" i="3" s="1"/>
  <c r="L1886" i="3"/>
  <c r="S1886" i="3" s="1"/>
  <c r="L1887" i="3"/>
  <c r="S1887" i="3" s="1"/>
  <c r="L1888" i="3"/>
  <c r="S1888" i="3" s="1"/>
  <c r="L1889" i="3"/>
  <c r="S1889" i="3" s="1"/>
  <c r="L1890" i="3"/>
  <c r="S1890" i="3" s="1"/>
  <c r="L1891" i="3"/>
  <c r="S1891" i="3" s="1"/>
  <c r="L1892" i="3"/>
  <c r="S1892" i="3" s="1"/>
  <c r="L1893" i="3"/>
  <c r="S1893" i="3" s="1"/>
  <c r="L1894" i="3"/>
  <c r="S1894" i="3" s="1"/>
  <c r="L1895" i="3"/>
  <c r="S1895" i="3" s="1"/>
  <c r="L1896" i="3"/>
  <c r="S1896" i="3" s="1"/>
  <c r="L1897" i="3"/>
  <c r="S1897" i="3" s="1"/>
  <c r="L1898" i="3"/>
  <c r="S1898" i="3" s="1"/>
  <c r="L1899" i="3"/>
  <c r="S1899" i="3" s="1"/>
  <c r="L1900" i="3"/>
  <c r="S1900" i="3" s="1"/>
  <c r="L1901" i="3"/>
  <c r="S1901" i="3" s="1"/>
  <c r="L1902" i="3"/>
  <c r="S1902" i="3" s="1"/>
  <c r="L1903" i="3"/>
  <c r="S1903" i="3" s="1"/>
  <c r="L1904" i="3"/>
  <c r="S1904" i="3" s="1"/>
  <c r="L1905" i="3"/>
  <c r="S1905" i="3" s="1"/>
  <c r="L1906" i="3"/>
  <c r="S1906" i="3" s="1"/>
  <c r="L1907" i="3"/>
  <c r="S1907" i="3" s="1"/>
  <c r="L1908" i="3"/>
  <c r="S1908" i="3" s="1"/>
  <c r="L1909" i="3"/>
  <c r="S1909" i="3" s="1"/>
  <c r="L1910" i="3"/>
  <c r="S1910" i="3" s="1"/>
  <c r="L1911" i="3"/>
  <c r="S1911" i="3" s="1"/>
  <c r="L1912" i="3"/>
  <c r="S1912" i="3" s="1"/>
  <c r="L1913" i="3"/>
  <c r="S1913" i="3" s="1"/>
  <c r="L1914" i="3"/>
  <c r="S1914" i="3" s="1"/>
  <c r="L1915" i="3"/>
  <c r="S1915" i="3" s="1"/>
  <c r="L1916" i="3"/>
  <c r="S1916" i="3" s="1"/>
  <c r="L1917" i="3"/>
  <c r="S1917" i="3" s="1"/>
  <c r="L1918" i="3"/>
  <c r="S1918" i="3" s="1"/>
  <c r="L1919" i="3"/>
  <c r="S1919" i="3" s="1"/>
  <c r="L1920" i="3"/>
  <c r="S1920" i="3" s="1"/>
  <c r="L1921" i="3"/>
  <c r="S1921" i="3" s="1"/>
  <c r="L1922" i="3"/>
  <c r="S1922" i="3" s="1"/>
  <c r="L1923" i="3"/>
  <c r="S1923" i="3" s="1"/>
  <c r="L1924" i="3"/>
  <c r="S1924" i="3" s="1"/>
  <c r="L1925" i="3"/>
  <c r="S1925" i="3" s="1"/>
  <c r="L1926" i="3"/>
  <c r="S1926" i="3" s="1"/>
  <c r="L1927" i="3"/>
  <c r="S1927" i="3" s="1"/>
  <c r="L1928" i="3"/>
  <c r="S1928" i="3" s="1"/>
  <c r="L1929" i="3"/>
  <c r="S1929" i="3" s="1"/>
  <c r="L1930" i="3"/>
  <c r="S1930" i="3" s="1"/>
  <c r="L1931" i="3"/>
  <c r="S1931" i="3" s="1"/>
  <c r="L1932" i="3"/>
  <c r="S1932" i="3" s="1"/>
  <c r="L1933" i="3"/>
  <c r="S1933" i="3" s="1"/>
  <c r="L1934" i="3"/>
  <c r="S1934" i="3" s="1"/>
  <c r="L1935" i="3"/>
  <c r="S1935" i="3" s="1"/>
  <c r="L1936" i="3"/>
  <c r="S1936" i="3" s="1"/>
  <c r="L1937" i="3"/>
  <c r="S1937" i="3" s="1"/>
  <c r="L1938" i="3"/>
  <c r="S1938" i="3" s="1"/>
  <c r="L1939" i="3"/>
  <c r="S1939" i="3" s="1"/>
  <c r="L1940" i="3"/>
  <c r="S1940" i="3" s="1"/>
  <c r="L1941" i="3"/>
  <c r="S1941" i="3" s="1"/>
  <c r="L1942" i="3"/>
  <c r="S1942" i="3" s="1"/>
  <c r="L1943" i="3"/>
  <c r="S1943" i="3" s="1"/>
  <c r="L1944" i="3"/>
  <c r="S1944" i="3" s="1"/>
  <c r="L1945" i="3"/>
  <c r="S1945" i="3" s="1"/>
  <c r="L1946" i="3"/>
  <c r="S1946" i="3" s="1"/>
  <c r="L1947" i="3"/>
  <c r="S1947" i="3" s="1"/>
  <c r="L1948" i="3"/>
  <c r="S1948" i="3" s="1"/>
  <c r="L1949" i="3"/>
  <c r="S1949" i="3" s="1"/>
  <c r="L1950" i="3"/>
  <c r="S1950" i="3" s="1"/>
  <c r="L1951" i="3"/>
  <c r="S1951" i="3" s="1"/>
  <c r="L1952" i="3"/>
  <c r="S1952" i="3" s="1"/>
  <c r="L1953" i="3"/>
  <c r="S1953" i="3" s="1"/>
  <c r="L1954" i="3"/>
  <c r="S1954" i="3" s="1"/>
  <c r="L1955" i="3"/>
  <c r="S1955" i="3" s="1"/>
  <c r="L1956" i="3"/>
  <c r="S1956" i="3" s="1"/>
  <c r="L1957" i="3"/>
  <c r="S1957" i="3" s="1"/>
  <c r="L1958" i="3"/>
  <c r="S1958" i="3" s="1"/>
  <c r="L1959" i="3"/>
  <c r="S1959" i="3" s="1"/>
  <c r="L1960" i="3"/>
  <c r="S1960" i="3" s="1"/>
  <c r="L1961" i="3"/>
  <c r="S1961" i="3" s="1"/>
  <c r="L1962" i="3"/>
  <c r="S1962" i="3" s="1"/>
  <c r="L1963" i="3"/>
  <c r="S1963" i="3" s="1"/>
  <c r="L1964" i="3"/>
  <c r="S1964" i="3" s="1"/>
  <c r="L1965" i="3"/>
  <c r="S1965" i="3" s="1"/>
  <c r="L1966" i="3"/>
  <c r="S1966" i="3" s="1"/>
  <c r="L1967" i="3"/>
  <c r="S1967" i="3" s="1"/>
  <c r="L1968" i="3"/>
  <c r="S1968" i="3" s="1"/>
  <c r="L1969" i="3"/>
  <c r="S1969" i="3" s="1"/>
  <c r="L1970" i="3"/>
  <c r="S1970" i="3" s="1"/>
  <c r="L1971" i="3"/>
  <c r="S1971" i="3" s="1"/>
  <c r="L1972" i="3"/>
  <c r="S1972" i="3" s="1"/>
  <c r="L1973" i="3"/>
  <c r="S1973" i="3" s="1"/>
  <c r="L1974" i="3"/>
  <c r="S1974" i="3" s="1"/>
  <c r="L1975" i="3"/>
  <c r="S1975" i="3" s="1"/>
  <c r="L1976" i="3"/>
  <c r="S1976" i="3" s="1"/>
  <c r="L1977" i="3"/>
  <c r="S1977" i="3" s="1"/>
  <c r="L1978" i="3"/>
  <c r="S1978" i="3" s="1"/>
  <c r="L1979" i="3"/>
  <c r="S1979" i="3" s="1"/>
  <c r="L1980" i="3"/>
  <c r="S1980" i="3" s="1"/>
  <c r="L1981" i="3"/>
  <c r="S1981" i="3" s="1"/>
  <c r="L1982" i="3"/>
  <c r="S1982" i="3" s="1"/>
  <c r="L1983" i="3"/>
  <c r="S1983" i="3" s="1"/>
  <c r="L1984" i="3"/>
  <c r="S1984" i="3" s="1"/>
  <c r="L1985" i="3"/>
  <c r="S1985" i="3" s="1"/>
  <c r="L1986" i="3"/>
  <c r="S1986" i="3" s="1"/>
  <c r="L1987" i="3"/>
  <c r="S1987" i="3" s="1"/>
  <c r="L1988" i="3"/>
  <c r="S1988" i="3" s="1"/>
  <c r="L1989" i="3"/>
  <c r="S1989" i="3" s="1"/>
  <c r="L1990" i="3"/>
  <c r="S1990" i="3" s="1"/>
  <c r="L1991" i="3"/>
  <c r="S1991" i="3" s="1"/>
  <c r="L1992" i="3"/>
  <c r="S1992" i="3" s="1"/>
  <c r="L1993" i="3"/>
  <c r="S1993" i="3" s="1"/>
  <c r="L1994" i="3"/>
  <c r="S1994" i="3" s="1"/>
  <c r="L1995" i="3"/>
  <c r="S1995" i="3" s="1"/>
  <c r="L1996" i="3"/>
  <c r="S1996" i="3" s="1"/>
  <c r="L1997" i="3"/>
  <c r="S1997" i="3" s="1"/>
  <c r="L1998" i="3"/>
  <c r="S1998" i="3" s="1"/>
  <c r="L1999" i="3"/>
  <c r="S1999" i="3" s="1"/>
  <c r="L2000" i="3"/>
  <c r="S2000" i="3" s="1"/>
  <c r="L2001" i="3"/>
  <c r="S2001" i="3" s="1"/>
  <c r="L2002" i="3"/>
  <c r="S2002" i="3" s="1"/>
  <c r="L2003" i="3"/>
  <c r="S2003" i="3" s="1"/>
  <c r="L2004" i="3"/>
  <c r="S2004" i="3" s="1"/>
  <c r="L2005" i="3"/>
  <c r="S2005" i="3" s="1"/>
  <c r="L2006" i="3"/>
  <c r="S2006" i="3" s="1"/>
  <c r="L2007" i="3"/>
  <c r="S2007" i="3" s="1"/>
  <c r="L2008" i="3"/>
  <c r="S2008" i="3" s="1"/>
  <c r="L2009" i="3"/>
  <c r="S2009" i="3" s="1"/>
  <c r="L2010" i="3"/>
  <c r="S2010" i="3" s="1"/>
  <c r="L2011" i="3"/>
  <c r="S2011" i="3" s="1"/>
  <c r="L2012" i="3"/>
  <c r="S2012" i="3" s="1"/>
  <c r="L2013" i="3"/>
  <c r="S2013" i="3" s="1"/>
  <c r="L2014" i="3"/>
  <c r="S2014" i="3" s="1"/>
  <c r="L2015" i="3"/>
  <c r="S2015" i="3" s="1"/>
  <c r="L2016" i="3"/>
  <c r="S2016" i="3" s="1"/>
  <c r="L2017" i="3"/>
  <c r="S2017" i="3" s="1"/>
  <c r="L2018" i="3"/>
  <c r="S2018" i="3" s="1"/>
  <c r="L2019" i="3"/>
  <c r="S2019" i="3" s="1"/>
  <c r="L2020" i="3"/>
  <c r="S2020" i="3" s="1"/>
  <c r="L2021" i="3"/>
  <c r="S2021" i="3" s="1"/>
  <c r="L2022" i="3"/>
  <c r="S2022" i="3" s="1"/>
  <c r="L2023" i="3"/>
  <c r="S2023" i="3" s="1"/>
  <c r="L2024" i="3"/>
  <c r="S2024" i="3" s="1"/>
  <c r="L2025" i="3"/>
  <c r="S2025" i="3" s="1"/>
  <c r="L2026" i="3"/>
  <c r="S2026" i="3" s="1"/>
  <c r="L2027" i="3"/>
  <c r="S2027" i="3" s="1"/>
  <c r="L2028" i="3"/>
  <c r="S2028" i="3" s="1"/>
  <c r="L2029" i="3"/>
  <c r="S2029" i="3" s="1"/>
  <c r="L2030" i="3"/>
  <c r="S2030" i="3" s="1"/>
  <c r="L2031" i="3"/>
  <c r="S2031" i="3" s="1"/>
  <c r="L2032" i="3"/>
  <c r="S2032" i="3" s="1"/>
  <c r="L2033" i="3"/>
  <c r="S2033" i="3" s="1"/>
  <c r="L2034" i="3"/>
  <c r="S2034" i="3" s="1"/>
  <c r="L2035" i="3"/>
  <c r="S2035" i="3" s="1"/>
  <c r="L2036" i="3"/>
  <c r="S2036" i="3" s="1"/>
  <c r="L2037" i="3"/>
  <c r="S2037" i="3" s="1"/>
  <c r="L2038" i="3"/>
  <c r="S2038" i="3" s="1"/>
  <c r="L2039" i="3"/>
  <c r="S2039" i="3" s="1"/>
  <c r="L2040" i="3"/>
  <c r="S2040" i="3" s="1"/>
  <c r="L2041" i="3"/>
  <c r="S2041" i="3" s="1"/>
  <c r="L2042" i="3"/>
  <c r="S2042" i="3" s="1"/>
  <c r="L2043" i="3"/>
  <c r="S2043" i="3" s="1"/>
  <c r="L2044" i="3"/>
  <c r="S2044" i="3" s="1"/>
  <c r="L2045" i="3"/>
  <c r="S2045" i="3" s="1"/>
  <c r="L2046" i="3"/>
  <c r="S2046" i="3" s="1"/>
  <c r="L2047" i="3"/>
  <c r="S2047" i="3" s="1"/>
  <c r="L2048" i="3"/>
  <c r="S2048" i="3" s="1"/>
  <c r="L2049" i="3"/>
  <c r="S2049" i="3" s="1"/>
  <c r="L2050" i="3"/>
  <c r="S2050" i="3" s="1"/>
  <c r="L2051" i="3"/>
  <c r="S2051" i="3" s="1"/>
  <c r="L2052" i="3"/>
  <c r="S2052" i="3" s="1"/>
  <c r="L2053" i="3"/>
  <c r="S2053" i="3" s="1"/>
  <c r="L2054" i="3"/>
  <c r="S2054" i="3" s="1"/>
  <c r="L2055" i="3"/>
  <c r="S2055" i="3" s="1"/>
  <c r="L2056" i="3"/>
  <c r="S2056" i="3" s="1"/>
  <c r="L2057" i="3"/>
  <c r="S2057" i="3" s="1"/>
  <c r="L2058" i="3"/>
  <c r="S2058" i="3" s="1"/>
  <c r="L2059" i="3"/>
  <c r="S2059" i="3" s="1"/>
  <c r="L2060" i="3"/>
  <c r="S2060" i="3" s="1"/>
  <c r="L2061" i="3"/>
  <c r="S2061" i="3" s="1"/>
  <c r="L2062" i="3"/>
  <c r="S2062" i="3" s="1"/>
  <c r="L2063" i="3"/>
  <c r="S2063" i="3" s="1"/>
  <c r="L2064" i="3"/>
  <c r="S2064" i="3" s="1"/>
  <c r="L2065" i="3"/>
  <c r="S2065" i="3" s="1"/>
  <c r="L2066" i="3"/>
  <c r="S2066" i="3" s="1"/>
  <c r="L2067" i="3"/>
  <c r="S2067" i="3" s="1"/>
  <c r="L2068" i="3"/>
  <c r="S2068" i="3" s="1"/>
  <c r="L2069" i="3"/>
  <c r="S2069" i="3" s="1"/>
  <c r="L2070" i="3"/>
  <c r="S2070" i="3" s="1"/>
  <c r="L2071" i="3"/>
  <c r="S2071" i="3" s="1"/>
  <c r="L2072" i="3"/>
  <c r="S2072" i="3" s="1"/>
  <c r="L2073" i="3"/>
  <c r="S2073" i="3" s="1"/>
  <c r="L2074" i="3"/>
  <c r="S2074" i="3" s="1"/>
  <c r="L2075" i="3"/>
  <c r="S2075" i="3" s="1"/>
  <c r="L2076" i="3"/>
  <c r="S2076" i="3" s="1"/>
  <c r="L2077" i="3"/>
  <c r="S2077" i="3" s="1"/>
  <c r="L2078" i="3"/>
  <c r="S2078" i="3" s="1"/>
  <c r="L2079" i="3"/>
  <c r="S2079" i="3" s="1"/>
  <c r="L2080" i="3"/>
  <c r="S2080" i="3" s="1"/>
  <c r="L2081" i="3"/>
  <c r="S2081" i="3" s="1"/>
  <c r="L2082" i="3"/>
  <c r="S2082" i="3" s="1"/>
  <c r="L2083" i="3"/>
  <c r="S2083" i="3" s="1"/>
  <c r="L2084" i="3"/>
  <c r="S2084" i="3" s="1"/>
  <c r="L2085" i="3"/>
  <c r="S2085" i="3" s="1"/>
  <c r="L2086" i="3"/>
  <c r="S2086" i="3" s="1"/>
  <c r="L2087" i="3"/>
  <c r="S2087" i="3" s="1"/>
  <c r="L2088" i="3"/>
  <c r="S2088" i="3" s="1"/>
  <c r="L2089" i="3"/>
  <c r="S2089" i="3" s="1"/>
  <c r="L2090" i="3"/>
  <c r="S2090" i="3" s="1"/>
  <c r="L2091" i="3"/>
  <c r="S2091" i="3" s="1"/>
  <c r="L2092" i="3"/>
  <c r="S2092" i="3" s="1"/>
  <c r="L2093" i="3"/>
  <c r="S2093" i="3" s="1"/>
  <c r="L2094" i="3"/>
  <c r="S2094" i="3" s="1"/>
  <c r="L2095" i="3"/>
  <c r="S2095" i="3" s="1"/>
  <c r="L2096" i="3"/>
  <c r="S2096" i="3" s="1"/>
  <c r="L2097" i="3"/>
  <c r="S2097" i="3" s="1"/>
  <c r="L2098" i="3"/>
  <c r="S2098" i="3" s="1"/>
  <c r="L2099" i="3"/>
  <c r="S2099" i="3" s="1"/>
  <c r="L2100" i="3"/>
  <c r="S2100" i="3" s="1"/>
  <c r="L2101" i="3"/>
  <c r="S2101" i="3" s="1"/>
  <c r="L2102" i="3"/>
  <c r="S2102" i="3" s="1"/>
  <c r="L2103" i="3"/>
  <c r="S2103" i="3" s="1"/>
  <c r="L2104" i="3"/>
  <c r="S2104" i="3" s="1"/>
  <c r="L2105" i="3"/>
  <c r="S2105" i="3" s="1"/>
  <c r="L2106" i="3"/>
  <c r="S2106" i="3" s="1"/>
  <c r="L2107" i="3"/>
  <c r="S2107" i="3" s="1"/>
  <c r="L2108" i="3"/>
  <c r="S2108" i="3" s="1"/>
  <c r="L2109" i="3"/>
  <c r="S2109" i="3" s="1"/>
  <c r="L2110" i="3"/>
  <c r="S2110" i="3" s="1"/>
  <c r="L2111" i="3"/>
  <c r="S2111" i="3" s="1"/>
  <c r="L2112" i="3"/>
  <c r="S2112" i="3" s="1"/>
  <c r="L2113" i="3"/>
  <c r="S2113" i="3" s="1"/>
  <c r="L2114" i="3"/>
  <c r="S2114" i="3" s="1"/>
  <c r="L2115" i="3"/>
  <c r="S2115" i="3" s="1"/>
  <c r="L2116" i="3"/>
  <c r="S2116" i="3" s="1"/>
  <c r="L2117" i="3"/>
  <c r="S2117" i="3" s="1"/>
  <c r="L2118" i="3"/>
  <c r="S2118" i="3" s="1"/>
  <c r="L2119" i="3"/>
  <c r="S2119" i="3" s="1"/>
  <c r="L2120" i="3"/>
  <c r="S2120" i="3" s="1"/>
  <c r="L2121" i="3"/>
  <c r="S2121" i="3" s="1"/>
  <c r="L2122" i="3"/>
  <c r="S2122" i="3" s="1"/>
  <c r="L2123" i="3"/>
  <c r="S2123" i="3" s="1"/>
  <c r="L2124" i="3"/>
  <c r="S2124" i="3" s="1"/>
  <c r="L2125" i="3"/>
  <c r="S2125" i="3" s="1"/>
  <c r="L2126" i="3"/>
  <c r="S2126" i="3" s="1"/>
  <c r="L2127" i="3"/>
  <c r="S2127" i="3" s="1"/>
  <c r="L2128" i="3"/>
  <c r="S2128" i="3" s="1"/>
  <c r="L2129" i="3"/>
  <c r="S2129" i="3" s="1"/>
  <c r="L2130" i="3"/>
  <c r="S2130" i="3" s="1"/>
  <c r="L2131" i="3"/>
  <c r="S2131" i="3" s="1"/>
  <c r="L2132" i="3"/>
  <c r="S2132" i="3" s="1"/>
  <c r="L2133" i="3"/>
  <c r="S2133" i="3" s="1"/>
  <c r="L2134" i="3"/>
  <c r="S2134" i="3" s="1"/>
  <c r="L2135" i="3"/>
  <c r="S2135" i="3" s="1"/>
  <c r="L2136" i="3"/>
  <c r="S2136" i="3" s="1"/>
  <c r="L2137" i="3"/>
  <c r="S2137" i="3" s="1"/>
  <c r="L2138" i="3"/>
  <c r="S2138" i="3" s="1"/>
  <c r="L2139" i="3"/>
  <c r="S2139" i="3" s="1"/>
  <c r="L2140" i="3"/>
  <c r="S2140" i="3" s="1"/>
  <c r="L2141" i="3"/>
  <c r="S2141" i="3" s="1"/>
  <c r="L2142" i="3"/>
  <c r="S2142" i="3" s="1"/>
  <c r="L2143" i="3"/>
  <c r="S2143" i="3" s="1"/>
  <c r="L2144" i="3"/>
  <c r="S2144" i="3" s="1"/>
  <c r="L2145" i="3"/>
  <c r="S2145" i="3" s="1"/>
  <c r="L2146" i="3"/>
  <c r="S2146" i="3" s="1"/>
  <c r="L2147" i="3"/>
  <c r="S2147" i="3" s="1"/>
  <c r="L2148" i="3"/>
  <c r="S2148" i="3" s="1"/>
  <c r="L2149" i="3"/>
  <c r="S2149" i="3" s="1"/>
  <c r="L2150" i="3"/>
  <c r="S2150" i="3" s="1"/>
  <c r="L2151" i="3"/>
  <c r="S2151" i="3" s="1"/>
  <c r="L2152" i="3"/>
  <c r="S2152" i="3" s="1"/>
  <c r="L2153" i="3"/>
  <c r="S2153" i="3" s="1"/>
  <c r="L2154" i="3"/>
  <c r="S2154" i="3" s="1"/>
  <c r="L2155" i="3"/>
  <c r="S2155" i="3" s="1"/>
  <c r="L2156" i="3"/>
  <c r="S2156" i="3" s="1"/>
  <c r="L2157" i="3"/>
  <c r="S2157" i="3" s="1"/>
  <c r="L2158" i="3"/>
  <c r="S2158" i="3" s="1"/>
  <c r="L2159" i="3"/>
  <c r="S2159" i="3" s="1"/>
  <c r="L2160" i="3"/>
  <c r="S2160" i="3" s="1"/>
  <c r="L2161" i="3"/>
  <c r="S2161" i="3" s="1"/>
  <c r="L2162" i="3"/>
  <c r="S2162" i="3" s="1"/>
  <c r="L2163" i="3"/>
  <c r="S2163" i="3" s="1"/>
  <c r="L2164" i="3"/>
  <c r="S2164" i="3" s="1"/>
  <c r="L2165" i="3"/>
  <c r="S2165" i="3" s="1"/>
  <c r="L2166" i="3"/>
  <c r="S2166" i="3" s="1"/>
  <c r="L2167" i="3"/>
  <c r="S2167" i="3" s="1"/>
  <c r="L2168" i="3"/>
  <c r="S2168" i="3" s="1"/>
  <c r="L2169" i="3"/>
  <c r="S2169" i="3" s="1"/>
  <c r="L2170" i="3"/>
  <c r="S2170" i="3" s="1"/>
  <c r="L2171" i="3"/>
  <c r="S2171" i="3" s="1"/>
  <c r="L2172" i="3"/>
  <c r="S2172" i="3" s="1"/>
  <c r="L2173" i="3"/>
  <c r="S2173" i="3" s="1"/>
  <c r="L2174" i="3"/>
  <c r="S2174" i="3" s="1"/>
  <c r="L2175" i="3"/>
  <c r="S2175" i="3" s="1"/>
  <c r="L2176" i="3"/>
  <c r="S2176" i="3" s="1"/>
  <c r="L2177" i="3"/>
  <c r="S2177" i="3" s="1"/>
  <c r="L2178" i="3"/>
  <c r="S2178" i="3" s="1"/>
  <c r="L2179" i="3"/>
  <c r="S2179" i="3" s="1"/>
  <c r="L2180" i="3"/>
  <c r="S2180" i="3" s="1"/>
  <c r="L2181" i="3"/>
  <c r="S2181" i="3" s="1"/>
  <c r="L2182" i="3"/>
  <c r="S2182" i="3" s="1"/>
  <c r="L2183" i="3"/>
  <c r="S2183" i="3" s="1"/>
  <c r="L2184" i="3"/>
  <c r="S2184" i="3" s="1"/>
  <c r="L2185" i="3"/>
  <c r="S2185" i="3" s="1"/>
  <c r="L2186" i="3"/>
  <c r="S2186" i="3" s="1"/>
  <c r="L2187" i="3"/>
  <c r="S2187" i="3" s="1"/>
  <c r="L2188" i="3"/>
  <c r="S2188" i="3" s="1"/>
  <c r="L2189" i="3"/>
  <c r="S2189" i="3" s="1"/>
  <c r="L2190" i="3"/>
  <c r="S2190" i="3" s="1"/>
  <c r="L2191" i="3"/>
  <c r="S2191" i="3" s="1"/>
  <c r="L2192" i="3"/>
  <c r="S2192" i="3" s="1"/>
  <c r="L2193" i="3"/>
  <c r="S2193" i="3" s="1"/>
  <c r="L2194" i="3"/>
  <c r="S2194" i="3" s="1"/>
  <c r="L2195" i="3"/>
  <c r="S2195" i="3" s="1"/>
  <c r="L2196" i="3"/>
  <c r="S2196" i="3" s="1"/>
  <c r="L2197" i="3"/>
  <c r="S2197" i="3" s="1"/>
  <c r="L2198" i="3"/>
  <c r="S2198" i="3" s="1"/>
  <c r="L2199" i="3"/>
  <c r="S2199" i="3" s="1"/>
  <c r="L2200" i="3"/>
  <c r="S2200" i="3" s="1"/>
  <c r="L2201" i="3"/>
  <c r="S2201" i="3" s="1"/>
  <c r="L2202" i="3"/>
  <c r="S2202" i="3" s="1"/>
  <c r="L2203" i="3"/>
  <c r="S2203" i="3" s="1"/>
  <c r="L2204" i="3"/>
  <c r="S2204" i="3" s="1"/>
  <c r="L2205" i="3"/>
  <c r="S2205" i="3" s="1"/>
  <c r="L2206" i="3"/>
  <c r="S2206" i="3" s="1"/>
  <c r="L2207" i="3"/>
  <c r="S2207" i="3" s="1"/>
  <c r="L2208" i="3"/>
  <c r="S2208" i="3" s="1"/>
  <c r="L2209" i="3"/>
  <c r="S2209" i="3" s="1"/>
  <c r="L2210" i="3"/>
  <c r="S2210" i="3" s="1"/>
  <c r="L2211" i="3"/>
  <c r="S2211" i="3" s="1"/>
  <c r="L2212" i="3"/>
  <c r="S2212" i="3" s="1"/>
  <c r="L2213" i="3"/>
  <c r="S2213" i="3" s="1"/>
  <c r="L2214" i="3"/>
  <c r="S2214" i="3" s="1"/>
  <c r="L2215" i="3"/>
  <c r="S2215" i="3" s="1"/>
  <c r="L2216" i="3"/>
  <c r="S2216" i="3" s="1"/>
  <c r="L2217" i="3"/>
  <c r="S2217" i="3" s="1"/>
  <c r="L2218" i="3"/>
  <c r="S2218" i="3" s="1"/>
  <c r="L2219" i="3"/>
  <c r="S2219" i="3" s="1"/>
  <c r="L2220" i="3"/>
  <c r="S2220" i="3" s="1"/>
  <c r="L2221" i="3"/>
  <c r="S2221" i="3" s="1"/>
  <c r="L2222" i="3"/>
  <c r="S2222" i="3" s="1"/>
  <c r="L2223" i="3"/>
  <c r="S2223" i="3" s="1"/>
  <c r="L2224" i="3"/>
  <c r="S2224" i="3" s="1"/>
  <c r="L2225" i="3"/>
  <c r="S2225" i="3" s="1"/>
  <c r="L2226" i="3"/>
  <c r="S2226" i="3" s="1"/>
  <c r="L2227" i="3"/>
  <c r="S2227" i="3" s="1"/>
  <c r="L2228" i="3"/>
  <c r="S2228" i="3" s="1"/>
  <c r="L2229" i="3"/>
  <c r="S2229" i="3" s="1"/>
  <c r="L2230" i="3"/>
  <c r="S2230" i="3" s="1"/>
  <c r="L2231" i="3"/>
  <c r="S2231" i="3" s="1"/>
  <c r="L2232" i="3"/>
  <c r="S2232" i="3" s="1"/>
  <c r="L2233" i="3"/>
  <c r="S2233" i="3" s="1"/>
  <c r="L2234" i="3"/>
  <c r="S2234" i="3" s="1"/>
  <c r="L2235" i="3"/>
  <c r="S2235" i="3" s="1"/>
  <c r="L2236" i="3"/>
  <c r="S2236" i="3" s="1"/>
  <c r="L2237" i="3"/>
  <c r="S2237" i="3" s="1"/>
  <c r="L2238" i="3"/>
  <c r="S2238" i="3" s="1"/>
  <c r="L2239" i="3"/>
  <c r="S2239" i="3" s="1"/>
  <c r="L2240" i="3"/>
  <c r="S2240" i="3" s="1"/>
  <c r="L2241" i="3"/>
  <c r="S2241" i="3" s="1"/>
  <c r="L2242" i="3"/>
  <c r="S2242" i="3" s="1"/>
  <c r="L2243" i="3"/>
  <c r="S2243" i="3" s="1"/>
  <c r="L2244" i="3"/>
  <c r="S2244" i="3" s="1"/>
  <c r="L2245" i="3"/>
  <c r="S2245" i="3" s="1"/>
  <c r="L2246" i="3"/>
  <c r="S2246" i="3" s="1"/>
  <c r="L2247" i="3"/>
  <c r="S2247" i="3" s="1"/>
  <c r="L2248" i="3"/>
  <c r="S2248" i="3" s="1"/>
  <c r="L2249" i="3"/>
  <c r="S2249" i="3" s="1"/>
  <c r="L2250" i="3"/>
  <c r="S2250" i="3" s="1"/>
  <c r="L2251" i="3"/>
  <c r="S2251" i="3" s="1"/>
  <c r="L2252" i="3"/>
  <c r="S2252" i="3" s="1"/>
  <c r="L2253" i="3"/>
  <c r="S2253" i="3" s="1"/>
  <c r="L2254" i="3"/>
  <c r="S2254" i="3" s="1"/>
  <c r="L2255" i="3"/>
  <c r="S2255" i="3" s="1"/>
  <c r="L2256" i="3"/>
  <c r="S2256" i="3" s="1"/>
  <c r="L2257" i="3"/>
  <c r="S2257" i="3" s="1"/>
  <c r="L2258" i="3"/>
  <c r="S2258" i="3" s="1"/>
  <c r="L2259" i="3"/>
  <c r="S2259" i="3" s="1"/>
  <c r="L2260" i="3"/>
  <c r="S2260" i="3" s="1"/>
  <c r="L2261" i="3"/>
  <c r="S2261" i="3" s="1"/>
  <c r="L2262" i="3"/>
  <c r="S2262" i="3" s="1"/>
  <c r="L2263" i="3"/>
  <c r="S2263" i="3" s="1"/>
  <c r="L2264" i="3"/>
  <c r="S2264" i="3" s="1"/>
  <c r="L2265" i="3"/>
  <c r="S2265" i="3" s="1"/>
  <c r="L2266" i="3"/>
  <c r="S2266" i="3" s="1"/>
  <c r="L2267" i="3"/>
  <c r="S2267" i="3" s="1"/>
  <c r="L2268" i="3"/>
  <c r="S2268" i="3" s="1"/>
  <c r="L2269" i="3"/>
  <c r="S2269" i="3" s="1"/>
  <c r="L2270" i="3"/>
  <c r="S2270" i="3" s="1"/>
  <c r="L2271" i="3"/>
  <c r="S2271" i="3" s="1"/>
  <c r="L2272" i="3"/>
  <c r="S2272" i="3" s="1"/>
  <c r="L2273" i="3"/>
  <c r="S2273" i="3" s="1"/>
  <c r="L2274" i="3"/>
  <c r="S2274" i="3" s="1"/>
  <c r="L2275" i="3"/>
  <c r="S2275" i="3" s="1"/>
  <c r="L2276" i="3"/>
  <c r="S2276" i="3" s="1"/>
  <c r="L2277" i="3"/>
  <c r="S2277" i="3" s="1"/>
  <c r="L2278" i="3"/>
  <c r="S2278" i="3" s="1"/>
  <c r="L2279" i="3"/>
  <c r="S2279" i="3" s="1"/>
  <c r="L2280" i="3"/>
  <c r="S2280" i="3" s="1"/>
  <c r="L2281" i="3"/>
  <c r="S2281" i="3" s="1"/>
  <c r="L2282" i="3"/>
  <c r="S2282" i="3" s="1"/>
  <c r="L2283" i="3"/>
  <c r="S2283" i="3" s="1"/>
  <c r="L2284" i="3"/>
  <c r="S2284" i="3" s="1"/>
  <c r="L2285" i="3"/>
  <c r="S2285" i="3" s="1"/>
  <c r="L2286" i="3"/>
  <c r="S2286" i="3" s="1"/>
  <c r="L2287" i="3"/>
  <c r="S2287" i="3" s="1"/>
  <c r="L2288" i="3"/>
  <c r="S2288" i="3" s="1"/>
  <c r="L2289" i="3"/>
  <c r="S2289" i="3" s="1"/>
  <c r="L2290" i="3"/>
  <c r="S2290" i="3" s="1"/>
  <c r="L2291" i="3"/>
  <c r="S2291" i="3" s="1"/>
  <c r="L2292" i="3"/>
  <c r="S2292" i="3" s="1"/>
  <c r="L2293" i="3"/>
  <c r="S2293" i="3" s="1"/>
  <c r="L2294" i="3"/>
  <c r="S2294" i="3" s="1"/>
  <c r="L2295" i="3"/>
  <c r="S2295" i="3" s="1"/>
  <c r="L2296" i="3"/>
  <c r="L2297" i="3"/>
  <c r="S2297" i="3" s="1"/>
  <c r="L2298" i="3"/>
  <c r="S2298" i="3" s="1"/>
  <c r="L2299" i="3"/>
  <c r="S2299" i="3" s="1"/>
  <c r="L2300" i="3"/>
  <c r="S2300" i="3" s="1"/>
  <c r="L2301" i="3"/>
  <c r="S2301" i="3" s="1"/>
  <c r="L2302" i="3"/>
  <c r="S2302" i="3" s="1"/>
  <c r="L2303" i="3"/>
  <c r="S2303" i="3" s="1"/>
  <c r="L2304" i="3"/>
  <c r="S2304" i="3" s="1"/>
  <c r="L2305" i="3"/>
  <c r="S2305" i="3" s="1"/>
  <c r="L2306" i="3"/>
  <c r="S2306" i="3" s="1"/>
  <c r="L2307" i="3"/>
  <c r="S2307" i="3" s="1"/>
  <c r="L2308" i="3"/>
  <c r="S2308" i="3" s="1"/>
  <c r="L2309" i="3"/>
  <c r="S2309" i="3" s="1"/>
  <c r="L2310" i="3"/>
  <c r="S2310" i="3" s="1"/>
  <c r="L2311" i="3"/>
  <c r="S2311" i="3" s="1"/>
  <c r="L2312" i="3"/>
  <c r="S2312" i="3" s="1"/>
  <c r="L2313" i="3"/>
  <c r="S2313" i="3" s="1"/>
  <c r="L2314" i="3"/>
  <c r="S2314" i="3" s="1"/>
  <c r="L2315" i="3"/>
  <c r="S2315" i="3" s="1"/>
  <c r="L2316" i="3"/>
  <c r="S2316" i="3" s="1"/>
  <c r="L2317" i="3"/>
  <c r="S2317" i="3" s="1"/>
  <c r="L2318" i="3"/>
  <c r="S2318" i="3" s="1"/>
  <c r="L2319" i="3"/>
  <c r="S2319" i="3" s="1"/>
  <c r="L2320" i="3"/>
  <c r="S2320" i="3" s="1"/>
  <c r="L2321" i="3"/>
  <c r="S2321" i="3" s="1"/>
  <c r="L2322" i="3"/>
  <c r="S2322" i="3" s="1"/>
  <c r="L2323" i="3"/>
  <c r="S2323" i="3" s="1"/>
  <c r="L2324" i="3"/>
  <c r="S2324" i="3" s="1"/>
  <c r="L2325" i="3"/>
  <c r="S2325" i="3" s="1"/>
  <c r="L2326" i="3"/>
  <c r="S2326" i="3" s="1"/>
  <c r="L2327" i="3"/>
  <c r="S2327" i="3" s="1"/>
  <c r="L2328" i="3"/>
  <c r="S2328" i="3" s="1"/>
  <c r="L2329" i="3"/>
  <c r="S2329" i="3" s="1"/>
  <c r="L2330" i="3"/>
  <c r="S2330" i="3" s="1"/>
  <c r="L2331" i="3"/>
  <c r="S2331" i="3" s="1"/>
  <c r="L2332" i="3"/>
  <c r="S2332" i="3" s="1"/>
  <c r="L2333" i="3"/>
  <c r="S2333" i="3" s="1"/>
  <c r="L2334" i="3"/>
  <c r="S2334" i="3" s="1"/>
  <c r="L2335" i="3"/>
  <c r="S2335" i="3" s="1"/>
  <c r="L2336" i="3"/>
  <c r="S2336" i="3" s="1"/>
  <c r="L2337" i="3"/>
  <c r="S2337" i="3" s="1"/>
  <c r="L2338" i="3"/>
  <c r="S2338" i="3" s="1"/>
  <c r="L2339" i="3"/>
  <c r="S2339" i="3" s="1"/>
  <c r="L2340" i="3"/>
  <c r="S2340" i="3" s="1"/>
  <c r="L2341" i="3"/>
  <c r="S2341" i="3" s="1"/>
  <c r="L2342" i="3"/>
  <c r="S2342" i="3" s="1"/>
  <c r="L2343" i="3"/>
  <c r="S2343" i="3" s="1"/>
  <c r="L2344" i="3"/>
  <c r="S2344" i="3" s="1"/>
  <c r="L2345" i="3"/>
  <c r="S2345" i="3" s="1"/>
  <c r="L2346" i="3"/>
  <c r="S2346" i="3" s="1"/>
  <c r="L2347" i="3"/>
  <c r="S2347" i="3" s="1"/>
  <c r="L2348" i="3"/>
  <c r="S2348" i="3" s="1"/>
  <c r="L2349" i="3"/>
  <c r="S2349" i="3" s="1"/>
  <c r="L2350" i="3"/>
  <c r="S2350" i="3" s="1"/>
  <c r="L2351" i="3"/>
  <c r="S2351" i="3" s="1"/>
  <c r="L2352" i="3"/>
  <c r="S2352" i="3" s="1"/>
  <c r="L2353" i="3"/>
  <c r="S2353" i="3" s="1"/>
  <c r="L2354" i="3"/>
  <c r="S2354" i="3" s="1"/>
  <c r="L2355" i="3"/>
  <c r="S2355" i="3" s="1"/>
  <c r="L2356" i="3"/>
  <c r="S2356" i="3" s="1"/>
  <c r="L2357" i="3"/>
  <c r="S2357" i="3" s="1"/>
  <c r="L2358" i="3"/>
  <c r="S2358" i="3" s="1"/>
  <c r="L2359" i="3"/>
  <c r="S2359" i="3" s="1"/>
  <c r="L2360" i="3"/>
  <c r="S2360" i="3" s="1"/>
  <c r="L2361" i="3"/>
  <c r="S2361" i="3" s="1"/>
  <c r="L2362" i="3"/>
  <c r="S2362" i="3" s="1"/>
  <c r="L2363" i="3"/>
  <c r="S2363" i="3" s="1"/>
  <c r="L2364" i="3"/>
  <c r="S2364" i="3" s="1"/>
  <c r="L2365" i="3"/>
  <c r="S2365" i="3" s="1"/>
  <c r="L2366" i="3"/>
  <c r="S2366" i="3" s="1"/>
  <c r="L2367" i="3"/>
  <c r="S2367" i="3" s="1"/>
  <c r="L2368" i="3"/>
  <c r="S2368" i="3" s="1"/>
  <c r="L3" i="3"/>
  <c r="S3" i="3" s="1"/>
  <c r="L4" i="3"/>
  <c r="S4" i="3" s="1"/>
  <c r="L5" i="3"/>
  <c r="S5" i="3" s="1"/>
  <c r="L6" i="3"/>
  <c r="S6" i="3" s="1"/>
  <c r="L7" i="3"/>
  <c r="S7" i="3" s="1"/>
  <c r="L8" i="3"/>
  <c r="S8" i="3" s="1"/>
  <c r="L9" i="3"/>
  <c r="S9" i="3" s="1"/>
  <c r="L10" i="3"/>
  <c r="S10" i="3" s="1"/>
  <c r="L11" i="3"/>
  <c r="S11" i="3" s="1"/>
  <c r="L12" i="3"/>
  <c r="S12" i="3" s="1"/>
  <c r="L13" i="3"/>
  <c r="S13" i="3" s="1"/>
  <c r="L14" i="3"/>
  <c r="S14" i="3" s="1"/>
  <c r="L15" i="3"/>
  <c r="S15" i="3" s="1"/>
  <c r="L16" i="3"/>
  <c r="S16" i="3" s="1"/>
  <c r="L17" i="3"/>
  <c r="S17" i="3" s="1"/>
  <c r="L18" i="3"/>
  <c r="S18" i="3" s="1"/>
  <c r="L19" i="3"/>
  <c r="S19" i="3" s="1"/>
  <c r="L20" i="3"/>
  <c r="S20" i="3" s="1"/>
  <c r="L21" i="3"/>
  <c r="S21" i="3" s="1"/>
  <c r="L22" i="3"/>
  <c r="S22" i="3" s="1"/>
  <c r="L23" i="3"/>
  <c r="S23" i="3" s="1"/>
  <c r="L24" i="3"/>
  <c r="S24" i="3" s="1"/>
  <c r="L25" i="3"/>
  <c r="S25" i="3" s="1"/>
  <c r="L26" i="3"/>
  <c r="S26" i="3" s="1"/>
  <c r="L27" i="3"/>
  <c r="S27" i="3" s="1"/>
  <c r="L28" i="3"/>
  <c r="S28" i="3" s="1"/>
  <c r="L29" i="3"/>
  <c r="S29" i="3" s="1"/>
  <c r="L30" i="3"/>
  <c r="S30" i="3" s="1"/>
  <c r="L31" i="3"/>
  <c r="S31" i="3" s="1"/>
  <c r="L32" i="3"/>
  <c r="S32" i="3" s="1"/>
  <c r="L33" i="3"/>
  <c r="S33" i="3" s="1"/>
  <c r="L34" i="3"/>
  <c r="S34" i="3" s="1"/>
  <c r="L35" i="3"/>
  <c r="S35" i="3" s="1"/>
  <c r="L36" i="3"/>
  <c r="S36" i="3" s="1"/>
  <c r="L37" i="3"/>
  <c r="S37" i="3" s="1"/>
  <c r="L38" i="3"/>
  <c r="S38" i="3" s="1"/>
  <c r="L39" i="3"/>
  <c r="S39" i="3" s="1"/>
  <c r="L40" i="3"/>
  <c r="S40" i="3" s="1"/>
  <c r="L41" i="3"/>
  <c r="S41" i="3" s="1"/>
  <c r="L42" i="3"/>
  <c r="S42" i="3" s="1"/>
  <c r="L43" i="3"/>
  <c r="S43" i="3" s="1"/>
  <c r="L44" i="3"/>
  <c r="S44" i="3" s="1"/>
  <c r="L45" i="3"/>
  <c r="S45" i="3" s="1"/>
  <c r="L46" i="3"/>
  <c r="S46" i="3" s="1"/>
  <c r="L47" i="3"/>
  <c r="S47" i="3" s="1"/>
  <c r="L48" i="3"/>
  <c r="S48" i="3" s="1"/>
  <c r="L49" i="3"/>
  <c r="S49" i="3" s="1"/>
  <c r="L50" i="3"/>
  <c r="S50" i="3" s="1"/>
  <c r="L51" i="3"/>
  <c r="S51" i="3" s="1"/>
  <c r="L52" i="3"/>
  <c r="S52" i="3" s="1"/>
  <c r="L53" i="3"/>
  <c r="S53" i="3" s="1"/>
  <c r="L54" i="3"/>
  <c r="S54" i="3" s="1"/>
  <c r="L55" i="3"/>
  <c r="S55" i="3" s="1"/>
  <c r="L56" i="3"/>
  <c r="S56" i="3" s="1"/>
  <c r="L57" i="3"/>
  <c r="S57" i="3" s="1"/>
  <c r="L58" i="3"/>
  <c r="S58" i="3" s="1"/>
  <c r="L59" i="3"/>
  <c r="S59" i="3" s="1"/>
  <c r="L60" i="3"/>
  <c r="S60" i="3" s="1"/>
  <c r="L61" i="3"/>
  <c r="S61" i="3" s="1"/>
  <c r="L62" i="3"/>
  <c r="S62" i="3" s="1"/>
  <c r="L63" i="3"/>
  <c r="S63" i="3" s="1"/>
  <c r="L64" i="3"/>
  <c r="S64" i="3" s="1"/>
  <c r="L65" i="3"/>
  <c r="S65" i="3" s="1"/>
  <c r="L66" i="3"/>
  <c r="S66" i="3" s="1"/>
  <c r="L67" i="3"/>
  <c r="S67" i="3" s="1"/>
  <c r="L68" i="3"/>
  <c r="S68" i="3" s="1"/>
  <c r="L69" i="3"/>
  <c r="S69" i="3" s="1"/>
  <c r="L70" i="3"/>
  <c r="S70" i="3" s="1"/>
  <c r="L71" i="3"/>
  <c r="S71" i="3" s="1"/>
  <c r="L72" i="3"/>
  <c r="S72" i="3" s="1"/>
  <c r="L73" i="3"/>
  <c r="S73" i="3" s="1"/>
  <c r="L74" i="3"/>
  <c r="S74" i="3" s="1"/>
  <c r="L75" i="3"/>
  <c r="S75" i="3" s="1"/>
  <c r="L76" i="3"/>
  <c r="S76" i="3" s="1"/>
  <c r="L77" i="3"/>
  <c r="S77" i="3" s="1"/>
  <c r="L78" i="3"/>
  <c r="S78" i="3" s="1"/>
  <c r="L79" i="3"/>
  <c r="S79" i="3" s="1"/>
  <c r="L80" i="3"/>
  <c r="S80" i="3" s="1"/>
  <c r="L81" i="3"/>
  <c r="S81" i="3" s="1"/>
  <c r="L82" i="3"/>
  <c r="S82" i="3" s="1"/>
  <c r="L83" i="3"/>
  <c r="S83" i="3" s="1"/>
  <c r="L84" i="3"/>
  <c r="S84" i="3" s="1"/>
  <c r="L85" i="3"/>
  <c r="S85" i="3" s="1"/>
  <c r="L86" i="3"/>
  <c r="S86" i="3" s="1"/>
  <c r="L87" i="3"/>
  <c r="S87" i="3" s="1"/>
  <c r="L88" i="3"/>
  <c r="S88" i="3" s="1"/>
  <c r="L89" i="3"/>
  <c r="S89" i="3" s="1"/>
  <c r="L90" i="3"/>
  <c r="S90" i="3" s="1"/>
  <c r="L91" i="3"/>
  <c r="S91" i="3" s="1"/>
  <c r="L92" i="3"/>
  <c r="S92" i="3" s="1"/>
  <c r="L93" i="3"/>
  <c r="S93" i="3" s="1"/>
  <c r="L94" i="3"/>
  <c r="S94" i="3" s="1"/>
  <c r="L95" i="3"/>
  <c r="S95" i="3" s="1"/>
  <c r="L96" i="3"/>
  <c r="S96" i="3" s="1"/>
  <c r="L97" i="3"/>
  <c r="S97" i="3" s="1"/>
  <c r="L98" i="3"/>
  <c r="S98" i="3" s="1"/>
  <c r="L99" i="3"/>
  <c r="S99" i="3" s="1"/>
  <c r="L100" i="3"/>
  <c r="S100" i="3" s="1"/>
  <c r="L101" i="3"/>
  <c r="S101" i="3" s="1"/>
  <c r="L102" i="3"/>
  <c r="S102" i="3" s="1"/>
  <c r="L103" i="3"/>
  <c r="S103" i="3" s="1"/>
  <c r="L104" i="3"/>
  <c r="S104" i="3" s="1"/>
  <c r="L105" i="3"/>
  <c r="S105" i="3" s="1"/>
  <c r="L106" i="3"/>
  <c r="S106" i="3" s="1"/>
  <c r="L107" i="3"/>
  <c r="S107" i="3" s="1"/>
  <c r="L108" i="3"/>
  <c r="S108" i="3" s="1"/>
  <c r="L109" i="3"/>
  <c r="S109" i="3" s="1"/>
  <c r="L110" i="3"/>
  <c r="S110" i="3" s="1"/>
  <c r="L111" i="3"/>
  <c r="S111" i="3" s="1"/>
  <c r="L112" i="3"/>
  <c r="S112" i="3" s="1"/>
  <c r="L113" i="3"/>
  <c r="S113" i="3" s="1"/>
  <c r="L114" i="3"/>
  <c r="S114" i="3" s="1"/>
  <c r="L115" i="3"/>
  <c r="S115" i="3" s="1"/>
  <c r="L116" i="3"/>
  <c r="S116" i="3" s="1"/>
  <c r="L117" i="3"/>
  <c r="S117" i="3" s="1"/>
  <c r="L118" i="3"/>
  <c r="S118" i="3" s="1"/>
  <c r="L119" i="3"/>
  <c r="S119" i="3" s="1"/>
  <c r="L120" i="3"/>
  <c r="S120" i="3" s="1"/>
  <c r="L121" i="3"/>
  <c r="S121" i="3" s="1"/>
  <c r="L122" i="3"/>
  <c r="S122" i="3" s="1"/>
  <c r="L123" i="3"/>
  <c r="S123" i="3" s="1"/>
  <c r="L124" i="3"/>
  <c r="S124" i="3" s="1"/>
  <c r="L125" i="3"/>
  <c r="S125" i="3" s="1"/>
  <c r="L126" i="3"/>
  <c r="S126" i="3" s="1"/>
  <c r="L127" i="3"/>
  <c r="S127" i="3" s="1"/>
  <c r="L128" i="3"/>
  <c r="S128" i="3" s="1"/>
  <c r="L129" i="3"/>
  <c r="S129" i="3" s="1"/>
  <c r="L130" i="3"/>
  <c r="S130" i="3" s="1"/>
  <c r="L131" i="3"/>
  <c r="S131" i="3" s="1"/>
  <c r="L132" i="3"/>
  <c r="S132" i="3" s="1"/>
  <c r="L133" i="3"/>
  <c r="S133" i="3" s="1"/>
  <c r="L134" i="3"/>
  <c r="S134" i="3" s="1"/>
  <c r="L135" i="3"/>
  <c r="S135" i="3" s="1"/>
  <c r="L136" i="3"/>
  <c r="S136" i="3" s="1"/>
  <c r="L137" i="3"/>
  <c r="S137" i="3" s="1"/>
  <c r="L138" i="3"/>
  <c r="S138" i="3" s="1"/>
  <c r="L139" i="3"/>
  <c r="S139" i="3" s="1"/>
  <c r="L140" i="3"/>
  <c r="S140" i="3" s="1"/>
  <c r="L141" i="3"/>
  <c r="S141" i="3" s="1"/>
  <c r="L142" i="3"/>
  <c r="S142" i="3" s="1"/>
  <c r="L143" i="3"/>
  <c r="S143" i="3" s="1"/>
  <c r="L144" i="3"/>
  <c r="S144" i="3" s="1"/>
  <c r="L145" i="3"/>
  <c r="S145" i="3" s="1"/>
  <c r="L146" i="3"/>
  <c r="S146" i="3" s="1"/>
  <c r="L147" i="3"/>
  <c r="S147" i="3" s="1"/>
  <c r="L148" i="3"/>
  <c r="S148" i="3" s="1"/>
  <c r="L149" i="3"/>
  <c r="S149" i="3" s="1"/>
  <c r="L150" i="3"/>
  <c r="S150" i="3" s="1"/>
  <c r="L151" i="3"/>
  <c r="S151" i="3" s="1"/>
  <c r="L152" i="3"/>
  <c r="S152" i="3" s="1"/>
  <c r="L153" i="3"/>
  <c r="S153" i="3" s="1"/>
  <c r="L154" i="3"/>
  <c r="S154" i="3" s="1"/>
  <c r="L155" i="3"/>
  <c r="S155" i="3" s="1"/>
  <c r="L156" i="3"/>
  <c r="S156" i="3" s="1"/>
  <c r="L157" i="3"/>
  <c r="S157" i="3" s="1"/>
  <c r="L158" i="3"/>
  <c r="S158" i="3" s="1"/>
  <c r="L159" i="3"/>
  <c r="S159" i="3" s="1"/>
  <c r="L160" i="3"/>
  <c r="S160" i="3" s="1"/>
  <c r="L161" i="3"/>
  <c r="S161" i="3" s="1"/>
  <c r="L162" i="3"/>
  <c r="S162" i="3" s="1"/>
  <c r="L163" i="3"/>
  <c r="S163" i="3" s="1"/>
  <c r="L164" i="3"/>
  <c r="S164" i="3" s="1"/>
  <c r="L165" i="3"/>
  <c r="S165" i="3" s="1"/>
  <c r="L166" i="3"/>
  <c r="S166" i="3" s="1"/>
  <c r="L167" i="3"/>
  <c r="S167" i="3" s="1"/>
  <c r="L168" i="3"/>
  <c r="S168" i="3" s="1"/>
  <c r="L169" i="3"/>
  <c r="S169" i="3" s="1"/>
  <c r="L170" i="3"/>
  <c r="S170" i="3" s="1"/>
  <c r="L171" i="3"/>
  <c r="S171" i="3" s="1"/>
  <c r="L172" i="3"/>
  <c r="S172" i="3" s="1"/>
  <c r="L173" i="3"/>
  <c r="S173" i="3" s="1"/>
  <c r="L174" i="3"/>
  <c r="S174" i="3" s="1"/>
  <c r="L175" i="3"/>
  <c r="S175" i="3" s="1"/>
  <c r="L176" i="3"/>
  <c r="S176" i="3" s="1"/>
  <c r="L177" i="3"/>
  <c r="S177" i="3" s="1"/>
  <c r="L178" i="3"/>
  <c r="S178" i="3" s="1"/>
  <c r="L179" i="3"/>
  <c r="S179" i="3" s="1"/>
  <c r="L180" i="3"/>
  <c r="S180" i="3" s="1"/>
  <c r="L181" i="3"/>
  <c r="S181" i="3" s="1"/>
  <c r="L182" i="3"/>
  <c r="S182" i="3" s="1"/>
  <c r="L183" i="3"/>
  <c r="S183" i="3" s="1"/>
  <c r="L184" i="3"/>
  <c r="S184" i="3" s="1"/>
  <c r="L185" i="3"/>
  <c r="S185" i="3" s="1"/>
  <c r="L186" i="3"/>
  <c r="S186" i="3" s="1"/>
  <c r="L187" i="3"/>
  <c r="S187" i="3" s="1"/>
  <c r="L188" i="3"/>
  <c r="S188" i="3" s="1"/>
  <c r="L189" i="3"/>
  <c r="S189" i="3" s="1"/>
  <c r="L190" i="3"/>
  <c r="S190" i="3" s="1"/>
  <c r="L191" i="3"/>
  <c r="S191" i="3" s="1"/>
  <c r="L192" i="3"/>
  <c r="S192" i="3" s="1"/>
  <c r="L193" i="3"/>
  <c r="S193" i="3" s="1"/>
  <c r="L194" i="3"/>
  <c r="S194" i="3" s="1"/>
  <c r="L195" i="3"/>
  <c r="S195" i="3" s="1"/>
  <c r="L196" i="3"/>
  <c r="S196" i="3" s="1"/>
  <c r="L197" i="3"/>
  <c r="S197" i="3" s="1"/>
  <c r="L198" i="3"/>
  <c r="S198" i="3" s="1"/>
  <c r="L199" i="3"/>
  <c r="S199" i="3" s="1"/>
  <c r="L200" i="3"/>
  <c r="S200" i="3" s="1"/>
  <c r="L201" i="3"/>
  <c r="S201" i="3" s="1"/>
  <c r="L202" i="3"/>
  <c r="S202" i="3" s="1"/>
  <c r="L203" i="3"/>
  <c r="S203" i="3" s="1"/>
  <c r="L204" i="3"/>
  <c r="S204" i="3" s="1"/>
  <c r="L205" i="3"/>
  <c r="S205" i="3" s="1"/>
  <c r="L206" i="3"/>
  <c r="S206" i="3" s="1"/>
  <c r="L207" i="3"/>
  <c r="S207" i="3" s="1"/>
  <c r="L208" i="3"/>
  <c r="S208" i="3" s="1"/>
  <c r="L209" i="3"/>
  <c r="S209" i="3" s="1"/>
  <c r="L210" i="3"/>
  <c r="S210" i="3" s="1"/>
  <c r="L211" i="3"/>
  <c r="S211" i="3" s="1"/>
  <c r="L212" i="3"/>
  <c r="S212" i="3" s="1"/>
  <c r="L213" i="3"/>
  <c r="S213" i="3" s="1"/>
  <c r="L214" i="3"/>
  <c r="S214" i="3" s="1"/>
  <c r="L215" i="3"/>
  <c r="S215" i="3" s="1"/>
  <c r="L216" i="3"/>
  <c r="S216" i="3" s="1"/>
  <c r="L217" i="3"/>
  <c r="S217" i="3" s="1"/>
  <c r="L218" i="3"/>
  <c r="S218" i="3" s="1"/>
  <c r="L219" i="3"/>
  <c r="S219" i="3" s="1"/>
  <c r="L220" i="3"/>
  <c r="S220" i="3" s="1"/>
  <c r="L221" i="3"/>
  <c r="S221" i="3" s="1"/>
  <c r="L222" i="3"/>
  <c r="S222" i="3" s="1"/>
  <c r="L223" i="3"/>
  <c r="S223" i="3" s="1"/>
  <c r="L224" i="3"/>
  <c r="S224" i="3" s="1"/>
  <c r="L225" i="3"/>
  <c r="S225" i="3" s="1"/>
  <c r="L226" i="3"/>
  <c r="S226" i="3" s="1"/>
  <c r="L227" i="3"/>
  <c r="S227" i="3" s="1"/>
  <c r="L228" i="3"/>
  <c r="S228" i="3" s="1"/>
  <c r="L229" i="3"/>
  <c r="S229" i="3" s="1"/>
  <c r="L230" i="3"/>
  <c r="S230" i="3" s="1"/>
  <c r="L231" i="3"/>
  <c r="S231" i="3" s="1"/>
  <c r="L232" i="3"/>
  <c r="S232" i="3" s="1"/>
  <c r="L233" i="3"/>
  <c r="S233" i="3" s="1"/>
  <c r="L234" i="3"/>
  <c r="S234" i="3" s="1"/>
  <c r="L235" i="3"/>
  <c r="S235" i="3" s="1"/>
  <c r="L236" i="3"/>
  <c r="S236" i="3" s="1"/>
  <c r="L237" i="3"/>
  <c r="S237" i="3" s="1"/>
  <c r="L238" i="3"/>
  <c r="S238" i="3" s="1"/>
  <c r="L239" i="3"/>
  <c r="S239" i="3" s="1"/>
  <c r="L240" i="3"/>
  <c r="S240" i="3" s="1"/>
  <c r="L241" i="3"/>
  <c r="S241" i="3" s="1"/>
  <c r="L242" i="3"/>
  <c r="S242" i="3" s="1"/>
  <c r="L243" i="3"/>
  <c r="S243" i="3" s="1"/>
  <c r="L244" i="3"/>
  <c r="S244" i="3" s="1"/>
  <c r="L245" i="3"/>
  <c r="S245" i="3" s="1"/>
  <c r="L246" i="3"/>
  <c r="S246" i="3" s="1"/>
  <c r="L247" i="3"/>
  <c r="S247" i="3" s="1"/>
  <c r="L248" i="3"/>
  <c r="S248" i="3" s="1"/>
  <c r="L249" i="3"/>
  <c r="S249" i="3" s="1"/>
  <c r="L250" i="3"/>
  <c r="S250" i="3" s="1"/>
  <c r="L251" i="3"/>
  <c r="S251" i="3" s="1"/>
  <c r="L252" i="3"/>
  <c r="S252" i="3" s="1"/>
  <c r="L253" i="3"/>
  <c r="S253" i="3" s="1"/>
  <c r="L254" i="3"/>
  <c r="S254" i="3" s="1"/>
  <c r="L255" i="3"/>
  <c r="S255" i="3" s="1"/>
  <c r="L256" i="3"/>
  <c r="S256" i="3" s="1"/>
  <c r="L257" i="3"/>
  <c r="S257" i="3" s="1"/>
  <c r="L258" i="3"/>
  <c r="S258" i="3" s="1"/>
  <c r="L259" i="3"/>
  <c r="S259" i="3" s="1"/>
  <c r="L260" i="3"/>
  <c r="S260" i="3" s="1"/>
  <c r="L261" i="3"/>
  <c r="S261" i="3" s="1"/>
  <c r="L262" i="3"/>
  <c r="S262" i="3" s="1"/>
  <c r="L263" i="3"/>
  <c r="S263" i="3" s="1"/>
  <c r="L264" i="3"/>
  <c r="S264" i="3" s="1"/>
  <c r="L265" i="3"/>
  <c r="S265" i="3" s="1"/>
  <c r="L266" i="3"/>
  <c r="S266" i="3" s="1"/>
  <c r="L267" i="3"/>
  <c r="S267" i="3" s="1"/>
  <c r="L268" i="3"/>
  <c r="S268" i="3" s="1"/>
  <c r="L269" i="3"/>
  <c r="S269" i="3" s="1"/>
  <c r="L270" i="3"/>
  <c r="S270" i="3" s="1"/>
  <c r="L271" i="3"/>
  <c r="S271" i="3" s="1"/>
  <c r="L272" i="3"/>
  <c r="S272" i="3" s="1"/>
  <c r="L273" i="3"/>
  <c r="S273" i="3" s="1"/>
  <c r="L274" i="3"/>
  <c r="S274" i="3" s="1"/>
  <c r="L275" i="3"/>
  <c r="S275" i="3" s="1"/>
  <c r="L276" i="3"/>
  <c r="S276" i="3" s="1"/>
  <c r="L277" i="3"/>
  <c r="S277" i="3" s="1"/>
  <c r="L278" i="3"/>
  <c r="S278" i="3" s="1"/>
  <c r="L279" i="3"/>
  <c r="S279" i="3" s="1"/>
  <c r="L280" i="3"/>
  <c r="S280" i="3" s="1"/>
  <c r="L281" i="3"/>
  <c r="S281" i="3" s="1"/>
  <c r="L282" i="3"/>
  <c r="S282" i="3" s="1"/>
  <c r="L283" i="3"/>
  <c r="S283" i="3" s="1"/>
  <c r="L284" i="3"/>
  <c r="S284" i="3" s="1"/>
  <c r="L285" i="3"/>
  <c r="S285" i="3" s="1"/>
  <c r="L286" i="3"/>
  <c r="S286" i="3" s="1"/>
  <c r="L287" i="3"/>
  <c r="S287" i="3" s="1"/>
  <c r="L288" i="3"/>
  <c r="S288" i="3" s="1"/>
  <c r="L289" i="3"/>
  <c r="S289" i="3" s="1"/>
  <c r="L290" i="3"/>
  <c r="S290" i="3" s="1"/>
  <c r="L291" i="3"/>
  <c r="S291" i="3" s="1"/>
  <c r="L292" i="3"/>
  <c r="S292" i="3" s="1"/>
  <c r="L293" i="3"/>
  <c r="S293" i="3" s="1"/>
  <c r="L294" i="3"/>
  <c r="S294" i="3" s="1"/>
  <c r="L295" i="3"/>
  <c r="S295" i="3" s="1"/>
  <c r="L296" i="3"/>
  <c r="S296" i="3" s="1"/>
  <c r="L297" i="3"/>
  <c r="S297" i="3" s="1"/>
  <c r="L298" i="3"/>
  <c r="S298" i="3" s="1"/>
  <c r="L299" i="3"/>
  <c r="S299" i="3" s="1"/>
  <c r="L300" i="3"/>
  <c r="S300" i="3" s="1"/>
  <c r="L301" i="3"/>
  <c r="S301" i="3" s="1"/>
  <c r="L302" i="3"/>
  <c r="S302" i="3" s="1"/>
  <c r="L303" i="3"/>
  <c r="S303" i="3" s="1"/>
  <c r="L304" i="3"/>
  <c r="S304" i="3" s="1"/>
  <c r="L305" i="3"/>
  <c r="S305" i="3" s="1"/>
  <c r="L306" i="3"/>
  <c r="S306" i="3" s="1"/>
  <c r="L307" i="3"/>
  <c r="S307" i="3" s="1"/>
  <c r="L308" i="3"/>
  <c r="S308" i="3" s="1"/>
  <c r="L309" i="3"/>
  <c r="S309" i="3" s="1"/>
  <c r="L310" i="3"/>
  <c r="S310" i="3" s="1"/>
  <c r="L311" i="3"/>
  <c r="S311" i="3" s="1"/>
  <c r="L312" i="3"/>
  <c r="S312" i="3" s="1"/>
  <c r="L313" i="3"/>
  <c r="S313" i="3" s="1"/>
  <c r="L314" i="3"/>
  <c r="S314" i="3" s="1"/>
  <c r="L315" i="3"/>
  <c r="S315" i="3" s="1"/>
  <c r="L316" i="3"/>
  <c r="S316" i="3" s="1"/>
  <c r="L317" i="3"/>
  <c r="S317" i="3" s="1"/>
  <c r="L318" i="3"/>
  <c r="S318" i="3" s="1"/>
  <c r="L319" i="3"/>
  <c r="S319" i="3" s="1"/>
  <c r="L320" i="3"/>
  <c r="S320" i="3" s="1"/>
  <c r="L321" i="3"/>
  <c r="S321" i="3" s="1"/>
  <c r="L322" i="3"/>
  <c r="S322" i="3" s="1"/>
  <c r="L323" i="3"/>
  <c r="S323" i="3" s="1"/>
  <c r="L324" i="3"/>
  <c r="S324" i="3" s="1"/>
  <c r="L325" i="3"/>
  <c r="S325" i="3" s="1"/>
  <c r="L326" i="3"/>
  <c r="S326" i="3" s="1"/>
  <c r="L327" i="3"/>
  <c r="S327" i="3" s="1"/>
  <c r="L328" i="3"/>
  <c r="S328" i="3" s="1"/>
  <c r="L329" i="3"/>
  <c r="S329" i="3" s="1"/>
  <c r="L330" i="3"/>
  <c r="S330" i="3" s="1"/>
  <c r="L331" i="3"/>
  <c r="S331" i="3" s="1"/>
  <c r="L332" i="3"/>
  <c r="S332" i="3" s="1"/>
  <c r="L333" i="3"/>
  <c r="S333" i="3" s="1"/>
  <c r="L334" i="3"/>
  <c r="S334" i="3" s="1"/>
  <c r="L335" i="3"/>
  <c r="S335" i="3" s="1"/>
  <c r="L336" i="3"/>
  <c r="S336" i="3" s="1"/>
  <c r="L337" i="3"/>
  <c r="S337" i="3" s="1"/>
  <c r="L338" i="3"/>
  <c r="S338" i="3" s="1"/>
  <c r="L339" i="3"/>
  <c r="S339" i="3" s="1"/>
  <c r="L340" i="3"/>
  <c r="S340" i="3" s="1"/>
  <c r="L341" i="3"/>
  <c r="S341" i="3" s="1"/>
  <c r="L342" i="3"/>
  <c r="S342" i="3" s="1"/>
  <c r="L343" i="3"/>
  <c r="S343" i="3" s="1"/>
  <c r="L344" i="3"/>
  <c r="S344" i="3" s="1"/>
  <c r="L345" i="3"/>
  <c r="S345" i="3" s="1"/>
  <c r="L346" i="3"/>
  <c r="S346" i="3" s="1"/>
  <c r="L347" i="3"/>
  <c r="S347" i="3" s="1"/>
  <c r="L348" i="3"/>
  <c r="S348" i="3" s="1"/>
  <c r="L349" i="3"/>
  <c r="S349" i="3" s="1"/>
  <c r="L350" i="3"/>
  <c r="S350" i="3" s="1"/>
  <c r="L351" i="3"/>
  <c r="S351" i="3" s="1"/>
  <c r="L352" i="3"/>
  <c r="S352" i="3" s="1"/>
  <c r="L353" i="3"/>
  <c r="S353" i="3" s="1"/>
  <c r="L354" i="3"/>
  <c r="S354" i="3" s="1"/>
  <c r="L355" i="3"/>
  <c r="S355" i="3" s="1"/>
  <c r="L356" i="3"/>
  <c r="S356" i="3" s="1"/>
  <c r="L357" i="3"/>
  <c r="S357" i="3" s="1"/>
  <c r="L358" i="3"/>
  <c r="S358" i="3" s="1"/>
  <c r="L359" i="3"/>
  <c r="S359" i="3" s="1"/>
  <c r="L360" i="3"/>
  <c r="S360" i="3" s="1"/>
  <c r="L361" i="3"/>
  <c r="S361" i="3" s="1"/>
  <c r="L362" i="3"/>
  <c r="S362" i="3" s="1"/>
  <c r="L363" i="3"/>
  <c r="S363" i="3" s="1"/>
  <c r="L364" i="3"/>
  <c r="S364" i="3" s="1"/>
  <c r="L365" i="3"/>
  <c r="S365" i="3" s="1"/>
  <c r="L366" i="3"/>
  <c r="S366" i="3" s="1"/>
  <c r="L367" i="3"/>
  <c r="S367" i="3" s="1"/>
  <c r="L368" i="3"/>
  <c r="S368" i="3" s="1"/>
  <c r="L369" i="3"/>
  <c r="S369" i="3" s="1"/>
  <c r="L370" i="3"/>
  <c r="S370" i="3" s="1"/>
  <c r="L371" i="3"/>
  <c r="S371" i="3" s="1"/>
  <c r="L372" i="3"/>
  <c r="S372" i="3" s="1"/>
  <c r="L373" i="3"/>
  <c r="S373" i="3" s="1"/>
  <c r="L374" i="3"/>
  <c r="S374" i="3" s="1"/>
  <c r="L375" i="3"/>
  <c r="S375" i="3" s="1"/>
  <c r="L376" i="3"/>
  <c r="S376" i="3" s="1"/>
  <c r="L377" i="3"/>
  <c r="S377" i="3" s="1"/>
  <c r="L378" i="3"/>
  <c r="S378" i="3" s="1"/>
  <c r="L379" i="3"/>
  <c r="S379" i="3" s="1"/>
  <c r="L380" i="3"/>
  <c r="S380" i="3" s="1"/>
  <c r="L381" i="3"/>
  <c r="S381" i="3" s="1"/>
  <c r="L382" i="3"/>
  <c r="S382" i="3" s="1"/>
  <c r="L383" i="3"/>
  <c r="S383" i="3" s="1"/>
  <c r="L384" i="3"/>
  <c r="S384" i="3" s="1"/>
  <c r="L385" i="3"/>
  <c r="S385" i="3" s="1"/>
  <c r="L386" i="3"/>
  <c r="S386" i="3" s="1"/>
  <c r="L387" i="3"/>
  <c r="S387" i="3" s="1"/>
  <c r="L388" i="3"/>
  <c r="S388" i="3" s="1"/>
  <c r="L389" i="3"/>
  <c r="S389" i="3" s="1"/>
  <c r="L390" i="3"/>
  <c r="S390" i="3" s="1"/>
  <c r="L391" i="3"/>
  <c r="S391" i="3" s="1"/>
  <c r="L392" i="3"/>
  <c r="S392" i="3" s="1"/>
  <c r="L393" i="3"/>
  <c r="S393" i="3" s="1"/>
  <c r="L394" i="3"/>
  <c r="S394" i="3" s="1"/>
  <c r="L395" i="3"/>
  <c r="S395" i="3" s="1"/>
  <c r="L396" i="3"/>
  <c r="S396" i="3" s="1"/>
  <c r="L397" i="3"/>
  <c r="S397" i="3" s="1"/>
  <c r="L398" i="3"/>
  <c r="S398" i="3" s="1"/>
  <c r="L399" i="3"/>
  <c r="S399" i="3" s="1"/>
  <c r="L400" i="3"/>
  <c r="S400" i="3" s="1"/>
  <c r="L401" i="3"/>
  <c r="S401" i="3" s="1"/>
  <c r="L402" i="3"/>
  <c r="S402" i="3" s="1"/>
  <c r="L403" i="3"/>
  <c r="S403" i="3" s="1"/>
  <c r="L404" i="3"/>
  <c r="S404" i="3" s="1"/>
  <c r="L405" i="3"/>
  <c r="S405" i="3" s="1"/>
  <c r="L406" i="3"/>
  <c r="S406" i="3" s="1"/>
  <c r="L407" i="3"/>
  <c r="S407" i="3" s="1"/>
  <c r="L408" i="3"/>
  <c r="S408" i="3" s="1"/>
  <c r="L409" i="3"/>
  <c r="S409" i="3" s="1"/>
  <c r="L410" i="3"/>
  <c r="S410" i="3" s="1"/>
  <c r="L411" i="3"/>
  <c r="S411" i="3" s="1"/>
  <c r="L412" i="3"/>
  <c r="S412" i="3" s="1"/>
  <c r="L413" i="3"/>
  <c r="S413" i="3" s="1"/>
  <c r="L414" i="3"/>
  <c r="S414" i="3" s="1"/>
  <c r="L415" i="3"/>
  <c r="S415" i="3" s="1"/>
  <c r="L416" i="3"/>
  <c r="S416" i="3" s="1"/>
  <c r="L417" i="3"/>
  <c r="S417" i="3" s="1"/>
  <c r="L418" i="3"/>
  <c r="S418" i="3" s="1"/>
  <c r="L419" i="3"/>
  <c r="S419" i="3" s="1"/>
  <c r="L420" i="3"/>
  <c r="S420" i="3" s="1"/>
  <c r="L421" i="3"/>
  <c r="S421" i="3" s="1"/>
  <c r="L422" i="3"/>
  <c r="S422" i="3" s="1"/>
  <c r="L423" i="3"/>
  <c r="S423" i="3" s="1"/>
  <c r="L424" i="3"/>
  <c r="S424" i="3" s="1"/>
  <c r="L425" i="3"/>
  <c r="S425" i="3" s="1"/>
  <c r="L426" i="3"/>
  <c r="S426" i="3" s="1"/>
  <c r="L427" i="3"/>
  <c r="S427" i="3" s="1"/>
  <c r="L428" i="3"/>
  <c r="S428" i="3" s="1"/>
  <c r="L429" i="3"/>
  <c r="S429" i="3" s="1"/>
  <c r="L430" i="3"/>
  <c r="S430" i="3" s="1"/>
  <c r="L431" i="3"/>
  <c r="S431" i="3" s="1"/>
  <c r="L432" i="3"/>
  <c r="S432" i="3" s="1"/>
  <c r="L433" i="3"/>
  <c r="S433" i="3" s="1"/>
  <c r="L434" i="3"/>
  <c r="S434" i="3" s="1"/>
  <c r="L435" i="3"/>
  <c r="S435" i="3" s="1"/>
  <c r="L436" i="3"/>
  <c r="S436" i="3" s="1"/>
  <c r="L437" i="3"/>
  <c r="S437" i="3" s="1"/>
  <c r="L438" i="3"/>
  <c r="S438" i="3" s="1"/>
  <c r="L439" i="3"/>
  <c r="S439" i="3" s="1"/>
  <c r="L440" i="3"/>
  <c r="S440" i="3" s="1"/>
  <c r="L441" i="3"/>
  <c r="S441" i="3" s="1"/>
  <c r="L442" i="3"/>
  <c r="S442" i="3" s="1"/>
  <c r="L443" i="3"/>
  <c r="S443" i="3" s="1"/>
  <c r="L444" i="3"/>
  <c r="S444" i="3" s="1"/>
  <c r="L445" i="3"/>
  <c r="S445" i="3" s="1"/>
  <c r="L446" i="3"/>
  <c r="S446" i="3" s="1"/>
  <c r="L447" i="3"/>
  <c r="S447" i="3" s="1"/>
  <c r="L448" i="3"/>
  <c r="S448" i="3" s="1"/>
  <c r="L449" i="3"/>
  <c r="S449" i="3" s="1"/>
  <c r="L450" i="3"/>
  <c r="S450" i="3" s="1"/>
  <c r="L451" i="3"/>
  <c r="S451" i="3" s="1"/>
  <c r="L452" i="3"/>
  <c r="S452" i="3" s="1"/>
  <c r="L453" i="3"/>
  <c r="S453" i="3" s="1"/>
  <c r="L454" i="3"/>
  <c r="S454" i="3" s="1"/>
  <c r="L455" i="3"/>
  <c r="S455" i="3" s="1"/>
  <c r="L456" i="3"/>
  <c r="S456" i="3" s="1"/>
  <c r="L457" i="3"/>
  <c r="S457" i="3" s="1"/>
  <c r="L458" i="3"/>
  <c r="S458" i="3" s="1"/>
  <c r="L459" i="3"/>
  <c r="S459" i="3" s="1"/>
  <c r="L460" i="3"/>
  <c r="S460" i="3" s="1"/>
  <c r="L461" i="3"/>
  <c r="S461" i="3" s="1"/>
  <c r="L462" i="3"/>
  <c r="S462" i="3" s="1"/>
  <c r="L463" i="3"/>
  <c r="S463" i="3" s="1"/>
  <c r="L464" i="3"/>
  <c r="S464" i="3" s="1"/>
  <c r="L465" i="3"/>
  <c r="S465" i="3" s="1"/>
  <c r="L466" i="3"/>
  <c r="S466" i="3" s="1"/>
  <c r="L467" i="3"/>
  <c r="S467" i="3" s="1"/>
  <c r="L468" i="3"/>
  <c r="S468" i="3" s="1"/>
  <c r="L469" i="3"/>
  <c r="S469" i="3" s="1"/>
  <c r="L470" i="3"/>
  <c r="S470" i="3" s="1"/>
  <c r="L471" i="3"/>
  <c r="S471" i="3" s="1"/>
  <c r="L472" i="3"/>
  <c r="S472" i="3" s="1"/>
  <c r="L473" i="3"/>
  <c r="S473" i="3" s="1"/>
  <c r="L474" i="3"/>
  <c r="S474" i="3" s="1"/>
  <c r="L475" i="3"/>
  <c r="S475" i="3" s="1"/>
  <c r="L476" i="3"/>
  <c r="S476" i="3" s="1"/>
  <c r="L477" i="3"/>
  <c r="S477" i="3" s="1"/>
  <c r="L478" i="3"/>
  <c r="S478" i="3" s="1"/>
  <c r="L479" i="3"/>
  <c r="S479" i="3" s="1"/>
  <c r="L480" i="3"/>
  <c r="S480" i="3" s="1"/>
  <c r="L481" i="3"/>
  <c r="S481" i="3" s="1"/>
  <c r="L482" i="3"/>
  <c r="S482" i="3" s="1"/>
  <c r="L483" i="3"/>
  <c r="S483" i="3" s="1"/>
  <c r="L484" i="3"/>
  <c r="S484" i="3" s="1"/>
  <c r="L485" i="3"/>
  <c r="S485" i="3" s="1"/>
  <c r="L486" i="3"/>
  <c r="S486" i="3" s="1"/>
  <c r="L487" i="3"/>
  <c r="S487" i="3" s="1"/>
  <c r="L488" i="3"/>
  <c r="S488" i="3" s="1"/>
  <c r="L489" i="3"/>
  <c r="S489" i="3" s="1"/>
  <c r="L490" i="3"/>
  <c r="S490" i="3" s="1"/>
  <c r="L491" i="3"/>
  <c r="S491" i="3" s="1"/>
  <c r="L492" i="3"/>
  <c r="S492" i="3" s="1"/>
  <c r="L493" i="3"/>
  <c r="S493" i="3" s="1"/>
  <c r="L494" i="3"/>
  <c r="S494" i="3" s="1"/>
  <c r="L495" i="3"/>
  <c r="S495" i="3" s="1"/>
  <c r="L496" i="3"/>
  <c r="S496" i="3" s="1"/>
  <c r="L497" i="3"/>
  <c r="S497" i="3" s="1"/>
  <c r="L498" i="3"/>
  <c r="S498" i="3" s="1"/>
  <c r="L499" i="3"/>
  <c r="S499" i="3" s="1"/>
  <c r="L500" i="3"/>
  <c r="S500" i="3" s="1"/>
  <c r="L501" i="3"/>
  <c r="S501" i="3" s="1"/>
  <c r="L502" i="3"/>
  <c r="S502" i="3" s="1"/>
  <c r="L503" i="3"/>
  <c r="S503" i="3" s="1"/>
  <c r="L504" i="3"/>
  <c r="S504" i="3" s="1"/>
  <c r="L505" i="3"/>
  <c r="S505" i="3" s="1"/>
  <c r="L506" i="3"/>
  <c r="S506" i="3" s="1"/>
  <c r="L507" i="3"/>
  <c r="S507" i="3" s="1"/>
  <c r="L508" i="3"/>
  <c r="S508" i="3" s="1"/>
  <c r="L509" i="3"/>
  <c r="S509" i="3" s="1"/>
  <c r="L510" i="3"/>
  <c r="S510" i="3" s="1"/>
  <c r="L511" i="3"/>
  <c r="S511" i="3" s="1"/>
  <c r="L512" i="3"/>
  <c r="S512" i="3" s="1"/>
  <c r="L513" i="3"/>
  <c r="S513" i="3" s="1"/>
  <c r="L514" i="3"/>
  <c r="S514" i="3" s="1"/>
  <c r="L515" i="3"/>
  <c r="S515" i="3" s="1"/>
  <c r="L516" i="3"/>
  <c r="S516" i="3" s="1"/>
  <c r="L517" i="3"/>
  <c r="S517" i="3" s="1"/>
  <c r="L518" i="3"/>
  <c r="S518" i="3" s="1"/>
  <c r="L519" i="3"/>
  <c r="S519" i="3" s="1"/>
  <c r="L520" i="3"/>
  <c r="S520" i="3" s="1"/>
  <c r="L521" i="3"/>
  <c r="S521" i="3" s="1"/>
  <c r="L522" i="3"/>
  <c r="S522" i="3" s="1"/>
  <c r="L523" i="3"/>
  <c r="S523" i="3" s="1"/>
  <c r="L524" i="3"/>
  <c r="S524" i="3" s="1"/>
  <c r="L525" i="3"/>
  <c r="S525" i="3" s="1"/>
  <c r="L526" i="3"/>
  <c r="S526" i="3" s="1"/>
  <c r="L527" i="3"/>
  <c r="S527" i="3" s="1"/>
  <c r="L528" i="3"/>
  <c r="S528" i="3" s="1"/>
  <c r="L529" i="3"/>
  <c r="S529" i="3" s="1"/>
  <c r="L530" i="3"/>
  <c r="S530" i="3" s="1"/>
  <c r="L531" i="3"/>
  <c r="S531" i="3" s="1"/>
  <c r="L532" i="3"/>
  <c r="S532" i="3" s="1"/>
  <c r="L533" i="3"/>
  <c r="S533" i="3" s="1"/>
  <c r="L534" i="3"/>
  <c r="S534" i="3" s="1"/>
  <c r="L535" i="3"/>
  <c r="S535" i="3" s="1"/>
  <c r="L536" i="3"/>
  <c r="S536" i="3" s="1"/>
  <c r="L537" i="3"/>
  <c r="S537" i="3" s="1"/>
  <c r="L538" i="3"/>
  <c r="S538" i="3" s="1"/>
  <c r="L539" i="3"/>
  <c r="S539" i="3" s="1"/>
  <c r="L540" i="3"/>
  <c r="S540" i="3" s="1"/>
  <c r="L541" i="3"/>
  <c r="S541" i="3" s="1"/>
  <c r="L542" i="3"/>
  <c r="S542" i="3" s="1"/>
  <c r="L543" i="3"/>
  <c r="S543" i="3" s="1"/>
  <c r="L544" i="3"/>
  <c r="S544" i="3" s="1"/>
  <c r="L545" i="3"/>
  <c r="S545" i="3" s="1"/>
  <c r="L546" i="3"/>
  <c r="S546" i="3" s="1"/>
  <c r="L547" i="3"/>
  <c r="S547" i="3" s="1"/>
  <c r="L548" i="3"/>
  <c r="S548" i="3" s="1"/>
  <c r="L549" i="3"/>
  <c r="S549" i="3" s="1"/>
  <c r="L550" i="3"/>
  <c r="S550" i="3" s="1"/>
  <c r="L551" i="3"/>
  <c r="S551" i="3" s="1"/>
  <c r="L552" i="3"/>
  <c r="S552" i="3" s="1"/>
  <c r="L553" i="3"/>
  <c r="S553" i="3" s="1"/>
  <c r="L554" i="3"/>
  <c r="S554" i="3" s="1"/>
  <c r="L555" i="3"/>
  <c r="S555" i="3" s="1"/>
  <c r="L556" i="3"/>
  <c r="S556" i="3" s="1"/>
  <c r="L557" i="3"/>
  <c r="S557" i="3" s="1"/>
  <c r="L558" i="3"/>
  <c r="S558" i="3" s="1"/>
  <c r="L559" i="3"/>
  <c r="S559" i="3" s="1"/>
  <c r="L560" i="3"/>
  <c r="S560" i="3" s="1"/>
  <c r="L561" i="3"/>
  <c r="S561" i="3" s="1"/>
  <c r="L562" i="3"/>
  <c r="S562" i="3" s="1"/>
  <c r="L563" i="3"/>
  <c r="S563" i="3" s="1"/>
  <c r="L564" i="3"/>
  <c r="S564" i="3" s="1"/>
  <c r="L565" i="3"/>
  <c r="S565" i="3" s="1"/>
  <c r="L566" i="3"/>
  <c r="S566" i="3" s="1"/>
  <c r="L567" i="3"/>
  <c r="S567" i="3" s="1"/>
  <c r="L568" i="3"/>
  <c r="S568" i="3" s="1"/>
  <c r="L569" i="3"/>
  <c r="S569" i="3" s="1"/>
  <c r="L570" i="3"/>
  <c r="S570" i="3" s="1"/>
  <c r="L571" i="3"/>
  <c r="S571" i="3" s="1"/>
  <c r="L572" i="3"/>
  <c r="S572" i="3" s="1"/>
  <c r="L573" i="3"/>
  <c r="S573" i="3" s="1"/>
  <c r="L574" i="3"/>
  <c r="S574" i="3" s="1"/>
  <c r="L575" i="3"/>
  <c r="S575" i="3" s="1"/>
  <c r="L576" i="3"/>
  <c r="S576" i="3" s="1"/>
  <c r="L577" i="3"/>
  <c r="S577" i="3" s="1"/>
  <c r="L578" i="3"/>
  <c r="S578" i="3" s="1"/>
  <c r="L579" i="3"/>
  <c r="S579" i="3" s="1"/>
  <c r="L580" i="3"/>
  <c r="S580" i="3" s="1"/>
  <c r="L581" i="3"/>
  <c r="S581" i="3" s="1"/>
  <c r="L582" i="3"/>
  <c r="S582" i="3" s="1"/>
  <c r="L583" i="3"/>
  <c r="S583" i="3" s="1"/>
  <c r="L584" i="3"/>
  <c r="S584" i="3" s="1"/>
  <c r="L585" i="3"/>
  <c r="S585" i="3" s="1"/>
  <c r="L586" i="3"/>
  <c r="S586" i="3" s="1"/>
  <c r="L587" i="3"/>
  <c r="S587" i="3" s="1"/>
  <c r="L588" i="3"/>
  <c r="S588" i="3" s="1"/>
  <c r="L589" i="3"/>
  <c r="S589" i="3" s="1"/>
  <c r="L590" i="3"/>
  <c r="S590" i="3" s="1"/>
  <c r="L591" i="3"/>
  <c r="S591" i="3" s="1"/>
  <c r="L592" i="3"/>
  <c r="S592" i="3" s="1"/>
  <c r="L593" i="3"/>
  <c r="S593" i="3" s="1"/>
  <c r="L594" i="3"/>
  <c r="S594" i="3" s="1"/>
  <c r="L595" i="3"/>
  <c r="S595" i="3" s="1"/>
  <c r="L596" i="3"/>
  <c r="S596" i="3" s="1"/>
  <c r="L597" i="3"/>
  <c r="S597" i="3" s="1"/>
  <c r="L598" i="3"/>
  <c r="S598" i="3" s="1"/>
  <c r="L599" i="3"/>
  <c r="S599" i="3" s="1"/>
  <c r="L600" i="3"/>
  <c r="S600" i="3" s="1"/>
  <c r="L601" i="3"/>
  <c r="S601" i="3" s="1"/>
  <c r="L602" i="3"/>
  <c r="S602" i="3" s="1"/>
  <c r="L603" i="3"/>
  <c r="S603" i="3" s="1"/>
  <c r="L604" i="3"/>
  <c r="S604" i="3" s="1"/>
  <c r="L605" i="3"/>
  <c r="S605" i="3" s="1"/>
  <c r="L606" i="3"/>
  <c r="S606" i="3" s="1"/>
  <c r="L607" i="3"/>
  <c r="S607" i="3" s="1"/>
  <c r="L608" i="3"/>
  <c r="S608" i="3" s="1"/>
  <c r="L609" i="3"/>
  <c r="S609" i="3" s="1"/>
  <c r="L610" i="3"/>
  <c r="S610" i="3" s="1"/>
  <c r="L611" i="3"/>
  <c r="S611" i="3" s="1"/>
  <c r="L612" i="3"/>
  <c r="S612" i="3" s="1"/>
  <c r="L613" i="3"/>
  <c r="S613" i="3" s="1"/>
  <c r="L614" i="3"/>
  <c r="S614" i="3" s="1"/>
  <c r="L615" i="3"/>
  <c r="S615" i="3" s="1"/>
  <c r="L616" i="3"/>
  <c r="S616" i="3" s="1"/>
  <c r="L617" i="3"/>
  <c r="S617" i="3" s="1"/>
  <c r="L618" i="3"/>
  <c r="S618" i="3" s="1"/>
  <c r="L619" i="3"/>
  <c r="S619" i="3" s="1"/>
  <c r="L620" i="3"/>
  <c r="S620" i="3" s="1"/>
  <c r="L621" i="3"/>
  <c r="S621" i="3" s="1"/>
  <c r="L622" i="3"/>
  <c r="S622" i="3" s="1"/>
  <c r="L623" i="3"/>
  <c r="S623" i="3" s="1"/>
  <c r="L624" i="3"/>
  <c r="S624" i="3" s="1"/>
  <c r="L625" i="3"/>
  <c r="S625" i="3" s="1"/>
  <c r="L626" i="3"/>
  <c r="S626" i="3" s="1"/>
  <c r="L627" i="3"/>
  <c r="S627" i="3" s="1"/>
  <c r="L628" i="3"/>
  <c r="S628" i="3" s="1"/>
  <c r="L629" i="3"/>
  <c r="S629" i="3" s="1"/>
  <c r="L630" i="3"/>
  <c r="S630" i="3" s="1"/>
  <c r="L631" i="3"/>
  <c r="S631" i="3" s="1"/>
  <c r="L632" i="3"/>
  <c r="S632" i="3" s="1"/>
  <c r="L633" i="3"/>
  <c r="S633" i="3" s="1"/>
  <c r="L634" i="3"/>
  <c r="S634" i="3" s="1"/>
  <c r="L635" i="3"/>
  <c r="S635" i="3" s="1"/>
  <c r="L636" i="3"/>
  <c r="S636" i="3" s="1"/>
  <c r="L637" i="3"/>
  <c r="S637" i="3" s="1"/>
  <c r="L638" i="3"/>
  <c r="S638" i="3" s="1"/>
  <c r="L639" i="3"/>
  <c r="S639" i="3" s="1"/>
  <c r="L640" i="3"/>
  <c r="S640" i="3" s="1"/>
  <c r="L641" i="3"/>
  <c r="S641" i="3" s="1"/>
  <c r="L642" i="3"/>
  <c r="S642" i="3" s="1"/>
  <c r="L643" i="3"/>
  <c r="S643" i="3" s="1"/>
  <c r="L644" i="3"/>
  <c r="S644" i="3" s="1"/>
  <c r="L645" i="3"/>
  <c r="S645" i="3" s="1"/>
  <c r="L646" i="3"/>
  <c r="S646" i="3" s="1"/>
  <c r="L647" i="3"/>
  <c r="S647" i="3" s="1"/>
  <c r="L648" i="3"/>
  <c r="S648" i="3" s="1"/>
  <c r="L649" i="3"/>
  <c r="S649" i="3" s="1"/>
  <c r="L650" i="3"/>
  <c r="S650" i="3" s="1"/>
  <c r="L651" i="3"/>
  <c r="S651" i="3" s="1"/>
  <c r="L652" i="3"/>
  <c r="S652" i="3" s="1"/>
  <c r="L653" i="3"/>
  <c r="S653" i="3" s="1"/>
  <c r="L654" i="3"/>
  <c r="S654" i="3" s="1"/>
  <c r="L655" i="3"/>
  <c r="S655" i="3" s="1"/>
  <c r="L656" i="3"/>
  <c r="S656" i="3" s="1"/>
  <c r="L657" i="3"/>
  <c r="S657" i="3" s="1"/>
  <c r="L658" i="3"/>
  <c r="S658" i="3" s="1"/>
  <c r="L659" i="3"/>
  <c r="S659" i="3" s="1"/>
  <c r="L660" i="3"/>
  <c r="S660" i="3" s="1"/>
  <c r="L661" i="3"/>
  <c r="S661" i="3" s="1"/>
  <c r="L662" i="3"/>
  <c r="S662" i="3" s="1"/>
  <c r="L663" i="3"/>
  <c r="S663" i="3" s="1"/>
  <c r="L664" i="3"/>
  <c r="S664" i="3" s="1"/>
  <c r="L665" i="3"/>
  <c r="S665" i="3" s="1"/>
  <c r="L666" i="3"/>
  <c r="S666" i="3" s="1"/>
  <c r="L667" i="3"/>
  <c r="S667" i="3" s="1"/>
  <c r="L668" i="3"/>
  <c r="S668" i="3" s="1"/>
  <c r="L669" i="3"/>
  <c r="S669" i="3" s="1"/>
  <c r="L670" i="3"/>
  <c r="S670" i="3" s="1"/>
  <c r="L671" i="3"/>
  <c r="S671" i="3" s="1"/>
  <c r="L672" i="3"/>
  <c r="S672" i="3" s="1"/>
  <c r="L673" i="3"/>
  <c r="S673" i="3" s="1"/>
  <c r="L674" i="3"/>
  <c r="S674" i="3" s="1"/>
  <c r="L675" i="3"/>
  <c r="S675" i="3" s="1"/>
  <c r="L676" i="3"/>
  <c r="S676" i="3" s="1"/>
  <c r="L677" i="3"/>
  <c r="S677" i="3" s="1"/>
  <c r="L678" i="3"/>
  <c r="S678" i="3" s="1"/>
  <c r="L679" i="3"/>
  <c r="S679" i="3" s="1"/>
  <c r="L680" i="3"/>
  <c r="S680" i="3" s="1"/>
  <c r="L681" i="3"/>
  <c r="S681" i="3" s="1"/>
  <c r="L682" i="3"/>
  <c r="S682" i="3" s="1"/>
  <c r="L683" i="3"/>
  <c r="S683" i="3" s="1"/>
  <c r="L684" i="3"/>
  <c r="S684" i="3" s="1"/>
  <c r="L685" i="3"/>
  <c r="S685" i="3" s="1"/>
  <c r="L686" i="3"/>
  <c r="S686" i="3" s="1"/>
  <c r="L687" i="3"/>
  <c r="S687" i="3" s="1"/>
  <c r="L688" i="3"/>
  <c r="S688" i="3" s="1"/>
  <c r="L689" i="3"/>
  <c r="S689" i="3" s="1"/>
  <c r="L690" i="3"/>
  <c r="S690" i="3" s="1"/>
  <c r="L691" i="3"/>
  <c r="S691" i="3" s="1"/>
  <c r="L692" i="3"/>
  <c r="S692" i="3" s="1"/>
  <c r="L693" i="3"/>
  <c r="S693" i="3" s="1"/>
  <c r="L694" i="3"/>
  <c r="S694" i="3" s="1"/>
  <c r="L695" i="3"/>
  <c r="S695" i="3" s="1"/>
  <c r="L696" i="3"/>
  <c r="S696" i="3" s="1"/>
  <c r="L697" i="3"/>
  <c r="S697" i="3" s="1"/>
  <c r="L698" i="3"/>
  <c r="S698" i="3" s="1"/>
  <c r="L699" i="3"/>
  <c r="S699" i="3" s="1"/>
  <c r="L700" i="3"/>
  <c r="S700" i="3" s="1"/>
  <c r="L701" i="3"/>
  <c r="S701" i="3" s="1"/>
  <c r="L702" i="3"/>
  <c r="S702" i="3" s="1"/>
  <c r="L703" i="3"/>
  <c r="S703" i="3" s="1"/>
  <c r="L704" i="3"/>
  <c r="S704" i="3" s="1"/>
  <c r="L705" i="3"/>
  <c r="S705" i="3" s="1"/>
  <c r="L706" i="3"/>
  <c r="S706" i="3" s="1"/>
  <c r="L707" i="3"/>
  <c r="S707" i="3" s="1"/>
  <c r="L708" i="3"/>
  <c r="S708" i="3" s="1"/>
  <c r="L709" i="3"/>
  <c r="S709" i="3" s="1"/>
  <c r="L710" i="3"/>
  <c r="S710" i="3" s="1"/>
  <c r="L711" i="3"/>
  <c r="S711" i="3" s="1"/>
  <c r="L712" i="3"/>
  <c r="S712" i="3" s="1"/>
  <c r="L713" i="3"/>
  <c r="S713" i="3" s="1"/>
  <c r="L714" i="3"/>
  <c r="S714" i="3" s="1"/>
  <c r="L715" i="3"/>
  <c r="S715" i="3" s="1"/>
  <c r="L716" i="3"/>
  <c r="S716" i="3" s="1"/>
  <c r="L717" i="3"/>
  <c r="S717" i="3" s="1"/>
  <c r="L718" i="3"/>
  <c r="S718" i="3" s="1"/>
  <c r="L719" i="3"/>
  <c r="S719" i="3" s="1"/>
  <c r="L720" i="3"/>
  <c r="S720" i="3" s="1"/>
  <c r="L721" i="3"/>
  <c r="S721" i="3" s="1"/>
  <c r="L722" i="3"/>
  <c r="S722" i="3" s="1"/>
  <c r="L723" i="3"/>
  <c r="S723" i="3" s="1"/>
  <c r="L724" i="3"/>
  <c r="S724" i="3" s="1"/>
  <c r="L725" i="3"/>
  <c r="S725" i="3" s="1"/>
  <c r="L726" i="3"/>
  <c r="S726" i="3" s="1"/>
  <c r="L727" i="3"/>
  <c r="S727" i="3" s="1"/>
  <c r="L728" i="3"/>
  <c r="S728" i="3" s="1"/>
  <c r="L729" i="3"/>
  <c r="S729" i="3" s="1"/>
  <c r="L730" i="3"/>
  <c r="S730" i="3" s="1"/>
  <c r="L731" i="3"/>
  <c r="S731" i="3" s="1"/>
  <c r="L732" i="3"/>
  <c r="S732" i="3" s="1"/>
  <c r="L733" i="3"/>
  <c r="S733" i="3" s="1"/>
  <c r="L734" i="3"/>
  <c r="S734" i="3" s="1"/>
  <c r="L735" i="3"/>
  <c r="S735" i="3" s="1"/>
  <c r="L736" i="3"/>
  <c r="S736" i="3" s="1"/>
  <c r="L737" i="3"/>
  <c r="S737" i="3" s="1"/>
  <c r="L738" i="3"/>
  <c r="S738" i="3" s="1"/>
  <c r="L739" i="3"/>
  <c r="S739" i="3" s="1"/>
  <c r="L740" i="3"/>
  <c r="S740" i="3" s="1"/>
  <c r="L741" i="3"/>
  <c r="S741" i="3" s="1"/>
  <c r="L742" i="3"/>
  <c r="S742" i="3" s="1"/>
  <c r="L743" i="3"/>
  <c r="S743" i="3" s="1"/>
  <c r="L744" i="3"/>
  <c r="S744" i="3" s="1"/>
  <c r="L745" i="3"/>
  <c r="S745" i="3" s="1"/>
  <c r="L746" i="3"/>
  <c r="S746" i="3" s="1"/>
  <c r="L747" i="3"/>
  <c r="S747" i="3" s="1"/>
  <c r="L748" i="3"/>
  <c r="S748" i="3" s="1"/>
  <c r="L749" i="3"/>
  <c r="S749" i="3" s="1"/>
  <c r="L750" i="3"/>
  <c r="S750" i="3" s="1"/>
  <c r="L751" i="3"/>
  <c r="S751" i="3" s="1"/>
  <c r="L752" i="3"/>
  <c r="S752" i="3" s="1"/>
  <c r="L753" i="3"/>
  <c r="S753" i="3" s="1"/>
  <c r="L754" i="3"/>
  <c r="S754" i="3" s="1"/>
  <c r="L755" i="3"/>
  <c r="S755" i="3" s="1"/>
  <c r="L756" i="3"/>
  <c r="S756" i="3" s="1"/>
  <c r="L757" i="3"/>
  <c r="S757" i="3" s="1"/>
  <c r="L758" i="3"/>
  <c r="S758" i="3" s="1"/>
  <c r="L759" i="3"/>
  <c r="S759" i="3" s="1"/>
  <c r="L760" i="3"/>
  <c r="S760" i="3" s="1"/>
  <c r="L761" i="3"/>
  <c r="S761" i="3" s="1"/>
  <c r="L762" i="3"/>
  <c r="S762" i="3" s="1"/>
  <c r="L763" i="3"/>
  <c r="S763" i="3" s="1"/>
  <c r="L764" i="3"/>
  <c r="S764" i="3" s="1"/>
  <c r="L765" i="3"/>
  <c r="S765" i="3" s="1"/>
  <c r="L766" i="3"/>
  <c r="S766" i="3" s="1"/>
  <c r="L767" i="3"/>
  <c r="S767" i="3" s="1"/>
  <c r="L768" i="3"/>
  <c r="S768" i="3" s="1"/>
  <c r="L769" i="3"/>
  <c r="S769" i="3" s="1"/>
  <c r="L770" i="3"/>
  <c r="S770" i="3" s="1"/>
  <c r="L771" i="3"/>
  <c r="S771" i="3" s="1"/>
  <c r="L772" i="3"/>
  <c r="S772" i="3" s="1"/>
  <c r="L773" i="3"/>
  <c r="S773" i="3" s="1"/>
  <c r="L774" i="3"/>
  <c r="S774" i="3" s="1"/>
  <c r="L775" i="3"/>
  <c r="S775" i="3" s="1"/>
  <c r="L776" i="3"/>
  <c r="S776" i="3" s="1"/>
  <c r="L777" i="3"/>
  <c r="S777" i="3" s="1"/>
  <c r="L778" i="3"/>
  <c r="S778" i="3" s="1"/>
  <c r="L779" i="3"/>
  <c r="S779" i="3" s="1"/>
  <c r="L780" i="3"/>
  <c r="S780" i="3" s="1"/>
  <c r="L781" i="3"/>
  <c r="S781" i="3" s="1"/>
  <c r="L782" i="3"/>
  <c r="S782" i="3" s="1"/>
  <c r="L783" i="3"/>
  <c r="S783" i="3" s="1"/>
  <c r="L784" i="3"/>
  <c r="S784" i="3" s="1"/>
  <c r="L785" i="3"/>
  <c r="S785" i="3" s="1"/>
  <c r="L786" i="3"/>
  <c r="S786" i="3" s="1"/>
  <c r="L787" i="3"/>
  <c r="S787" i="3" s="1"/>
  <c r="L788" i="3"/>
  <c r="S788" i="3" s="1"/>
  <c r="L789" i="3"/>
  <c r="S789" i="3" s="1"/>
  <c r="L790" i="3"/>
  <c r="S790" i="3" s="1"/>
  <c r="L791" i="3"/>
  <c r="S791" i="3" s="1"/>
  <c r="L792" i="3"/>
  <c r="S792" i="3" s="1"/>
  <c r="L793" i="3"/>
  <c r="S793" i="3" s="1"/>
  <c r="L794" i="3"/>
  <c r="S794" i="3" s="1"/>
  <c r="L795" i="3"/>
  <c r="S795" i="3" s="1"/>
  <c r="L796" i="3"/>
  <c r="S796" i="3" s="1"/>
  <c r="L797" i="3"/>
  <c r="S797" i="3" s="1"/>
  <c r="L798" i="3"/>
  <c r="S798" i="3" s="1"/>
  <c r="L799" i="3"/>
  <c r="S799" i="3" s="1"/>
  <c r="L800" i="3"/>
  <c r="S800" i="3" s="1"/>
  <c r="L801" i="3"/>
  <c r="S801" i="3" s="1"/>
  <c r="L802" i="3"/>
  <c r="S802" i="3" s="1"/>
  <c r="L803" i="3"/>
  <c r="S803" i="3" s="1"/>
  <c r="L804" i="3"/>
  <c r="S804" i="3" s="1"/>
  <c r="L805" i="3"/>
  <c r="S805" i="3" s="1"/>
  <c r="L806" i="3"/>
  <c r="S806" i="3" s="1"/>
  <c r="L807" i="3"/>
  <c r="S807" i="3" s="1"/>
  <c r="L808" i="3"/>
  <c r="S808" i="3" s="1"/>
  <c r="L809" i="3"/>
  <c r="S809" i="3" s="1"/>
  <c r="L810" i="3"/>
  <c r="S810" i="3" s="1"/>
  <c r="L811" i="3"/>
  <c r="S811" i="3" s="1"/>
  <c r="L812" i="3"/>
  <c r="S812" i="3" s="1"/>
  <c r="L813" i="3"/>
  <c r="S813" i="3" s="1"/>
  <c r="L814" i="3"/>
  <c r="S814" i="3" s="1"/>
  <c r="L815" i="3"/>
  <c r="S815" i="3" s="1"/>
  <c r="L816" i="3"/>
  <c r="S816" i="3" s="1"/>
  <c r="L817" i="3"/>
  <c r="S817" i="3" s="1"/>
  <c r="L818" i="3"/>
  <c r="S818" i="3" s="1"/>
  <c r="L819" i="3"/>
  <c r="S819" i="3" s="1"/>
  <c r="L820" i="3"/>
  <c r="S820" i="3" s="1"/>
  <c r="L821" i="3"/>
  <c r="S821" i="3" s="1"/>
  <c r="L822" i="3"/>
  <c r="S822" i="3" s="1"/>
  <c r="L823" i="3"/>
  <c r="S823" i="3" s="1"/>
  <c r="L824" i="3"/>
  <c r="S824" i="3" s="1"/>
  <c r="L825" i="3"/>
  <c r="S825" i="3" s="1"/>
  <c r="L826" i="3"/>
  <c r="S826" i="3" s="1"/>
  <c r="L827" i="3"/>
  <c r="S827" i="3" s="1"/>
  <c r="L828" i="3"/>
  <c r="S828" i="3" s="1"/>
  <c r="L829" i="3"/>
  <c r="S829" i="3" s="1"/>
  <c r="L830" i="3"/>
  <c r="S830" i="3" s="1"/>
  <c r="L831" i="3"/>
  <c r="S831" i="3" s="1"/>
  <c r="L832" i="3"/>
  <c r="S832" i="3" s="1"/>
  <c r="L833" i="3"/>
  <c r="S833" i="3" s="1"/>
  <c r="L834" i="3"/>
  <c r="S834" i="3" s="1"/>
  <c r="L835" i="3"/>
  <c r="S835" i="3" s="1"/>
  <c r="L836" i="3"/>
  <c r="S836" i="3" s="1"/>
  <c r="L837" i="3"/>
  <c r="S837" i="3" s="1"/>
  <c r="L838" i="3"/>
  <c r="S838" i="3" s="1"/>
  <c r="L839" i="3"/>
  <c r="S839" i="3" s="1"/>
  <c r="L840" i="3"/>
  <c r="S840" i="3" s="1"/>
  <c r="L841" i="3"/>
  <c r="S841" i="3" s="1"/>
  <c r="L842" i="3"/>
  <c r="S842" i="3" s="1"/>
  <c r="L843" i="3"/>
  <c r="S843" i="3" s="1"/>
  <c r="L844" i="3"/>
  <c r="S844" i="3" s="1"/>
  <c r="L845" i="3"/>
  <c r="S845" i="3" s="1"/>
  <c r="L846" i="3"/>
  <c r="S846" i="3" s="1"/>
  <c r="L847" i="3"/>
  <c r="S847" i="3" s="1"/>
  <c r="L848" i="3"/>
  <c r="S848" i="3" s="1"/>
  <c r="L849" i="3"/>
  <c r="S849" i="3" s="1"/>
  <c r="L850" i="3"/>
  <c r="S850" i="3" s="1"/>
  <c r="L851" i="3"/>
  <c r="S851" i="3" s="1"/>
  <c r="L852" i="3"/>
  <c r="S852" i="3" s="1"/>
  <c r="L853" i="3"/>
  <c r="S853" i="3" s="1"/>
  <c r="L854" i="3"/>
  <c r="S854" i="3" s="1"/>
  <c r="L855" i="3"/>
  <c r="S855" i="3" s="1"/>
  <c r="L856" i="3"/>
  <c r="S856" i="3" s="1"/>
  <c r="L857" i="3"/>
  <c r="S857" i="3" s="1"/>
  <c r="L858" i="3"/>
  <c r="S858" i="3" s="1"/>
  <c r="L859" i="3"/>
  <c r="S859" i="3" s="1"/>
  <c r="L860" i="3"/>
  <c r="S860" i="3" s="1"/>
  <c r="L861" i="3"/>
  <c r="S861" i="3" s="1"/>
  <c r="L862" i="3"/>
  <c r="S862" i="3" s="1"/>
  <c r="L863" i="3"/>
  <c r="S863" i="3" s="1"/>
  <c r="L864" i="3"/>
  <c r="S864" i="3" s="1"/>
  <c r="L865" i="3"/>
  <c r="S865" i="3" s="1"/>
  <c r="L866" i="3"/>
  <c r="S866" i="3" s="1"/>
  <c r="L867" i="3"/>
  <c r="S867" i="3" s="1"/>
  <c r="L868" i="3"/>
  <c r="S868" i="3" s="1"/>
  <c r="L869" i="3"/>
  <c r="S869" i="3" s="1"/>
  <c r="L870" i="3"/>
  <c r="S870" i="3" s="1"/>
  <c r="L871" i="3"/>
  <c r="S871" i="3" s="1"/>
  <c r="L872" i="3"/>
  <c r="S872" i="3" s="1"/>
  <c r="L873" i="3"/>
  <c r="S873" i="3" s="1"/>
  <c r="L874" i="3"/>
  <c r="S874" i="3" s="1"/>
  <c r="L875" i="3"/>
  <c r="S875" i="3" s="1"/>
  <c r="L876" i="3"/>
  <c r="S876" i="3" s="1"/>
  <c r="L877" i="3"/>
  <c r="S877" i="3" s="1"/>
  <c r="L878" i="3"/>
  <c r="S878" i="3" s="1"/>
  <c r="L879" i="3"/>
  <c r="S879" i="3" s="1"/>
  <c r="L880" i="3"/>
  <c r="S880" i="3" s="1"/>
  <c r="L881" i="3"/>
  <c r="S881" i="3" s="1"/>
  <c r="L882" i="3"/>
  <c r="S882" i="3" s="1"/>
  <c r="L883" i="3"/>
  <c r="S883" i="3" s="1"/>
  <c r="L884" i="3"/>
  <c r="S884" i="3" s="1"/>
  <c r="L885" i="3"/>
  <c r="S885" i="3" s="1"/>
  <c r="L886" i="3"/>
  <c r="S886" i="3" s="1"/>
  <c r="L887" i="3"/>
  <c r="S887" i="3" s="1"/>
  <c r="L888" i="3"/>
  <c r="S888" i="3" s="1"/>
  <c r="L889" i="3"/>
  <c r="S889" i="3" s="1"/>
  <c r="L890" i="3"/>
  <c r="S890" i="3" s="1"/>
  <c r="L891" i="3"/>
  <c r="S891" i="3" s="1"/>
  <c r="L892" i="3"/>
  <c r="S892" i="3" s="1"/>
  <c r="L893" i="3"/>
  <c r="S893" i="3" s="1"/>
  <c r="L894" i="3"/>
  <c r="S894" i="3" s="1"/>
  <c r="L895" i="3"/>
  <c r="S895" i="3" s="1"/>
  <c r="L896" i="3"/>
  <c r="S896" i="3" s="1"/>
  <c r="L897" i="3"/>
  <c r="S897" i="3" s="1"/>
  <c r="L898" i="3"/>
  <c r="S898" i="3" s="1"/>
  <c r="L899" i="3"/>
  <c r="S899" i="3" s="1"/>
  <c r="L900" i="3"/>
  <c r="S900" i="3" s="1"/>
  <c r="L901" i="3"/>
  <c r="S901" i="3" s="1"/>
  <c r="L902" i="3"/>
  <c r="S902" i="3" s="1"/>
  <c r="L903" i="3"/>
  <c r="S903" i="3" s="1"/>
  <c r="L904" i="3"/>
  <c r="S904" i="3" s="1"/>
  <c r="L905" i="3"/>
  <c r="S905" i="3" s="1"/>
  <c r="L906" i="3"/>
  <c r="S906" i="3" s="1"/>
  <c r="L907" i="3"/>
  <c r="S907" i="3" s="1"/>
  <c r="L908" i="3"/>
  <c r="S908" i="3" s="1"/>
  <c r="L909" i="3"/>
  <c r="S909" i="3" s="1"/>
  <c r="L910" i="3"/>
  <c r="S910" i="3" s="1"/>
  <c r="L911" i="3"/>
  <c r="S911" i="3" s="1"/>
  <c r="L912" i="3"/>
  <c r="S912" i="3" s="1"/>
  <c r="L913" i="3"/>
  <c r="S913" i="3" s="1"/>
  <c r="L914" i="3"/>
  <c r="S914" i="3" s="1"/>
  <c r="L915" i="3"/>
  <c r="S915" i="3" s="1"/>
  <c r="L916" i="3"/>
  <c r="S916" i="3" s="1"/>
  <c r="L917" i="3"/>
  <c r="S917" i="3" s="1"/>
  <c r="L918" i="3"/>
  <c r="S918" i="3" s="1"/>
  <c r="L919" i="3"/>
  <c r="S919" i="3" s="1"/>
  <c r="L920" i="3"/>
  <c r="S920" i="3" s="1"/>
  <c r="L921" i="3"/>
  <c r="S921" i="3" s="1"/>
  <c r="L922" i="3"/>
  <c r="S922" i="3" s="1"/>
  <c r="L923" i="3"/>
  <c r="S923" i="3" s="1"/>
  <c r="L924" i="3"/>
  <c r="S924" i="3" s="1"/>
  <c r="L925" i="3"/>
  <c r="S925" i="3" s="1"/>
  <c r="L926" i="3"/>
  <c r="S926" i="3" s="1"/>
  <c r="L927" i="3"/>
  <c r="S927" i="3" s="1"/>
  <c r="L928" i="3"/>
  <c r="S928" i="3" s="1"/>
  <c r="L929" i="3"/>
  <c r="S929" i="3" s="1"/>
  <c r="L930" i="3"/>
  <c r="S930" i="3" s="1"/>
  <c r="L931" i="3"/>
  <c r="S931" i="3" s="1"/>
  <c r="L932" i="3"/>
  <c r="S932" i="3" s="1"/>
  <c r="L933" i="3"/>
  <c r="S933" i="3" s="1"/>
  <c r="L934" i="3"/>
  <c r="S934" i="3" s="1"/>
  <c r="L935" i="3"/>
  <c r="S935" i="3" s="1"/>
  <c r="L936" i="3"/>
  <c r="S936" i="3" s="1"/>
  <c r="L937" i="3"/>
  <c r="S937" i="3" s="1"/>
  <c r="L938" i="3"/>
  <c r="S938" i="3" s="1"/>
  <c r="L939" i="3"/>
  <c r="S939" i="3" s="1"/>
  <c r="L940" i="3"/>
  <c r="S940" i="3" s="1"/>
  <c r="L941" i="3"/>
  <c r="S941" i="3" s="1"/>
  <c r="L942" i="3"/>
  <c r="S942" i="3" s="1"/>
  <c r="L943" i="3"/>
  <c r="S943" i="3" s="1"/>
  <c r="L944" i="3"/>
  <c r="S944" i="3" s="1"/>
  <c r="L945" i="3"/>
  <c r="S945" i="3" s="1"/>
  <c r="L946" i="3"/>
  <c r="S946" i="3" s="1"/>
  <c r="L947" i="3"/>
  <c r="S947" i="3" s="1"/>
  <c r="L948" i="3"/>
  <c r="S948" i="3" s="1"/>
  <c r="L949" i="3"/>
  <c r="S949" i="3" s="1"/>
  <c r="L950" i="3"/>
  <c r="S950" i="3" s="1"/>
  <c r="L951" i="3"/>
  <c r="S951" i="3" s="1"/>
  <c r="L952" i="3"/>
  <c r="S952" i="3" s="1"/>
  <c r="L953" i="3"/>
  <c r="S953" i="3" s="1"/>
  <c r="L954" i="3"/>
  <c r="S954" i="3" s="1"/>
  <c r="L955" i="3"/>
  <c r="S955" i="3" s="1"/>
  <c r="L956" i="3"/>
  <c r="S956" i="3" s="1"/>
  <c r="L957" i="3"/>
  <c r="S957" i="3" s="1"/>
  <c r="L958" i="3"/>
  <c r="S958" i="3" s="1"/>
  <c r="L959" i="3"/>
  <c r="S959" i="3" s="1"/>
  <c r="L960" i="3"/>
  <c r="S960" i="3" s="1"/>
  <c r="L961" i="3"/>
  <c r="S961" i="3" s="1"/>
  <c r="L962" i="3"/>
  <c r="S962" i="3" s="1"/>
  <c r="L963" i="3"/>
  <c r="S963" i="3" s="1"/>
  <c r="L964" i="3"/>
  <c r="S964" i="3" s="1"/>
  <c r="L965" i="3"/>
  <c r="S965" i="3" s="1"/>
  <c r="L966" i="3"/>
  <c r="S966" i="3" s="1"/>
  <c r="L967" i="3"/>
  <c r="S967" i="3" s="1"/>
  <c r="L968" i="3"/>
  <c r="S968" i="3" s="1"/>
  <c r="L969" i="3"/>
  <c r="S969" i="3" s="1"/>
  <c r="L970" i="3"/>
  <c r="S970" i="3" s="1"/>
  <c r="L971" i="3"/>
  <c r="S971" i="3" s="1"/>
  <c r="L972" i="3"/>
  <c r="S972" i="3" s="1"/>
  <c r="L973" i="3"/>
  <c r="S973" i="3" s="1"/>
  <c r="L974" i="3"/>
  <c r="S974" i="3" s="1"/>
  <c r="L975" i="3"/>
  <c r="S975" i="3" s="1"/>
  <c r="L976" i="3"/>
  <c r="S976" i="3" s="1"/>
  <c r="L977" i="3"/>
  <c r="S977" i="3" s="1"/>
  <c r="L978" i="3"/>
  <c r="S978" i="3" s="1"/>
  <c r="L979" i="3"/>
  <c r="S979" i="3" s="1"/>
  <c r="L980" i="3"/>
  <c r="S980" i="3" s="1"/>
  <c r="L981" i="3"/>
  <c r="S981" i="3" s="1"/>
  <c r="L982" i="3"/>
  <c r="S982" i="3" s="1"/>
  <c r="L983" i="3"/>
  <c r="S983" i="3" s="1"/>
  <c r="L984" i="3"/>
  <c r="S984" i="3" s="1"/>
  <c r="L985" i="3"/>
  <c r="S985" i="3" s="1"/>
  <c r="L986" i="3"/>
  <c r="S986" i="3" s="1"/>
  <c r="L987" i="3"/>
  <c r="S987" i="3" s="1"/>
  <c r="L988" i="3"/>
  <c r="S988" i="3" s="1"/>
  <c r="L989" i="3"/>
  <c r="S989" i="3" s="1"/>
  <c r="L990" i="3"/>
  <c r="S990" i="3" s="1"/>
  <c r="L991" i="3"/>
  <c r="S991" i="3" s="1"/>
  <c r="L992" i="3"/>
  <c r="S992" i="3" s="1"/>
  <c r="L993" i="3"/>
  <c r="S993" i="3" s="1"/>
  <c r="L994" i="3"/>
  <c r="S994" i="3" s="1"/>
  <c r="L995" i="3"/>
  <c r="S995" i="3" s="1"/>
  <c r="L996" i="3"/>
  <c r="S996" i="3" s="1"/>
  <c r="L997" i="3"/>
  <c r="S997" i="3" s="1"/>
  <c r="L998" i="3"/>
  <c r="S998" i="3" s="1"/>
  <c r="L999" i="3"/>
  <c r="S999" i="3" s="1"/>
  <c r="L1000" i="3"/>
  <c r="S1000" i="3" s="1"/>
  <c r="L1001" i="3"/>
  <c r="S1001" i="3" s="1"/>
  <c r="L1002" i="3"/>
  <c r="S1002" i="3" s="1"/>
  <c r="L1003" i="3"/>
  <c r="S1003" i="3" s="1"/>
  <c r="L1004" i="3"/>
  <c r="S1004" i="3" s="1"/>
  <c r="L1005" i="3"/>
  <c r="S1005" i="3" s="1"/>
  <c r="L1006" i="3"/>
  <c r="S1006" i="3" s="1"/>
  <c r="L1007" i="3"/>
  <c r="S1007" i="3" s="1"/>
  <c r="L1008" i="3"/>
  <c r="S1008" i="3" s="1"/>
  <c r="L1009" i="3"/>
  <c r="S1009" i="3" s="1"/>
  <c r="L1010" i="3"/>
  <c r="S1010" i="3" s="1"/>
  <c r="L1011" i="3"/>
  <c r="S1011" i="3" s="1"/>
  <c r="L1012" i="3"/>
  <c r="S1012" i="3" s="1"/>
  <c r="L1013" i="3"/>
  <c r="S1013" i="3" s="1"/>
  <c r="L1014" i="3"/>
  <c r="S1014" i="3" s="1"/>
  <c r="L1015" i="3"/>
  <c r="S1015" i="3" s="1"/>
  <c r="L1016" i="3"/>
  <c r="S1016" i="3" s="1"/>
  <c r="L1017" i="3"/>
  <c r="S1017" i="3" s="1"/>
  <c r="L1018" i="3"/>
  <c r="S1018" i="3" s="1"/>
  <c r="L1019" i="3"/>
  <c r="S1019" i="3" s="1"/>
  <c r="L1020" i="3"/>
  <c r="S1020" i="3" s="1"/>
  <c r="L1021" i="3"/>
  <c r="S1021" i="3" s="1"/>
  <c r="L1022" i="3"/>
  <c r="S1022" i="3" s="1"/>
  <c r="L1023" i="3"/>
  <c r="S1023" i="3" s="1"/>
  <c r="L1024" i="3"/>
  <c r="S1024" i="3" s="1"/>
  <c r="L1025" i="3"/>
  <c r="S1025" i="3" s="1"/>
  <c r="L1026" i="3"/>
  <c r="S1026" i="3" s="1"/>
  <c r="L1027" i="3"/>
  <c r="S1027" i="3" s="1"/>
  <c r="L1028" i="3"/>
  <c r="S1028" i="3" s="1"/>
  <c r="L1029" i="3"/>
  <c r="S1029" i="3" s="1"/>
  <c r="L1030" i="3"/>
  <c r="S1030" i="3" s="1"/>
  <c r="L1031" i="3"/>
  <c r="S1031" i="3" s="1"/>
  <c r="L1032" i="3"/>
  <c r="S1032" i="3" s="1"/>
  <c r="L1033" i="3"/>
  <c r="S1033" i="3" s="1"/>
  <c r="L1034" i="3"/>
  <c r="S1034" i="3" s="1"/>
  <c r="L1035" i="3"/>
  <c r="S1035" i="3" s="1"/>
  <c r="L1036" i="3"/>
  <c r="S1036" i="3" s="1"/>
  <c r="L1037" i="3"/>
  <c r="S1037" i="3" s="1"/>
  <c r="L1038" i="3"/>
  <c r="S1038" i="3" s="1"/>
  <c r="L1039" i="3"/>
  <c r="S1039" i="3" s="1"/>
  <c r="L1040" i="3"/>
  <c r="S1040" i="3" s="1"/>
  <c r="L1041" i="3"/>
  <c r="S1041" i="3" s="1"/>
  <c r="L1042" i="3"/>
  <c r="S1042" i="3" s="1"/>
  <c r="L1043" i="3"/>
  <c r="S1043" i="3" s="1"/>
  <c r="L1044" i="3"/>
  <c r="S1044" i="3" s="1"/>
  <c r="L1045" i="3"/>
  <c r="S1045" i="3" s="1"/>
  <c r="N2" i="3"/>
  <c r="L2" i="3"/>
  <c r="C4" i="4" l="1"/>
  <c r="D4" i="4" s="1"/>
  <c r="S2296" i="3"/>
  <c r="C2" i="4"/>
  <c r="D2" i="4" s="1"/>
  <c r="S2" i="3"/>
  <c r="C3" i="4"/>
  <c r="D3" i="4" s="1"/>
</calcChain>
</file>

<file path=xl/sharedStrings.xml><?xml version="1.0" encoding="utf-8"?>
<sst xmlns="http://schemas.openxmlformats.org/spreadsheetml/2006/main" count="39868" uniqueCount="485">
  <si>
    <t>Name of District</t>
  </si>
  <si>
    <t>DISE Code of School visited</t>
  </si>
  <si>
    <t>Was PTA conducted at this school</t>
  </si>
  <si>
    <t>What is the total enrolment of the school?</t>
  </si>
  <si>
    <t>Out of this, parents of how many students attended the PTA?</t>
  </si>
  <si>
    <t>Which of the following happened during the PTA?</t>
  </si>
  <si>
    <t>Were all teachers present at the PTA day?</t>
  </si>
  <si>
    <t>Other</t>
  </si>
  <si>
    <t>East Singhbhum</t>
  </si>
  <si>
    <t>Yes</t>
  </si>
  <si>
    <t>Discussion on Gyan Setu</t>
  </si>
  <si>
    <t>CRP</t>
  </si>
  <si>
    <t>Godda</t>
  </si>
  <si>
    <t>Discussion on Gyan Setu, Discussion on learning outcomes, Discussion on student attendance, Discussion on school re-organisation and its benefits, Performances by school children, Fun &amp; games activities</t>
  </si>
  <si>
    <t>Jamtara</t>
  </si>
  <si>
    <t>No</t>
  </si>
  <si>
    <t>Discussion on learning outcomes</t>
  </si>
  <si>
    <t>Dhanbad</t>
  </si>
  <si>
    <t>Discussion on state of schools, Discussion on Gyan Setu, Discussion on learning outcomes, Discussion on student attendance, Discussion on school re-organisation and its benefits, Performances by school children</t>
  </si>
  <si>
    <t>Discussion on Gyan Setu, Discussion on student attendance, Performances by school children</t>
  </si>
  <si>
    <t>Ranchi</t>
  </si>
  <si>
    <t>Discussion on state of schools, Discussion on Gyan Setu, Discussion on learning outcomes, Discussion on student attendance, Discussion on school re-organisation and its benefits, Performances by school children, Fun &amp; games activities, Quiz,spots</t>
  </si>
  <si>
    <t>Discussion on state of schools, Discussion on Gyan Setu, Discussion on learning outcomes, Discussion on student attendance, Discussion on school re-organisation and its benefits, Performances by school children, Fun &amp; games activities</t>
  </si>
  <si>
    <t>West Singhbhum</t>
  </si>
  <si>
    <t>Discussion on state of schools, Discussion on Gyan Setu, Discussion on learning outcomes, Discussion on student attendance, Performances by school children</t>
  </si>
  <si>
    <t>Deoghar</t>
  </si>
  <si>
    <t>Discussion on Gyan Setu, Discussion on learning outcomes, Discussion on student attendance, Performances by school children</t>
  </si>
  <si>
    <t>BPO</t>
  </si>
  <si>
    <t>Discussion on state of schools, Discussion on Gyan Setu, Discussion on learning outcomes, Discussion on student attendance, Performances by school children, Fun &amp; games activities</t>
  </si>
  <si>
    <t>Chatra</t>
  </si>
  <si>
    <t>Discussion on state of schools, Discussion on Gyan Setu, Discussion on learning outcomes, Discussion on student attendance, Discussion on school re-organisation and its benefits, Performances by school children, Fun &amp; games activities, U</t>
  </si>
  <si>
    <t>Discussion on state of schools, Discussion on Gyan Setu, Discussion on learning outcomes, Discussion on student attendance, Discussion on school re-organisation and its benefits</t>
  </si>
  <si>
    <t>ADPO</t>
  </si>
  <si>
    <t>Discussion on Gyan Setu, Discussion on student attendance</t>
  </si>
  <si>
    <t>Dumka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</si>
  <si>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Programme</t>
  </si>
  <si>
    <t>Discussion on state of schools, Discussion on Gyan Setu, Discussion on learning outcomes, Discussion on student attendance, Discussion on school re-organisation and its benefits, Performances by school children, Fun &amp; games activities, Space problem</t>
  </si>
  <si>
    <t>Discussion on state of schools, Discussion on Gyan Setu, Discussion on learning outcomes,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</si>
  <si>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Yoga programme .</t>
  </si>
  <si>
    <t>BRP</t>
  </si>
  <si>
    <t>Latehar</t>
  </si>
  <si>
    <t>Discussion on state of schools, Discussion on student attendance</t>
  </si>
  <si>
    <t>Discussion on state of schools, Discussion on Gyan Setu, Discussion on learning outcomes, Discussion on student attendance, Discussion on school re-organisation and its benefits, Performances by school children, Fun &amp; games activities, Cultural function</t>
  </si>
  <si>
    <t>Discussion on learning outcomes, Discussion on student attendance, Performances by school children, Fun &amp; games activities, About students cleanliness</t>
  </si>
  <si>
    <t>Discussion on Gyan Setu, Discussion on learning outcomes, Discussion on student attendance, Discussion on school re-organisation and its benefits, Performances by school children</t>
  </si>
  <si>
    <t>Discussion on Gyan Setu, Discussion on student attendance, Discussion on school re-organisation and its benefits, Performances by school children, Fun &amp; games activities</t>
  </si>
  <si>
    <t>BEEO</t>
  </si>
  <si>
    <t>Giridih</t>
  </si>
  <si>
    <t>Discussion on state of schools, Discussion on Gyan Setu, Discussion on student attendance, Discussion on school re-organisation and its benefits, Performances by school children, Fun &amp; games activities</t>
  </si>
  <si>
    <t>Khunti</t>
  </si>
  <si>
    <t>Discussion on state of schools, Discussion on Gyan Setu, Discussion on learning outcomes, Discussion on student attendance, Performances by school children, Fun &amp; games activities, Sanitation &amp; health</t>
  </si>
  <si>
    <t>Discussion on Gyan Setu, Discussion on learning outcomes, Discussion on student attendance</t>
  </si>
  <si>
    <t>DEO/DSE</t>
  </si>
  <si>
    <t>Discussion on state of schools, Discussion on Gyan Setu, Discussion on learning outcomes, Discussion on student attendance, Performances by school children, Fun &amp; games activities, Performance on Science &amp;Maths activities and preparation for Navodaya Vidhyalaya</t>
  </si>
  <si>
    <t>Discussion on state of schools, Discussion on Gyan Setu, Discussion on learning outcomes, Discussion on student attendance, Discussion on school re-organisation and its benefits, Performances by school children, Fun &amp; games activities, Dance,Speach and many activities</t>
  </si>
  <si>
    <t>Discussion on Gyan Setu, Discussion on learning outcomes, Discussion on student attendance, Performances by school children, Fun &amp; games activities</t>
  </si>
  <si>
    <t>Discussion on Gyan Setu, Performances by school children</t>
  </si>
  <si>
    <t>Discussion on state of schools, Discussion on Gyan Setu, Discussion on student attendance, Discussion on school re-organisation and its benefits,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</si>
  <si>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About MDM</t>
  </si>
  <si>
    <t>Discussion on Gyan Setu, Discussion on school re-organisation and its benefits,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</si>
  <si>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Swacchwata Abiyan</t>
  </si>
  <si>
    <t>Discussion on state of schools, Discussion on Gyan Setu, Discussion on learning outcomes, Discussion on student attendance, Discussion on school re-organisation and its benefits, Performances by school children, Fun &amp; games activities, Conservation of School Resources and active role of gurdians,cleaness of school and. Students etc.</t>
  </si>
  <si>
    <t>Discussion on state of schools, Discussion on Gyan Setu, Discussion on learning outcomes, Discussion on student attendance, Performances by school children, Fun &amp; games activities, Prizes were distributed among the students</t>
  </si>
  <si>
    <t>Discussion on state of schools, Discussion on Gyan Setu, Discussion on learning outcomes, Discussion on student attendance, Discussion on school re-organisation and its benefits, Performances by school children, Fun &amp; games activities, Swachta and Garden</t>
  </si>
  <si>
    <t>Discussion on state of schools, Discussion on Gyan Setu, Discussion on learning outcomes, Discussion on student attendance, Performances by school children, Fun &amp; games activities, Regarding merging /degradation</t>
  </si>
  <si>
    <t>Discussion on state of schools, Discussion on Gyan Setu, Discussion on learning outcomes, Discussion on student attendance, Discussion on school re-organisation and its benefits, Performances by school children, Fun &amp; games activities, Drinking Water, MDM,Swachchhta,Hand wash.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</si>
  <si>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programs were cunducted.</t>
  </si>
  <si>
    <t>Discussion on learning outcomes, Discussion on student attendance, Performances by school children, Fun &amp; games activities, About decipline and punctuality</t>
  </si>
  <si>
    <t>Discussion on state of schools, Discussion on Gyan Setu, Discussion on learning outcomes, Discussion on student attendance, Discussion on school re-organisation and its benefits, Performances by school children, Fun &amp; games activities, Dress, kits , Books, MDM, Drinking water, toilet etc</t>
  </si>
  <si>
    <t>Discussion on Gyan Setu, Discussion on learning outcomes, Discussion on student attendance, Discussion on school re-organisation and its benefits, Remadia classes are running</t>
  </si>
  <si>
    <t>Discussion on state of schools, Discussion on Gyan Setu, Discussion on learning outcomes, Discussion on student attendance, Discussion on school re-organisation and its benefits, Performances by school children, Fun &amp; games activities, Bank account opening etc</t>
  </si>
  <si>
    <t>Discussion on Gyan Setu, Discussion on learning outcomes, Discussion on student attendance, Discussion on school re-organisation and its benefits</t>
  </si>
  <si>
    <t>Discussion on state of schools, Discussion on Gyan Setu, Discussion on learning outcomes, Discussion on student attendance, Discussion on school re-organisation and its benefits, Performances by school children, Fun &amp; games activities, Community participation</t>
  </si>
  <si>
    <t>Discussion on state of schools, Discussion on Gyan Setu, Discussion on learning outcomes, Discussion on student attendance, Discussion on school re-organisation and its benefits, Performances by school children, Fun &amp; games activities, Dance</t>
  </si>
  <si>
    <t>Discussion on state of schools, Discussion on Gyan Setu, Discussion on learning outcomes, Discussion on student attendance, Discussion on school re-organisation and its benefits, Performances by school children, Fun &amp; games activities, Guardians interest in school.</t>
  </si>
  <si>
    <t>Discussion on state of schools, Discussion on Gyan Setu, Discussion on learning outcomes, Discussion on student attendance, Performances by school children, Fun &amp; games activities, PrIze distribution of high attendence students</t>
  </si>
  <si>
    <t>Discussion on Gyan Setu, Discussion on learning outcomes,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</si>
  <si>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lac of teachers</t>
  </si>
  <si>
    <t>Discussion on state of schools, Discussion on Gyan Setu, Discussion on learning outcomes, Discussion on student attendance, Discussion on school re-organisation and its benefits, Performances by school children, Fun &amp; games activities, School Devlopment</t>
  </si>
  <si>
    <t>Discussion on state of schools, Discussion on Gyan Setu, Discussion on learning outcomes, Discussion on student attendance, Discussion on school re-organisation and its benefits, Performances by school children, Fun &amp; games activities, Painting and dance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</si>
  <si>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program. Song by parent</t>
  </si>
  <si>
    <t>Discussion on state of schools, Discussion on Gyan Setu, Discussion on learning outcomes, Discussion on student attendance, Discussion on school re-organisation and its benefits, Fun &amp; games activities</t>
  </si>
  <si>
    <t>Discussion on learning outcomes, Discussion on student attendance, Discussion on school re-organisation and its benefits, Performances by school children, Fun &amp; games activities</t>
  </si>
  <si>
    <t>Discussion on Gyan Setu, Discussion on student attendance,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</si>
  <si>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Kavita path, bhasan sangeet</t>
  </si>
  <si>
    <t>Discussion on state of schools, Discussion on Gyan Setu, Discussion on learning outcomes, Discussion on student attendance, Discussion on school re-organisation and its benefits, Performances by school children, Fun &amp; games activities, New enrolledment</t>
  </si>
  <si>
    <t>Discussion on state of schools, Discussion on Gyan Setu, Discussion on learning outcomes, Discussion on student attendance, Discussion on school re-organisation and its benefits, Performances by school children, Fun &amp; games activities, Regular present of students in school</t>
  </si>
  <si>
    <t>Discussion on student attendance</t>
  </si>
  <si>
    <t>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</si>
  <si>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No</t>
  </si>
  <si>
    <t>Discussion on Gyan Setu, Discussion on student attendance, Fun &amp; games activities</t>
  </si>
  <si>
    <t>Discussion on learning outcomes, Discussion on student attendance,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</si>
  <si>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required building</t>
  </si>
  <si>
    <t>Discussion on Gyan Setu, Discussion on student attendance, Performances by school children, Fun &amp; games activities, Beti bachao,beti pdao abhiyan....preamble of india.....value of education in daily life,</t>
  </si>
  <si>
    <t>Discussion on state of schools, Discussion on Gyan Setu, Discussion on learning outcomes, Discussion on student attendance, Performances by school children, Fun &amp; games activities, Prizes were distributedamong the students</t>
  </si>
  <si>
    <t>Discussion on state of schools, Discussion on Gyan Setu, Discussion on learning outcomes, Discussion on student attendance, Discussion on school re-organisation and its benefits, Performances by school children, Fun &amp; games activities, Good</t>
  </si>
  <si>
    <t>Discussion on state of schools, Discussion on Gyan Setu, Discussion on learning outcomes, Discussion on student attendance, Discussion on school re-organisation and its benefits, Performances by school children, Fun &amp; games activities, Magic bus</t>
  </si>
  <si>
    <t>Discussion on Gyan Setu, Discussion on learning outcomes, Discussion on school re-organisation and its benefits,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</si>
  <si>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Kavita path, sangeet etc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</si>
  <si>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 is conducted</t>
  </si>
  <si>
    <t>Discussion on state of schools, Discussion on Gyan Setu, Discussion on learning outcomes, Discussion on student attendance, Discussion on school re-organisation and its benefits, Performances by school children, Fun &amp; games activities, G .k .painting</t>
  </si>
  <si>
    <t>Discussion on Gyan Setu, Discussion on learning outcomes, Discussion on student attendance,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</si>
  <si>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Discussion of mdm</t>
  </si>
  <si>
    <t>Discussion on state of schools, Discussion on Gyan Setu, Discussion on student attendance</t>
  </si>
  <si>
    <t>Discussion on state of schools, Discussion on Gyan Setu, Discussion on learning outcomes, Discussion on student attendance, Performances by school children, Fun &amp; games activities, Cultural Programme by School Children .</t>
  </si>
  <si>
    <t>Discussion on state of schools, Discussion on Gyan Setu, Discussion on learning outcomes, Discussion on student attendance, Discussion on school re-organisation and its benefits, Performances by school children, Fun &amp; games activities, Irregular presence</t>
  </si>
  <si>
    <t>Discussion on state of schools, Discussion on Gyan Setu, Discussion on learning outcomes, Discussion on student attendance, Discussion on school re-organisation and its benefits, Performances by school children, Fun &amp; games activities, P</t>
  </si>
  <si>
    <t>Discussion on state of schools, Discussion on Gyan Setu, Discussion on student attendance,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</si>
  <si>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Health and Swacchata</t>
  </si>
  <si>
    <t>Discussion on state of schools, Discussion on Gyan Setu, Discussion on learning outcomes, Discussion on student attendance, Discussion on school re-organisation and its benefits, Performances by school children, Fun &amp; games activities, Salutation,</t>
  </si>
  <si>
    <t>Discussion on state of schools, Discussion on Gyan Setu, Discussion on learning outcomes, Discussion on student attendance, Discussion on school re-organisation and its benefits, Performances by school children, Fun &amp; games activities, Mdm reading</t>
  </si>
  <si>
    <t>Discussion on learning outcomes, Discussion on student attendance</t>
  </si>
  <si>
    <t>Discussion on Gyan Setu, Discussion on learning outcomes, Discussion on student attendance, Discussion on school re-organisation and its benefits,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</si>
  <si>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Best student award distributed</t>
  </si>
  <si>
    <t>Discussion on state of schools, Discussion on Gyan Setu, Discussion on learning outcomes, Discussion on student attendance, Discussion on school re-organisation and its benefits, Performances by school children, Fun &amp; games activities, MDM</t>
  </si>
  <si>
    <t>Discussion on state of schools, Discussion on Gyan Setu, Discussion on learning outcomes, Discussion on student attendance, Discussion on school re-organisation and its benefits, Performances by school children, Fun &amp; games activities, Khel khel me</t>
  </si>
  <si>
    <t>Discussion on state of schools, Discussion on Gyan Setu, Discussion on learning outcomes, Discussion on student attendance, Discussion on school re-organisation and its benefits, Performances by school children, Fun &amp; games activities, Navodaya Vidhyalaya admission and school performance</t>
  </si>
  <si>
    <t>Discussion on student attendance,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</si>
  <si>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Sports</t>
  </si>
  <si>
    <t>Discussion on state of schools, Discussion on Gyan Setu,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</si>
  <si>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MDM, Saf safi, Books, toilet,drinking water etc.</t>
  </si>
  <si>
    <t>Discussion on state of schools, Discussion on Gyan Setu, Discussion on learning outcomes, Discussion on student attendance, Discussion on school re-organisation and its benefits, Performances by school children, Fun &amp; games activities, Donation in school</t>
  </si>
  <si>
    <t>Discussion on state of schools, Discussion on Gyan Setu, Discussion on learning outcomes, Discussion on student attendance, Discussion on school re-organisation and its benefits, Performances by school children, Fun &amp; games activities, Guardian's motivations</t>
  </si>
  <si>
    <t>Discussion on state of schools, Discussion on Gyan Setu, Discussion on learning outcomes, Discussion on student attendance, Discussion on school re-organisation and its benefits, Performances by school children, Fun &amp; games activities, NAVODAY ,NETARHAT EXAM PERFORMANCE</t>
  </si>
  <si>
    <t>Discussion on state of schools, Discussion on Gyan Setu, Discussion on learning outcomes, Discussion on student attendance, Discussion on school re-organisation and its benefits, Performances by school children, Fun &amp; games activities, health topic</t>
  </si>
  <si>
    <t>Discussion on state of schools, Discussion on Gyan Setu, Discussion on learning outcomes, Discussion on student attendance, Discussion on school re-organisation and its benefits, Performances by school children, Fun &amp; games activities, P.t.e.</t>
  </si>
  <si>
    <t>Discussion on state of schools, Discussion on Gyan Setu, Discussion on learning outcomes, Discussion on student attendance, Discussion on school re-organisation and its benefits, Performances by school children, Fun &amp; games activities, About boundary wall</t>
  </si>
  <si>
    <t>Discussion on Gyan Setu, Discussion on learning outcomes, Discussion on student attendance, Discussion on school re-organisation and its benefits, Performances by school children, Fun &amp; games activities, Enrollment and discussion of drop out chidren</t>
  </si>
  <si>
    <t>Discussion on learning outcomes, Discussion on student attendance, Performances by school children</t>
  </si>
  <si>
    <t>Discussion on Gyan Setu, Discussion on learning outcomes, Discussion on student attendance, Performances by school children, Fun &amp; games activities, chrismas gatharing</t>
  </si>
  <si>
    <t>Discussion on state of schools, Discussion on Gyan Setu, Discussion on learning outcomes, Discussion on student attendance, Discussion on school re-organisation and its benefits, Performances by school children, Fun &amp; games activities, Community culture</t>
  </si>
  <si>
    <t>Discussion on state of schools, Discussion on Gyan Setu, Discussion on learning outcomes, Discussion on student attendance, Discussion on school re-organisation and its benefits, Performances by school children, Fun &amp; games activities, Community contrbution</t>
  </si>
  <si>
    <t>Discussion on state of schools, Discussion on Gyan Setu, Discussion on learning outcomes, Discussion on student attendance, Discussion on school re-organisation and its benefits, Performances by school children, Fun &amp; games activities, Examination preparations and improvement of student performance at it</t>
  </si>
  <si>
    <t>Discussion on state of schools, Discussion on Gyan Setu, Discussion on learning outcomes, Discussion on student attendance, Discussion on school re-organisation and its benefits, Performances by school children, Fun &amp; games activities, Hugene</t>
  </si>
  <si>
    <t>Discussion on state of schools, Discussion on student attendance, Discussion on school re-organisation and its benefits</t>
  </si>
  <si>
    <t>Discussion on state of schools, Discussion on Gyan Setu, Discussion on student attendance, Discussion on school re-organisation and its benefits, Performances by school children</t>
  </si>
  <si>
    <t>Discussion on Gyan Setu, Discussion on student attendance, Discussion on school re-organisation and its benefits, Fun &amp; games activities</t>
  </si>
  <si>
    <t>Discussion on state of schools, Discussion on learning outcomes, Discussion on school re-organisation and its benefits, Performances by school children, Fun &amp; games activities</t>
  </si>
  <si>
    <t>Discussion on state of schools, Discussion on learning outcomes, Discussion on student attendance, Discussion on school re-organisation and its benefits, Performances by school children, Fun &amp; games activities</t>
  </si>
  <si>
    <t>Discussion on Gyan Setu, Discussion on learning outcomes, Discussion on student attendance, Discussion on school re-organisation and its benefits, Teacher gives regardes to parents</t>
  </si>
  <si>
    <t>Discussion on state of schools, Discussion on Gyan Setu, Discussion on learning outcomes, Discussion on student attendance, Discussion on school re-organisation and its benefits, Performances by school children, Fun &amp; games activities, Refreshment of Parents</t>
  </si>
  <si>
    <t>Discussion on state of schools, Discussion on Gyan Setu, Discussion on student attendance, Discussion on school re-organisation and its benefits</t>
  </si>
  <si>
    <t>Discussion on Gyan Setu, Discussion on learning outcomes, Discussion on student attendance, Discussion on school re-organisation and its benefits, Performances by school children, Fun &amp; games activities, Teacher Rationalisation</t>
  </si>
  <si>
    <t>Discussion on state of schools, Discussion on Gyan Setu, Discussion on learning outcomes, Discussion on student attendance, Discussion on school re-organisation and its benefits, Performances by school children, Fun &amp; games activities, Sch. Devlopment</t>
  </si>
  <si>
    <t>Discussion on state of schools, Discussion on Gyan Setu, Discussion on learning outcomes, Discussion on student attendance, Discussion on school re-organisation and its benefits, Performances by school children, Fun &amp; games activities, Aware towards harm of child marriage</t>
  </si>
  <si>
    <t>Discussion on state of schools, Discussion on Gyan Setu, Discussion on student attendance, Discussion on school re-organisation and its benefits, Performances by school children, Parents rewarded who comes first.</t>
  </si>
  <si>
    <t>Discussion on Gyan Setu, Discussion on learning outcomes, Discussion on student attendance, Discussion on school re-organisation and its benefits, Performances by school children, Fun &amp; games activities, w</t>
  </si>
  <si>
    <t>Discussion on state of schools, Discussion on Gyan Setu, Discussion on learning outcomes, Discussion on student attendance, Discussion on school re-organisation and its benefits, Performances by school children, Fun &amp; games activities, Here all parents are satisfy.</t>
  </si>
  <si>
    <t>Discussion on state of schools, Discussion on Gyan Setu, Discussion on learning outcomes, Discussion on student attendance, Discussion on school re-organisation and its benefits, Performances by school children, Fun &amp; games activities, Regarding sanitation,Hand washing, punctuality etc</t>
  </si>
  <si>
    <t>Discussion on Gyan Setu, Discussion on student attendance, Discussion on school re-organisation and its benefits,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</si>
  <si>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Regarding mdm</t>
  </si>
  <si>
    <t>Discussion on state of schools, Discussion on Gyan Setu, Discussion on learning outcomes, Discussion on student attendance,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</si>
  <si>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LACK OF TEACHER</t>
  </si>
  <si>
    <t>Discussion on state of schools, Discussion on Gyan Setu, Discussion on learning outcomes, Discussion on student attendance, Discussion on school re-organisation and its benefits, Performances by school children, Fun &amp; games activities, Educational tour</t>
  </si>
  <si>
    <t>Drinking water</t>
  </si>
  <si>
    <t>Discussion on state of schools, Discussion on Gyan Setu, Discussion on learning outcomes, Discussion on student attendance, Discussion on school re-organisation and its benefits, Performances by school children, Fun &amp; games activities, MDM, Book's, toilet, kits, dress etc</t>
  </si>
  <si>
    <t>Discussion on state of schools, Discussion on Gyan Setu, Discussion on learning outcomes, Discussion on student attendance, Discussion on school re-organisation and its benefits, Performances by school children, Athelete</t>
  </si>
  <si>
    <t>Discussion on Gyan Setu, Discussion on learning outcomes, Discussion on student attendance, Discussion on school re-organisation and its benefits, Performances by school children, Fun &amp; games activities, The role of guardians towards their children.</t>
  </si>
  <si>
    <t>Discussion on state of schools, Discussion on Gyan Setu, Discussion on learning outcomes, Discussion on student attendance, Discussion on school re-organisation and its benefits, Performances by school children, Fun &amp; games activities, Regarding mdm and drinking water</t>
  </si>
  <si>
    <t>Discussion on state of schools, Discussion on Gyan Setu, Discussion on learning outcomes, Discussion on student attendance, Discussion on school re-organisation and its benefits, Performances by school children, Fun &amp; games activities, Quality education</t>
  </si>
  <si>
    <t>Discussion on state of schools, Discussion on Gyan Setu, Discussion on learning outcomes, Discussion on student attendance, Performances by school children, Fun &amp; games activities, Cultural programme</t>
  </si>
  <si>
    <t>Discussion on state of schools, Discussion on Gyan Setu, Discussion on learning outcomes, Discussion on student attendance, Discussion on school re-organisation and its benefits, Performances by school children, Fun &amp; games activities, Yes</t>
  </si>
  <si>
    <t>Discussion on state of schools, Discussion on Gyan Setu, Discussion on learning outcomes, Discussion on student attendance, Discussion on school re-organisation and its benefits, Performances by school children, Fun &amp; games activities, Prize distribution</t>
  </si>
  <si>
    <t>Discussion on state of schools</t>
  </si>
  <si>
    <t>Discussion on state of schools, Discussion on Gyan Setu, Discussion on learning outcomes, Discussion on student attendance, Discussion on school re-organisation and its benefits, Performances by school children, Fun &amp; games activities, Drama nukadd natak</t>
  </si>
  <si>
    <t>Discussion on student attendance,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</si>
  <si>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Drop out rate</t>
  </si>
  <si>
    <t>Discussion on state of schools, Discussion on Gyan Setu, Discussion on student attendance, Performances by school children, regarding school participation in other competition</t>
  </si>
  <si>
    <t>Discussion on state of schools, Discussion on Gyan Setu, Discussion on learning outcomes, Discussion on student attendance, Discussion on school re-organisation and its benefits, Performances by school children, Fun &amp; games activities, Project presentation,culture activity.</t>
  </si>
  <si>
    <t>Discussion on state of schools, Discussion on Gyan Setu, Discussion on learning outcomes, Discussion on student attendance, Discussion on school re-organisation and its benefits, Performances by school children, Fun &amp; games activities, Medical health cheaking .</t>
  </si>
  <si>
    <t>Discussion on student attendance, Discussion on school re-organisation and its benefits,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</si>
  <si>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At first welcome activities done.</t>
  </si>
  <si>
    <t>Discussion on state of schools, Discussion on Gyan Setu, Discussion on learning outcomes, Discussion on student attendance, Discussion on school re-organisation and its benefits, Teachers and boundrywall</t>
  </si>
  <si>
    <t>Discussion on state of schools, Discussion on Gyan Setu, Discussion on learning outcomes, Discussion on student attendance, Discussion on school re-organisation and its benefits, Performances by school children, Fun &amp; games activities, Ltf or molyankan,routine,time table</t>
  </si>
  <si>
    <t>Discussion on state of schools, Discussion on Gyan Setu, Discussion on learning outcomes, Discussion on student attendance, Discussion on school re-organisation and its benefits, Performances by school children, Fun &amp; games activities, Clean school school campas,student,time par school aana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</si>
  <si>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programme</t>
  </si>
  <si>
    <t>Discussion on state of schools, Discussion on Gyan Setu, Discussion on learning outcomes, Discussion on student attendance, Performances by school children, Fun &amp; games activities, Prizeswere distributed among the students</t>
  </si>
  <si>
    <t>Discussion on state of schools, Discussion on Gyan Setu, Discussion on learning outcomes, Discussion on student attendance, Discussion on school re-organisation and its benefits, Performances by school children, Fun &amp; games activities, MDM, Toilet,dress,kits etc</t>
  </si>
  <si>
    <t>Discussion on state of schools, Discussion on Gyan Setu, Discussion on learning outcomes, Discussion on student attendance, Discussion on school re-organisation and its benefits, Performances by school children, Fun &amp; games activities, Mdm.Discussion</t>
  </si>
  <si>
    <t>Discussion on state of schools, Discussion on Gyan Setu, Discussion on learning outcomes, Discussion on student attendance, Discussion on school re-organisation and its benefits, Performances by school children, Fun &amp; games activities, Social culture, sports</t>
  </si>
  <si>
    <t>Discussion on state of schools, Discussion on Gyan Setu, Discussion on learning outcomes, Discussion on student attendance, Discussion on school re-organisation and its benefits, Performances by school children, Fun &amp; games activities, New innovative ideas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</si>
  <si>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</t>
  </si>
  <si>
    <t>Discussion on state of schools, Discussion on Gyan Setu, Discussion on student attendance, Discussion on school re-organisation and its benefits, Discusson on uniform grant and stipend</t>
  </si>
  <si>
    <t>Discussion on state of schools, Discussion on Gyan Setu, Discussion on learning outcomes, Discussion on student attendance</t>
  </si>
  <si>
    <t>Discussion on state of schools, Discussion on Gyan Setu, Discussion on learning outcomes, Discussion on student attendance, Discussion on school re-organisation and its benefits, Performances by school children, Fun &amp; games activities, Welcome song , poem recitation</t>
  </si>
  <si>
    <t>Discussion on state of schools, Discussion on Gyan Setu, Discussion on learning outcomes, Discussion on student attendance, Discussion on school re-organisation and its benefits, No</t>
  </si>
  <si>
    <t>Discussion on state of schools, Discussion on Gyan Setu, Discussion on learning outcomes, Discussion on student attendance, Discussion on school re-organisation and its benefits, Performances by school children, Fun &amp; games activities, Some students are rewarded regarding attendence..</t>
  </si>
  <si>
    <t>Discussion on state of schools, Discussion on Gyan Setu, Discussion on learning outcomes, Discussion on student attendance, Discussion on school re-organisation and its benefits, Performances by school children, Song ,recitation</t>
  </si>
  <si>
    <t>Discussion on state of schools, Discussion on Gyan Setu, Discussion on learning outcomes, Discussion on student attendance, Discussion on school re-organisation and its benefits, Performances by school children, Fun &amp; games activities, Shortage of teacher for class9 ,10,</t>
  </si>
  <si>
    <t>Discussion on state of schools, Discussion on Gyan Setu, Discussion on learning outcomes, Discussion on student attendance, Discussion on school re-organisation and its benefits, Performances by school children, Fun &amp; games activities, About donetion for the welfare of students</t>
  </si>
  <si>
    <t>Discussion on state of schools, Discussion on Gyan Setu, Discussion on learning outcomes, Discussion on student attendance, Discussion on school re-organisation and its benefits, Performances by school children, Fun &amp; games activities, Sanitation &amp; Hygine,</t>
  </si>
  <si>
    <t>Pta not conduct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</si>
  <si>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voluntry donations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</si>
  <si>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cleanliness .</t>
  </si>
  <si>
    <t>Discussion on state of schools, Discussion on Gyan Setu, Discussion on learning outcomes, Discussion on student attendance, Discussion on school re-organisation and its benefits, Performances by school children, Fun &amp; games activities, Prayas,shortage of teacher for class 9andclass10</t>
  </si>
  <si>
    <t>Discussion on state of schools, Discussion on Gyan Setu, Discussion on learning outcomes, Discussion on student attendance, Discussion on school re-organisation and its benefits, Performances by school children, Fun &amp; games activities, बच्चे को ठंढ़ में गर्म कपड़े पहना कर विद्यालय भेजें।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</si>
  <si>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yoga programme in forth coming days in school</t>
  </si>
  <si>
    <t>Discussion on state of schools, Discussion on Gyan Setu, Discussion on learning outcomes, Discussion on student attendance, Discussion on school re-organisation and its benefits, Performances by school children, Fun &amp; games activities, cultural activities</t>
  </si>
  <si>
    <t>Discussion on state of schools, Discussion on Gyan Setu, Discussion on learning outcomes, Discussion on student attendance, Discussion on school re-organisation and its benefits, Performances by school children, Fun &amp; games activities, Benefits of rationalisation of teachers and schools</t>
  </si>
  <si>
    <t>Discussion on Gyan Setu, Discussion on learning outcomes, Discussion on student attendance, Discussion on school re-organisation and its benefits, Performances by school children, Aspiration for neat and clean</t>
  </si>
  <si>
    <t>Discussion on state of schools, Discussion on Gyan Setu, Discussion on learning outcomes, Discussion on student attendance, Discussion on school re-organisation and its benefits, Performances by school children, Fun &amp; games activities, Sanitation</t>
  </si>
  <si>
    <t>Discussion on state of schools, Discussion on Gyan Setu, Discussion on learning outcomes, Discussion on student attendance, Discussion on school re-organisation and its benefits, Performances by school children, Fun &amp; games activities, Cline ness of habitation areas,andlayground</t>
  </si>
  <si>
    <t>Discussion on state of schools, Discussion on Gyan Setu, Discussion on learning outcomes, Discussion on student attendance, Discussion on school re-organisation and its benefits, Performances by school children, Fun &amp; games activities, Parents interesting this meeting</t>
  </si>
  <si>
    <t>Discussion on state of schools, Discussion on Gyan Setu, Discussion on student attendance, Discussion on school re-organisation and its benefits, Fun &amp; games activities, absence of students</t>
  </si>
  <si>
    <t>Discussion on state of schools, Discussion on Gyan Setu, Discussion on learning outcomes, Discussion on student attendance, Discussion on school re-organisation and its benefits, Performances by school children, Fun &amp; games activities, School infrastructure,boundery wall,prayas etc</t>
  </si>
  <si>
    <t>Discussion on Gyan Setu, Discussion on learning outcomes, Discussion on student attendance, Discussion on school re-organisation and its benefits, Performances by school children, Fun &amp; games activities, Cultural programmes</t>
  </si>
  <si>
    <t>20171300604</t>
  </si>
  <si>
    <t>Discussion on state of schools, Discussion on Gyan Setu, Discussion on learning outcomes, Discussion on student attendance, Discussion on school re-organisation and its benefits, Fun &amp; games activities, Formation of gurdian delegates in every habitation village.</t>
  </si>
  <si>
    <t>Discussion on state of schools, Discussion on Gyan Setu, Discussion on learning outcomes, Discussion on student attendance, Discussion on school re-organisation and its benefits, Performances by school children, Fun &amp; games activities, Toilet a raining water</t>
  </si>
  <si>
    <t>Discussion on Gyan Setu, Discussion on learning outcomes, Discussion on student attendance, Discussion on school re-organisation and its benefits, Discussion on cleanliness and personal hygiene</t>
  </si>
  <si>
    <t>Discussion on Gyan Setu, Discussion on learning outcomes,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</si>
  <si>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No digration for school.</t>
  </si>
  <si>
    <t>Discussion on state of schools, Discussion on Gyan Setu, Discussion on learning outcomes, Discussion on student attendance, Discussion on school re-organisation and its benefits, Performances by school children, Fun &amp; games activities, Songs</t>
  </si>
  <si>
    <t>Discussion on state of schools, Discussion on Gyan Setu, Discussion on learning outcomes, Discussion on student attendance, Discussion on school re-organisation and its benefits, Performances by school children, Fun &amp; games activities, Increases no of toilets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</si>
  <si>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 .</t>
  </si>
  <si>
    <t>Discussion on state of schools, Discussion on Gyan Setu, Discussion on learning outcomes, Discussion on student attendance, Discussion on school re-organisation and its benefits, Performances by school children, Cleanliness, Cycle shed, toilet, Teacher's activities</t>
  </si>
  <si>
    <t>Discussion on state of schools, Discussion on Gyan Setu, Discussion on learning outcomes, Discussion on student attendance, Discussion on school re-organisation and its benefits, Performances by school children, Fun &amp; games activities, Regarding dedication in cash and kind</t>
  </si>
  <si>
    <t>Discussion on state of schools, Discussion on Gyan Setu, Discussion on learning outcomes, Discussion on student attendance, Discussion on school re-organisation and its benefits, Performances by school children, Welcome song</t>
  </si>
  <si>
    <t>Discussion on state of schools, Discussion on Gyan Setu, Discussion on learning outcomes, Discussion on student attendance, Discussion on school re-organisation and its benefits, Performances by school children, Fun &amp; games activities, Benefits of rationalisation of teachers and schools have been discussed among parents</t>
  </si>
  <si>
    <t>Discussion on state of schools, Discussion on Gyan Setu, Discussion on learning outcomes, Discussion on student attendance, Discussion on school re-organisation and its benefits, Performances by school children, Fun &amp; games activities, Cline ness of habitation areas</t>
  </si>
  <si>
    <t>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</si>
  <si>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Account opening and Adhar seedlings</t>
  </si>
  <si>
    <t>Discussion on state of schools, Discussion on Gyan Setu, Discussion on learning outcomes, Discussion on student attendance, Discussion on school re-organisation and its benefits, Performances by school children, Fun &amp; games activities, Clearness ,mdm,water related</t>
  </si>
  <si>
    <t>Discussion on state of schools, Discussion on Gyan Setu, Discussion on learning outcomes, Discussion on student attendance, Performances by school children, Cultural programme</t>
  </si>
  <si>
    <t>Discussion on Gyan Setu, Discussion on student attendance, Performances by school children, Ji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</si>
  <si>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program.</t>
  </si>
  <si>
    <t>Discussion on state of schools, Discussion on Gyan Setu, Discussion on learning outcomes, Discussion on student attendance, Discussion on school re-organisation and its benefits, Performances by school children, Fun &amp; games activities, Prize distibution</t>
  </si>
  <si>
    <t>Discussion on state of schools, Discussion on Gyan Setu, Discussion on learning outcomes, Discussion on student attendance, Discussion on school re-organisation and its benefits, Performances by school children, Fun &amp; games activities, Rhymes,recitation</t>
  </si>
  <si>
    <t>Discussion on state of schools, Discussion on Gyan Setu, Discussion on learning outcomes, Discussion on student attendance, Performances by school children, Fun &amp; games activities, Prize Distribution , parents do not agree with degradation.</t>
  </si>
  <si>
    <t>Discussion on state of schools, Discussion on Gyan Setu, Discussion on learning outcomes, Discussion on student attendance, Discussion on school re-organisation and its benefits, Performances by school children, Fun &amp; games activities, prize distribution,</t>
  </si>
  <si>
    <t>Discussion on Gyan Setu, Discussion on learning outcomes, Discussion on student attendance, Discussion on school re-organisation and its benefits, Performances by school children, Sanitation</t>
  </si>
  <si>
    <t>Discussion on state of schools, Discussion on Gyan Setu, Discussion on learning outcomes, Discussion on student attendance, Discussion on school re-organisation and its benefits, Performances by school children, Boundary wall, cycle shed</t>
  </si>
  <si>
    <t>Discussion on state of schools, Discussion on Gyan Setu, Discussion on learning outcomes, Discussion on student attendance, Discussion on school re-organisation and its benefits, Performances by school children, M.D.M, School Kit.Stypend etc.</t>
  </si>
  <si>
    <t>20110428302</t>
  </si>
  <si>
    <t>Discussion on state of schools, Discussion on Gyan Setu, Discussion on learning outcomes, Discussion on student attendance, Discussion on school re-organisation and its benefits, Performances by school children, Fun &amp; games activities, Improovement on presentation of student</t>
  </si>
  <si>
    <t>Discussion on state of schools, Discussion on Gyan Setu, Discussion on learning outcomes, Performances by school children, Fun &amp; games activities, Prizesweredistributed among the students</t>
  </si>
  <si>
    <t>Discussion on state of schools, Discussion on Gyan Setu, Discussion on learning outcomes, Discussion on student attendance, Discussion on school re-organisation and its benefits, Performances by school children, Fun &amp; games activities, Refreshment of guardian and prize distribution</t>
  </si>
  <si>
    <t>Discussion on Gyan Setu, Discussion on learning outcomes, Discussion on student attendance, Performances by school children, Fun &amp; games activities, खाता आधार और mdm</t>
  </si>
  <si>
    <t>Discussion on state of schools, Discussion on Gyan Setu, Discussion on learning outcomes, Discussion on student attendance, Discussion on school re-organisation and its benefits, Performances by school children, Fun &amp; games activities, M D M</t>
  </si>
  <si>
    <t>Discussion on state of schools, Discussion on Gyan Setu, Discussion on learning outcomes, Discussion on student attendance, Discussion on school re-organisation and its benefits, Performances by school children, Fun &amp; games activities, Problem of parateacher on strike</t>
  </si>
  <si>
    <t>Discussion on state of schools, Discussion on Gyan Setu, Discussion on learning outcomes, Discussion on student attendance, Discussion on school re-organisation and its benefits, Performances by school children, Fun &amp; games activities, Situation of school</t>
  </si>
  <si>
    <t>Discussion on state of schools, Discussion on Gyan Setu, Discussion on learning outcomes, Discussion on student attendance, Discussion on school re-organisation and its benefits, Performances by school children, Fun &amp; games activities, School Degradation</t>
  </si>
  <si>
    <t>Discussion on state of schools, Discussion on Gyan Setu, Discussion on learning outcomes, Discussion on student attendance, Discussion on school re-organisation and its benefits, Performances by school children, about making the village ODF</t>
  </si>
  <si>
    <t>Discussion on state of schools,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</si>
  <si>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MUSICAL PROGRAMME</t>
  </si>
  <si>
    <t>Discussion on state of schools, Discussion on Gyan Setu, Discussion on learning outcomes, Discussion on student attendance, Discussion on school re-organisation and its benefits, Performances by school children, School additional class room require ment and student present.</t>
  </si>
  <si>
    <t>Discussion on state of schools, Discussion on Gyan Setu, Discussion on learning outcomes, Discussion on student attendance, Discussion on school re-organisation and its benefits, Performances by school children, Fun &amp; games activities, ठंडा मे बच्चों को गरम कपड़ा पहनाकर विद्यालय भेजने का अनुरोध किया ग</t>
  </si>
  <si>
    <t>Discussion on student attendance, Discussion on school re-organisation and its benefits, Performances by school children</t>
  </si>
  <si>
    <t>Discussion on state of schools, Discussion on Gyan Setu, Discussion on student attendance, Fun &amp; games activities</t>
  </si>
  <si>
    <t>Discussion on learning outcomes, Were delighted with the outcome of Gyansetu</t>
  </si>
  <si>
    <t>Discussion on Gyan Setu, Discussion on learning outcomes, Discussion on student attendance, Discussion on school re-organisation and its benefits, Performances by school children, Fun &amp; games activities, Upgradation of school to +2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</si>
  <si>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cleanliness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</si>
  <si>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Parent participate must for school .</t>
  </si>
  <si>
    <t>Discussion on state of schools, Discussion on Gyan Setu, Discussion on learning outcomes, Discussion on student attendance, Discussion on school re-organisation and its benefits, Performances by school children, Fun &amp; games activities, Drawing competition</t>
  </si>
  <si>
    <t>Discussion on Gyan Setu, Discussion on learning outcomes, Discussion on student attendance, Performances by school children, Fun &amp; games activities, How to save Indian culture .</t>
  </si>
  <si>
    <t>Discussion on state of schools, Discussion on Gyan Setu, Discussion on learning outcomes, Discussion on student attendance, Discussion on school re-organisation and its benefits, Performances by school children, Fun &amp; games activities, Swachta</t>
  </si>
  <si>
    <t>Discussion on state of schools, Discussion on Gyan Setu, Discussion on learning outcomes, Discussion on student attendance, Discussion on school re-organisation and its benefits, Bounriwal</t>
  </si>
  <si>
    <t>Discussion on state of schools, Discussion on Gyan Setu, Discussion on learning outcomes, Discussion on student attendance, Discussion on school re-organisation and its benefits, Performances by school children, Fun &amp; games activities, Special MDM menu, Guardain co - operated in musical chair &amp; other games &amp; prize distribution.i</t>
  </si>
  <si>
    <t>Discussion on state of schools, Discussion on Gyan Setu, Discussion on learning outcomes, Discussion on student attendance, Discussion on school re-organisation and its benefits, Performances by school children, Fun &amp; games activities, Pryash</t>
  </si>
  <si>
    <t>Discussion on state of schools, Discussion on Gyan Setu, Discussion on learning outcomes, Discussion on school re-organisation and its benefits, Performances by school children, Fun &amp; games activities, poshak ka paisa nahi aata hai</t>
  </si>
  <si>
    <t>Discussion on state of schools, Discussion on Gyan Setu, Discussion on learning outcomes, Discussion on student attendance, Discussion on school re-organisation and its benefits, Performances by school children, Fun &amp; games activities, No teachets</t>
  </si>
  <si>
    <t>Discussion on state of schools, Discussion on Gyan Setu, Discussion on learning outcomes, Discussion on student attendance, Discussion on school re-organisation and its benefits, Performances by school children, Fun &amp; games activities, I Can k dwara Design for Change k bare me btaya gya.. Students or school ki saf sfay pr charcha hui. Bachho ka pdhai k alawa othar activity mer v achha perform h.</t>
  </si>
  <si>
    <t>Discussion on state of schools, Discussion on Gyan Setu, Discussion on learning outcomes, Discussion on student attendance, Discussion on school re-organisation and its benefits, Performances by school children, Fun &amp; games activities, कविता पाठ, संस्कृत श्लोक पाठ, नाटक ,भाषण , डांस</t>
  </si>
  <si>
    <t>Discussion on state of schools, Discussion on Gyan Setu, Discussion on learning outcomes, Discussion on student attendance, Discussion on school re-organisation and its benefits, Performances by school children, Fun &amp; games activities, Stipend ,school kits , cycle, parateacher strike</t>
  </si>
  <si>
    <t>Discussion on state of schools, Discussion on Gyan Setu, Discussion on learning outcomes, Discussion on school re-organisation and its benefits, Performances by school children, Fun &amp; games activities</t>
  </si>
  <si>
    <t>20170500213</t>
  </si>
  <si>
    <t>Discussion on Gyan Setu, Discussion on student attendance, Smt Joba Manjhi MLA was present</t>
  </si>
  <si>
    <t>Saraikela Kharsawan</t>
  </si>
  <si>
    <t>Discussion on Gyan Setu, Discussion on learning outcomes</t>
  </si>
  <si>
    <t>Discussion on state of schools, Performances by school children, Fun &amp; games activities, Prize distribution among the children</t>
  </si>
  <si>
    <t>Discussion on state of schools, Discussion on Gyan Setu, Discussion on learning outcomes, Discussion on student attendance, Discussion on school re-organisation and its benefits, Performances by school children, Fun &amp; games activities, Today's discussion by parents is greatly appreciated</t>
  </si>
  <si>
    <t>Discussion on state of schools, Discussion on Gyan Setu, Discussion on learning outcomes, Discussion on student attendance, Discussion on school re-organisation and its benefits, Performances by school children, Fun &amp; games activities, r</t>
  </si>
  <si>
    <t>Discussion on state of schools, Discussion on Gyan Setu, Discussion on student attendance, Performances by school children, Shortage of teacher</t>
  </si>
  <si>
    <t>Discussion on Gyan Setu,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</si>
  <si>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swachhta</t>
  </si>
  <si>
    <t>Discussion on Gyan Setu, Discussion on learning outcomes, Discussion on student attendance, Performances by school children, Fun &amp; games activities, आधार और खाता</t>
  </si>
  <si>
    <t>Discussion on state of schools, Discussion on Gyan Setu, Discussion on student attendance, Discussion on school re-organisation and its benefits, Personal cleanliness,health and hygiene</t>
  </si>
  <si>
    <t>Discussion on state of schools, Discussion on Gyan Setu, Discussion on learning outcomes, Discussion on student attendance, Discussion on school re-organisation and its benefits, Performances by school children, Fun &amp; games activities, Discussion of Disability</t>
  </si>
  <si>
    <t>Discussion on state of schools, Discussion on Gyan Setu, Discussion on learning outcomes, Discussion on student attendance, Discussion on school re-organisation and its benefits, Performances by school children, Fun &amp; games activities, About best result in school merger.</t>
  </si>
  <si>
    <t>Discussion on state of schools, Discussion on Gyan Setu, Discussion on learning outcomes, Discussion on student attendance, Discussion on school re-organisation and its benefits, Performances by school children, Fun &amp; games activities, Kabaddi Match</t>
  </si>
  <si>
    <t>Discussion on state of schools, Discussion on Gyan Setu, Discussion on learning outcomes, Discussion on student attendance, Discussion on school re-organisation and its benefits, Performances by school children, Fun &amp; games activities, Participation of guardians in the development of school</t>
  </si>
  <si>
    <t>Discussion on state of schools, Discussion on Gyan Setu, Discussion on learning outcomes, Discussion on student attendance, Discussion on school re-organisation and its benefits, Performances by school children, Fun &amp; games activities, It</t>
  </si>
  <si>
    <t>Discussion on state of schools, Discussion on Gyan Setu, Discussion on learning outcomes, Discussion on student attendance, Discussion on school re-organisation and its benefits, Performances by school children, Jagrukta geet prayer national song</t>
  </si>
  <si>
    <t>Discussion on state of schools, Discussion on Gyan Setu, Discussion on learning outcomes, Discussion on student attendance, Discussion on school re-organisation and its benefits, Performances by school children, Fun &amp; games activities, Culture program</t>
  </si>
  <si>
    <t>Discussion on state of schools, Discussion on Gyan Setu, Discussion on learning outcomes, Discussion on student attendance, Discussion on school re-organisation and its benefits, Performances by school children, Fun &amp; games activities, Discussions on parent must participates toschool meeting</t>
  </si>
  <si>
    <t>Discussion on state of schools, Discussion on Gyan Setu, Discussion on learning outcomes, Discussion on student attendance, Discussion on school re-organisation and its benefits, Performances by school children, Fun &amp; games activities, Welcome activities done.</t>
  </si>
  <si>
    <t>Discussion on state of schools, Discussion on Gyan Setu, Discussion on learning outcomes, Discussion on student attendance, Discussion on school re-organisation and its benefits, Performances by school children, Fun &amp; games activities, swachhata</t>
  </si>
  <si>
    <t>Discussion on state of schools, Discussion on Gyan Setu, Discussion on learning outcomes, Discussion on student attendance, Discussion on school re-organisation and its benefits, Performances by school children, Fun &amp; games activities, 7</t>
  </si>
  <si>
    <t>Discussion on state of schools, Discussion on Gyan Setu, Discussion on learning outcomes, Discussion on student attendance, Discussion on school re-organisation and its benefits, Performances by school children, Fun &amp; games activities, Two extra teacher needed for this school</t>
  </si>
  <si>
    <t>Discussion on state of schools, Discussion on Gyan Setu</t>
  </si>
  <si>
    <t>Discussion on state of schools, Discussion on Gyan Setu, Discussion on learning outcomes, Discussion on student attendance, Discussion on school re-organisation and its benefits, Performances by school children, Fun &amp; games activities, School bulding for damaged discuss</t>
  </si>
  <si>
    <t>Discussion on state of schools, Discussion on Gyan Setu, Discussion on learning outcomes, Discussion on student attendance, Discussion on school re-organisation and its benefits, Performances by school children, Fun &amp; games activities, M D m</t>
  </si>
  <si>
    <t>Discussion on state of schools, Discussion on Gyan Setu, Discussion on student attendance, Performances by school children, Fun &amp; games activities</t>
  </si>
  <si>
    <t>Discussion on learning outcomes, Discussion on student attendance, Discussion on school re-organisation and its benefits, Performances by school children</t>
  </si>
  <si>
    <t>PTA not conducted</t>
  </si>
  <si>
    <t>Discussion on state of schools, Discussion on Gyan Setu, Discussion on learning outcomes, Discussion on student attendance, Discussion on school re-organisation and its benefits, Performances by school children, Fun &amp; games activities, On MDM, Sanitation,Drinking water</t>
  </si>
  <si>
    <t>Discussion on state of schools, Discussion on Gyan Setu, Discussion on learning outcomes, Discussion on student attendance, Discussion on school re-organisation and its benefits, Performances by school children, Fun &amp; games activities, Health higienic and prize distribution</t>
  </si>
  <si>
    <t>Discussion on state of schools, Discussion on Gyan Setu, Discussion on learning outcomes, Discussion on student attendance, Discussion on school re-organisation and its benefits, Performances by school children, Fun &amp; games activities, Awards given to students, having experienced performance</t>
  </si>
  <si>
    <t>Discussion on state of schools, Discussion on Gyan Setu, Discussion on student attendance, Fun &amp; games activities, आधार खाता और mdm पर चर्चा</t>
  </si>
  <si>
    <t>20110527301</t>
  </si>
  <si>
    <t>Discussion on state of schools, Discussion on Gyan Setu, Discussion on learning outcomes, Discussion on student attendance, Discussion on school re-organisation and its benefits, Performances by school children, Culture program</t>
  </si>
  <si>
    <t>Discussion on state of schools, Discussion on Gyan Setu, Discussion on learning outcomes, Discussion on student attendance, Discussion on school re-organisation and its benefits, Performances by school children, Fun &amp; games activities, Keep clean in school campose</t>
  </si>
  <si>
    <t>Discussion on state of schools, Discussion on Gyan Setu, Discussion on learning outcomes, Discussion on student attendance, Discussion on school re-organisation and its benefits, Performances by school children, Welcome Song</t>
  </si>
  <si>
    <t>Discussion on state of schools, Discussion on Gyan Setu, Discussion on learning outcomes, Discussion on student attendance, Discussion on school re-organisation and its benefits, Performances by school children, Fun &amp; games activities, Parents activites</t>
  </si>
  <si>
    <t>Discussion on state of schools, Discussion on Gyan Setu, Discussion on learning outcomes, Discussion on student attendance, Discussion on school re-organisation and its benefits, Fun &amp; games activities, No</t>
  </si>
  <si>
    <t>Discussion on state of schools, Discussion on Gyan Setu, Discussion on learning outcomes, Discussion on student attendance, Discussion on school re-organisation and its benefits, Performances by school children, Fun &amp; games activities, G.S. quiz</t>
  </si>
  <si>
    <t>Discussion on state of schools, Discussion on Gyan Setu, Discussion on learning outcomes, Discussion on student attendance, Discussion on school re-organisation and its benefits, Performances by school children, Fun &amp; games activities, Mdm</t>
  </si>
  <si>
    <t>Nios exam center</t>
  </si>
  <si>
    <t>Discussion on state of schools, Discussion on Gyan Setu, Discussion on learning outcomes, Discussion on student attendance, Discussion on school re-organisation and its benefits, Performances by school children, Fun &amp; games activities, Educational activities discussed by pratham</t>
  </si>
  <si>
    <t>Discussion on state of schools, Discussion on Gyan Setu, Discussion on learning outcomes, Discussion on student attendance, Discussion on school re-organisation and its benefits, Performances by school children, Fun &amp; games activities, Drama song</t>
  </si>
  <si>
    <t>Discussion on state of schools, Discussion on Gyan Setu, Discussion on learning outcomes, Discussion on student attendance, Discussion on school re-organisation and its benefits, Performances by school children, Fun &amp; games activities, Women took interest very much.</t>
  </si>
  <si>
    <t>Discussion on state of schools, Discussion on Gyan Setu, Discussion on learning outcomes, Discussion on student attendance, Discussion on school re-organisation and its benefits, Performances by school children, Fun &amp; games activities, School campus clean</t>
  </si>
  <si>
    <t>Discussion on Gyan Setu, Discussion on learning outcomes, Discussion on student attendance, Performances by school children, Fun &amp; games activities, Cultural programme</t>
  </si>
  <si>
    <t>Discussion on Gyan Setu, Discussion on student attendance, Swachchta</t>
  </si>
  <si>
    <t>Discussion on Gyan Setu, Discussion on learning outcomes, Discussion on student attendance, Discussion on school re-organisation and its benefits, Performances by school children, Fun &amp; games activities, To improve attendence.</t>
  </si>
  <si>
    <t>Discussion on state of schools, Discussion on student attendance,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</si>
  <si>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Painting and cultural programme</t>
  </si>
  <si>
    <t>Discussion on state of schools, Discussion on Gyan Setu, Discussion on learning outcomes, Discussion on student attendance, Discussion on school re-organisation and its benefits, Performances by school children, Fun &amp; games activities, Neat and cleaness of students.</t>
  </si>
  <si>
    <t>Discussion on student attendance, Discussion on school re-organisation and its benefits</t>
  </si>
  <si>
    <t>Discussion on state of schools, Discussion on Gyan Setu, Discussion on learning outcomes, Discussion on student attendance, Discussion on school re-organisation and its benefits, Performances by school children, Account,Adhar,etc</t>
  </si>
  <si>
    <t>Discussion on state of schools, Discussion on Gyan Setu, Discussion on learning outcomes, Discussion on student attendance, Discussion on school re-organisation and its benefits, Performances by school children, Fun &amp; games activities, Boundarywall requisiton and water scarcity</t>
  </si>
  <si>
    <t>Discussion on state of schools, Discussion on Gyan Setu, Discussion on learning outcomes, Discussion on student attendance, Discussion on school re-organisation and its benefits, Performances by school children, Fun &amp; games activities, Welcome songs by children</t>
  </si>
  <si>
    <t>Discussion on state of schools, Discussion on Gyan Setu, Discussion on learning outcomes, Discussion on student attendance, Discussion on school re-organisation and its benefits, Performances by school children, Fun &amp; games activities, Hundred percent attendence</t>
  </si>
  <si>
    <t>Discussion on state of schools, Discussion on Gyan Setu, Discussion on learning outcomes, Discussion on student attendance, Discussion on school re-organisation and its benefits, Performances by school children, Fun &amp; games activities, Prize distribution by the school family.</t>
  </si>
  <si>
    <t>Discussion on state of schools, Discussion on Gyan Setu, Discussion on school re-organisation and its benefits, Performances by school children</t>
  </si>
  <si>
    <t>Discussion on learning outcomes, Discussion on student attendance, Discussion on school re-organisation and its benefits</t>
  </si>
  <si>
    <t>Discussion on state of schools, Discussion on Gyan Setu, Discussion on learning outcomes, Performances by school children</t>
  </si>
  <si>
    <t>Discussion on Gyan Setu, Discussion on learning outcomes, Discussion on student attendance, Discussion on school re-organisation and its benefits, Performances by school children, Cleanness and sanitation</t>
  </si>
  <si>
    <t>Discussion on state of schools, Discussion on Gyan Setu, Discussion on learning outcomes, Discussion on student attendance, Discussion on school re-organisation and its benefits, Performances by school children, Fun &amp; games activities, Welcome and abhiyan song by students. Prize distribution by parents to the children</t>
  </si>
  <si>
    <t>Discussion on state of schools, Discussion on Gyan Setu, Discussion on learning outcomes, Discussion on student attendance, Discussion on school re-organisation and its benefits, Performances by school children, Fun &amp; games activities, To</t>
  </si>
  <si>
    <t>Discussion on state of schools, Discussion on Gyan Setu, Discussion on learning outcomes, Discussion on student attendance, Discussion on school re-organisation and its benefits, Performances by school children, Fun &amp; games activities, Quiz</t>
  </si>
  <si>
    <t>Discussion on state of schools, Discussion on Gyan Setu, Discussion on learning outcomes, Discussion on student attendance, Discussion on school re-organisation and its benefits, Performances by school children, Fun &amp; games activities, quiz</t>
  </si>
  <si>
    <t>Discussion on Gyan Setu, Discussion on learning outcomes, Discussion on student attendance, Discussion on school re-organisation and its benefits, Performances by school children, Fun &amp; games activities, Regarding Donation</t>
  </si>
  <si>
    <t>Discussion on state of schools, Discussion on Gyan Setu, Discussion on learning outcomes, Discussion on student attendance, Discussion on school re-organisation and its benefits, Performances by school children, Fun &amp; games activities, Co curricular Activity</t>
  </si>
  <si>
    <t>Discussion on state of schools, Discussion on student attendance, Discussion on school re-organisation and its benefits, Performances by school children</t>
  </si>
  <si>
    <t>Discussion on state of schools, Discussion on Gyan Setu, Discussion on learning outcomes, Discussion on student attendance, Discussion on school re-organisation and its benefits, Performances by school children, Teacher requirement, boundery wall and running water etc</t>
  </si>
  <si>
    <t>Discussion on state of schools, Discussion on Gyan Setu, Discussion on learning outcomes, Discussion on student attendance, Discussion on school re-organisation and its benefits, Performances by school children, SMC Meeting not attending guirdians.</t>
  </si>
  <si>
    <t>Discussion on state of schools, Discussion on Gyan Setu, Discussion on learning outcomes, Discussion on student attendance, Discussion on school re-organisation and its benefits, Performances by school children, Fun &amp; games activities, Community participate in cultural programme.</t>
  </si>
  <si>
    <t>Discussion on state of schools, Discussion on Gyan Setu, Discussion on learning outcomes, Discussion on student attendance, Discussion on school re-organisation and its benefits, Performances by school children, Fun &amp; games activities, Hi</t>
  </si>
  <si>
    <t>Discussion on state of schools, Discussion on Gyan Setu, Discussion on learning outcomes, Discussion on student attendance, Discussion on school re-organisation and its benefits, Performances by school children, Fun &amp; games activities, MDM,Prize Distribution</t>
  </si>
  <si>
    <t>Discussion on state of schools, Discussion on Gyan Setu, Discussion on learning outcomes, Discussion on student attendance, Discussion on school re-organisation and its benefits, Performances by school children, Fun &amp; games activities, Ji</t>
  </si>
  <si>
    <t>Discussion on state of schools, Discussion on Gyan Setu, Discussion on learning outcomes, Discussion on student attendance, Discussion on school re-organisation and its benefits, Performances by school children, Fun &amp; games activities, About toilet</t>
  </si>
  <si>
    <t>Discussion on state of schools, Discussion on Gyan Setu, Discussion on learning outcomes, Discussion on student attendance, Discussion on school re-organisation and its benefits, Performances by school children, Fun &amp; games activities, Donetions &amp; Prize distribution program</t>
  </si>
  <si>
    <t>Discussion on state of schools, Discussion on Gyan Setu, Discussion on learning outcomes, Discussion on student attendance, Discussion on school re-organisation and its benefits, Performances by school children, Fun &amp; games activities, Donation and prize distribution program</t>
  </si>
  <si>
    <t>Discussion on Gyan Setu, Discussion on learning outcomes, Discussion on student attendance, Performances by school children, Fun &amp; games activities, Mehndi competion</t>
  </si>
  <si>
    <t>Discussion on state of schools, Discussion on learning outcomes, Discussion on student attendance, Discussion on school re-organisation and its benefits, Performances by school children, Fun &amp; games activities, Beauty of. School.</t>
  </si>
  <si>
    <t>Discussion on state of schools, Discussion on Gyan Setu, Discussion on learning outcomes, Discussion on student attendance, Discussion on school re-organisation and its benefits, Performances by school children, Fun &amp; games activities, Regular visite in school parents</t>
  </si>
  <si>
    <t>Discussion on state of schools, Discussion on learning outcomes, Discussion on student attendance, Performances by school children</t>
  </si>
  <si>
    <t>Discussion on Gyan Setu, Discussion on learning outcomes, Discussion on student attendance, Discussion on school re-organisation and its benefits, Performances by school children, Fun &amp; games activities, Welcome song,Drama</t>
  </si>
  <si>
    <t>Discussion on state of schools, Discussion on Gyan Setu, Discussion on learning outcomes, Discussion on student attendance, Discussion on school re-organisation and its benefits, Performances by school children, Fun &amp; games activities, Parernts motivted in school teachar visit in every week</t>
  </si>
  <si>
    <t>Discussion on state of schools, Discussion on Gyan Setu, Discussion on learning outcomes, Discussion on student attendance, Discussion on school re-organisation and its benefits, Performances by school children, Co curricular activity</t>
  </si>
  <si>
    <t>20172400105</t>
  </si>
  <si>
    <t>Discussion on Gyan Setu, Discussion on student attendance, Discussion on school re-organisation and its benefits, Performances by school children, Fun &amp; games activities, Repair and maintain</t>
  </si>
  <si>
    <t>Discussion on state of schools, Discussion on Gyan Setu, Discussion on learning outcomes, Discussion on student attendance, Discussion on school re-organisation and its benefits, Performances by school children, Fun &amp; games activities, Mdm hall</t>
  </si>
  <si>
    <t>Discussion on Gyan Setu, Discussion on student attendance, Discussion on school re-organisation and its benefits, Performances by school children, Fun &amp; games activities, Teacher rationalization</t>
  </si>
  <si>
    <t>Discussion on state of schools, Discussion on Gyan Setu, Discussion on learning outcomes, Discussion on student attendance, Discussion on school re-organisation and its benefits, Performances by school children, Fun &amp; games activities, Organisation of annual day function</t>
  </si>
  <si>
    <t>Discussion on state of schools, Discussion on Gyan Setu, Discussion on learning outcomes, Discussion on student attendance, Discussion on school re-organisation and its benefits, Fun &amp; games activities, Prizes distributed among the student</t>
  </si>
  <si>
    <t>Discussion on state of schools, Discussion on learning outcomes, Discussion on student attendance, Discussion on school re-organisation and its benefits,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</si>
  <si>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Pen copy other</t>
  </si>
  <si>
    <t>Discussion on state of schools, Discussion on Gyan Setu, Discussion on learning outcomes, Discussion on student attendance, Performances by school children, Fun &amp; games activities, Prizesthedistributed among the students</t>
  </si>
  <si>
    <t>Discussion on learning outcomes, Discussion on school re-organisation and its benefits, Performances by school children, Fun &amp; games activities</t>
  </si>
  <si>
    <t>Discussion on state of schools, Discussion on learning outcomes, Discussion on school re-organisation and its benefits, Performances by school children</t>
  </si>
  <si>
    <t>Discussion on state of schools, Discussion on Gyan Setu, Discussion on learning outcomes, Discussion on student attendance, Discussion on school re-organisation and its benefits, Performances by school children, Fun &amp; games activities, Discussion for school'd boundari wall</t>
  </si>
  <si>
    <t>Discussion on Gyan Setu, Discussion on student attendance, Discussion on school re-organisation and its benefits, NA</t>
  </si>
  <si>
    <t>Discussion on Gyan Setu, Discussion on student attendance, Discussion on school re-organisation and its benefits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</si>
  <si>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programme and prize distribution</t>
  </si>
  <si>
    <t>Discussion on Gyan Setu, Discussion on learning outcomes, Discussion on student attendance, Discussion on school re-organisation and its benefits, Performances by school children, Fun &amp; games activities, Welcome song</t>
  </si>
  <si>
    <t>Discussion on state of schools, Discussion on Gyan Setu, Discussion on learning outcomes, Discussion on student attendance, Discussion on school re-organisation and its benefits, Performances by school children, Fun &amp; games activities, cultural program .&amp; Prize distribution</t>
  </si>
  <si>
    <t>Discussion on state of schools, Discussion on Gyan Setu, Discussion on learning outcomes, Discussion on student attendance, Discussion on school re-organisation and its benefits, Performances by school children, Community views over PTA</t>
  </si>
  <si>
    <t>Discussion on state of schools, Discussion on Gyan Setu, Discussion on learning outcomes, Discussion on student attendance, Performances by school children, Fun &amp; games activities, Prize distribution from the Student's parents.</t>
  </si>
  <si>
    <t>Discussion on state of schools, Discussion on Gyan Setu, Discussion on learning outcomes, Discussion on student attendance, Discussion on school re-organisation and its benefits, Performances by school children, Fun &amp; games activities, Guardians promised to send their children regularly .</t>
  </si>
  <si>
    <t>Discussion on state of schools, Discussion on Gyan Setu, Discussion on learning outcomes, Discussion on student attendance, Discussion on school re-organisation and its benefits, Performances by school children, Fun &amp; games activities, Orientation have been done about advantages of regular attendance of students</t>
  </si>
  <si>
    <t>Discussion on state of schools, Discussion on Gyan Setu, Discussion on learning outcomes, Discussion on student attendance, Discussion on school re-organisation and its benefits, Performances by school children, Fun &amp; games activities, Scholarship. Donation to school</t>
  </si>
  <si>
    <t>Discussion on state of schools, Discussion on Gyan Setu, Discussion on learning outcomes, Discussion on student attendance, Discussion on school re-organisation and its benefits, Performances by school children, Fun &amp; games activities, Donation to school</t>
  </si>
  <si>
    <t>Discussion on state of schools, Discussion on Gyan Setu, Discussion on learning outcomes, Discussion on student attendance, Discussion on school re-organisation and its benefits, Performances by school children, Fun &amp; games activities, Donation</t>
  </si>
  <si>
    <t>Discussion on state of schools, Discussion on Gyan Setu, Discussion on learning outcomes, Discussion on student attendance, Discussion on school re-organisation and its benefits, Performances by school children, Fun &amp; games activities, Benefits of regularity of students and rationalisation of teachers and schools have been discussed among parents</t>
  </si>
  <si>
    <t>Discussion on state of schools, Discussion on Gyan Setu, Discussion on learning outcomes, Discussion on student attendance, Discussion on school re-organisation and its benefits, Performances by school children, Fun &amp; games activities, Yu tv</t>
  </si>
  <si>
    <t>Discussion on state of schools, Discussion on Gyan Setu, Discussion on learning outcomes, Discussion on student attendance, Discussion on school re-organisation and its benefits, Performances by school children, Fun &amp; games activities, Parent experience sharing</t>
  </si>
  <si>
    <t>Discussion on state of schools, Discussion on Gyan Setu, Discussion on learning outcomes, Discussion on student attendance, Discussion on school re-organisation and its benefits, Performances by school children, BEST SUGGESTION AWARD FOR GUARDIAN</t>
  </si>
  <si>
    <t>Discussion on state of schools, Discussion on Gyan Setu, Discussion on learning outcomes, Discussion on student attendance, Discussion on school re-organisation and its benefits, Performances by school children, Fun &amp; games activities, Due to parents not came Manghe festival</t>
  </si>
  <si>
    <t>Discussion on Gyan Setu, Discussion on learning outcomes, Discussion on student attendance, Discussion on school re-organisation and its benefits, Performances by school children, About school infrastructure.</t>
  </si>
  <si>
    <t>Discussion on state of schools, Discussion on Gyan Setu, Discussion on learning outcomes, Discussion on student attendance, Discussion on school re-organisation and its benefits, Performances by school children, Prize distributed among the student of topmost attendence holder for encouragement and for the growth of regularity in attendence.</t>
  </si>
  <si>
    <t>Discussion on state of schools, Discussion on Gyan Setu, Discussion on learning outcomes, Discussion on student attendance, Discussion on school re-organisation and its benefits, Performances by school children, Fun &amp; games activities, Health and Sanitation</t>
  </si>
  <si>
    <t>Discussion on state of schools, Discussion on Gyan Setu, Discussion on learning outcomes, Discussion on student attendance, Discussion on school re-organisation and its benefits, Performances by school children, Fun &amp; games activities, Cultural activities</t>
  </si>
  <si>
    <t>Discussion on state of schools, Discussion on Gyan Setu, Discussion on learning outcomes, Discussion on student attendance, Discussion on school re-organisation and its benefits, Performances by school children, Fun &amp; games activities, Helth</t>
  </si>
  <si>
    <t>Discussion on Gyan Setu, Discussion on school re-organisation and its benefits, Performances by school children</t>
  </si>
  <si>
    <t>Discussion on state of schools, Discussion on Gyan Setu, Discussion on student attendance, Performances by school children, Fun &amp; games activities, Games activities among parenta.</t>
  </si>
  <si>
    <t>Discussion on state of schools, Discussion on learning outcomes, Discussion on student attendance, Performances by school children, Fun &amp; games activities</t>
  </si>
  <si>
    <t>Discussion on state of schools, Discussion on Gyan Setu, Discussion on learning outcomes, Discussion on student attendance, Discussion on school re-organisation and its benefits, Performances by school children, Fun &amp; games activities, Sat pratisat upasthti</t>
  </si>
  <si>
    <t>Discussion on Gyan Setu, Discussion on learning outcomes, Discussion on student attendance, Performances by school children, Cultural programme</t>
  </si>
  <si>
    <t>Discussion on state of schools, Discussion on Gyan Setu, Discussion on learning outcomes, Discussion on student attendance, Discussion on school re-organisation and its benefits, Performances by school children, Fun &amp; games activities, Discussion on children's study at home</t>
  </si>
  <si>
    <t>Discussion on state of schools, Discussion on Gyan Setu, Discussion on learning outcomes, Discussion on student attendance, Discussion on school re-organisation and its benefits, Performances by school children, Fun &amp; games activities, Discussion over parental engagement to school is also being told to the public as well offsprings study at home.</t>
  </si>
  <si>
    <t>Discussion on state of schools, Discussion on Gyan Setu, Discussion on learning outcomes, Discussion on student attendance, Discussion on school re-organisation and its benefits, Performances by school children, Fun &amp; games activities, Special concentration on regular classes &amp; inspection of homework as well as classwork by guardians and teachers respectively.</t>
  </si>
  <si>
    <t>Discussion on state of schools, Discussion on Gyan Setu, Discussion on learning outcomes, Discussion on student attendance, Discussion on school re-organisation and its benefits, Performances by school children, Discussion on women literacy</t>
  </si>
  <si>
    <t>Discussion on state of schools, Discussion on Gyan Setu, Discussion on learning outcomes, Discussion on student attendance, Discussion on school re-organisation and its benefits, Performances by school children, Fun &amp; games activities, Parents teacher conversation</t>
  </si>
  <si>
    <t>Discussion on state of schools, Discussion on Gyan Setu, Discussion on learning outcomes, Discussion on student attendance, Discussion on school re-organisation and its benefits, Performances by school children, Fun &amp; games activities, lounch</t>
  </si>
  <si>
    <t xml:space="preserve"> MDM</t>
  </si>
  <si>
    <t>Swachchhta</t>
  </si>
  <si>
    <t>Hand wash.</t>
  </si>
  <si>
    <t xml:space="preserve"> Books</t>
  </si>
  <si>
    <t xml:space="preserve"> Drinking water</t>
  </si>
  <si>
    <t xml:space="preserve"> toilet etc</t>
  </si>
  <si>
    <t xml:space="preserve"> toilet</t>
  </si>
  <si>
    <t>drinking water etc.</t>
  </si>
  <si>
    <t xml:space="preserve"> punctuality etc</t>
  </si>
  <si>
    <t xml:space="preserve"> kits</t>
  </si>
  <si>
    <t xml:space="preserve"> dress etc</t>
  </si>
  <si>
    <t>time table</t>
  </si>
  <si>
    <t>time par school aana</t>
  </si>
  <si>
    <t>dress</t>
  </si>
  <si>
    <t>kits etc</t>
  </si>
  <si>
    <t>prayas etc</t>
  </si>
  <si>
    <t xml:space="preserve"> Teacher's activities</t>
  </si>
  <si>
    <t>water related</t>
  </si>
  <si>
    <t xml:space="preserve"> नाटक </t>
  </si>
  <si>
    <t xml:space="preserve">भाषण </t>
  </si>
  <si>
    <t xml:space="preserve"> डांस</t>
  </si>
  <si>
    <t xml:space="preserve"> cycle</t>
  </si>
  <si>
    <t xml:space="preserve"> parateacher strike</t>
  </si>
  <si>
    <t>Were  parents satisfied with the PTA?</t>
  </si>
  <si>
    <t>Desig</t>
  </si>
  <si>
    <t>Lead School</t>
  </si>
  <si>
    <t>Convert Column H into an analysable format</t>
  </si>
  <si>
    <t>Identify the different types of errors that exist in the data</t>
  </si>
  <si>
    <t>Highlight all rows containing errors using conditional formatting</t>
  </si>
  <si>
    <t>Remove all rows containing errors from further analysis</t>
  </si>
  <si>
    <t>Create a district-wise summary dashboard for a decision maker</t>
  </si>
  <si>
    <t>Use conditional formatting to colour the dashboard based on performance quality</t>
  </si>
  <si>
    <t>Instructions</t>
  </si>
  <si>
    <t>Disc````````````````````````````````````````````````````````````````````````````````````````````````````````````````````````````````````````````````````````````````````````````````````````````````````````````````````````````ussion on state of schools, Discussion on Gyan Setu, Discussion on learning outcomes, Discussion on student attendance, Discussion on school re-organisation and its benefits</t>
  </si>
  <si>
    <t>error category</t>
  </si>
  <si>
    <t>error details</t>
  </si>
  <si>
    <t>occurrence</t>
  </si>
  <si>
    <t>occurrence %</t>
  </si>
  <si>
    <t>junk values</t>
  </si>
  <si>
    <t>blank value</t>
  </si>
  <si>
    <t>unique code</t>
  </si>
  <si>
    <t>duplicate uniques code error</t>
  </si>
  <si>
    <t>wrong syntax unique code error</t>
  </si>
  <si>
    <t>blank value error</t>
  </si>
  <si>
    <t>duplicate  unique code</t>
  </si>
  <si>
    <t>s</t>
  </si>
  <si>
    <t>att&lt; enr error</t>
  </si>
  <si>
    <t>no teacher but persent error</t>
  </si>
  <si>
    <t>enrollment &gt;10k error</t>
  </si>
  <si>
    <t>total error</t>
  </si>
  <si>
    <t>logical error</t>
  </si>
  <si>
    <t>att&lt;enr</t>
  </si>
  <si>
    <t>no teachers but parents satisfied</t>
  </si>
  <si>
    <t>extreme range</t>
  </si>
  <si>
    <t>enr&gt;10k</t>
  </si>
  <si>
    <t>yes</t>
  </si>
  <si>
    <t xml:space="preserve">deleted </t>
  </si>
  <si>
    <t>distict</t>
  </si>
  <si>
    <t>total enrolment of the school</t>
  </si>
  <si>
    <t>out of this how many parents attend the pta</t>
  </si>
  <si>
    <t xml:space="preserve">% of attending pta </t>
  </si>
  <si>
    <t>% of all teachers present at the PTA day</t>
  </si>
  <si>
    <t>Row Labels</t>
  </si>
  <si>
    <t>Grand Total</t>
  </si>
  <si>
    <t>Column Labels</t>
  </si>
  <si>
    <t>(blank)</t>
  </si>
  <si>
    <t>Count of DISE Code of School visited</t>
  </si>
  <si>
    <t>Chatra Total</t>
  </si>
  <si>
    <t>Deoghar Total</t>
  </si>
  <si>
    <t>Dhanbad Total</t>
  </si>
  <si>
    <t>Dumka Total</t>
  </si>
  <si>
    <t>East Singhbhum Total</t>
  </si>
  <si>
    <t>Giridih Total</t>
  </si>
  <si>
    <t>Godda Total</t>
  </si>
  <si>
    <t>Jamtara Total</t>
  </si>
  <si>
    <t>Khunti Total</t>
  </si>
  <si>
    <t>Latehar Total</t>
  </si>
  <si>
    <t>Ranchi Total</t>
  </si>
  <si>
    <t>Saraikela Kharsawan Total</t>
  </si>
  <si>
    <t>West Singhbhum Total</t>
  </si>
  <si>
    <t xml:space="preserve">Sum of % of attendance </t>
  </si>
  <si>
    <t>NAME</t>
  </si>
  <si>
    <t>NIKITA</t>
  </si>
  <si>
    <t>SIMRAN</t>
  </si>
  <si>
    <t>ANIKET</t>
  </si>
  <si>
    <t>DEEPAK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</si>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</sst>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2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0" xfId="1" applyNumberFormat="1" applyFont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[pp4.xlsx]Q1!PivotTable1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'Q1'!$B$5:$B$18</c:f>
              <c:numCache>
                <c:formatCode>General</c:formatCode>
                <c:ptCount val="13"/>
                <c:pt idx="3">
                  <c:v>1</c:v>
                </c:pt>
                <c:pt idx="10">
                  <c:v>1</c:v>
                </c:pt>
                <c:pt idx="12">
                  <c:v>2</c:v>
                </c:pt>
              </c:numCache>
            </c:numRef>
          </c:val>
        </c:ser>
        <c:ser>
          <c:idx val="1"/>
          <c:order val="1"/>
          <c:tx>
            <c:strRef>
              <c:f>'Q1'!$C$3:$C$4</c:f>
              <c:strCache>
                <c:ptCount val="1"/>
                <c:pt idx="0">
                  <c:v>2-31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'Q1'!$C$5:$C$18</c:f>
              <c:numCache>
                <c:formatCode>General</c:formatCode>
                <c:ptCount val="13"/>
                <c:pt idx="2">
                  <c:v>8</c:v>
                </c:pt>
                <c:pt idx="3">
                  <c:v>16</c:v>
                </c:pt>
                <c:pt idx="4">
                  <c:v>15</c:v>
                </c:pt>
                <c:pt idx="6">
                  <c:v>3</c:v>
                </c:pt>
                <c:pt idx="8">
                  <c:v>5</c:v>
                </c:pt>
                <c:pt idx="10">
                  <c:v>21</c:v>
                </c:pt>
                <c:pt idx="12">
                  <c:v>2</c:v>
                </c:pt>
              </c:numCache>
            </c:numRef>
          </c:val>
        </c:ser>
        <c:ser>
          <c:idx val="2"/>
          <c:order val="2"/>
          <c:tx>
            <c:strRef>
              <c:f>'Q1'!$D$3:$D$4</c:f>
              <c:strCache>
                <c:ptCount val="1"/>
                <c:pt idx="0">
                  <c:v>32-61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'Q1'!$D$5:$D$18</c:f>
              <c:numCache>
                <c:formatCode>General</c:formatCode>
                <c:ptCount val="13"/>
                <c:pt idx="0">
                  <c:v>2</c:v>
                </c:pt>
                <c:pt idx="2">
                  <c:v>32</c:v>
                </c:pt>
                <c:pt idx="3">
                  <c:v>55</c:v>
                </c:pt>
                <c:pt idx="4">
                  <c:v>46</c:v>
                </c:pt>
                <c:pt idx="6">
                  <c:v>19</c:v>
                </c:pt>
                <c:pt idx="8">
                  <c:v>32</c:v>
                </c:pt>
                <c:pt idx="10">
                  <c:v>51</c:v>
                </c:pt>
                <c:pt idx="11">
                  <c:v>1</c:v>
                </c:pt>
                <c:pt idx="12">
                  <c:v>26</c:v>
                </c:pt>
              </c:numCache>
            </c:numRef>
          </c:val>
        </c:ser>
        <c:ser>
          <c:idx val="3"/>
          <c:order val="3"/>
          <c:tx>
            <c:strRef>
              <c:f>'Q1'!$E$3:$E$4</c:f>
              <c:strCache>
                <c:ptCount val="1"/>
                <c:pt idx="0">
                  <c:v>62-91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'Q1'!$E$5:$E$18</c:f>
              <c:numCache>
                <c:formatCode>General</c:formatCode>
                <c:ptCount val="13"/>
                <c:pt idx="2">
                  <c:v>35</c:v>
                </c:pt>
                <c:pt idx="3">
                  <c:v>54</c:v>
                </c:pt>
                <c:pt idx="4">
                  <c:v>38</c:v>
                </c:pt>
                <c:pt idx="6">
                  <c:v>12</c:v>
                </c:pt>
                <c:pt idx="8">
                  <c:v>28</c:v>
                </c:pt>
                <c:pt idx="10">
                  <c:v>58</c:v>
                </c:pt>
                <c:pt idx="11">
                  <c:v>2</c:v>
                </c:pt>
                <c:pt idx="12">
                  <c:v>55</c:v>
                </c:pt>
              </c:numCache>
            </c:numRef>
          </c:val>
        </c:ser>
        <c:ser>
          <c:idx val="4"/>
          <c:order val="4"/>
          <c:tx>
            <c:strRef>
              <c:f>'Q1'!$F$3:$F$4</c:f>
              <c:strCache>
                <c:ptCount val="1"/>
                <c:pt idx="0">
                  <c:v>92-121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'Q1'!$F$5:$F$18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25</c:v>
                </c:pt>
                <c:pt idx="3">
                  <c:v>45</c:v>
                </c:pt>
                <c:pt idx="4">
                  <c:v>22</c:v>
                </c:pt>
                <c:pt idx="6">
                  <c:v>19</c:v>
                </c:pt>
                <c:pt idx="8">
                  <c:v>24</c:v>
                </c:pt>
                <c:pt idx="10">
                  <c:v>42</c:v>
                </c:pt>
                <c:pt idx="12">
                  <c:v>37</c:v>
                </c:pt>
              </c:numCache>
            </c:numRef>
          </c:val>
        </c:ser>
        <c:ser>
          <c:idx val="5"/>
          <c:order val="5"/>
          <c:tx>
            <c:strRef>
              <c:f>'Q1'!$G$3:$G$4</c:f>
              <c:strCache>
                <c:ptCount val="1"/>
                <c:pt idx="0">
                  <c:v>122-151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'Q1'!$G$5:$G$18</c:f>
              <c:numCache>
                <c:formatCode>General</c:formatCode>
                <c:ptCount val="13"/>
                <c:pt idx="0">
                  <c:v>5</c:v>
                </c:pt>
                <c:pt idx="2">
                  <c:v>26</c:v>
                </c:pt>
                <c:pt idx="3">
                  <c:v>39</c:v>
                </c:pt>
                <c:pt idx="4">
                  <c:v>35</c:v>
                </c:pt>
                <c:pt idx="6">
                  <c:v>19</c:v>
                </c:pt>
                <c:pt idx="8">
                  <c:v>22</c:v>
                </c:pt>
                <c:pt idx="10">
                  <c:v>36</c:v>
                </c:pt>
                <c:pt idx="12">
                  <c:v>26</c:v>
                </c:pt>
              </c:numCache>
            </c:numRef>
          </c:val>
        </c:ser>
        <c:ser>
          <c:idx val="6"/>
          <c:order val="6"/>
          <c:tx>
            <c:strRef>
              <c:f>'Q1'!$H$3:$H$4</c:f>
              <c:strCache>
                <c:ptCount val="1"/>
                <c:pt idx="0">
                  <c:v>152-181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'Q1'!$H$5:$H$18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24</c:v>
                </c:pt>
                <c:pt idx="3">
                  <c:v>37</c:v>
                </c:pt>
                <c:pt idx="4">
                  <c:v>27</c:v>
                </c:pt>
                <c:pt idx="6">
                  <c:v>11</c:v>
                </c:pt>
                <c:pt idx="8">
                  <c:v>12</c:v>
                </c:pt>
                <c:pt idx="10">
                  <c:v>30</c:v>
                </c:pt>
                <c:pt idx="12">
                  <c:v>37</c:v>
                </c:pt>
              </c:numCache>
            </c:numRef>
          </c:val>
        </c:ser>
        <c:ser>
          <c:idx val="7"/>
          <c:order val="7"/>
          <c:tx>
            <c:strRef>
              <c:f>'Q1'!$I$3:$I$4</c:f>
              <c:strCache>
                <c:ptCount val="1"/>
                <c:pt idx="0">
                  <c:v>182-211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'Q1'!$I$5:$I$18</c:f>
              <c:numCache>
                <c:formatCode>General</c:formatCode>
                <c:ptCount val="13"/>
                <c:pt idx="0">
                  <c:v>1</c:v>
                </c:pt>
                <c:pt idx="2">
                  <c:v>20</c:v>
                </c:pt>
                <c:pt idx="3">
                  <c:v>20</c:v>
                </c:pt>
                <c:pt idx="4">
                  <c:v>28</c:v>
                </c:pt>
                <c:pt idx="6">
                  <c:v>18</c:v>
                </c:pt>
                <c:pt idx="7">
                  <c:v>2</c:v>
                </c:pt>
                <c:pt idx="8">
                  <c:v>9</c:v>
                </c:pt>
                <c:pt idx="9">
                  <c:v>1</c:v>
                </c:pt>
                <c:pt idx="10">
                  <c:v>23</c:v>
                </c:pt>
                <c:pt idx="12">
                  <c:v>31</c:v>
                </c:pt>
              </c:numCache>
            </c:numRef>
          </c:val>
        </c:ser>
        <c:ser>
          <c:idx val="8"/>
          <c:order val="8"/>
          <c:tx>
            <c:strRef>
              <c:f>'Q1'!$J$3:$J$4</c:f>
              <c:strCache>
                <c:ptCount val="1"/>
                <c:pt idx="0">
                  <c:v>212-241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'Q1'!$J$5:$J$18</c:f>
              <c:numCache>
                <c:formatCode>General</c:formatCode>
                <c:ptCount val="13"/>
                <c:pt idx="0">
                  <c:v>1</c:v>
                </c:pt>
                <c:pt idx="2">
                  <c:v>31</c:v>
                </c:pt>
                <c:pt idx="3">
                  <c:v>21</c:v>
                </c:pt>
                <c:pt idx="4">
                  <c:v>18</c:v>
                </c:pt>
                <c:pt idx="6">
                  <c:v>13</c:v>
                </c:pt>
                <c:pt idx="8">
                  <c:v>5</c:v>
                </c:pt>
                <c:pt idx="10">
                  <c:v>26</c:v>
                </c:pt>
                <c:pt idx="12">
                  <c:v>23</c:v>
                </c:pt>
              </c:numCache>
            </c:numRef>
          </c:val>
        </c:ser>
        <c:ser>
          <c:idx val="9"/>
          <c:order val="9"/>
          <c:tx>
            <c:strRef>
              <c:f>'Q1'!$K$3:$K$4</c:f>
              <c:strCache>
                <c:ptCount val="1"/>
                <c:pt idx="0">
                  <c:v>242-271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'Q1'!$K$5:$K$18</c:f>
              <c:numCache>
                <c:formatCode>General</c:formatCode>
                <c:ptCount val="13"/>
                <c:pt idx="0">
                  <c:v>6</c:v>
                </c:pt>
                <c:pt idx="2">
                  <c:v>34</c:v>
                </c:pt>
                <c:pt idx="3">
                  <c:v>14</c:v>
                </c:pt>
                <c:pt idx="4">
                  <c:v>25</c:v>
                </c:pt>
                <c:pt idx="5">
                  <c:v>1</c:v>
                </c:pt>
                <c:pt idx="6">
                  <c:v>10</c:v>
                </c:pt>
                <c:pt idx="8">
                  <c:v>6</c:v>
                </c:pt>
                <c:pt idx="10">
                  <c:v>28</c:v>
                </c:pt>
                <c:pt idx="12">
                  <c:v>22</c:v>
                </c:pt>
              </c:numCache>
            </c:numRef>
          </c:val>
        </c:ser>
        <c:ser>
          <c:idx val="10"/>
          <c:order val="10"/>
          <c:tx>
            <c:strRef>
              <c:f>'Q1'!$L$3:$L$4</c:f>
              <c:strCache>
                <c:ptCount val="1"/>
                <c:pt idx="0">
                  <c:v>272-301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'Q1'!$L$5:$L$18</c:f>
              <c:numCache>
                <c:formatCode>General</c:formatCode>
                <c:ptCount val="13"/>
                <c:pt idx="0">
                  <c:v>3</c:v>
                </c:pt>
                <c:pt idx="2">
                  <c:v>23</c:v>
                </c:pt>
                <c:pt idx="3">
                  <c:v>8</c:v>
                </c:pt>
                <c:pt idx="4">
                  <c:v>12</c:v>
                </c:pt>
                <c:pt idx="5">
                  <c:v>1</c:v>
                </c:pt>
                <c:pt idx="6">
                  <c:v>11</c:v>
                </c:pt>
                <c:pt idx="8">
                  <c:v>2</c:v>
                </c:pt>
                <c:pt idx="10">
                  <c:v>17</c:v>
                </c:pt>
                <c:pt idx="12">
                  <c:v>25</c:v>
                </c:pt>
              </c:numCache>
            </c:numRef>
          </c:val>
        </c:ser>
        <c:ser>
          <c:idx val="11"/>
          <c:order val="11"/>
          <c:tx>
            <c:strRef>
              <c:f>'Q1'!$M$3:$M$4</c:f>
              <c:strCache>
                <c:ptCount val="1"/>
                <c:pt idx="0">
                  <c:v>302-331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'Q1'!$M$5:$M$18</c:f>
              <c:numCache>
                <c:formatCode>General</c:formatCode>
                <c:ptCount val="13"/>
                <c:pt idx="2">
                  <c:v>14</c:v>
                </c:pt>
                <c:pt idx="3">
                  <c:v>9</c:v>
                </c:pt>
                <c:pt idx="4">
                  <c:v>12</c:v>
                </c:pt>
                <c:pt idx="5">
                  <c:v>1</c:v>
                </c:pt>
                <c:pt idx="6">
                  <c:v>6</c:v>
                </c:pt>
                <c:pt idx="8">
                  <c:v>2</c:v>
                </c:pt>
                <c:pt idx="10">
                  <c:v>30</c:v>
                </c:pt>
                <c:pt idx="12">
                  <c:v>17</c:v>
                </c:pt>
              </c:numCache>
            </c:numRef>
          </c:val>
        </c:ser>
        <c:ser>
          <c:idx val="12"/>
          <c:order val="12"/>
          <c:tx>
            <c:strRef>
              <c:f>'Q1'!$N$3:$N$4</c:f>
              <c:strCache>
                <c:ptCount val="1"/>
                <c:pt idx="0">
                  <c:v>332-361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'Q1'!$N$5:$N$18</c:f>
              <c:numCache>
                <c:formatCode>General</c:formatCode>
                <c:ptCount val="13"/>
                <c:pt idx="2">
                  <c:v>27</c:v>
                </c:pt>
                <c:pt idx="3">
                  <c:v>10</c:v>
                </c:pt>
                <c:pt idx="4">
                  <c:v>10</c:v>
                </c:pt>
                <c:pt idx="6">
                  <c:v>9</c:v>
                </c:pt>
                <c:pt idx="9">
                  <c:v>1</c:v>
                </c:pt>
                <c:pt idx="10">
                  <c:v>18</c:v>
                </c:pt>
                <c:pt idx="12">
                  <c:v>16</c:v>
                </c:pt>
              </c:numCache>
            </c:numRef>
          </c:val>
        </c:ser>
        <c:ser>
          <c:idx val="13"/>
          <c:order val="13"/>
          <c:tx>
            <c:strRef>
              <c:f>'Q1'!$O$3:$O$4</c:f>
              <c:strCache>
                <c:ptCount val="1"/>
                <c:pt idx="0">
                  <c:v>362-391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'Q1'!$O$5:$O$18</c:f>
              <c:numCache>
                <c:formatCode>General</c:formatCode>
                <c:ptCount val="13"/>
                <c:pt idx="2">
                  <c:v>9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7</c:v>
                </c:pt>
                <c:pt idx="10">
                  <c:v>13</c:v>
                </c:pt>
                <c:pt idx="12">
                  <c:v>5</c:v>
                </c:pt>
              </c:numCache>
            </c:numRef>
          </c:val>
        </c:ser>
        <c:ser>
          <c:idx val="14"/>
          <c:order val="14"/>
          <c:tx>
            <c:strRef>
              <c:f>'Q1'!$P$3:$P$4</c:f>
              <c:strCache>
                <c:ptCount val="1"/>
                <c:pt idx="0">
                  <c:v>392-421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'Q1'!$P$5:$P$18</c:f>
              <c:numCache>
                <c:formatCode>General</c:formatCode>
                <c:ptCount val="13"/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6">
                  <c:v>2</c:v>
                </c:pt>
                <c:pt idx="8">
                  <c:v>3</c:v>
                </c:pt>
                <c:pt idx="10">
                  <c:v>8</c:v>
                </c:pt>
                <c:pt idx="12">
                  <c:v>9</c:v>
                </c:pt>
              </c:numCache>
            </c:numRef>
          </c:val>
        </c:ser>
        <c:ser>
          <c:idx val="15"/>
          <c:order val="15"/>
          <c:tx>
            <c:strRef>
              <c:f>'Q1'!$Q$3:$Q$4</c:f>
              <c:strCache>
                <c:ptCount val="1"/>
                <c:pt idx="0">
                  <c:v>422-451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'Q1'!$Q$5:$Q$18</c:f>
              <c:numCache>
                <c:formatCode>General</c:formatCode>
                <c:ptCount val="13"/>
                <c:pt idx="2">
                  <c:v>12</c:v>
                </c:pt>
                <c:pt idx="3">
                  <c:v>7</c:v>
                </c:pt>
                <c:pt idx="4">
                  <c:v>7</c:v>
                </c:pt>
                <c:pt idx="6">
                  <c:v>7</c:v>
                </c:pt>
                <c:pt idx="8">
                  <c:v>5</c:v>
                </c:pt>
                <c:pt idx="10">
                  <c:v>12</c:v>
                </c:pt>
                <c:pt idx="12">
                  <c:v>6</c:v>
                </c:pt>
              </c:numCache>
            </c:numRef>
          </c:val>
        </c:ser>
        <c:ser>
          <c:idx val="16"/>
          <c:order val="16"/>
          <c:tx>
            <c:strRef>
              <c:f>'Q1'!$R$3:$R$4</c:f>
              <c:strCache>
                <c:ptCount val="1"/>
                <c:pt idx="0">
                  <c:v>452-481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'Q1'!$R$5:$R$18</c:f>
              <c:numCache>
                <c:formatCode>General</c:formatCode>
                <c:ptCount val="13"/>
                <c:pt idx="1">
                  <c:v>1</c:v>
                </c:pt>
                <c:pt idx="2">
                  <c:v>9</c:v>
                </c:pt>
                <c:pt idx="3">
                  <c:v>3</c:v>
                </c:pt>
                <c:pt idx="4">
                  <c:v>1</c:v>
                </c:pt>
                <c:pt idx="6">
                  <c:v>5</c:v>
                </c:pt>
                <c:pt idx="10">
                  <c:v>4</c:v>
                </c:pt>
                <c:pt idx="12">
                  <c:v>7</c:v>
                </c:pt>
              </c:numCache>
            </c:numRef>
          </c:val>
        </c:ser>
        <c:ser>
          <c:idx val="17"/>
          <c:order val="17"/>
          <c:tx>
            <c:strRef>
              <c:f>'Q1'!$S$3:$S$4</c:f>
              <c:strCache>
                <c:ptCount val="1"/>
                <c:pt idx="0">
                  <c:v>482-511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'Q1'!$S$5:$S$18</c:f>
              <c:numCache>
                <c:formatCode>General</c:formatCode>
                <c:ptCount val="13"/>
                <c:pt idx="0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6">
                  <c:v>2</c:v>
                </c:pt>
                <c:pt idx="8">
                  <c:v>1</c:v>
                </c:pt>
                <c:pt idx="10">
                  <c:v>2</c:v>
                </c:pt>
                <c:pt idx="12">
                  <c:v>5</c:v>
                </c:pt>
              </c:numCache>
            </c:numRef>
          </c:val>
        </c:ser>
        <c:ser>
          <c:idx val="18"/>
          <c:order val="18"/>
          <c:tx>
            <c:strRef>
              <c:f>'Q1'!$T$3:$T$4</c:f>
              <c:strCache>
                <c:ptCount val="1"/>
                <c:pt idx="0">
                  <c:v>512-541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'Q1'!$T$5:$T$18</c:f>
              <c:numCache>
                <c:formatCode>General</c:formatCode>
                <c:ptCount val="13"/>
                <c:pt idx="2">
                  <c:v>5</c:v>
                </c:pt>
                <c:pt idx="4">
                  <c:v>5</c:v>
                </c:pt>
                <c:pt idx="6">
                  <c:v>1</c:v>
                </c:pt>
                <c:pt idx="8">
                  <c:v>1</c:v>
                </c:pt>
                <c:pt idx="10">
                  <c:v>4</c:v>
                </c:pt>
                <c:pt idx="12">
                  <c:v>6</c:v>
                </c:pt>
              </c:numCache>
            </c:numRef>
          </c:val>
        </c:ser>
        <c:ser>
          <c:idx val="19"/>
          <c:order val="19"/>
          <c:tx>
            <c:strRef>
              <c:f>'Q1'!$U$3:$U$4</c:f>
              <c:strCache>
                <c:ptCount val="1"/>
                <c:pt idx="0">
                  <c:v>542-571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'Q1'!$U$5:$U$18</c:f>
              <c:numCache>
                <c:formatCode>General</c:formatCode>
                <c:ptCount val="13"/>
                <c:pt idx="2">
                  <c:v>7</c:v>
                </c:pt>
                <c:pt idx="4">
                  <c:v>2</c:v>
                </c:pt>
                <c:pt idx="6">
                  <c:v>1</c:v>
                </c:pt>
                <c:pt idx="8">
                  <c:v>1</c:v>
                </c:pt>
                <c:pt idx="12">
                  <c:v>6</c:v>
                </c:pt>
              </c:numCache>
            </c:numRef>
          </c:val>
        </c:ser>
        <c:ser>
          <c:idx val="20"/>
          <c:order val="20"/>
          <c:tx>
            <c:strRef>
              <c:f>'Q1'!$V$3:$V$4</c:f>
              <c:strCache>
                <c:ptCount val="1"/>
                <c:pt idx="0">
                  <c:v>572-601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'Q1'!$V$5:$V$18</c:f>
              <c:numCache>
                <c:formatCode>General</c:formatCode>
                <c:ptCount val="13"/>
                <c:pt idx="2">
                  <c:v>9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8">
                  <c:v>3</c:v>
                </c:pt>
                <c:pt idx="10">
                  <c:v>1</c:v>
                </c:pt>
                <c:pt idx="12">
                  <c:v>5</c:v>
                </c:pt>
              </c:numCache>
            </c:numRef>
          </c:val>
        </c:ser>
        <c:ser>
          <c:idx val="21"/>
          <c:order val="21"/>
          <c:tx>
            <c:strRef>
              <c:f>'Q1'!$W$3:$W$4</c:f>
              <c:strCache>
                <c:ptCount val="1"/>
                <c:pt idx="0">
                  <c:v>602-631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'Q1'!$W$5:$W$18</c:f>
              <c:numCache>
                <c:formatCode>General</c:formatCode>
                <c:ptCount val="13"/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1</c:v>
                </c:pt>
                <c:pt idx="8">
                  <c:v>3</c:v>
                </c:pt>
                <c:pt idx="10">
                  <c:v>1</c:v>
                </c:pt>
                <c:pt idx="12">
                  <c:v>7</c:v>
                </c:pt>
              </c:numCache>
            </c:numRef>
          </c:val>
        </c:ser>
        <c:ser>
          <c:idx val="22"/>
          <c:order val="22"/>
          <c:tx>
            <c:strRef>
              <c:f>'Q1'!$X$3:$X$4</c:f>
              <c:strCache>
                <c:ptCount val="1"/>
                <c:pt idx="0">
                  <c:v>632-661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'Q1'!$X$5:$X$18</c:f>
              <c:numCache>
                <c:formatCode>General</c:formatCode>
                <c:ptCount val="13"/>
                <c:pt idx="2">
                  <c:v>7</c:v>
                </c:pt>
                <c:pt idx="4">
                  <c:v>2</c:v>
                </c:pt>
                <c:pt idx="8">
                  <c:v>1</c:v>
                </c:pt>
                <c:pt idx="10">
                  <c:v>2</c:v>
                </c:pt>
                <c:pt idx="12">
                  <c:v>1</c:v>
                </c:pt>
              </c:numCache>
            </c:numRef>
          </c:val>
        </c:ser>
        <c:ser>
          <c:idx val="23"/>
          <c:order val="23"/>
          <c:tx>
            <c:strRef>
              <c:f>'Q1'!$Y$3:$Y$4</c:f>
              <c:strCache>
                <c:ptCount val="1"/>
                <c:pt idx="0">
                  <c:v>662-691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'Q1'!$Y$5:$Y$18</c:f>
              <c:numCache>
                <c:formatCode>General</c:formatCode>
                <c:ptCount val="13"/>
                <c:pt idx="2">
                  <c:v>6</c:v>
                </c:pt>
                <c:pt idx="3">
                  <c:v>1</c:v>
                </c:pt>
                <c:pt idx="6">
                  <c:v>2</c:v>
                </c:pt>
                <c:pt idx="10">
                  <c:v>3</c:v>
                </c:pt>
                <c:pt idx="12">
                  <c:v>2</c:v>
                </c:pt>
              </c:numCache>
            </c:numRef>
          </c:val>
        </c:ser>
        <c:ser>
          <c:idx val="24"/>
          <c:order val="24"/>
          <c:tx>
            <c:strRef>
              <c:f>'Q1'!$Z$3:$Z$4</c:f>
              <c:strCache>
                <c:ptCount val="1"/>
                <c:pt idx="0">
                  <c:v>692-721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'Q1'!$Z$5:$Z$18</c:f>
              <c:numCache>
                <c:formatCode>General</c:formatCode>
                <c:ptCount val="13"/>
                <c:pt idx="2">
                  <c:v>5</c:v>
                </c:pt>
                <c:pt idx="8">
                  <c:v>2</c:v>
                </c:pt>
                <c:pt idx="10">
                  <c:v>4</c:v>
                </c:pt>
              </c:numCache>
            </c:numRef>
          </c:val>
        </c:ser>
        <c:ser>
          <c:idx val="25"/>
          <c:order val="25"/>
          <c:tx>
            <c:strRef>
              <c:f>'Q1'!$AA$3:$AA$4</c:f>
              <c:strCache>
                <c:ptCount val="1"/>
                <c:pt idx="0">
                  <c:v>722-751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'Q1'!$AA$5:$AA$18</c:f>
              <c:numCache>
                <c:formatCode>General</c:formatCode>
                <c:ptCount val="13"/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8">
                  <c:v>2</c:v>
                </c:pt>
                <c:pt idx="12">
                  <c:v>1</c:v>
                </c:pt>
              </c:numCache>
            </c:numRef>
          </c:val>
        </c:ser>
        <c:ser>
          <c:idx val="26"/>
          <c:order val="26"/>
          <c:tx>
            <c:strRef>
              <c:f>'Q1'!$AB$3:$AB$4</c:f>
              <c:strCache>
                <c:ptCount val="1"/>
                <c:pt idx="0">
                  <c:v>752-781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'Q1'!$AB$5:$AB$18</c:f>
              <c:numCache>
                <c:formatCode>General</c:formatCode>
                <c:ptCount val="13"/>
                <c:pt idx="2">
                  <c:v>8</c:v>
                </c:pt>
                <c:pt idx="4">
                  <c:v>1</c:v>
                </c:pt>
                <c:pt idx="6">
                  <c:v>1</c:v>
                </c:pt>
                <c:pt idx="12">
                  <c:v>1</c:v>
                </c:pt>
              </c:numCache>
            </c:numRef>
          </c:val>
        </c:ser>
        <c:ser>
          <c:idx val="27"/>
          <c:order val="27"/>
          <c:tx>
            <c:strRef>
              <c:f>'Q1'!$AC$3:$AC$4</c:f>
              <c:strCache>
                <c:ptCount val="1"/>
                <c:pt idx="0">
                  <c:v>782-811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'Q1'!$AC$5:$AC$18</c:f>
              <c:numCache>
                <c:formatCode>General</c:formatCode>
                <c:ptCount val="13"/>
                <c:pt idx="3">
                  <c:v>3</c:v>
                </c:pt>
                <c:pt idx="6">
                  <c:v>1</c:v>
                </c:pt>
                <c:pt idx="10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'Q1'!$AD$3:$AD$4</c:f>
              <c:strCache>
                <c:ptCount val="1"/>
                <c:pt idx="0">
                  <c:v>812-841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'Q1'!$AD$5:$AD$18</c:f>
              <c:numCache>
                <c:formatCode>General</c:formatCode>
                <c:ptCount val="13"/>
                <c:pt idx="3">
                  <c:v>2</c:v>
                </c:pt>
                <c:pt idx="4">
                  <c:v>4</c:v>
                </c:pt>
                <c:pt idx="10">
                  <c:v>1</c:v>
                </c:pt>
                <c:pt idx="12">
                  <c:v>2</c:v>
                </c:pt>
              </c:numCache>
            </c:numRef>
          </c:val>
        </c:ser>
        <c:ser>
          <c:idx val="29"/>
          <c:order val="29"/>
          <c:tx>
            <c:strRef>
              <c:f>'Q1'!$AE$3:$AE$4</c:f>
              <c:strCache>
                <c:ptCount val="1"/>
                <c:pt idx="0">
                  <c:v>842-871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'Q1'!$AE$5:$AE$18</c:f>
              <c:numCache>
                <c:formatCode>General</c:formatCode>
                <c:ptCount val="13"/>
                <c:pt idx="2">
                  <c:v>2</c:v>
                </c:pt>
                <c:pt idx="4">
                  <c:v>1</c:v>
                </c:pt>
                <c:pt idx="6">
                  <c:v>3</c:v>
                </c:pt>
              </c:numCache>
            </c:numRef>
          </c:val>
        </c:ser>
        <c:ser>
          <c:idx val="30"/>
          <c:order val="30"/>
          <c:tx>
            <c:strRef>
              <c:f>'Q1'!$AF$3:$AF$4</c:f>
              <c:strCache>
                <c:ptCount val="1"/>
                <c:pt idx="0">
                  <c:v>872-901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'Q1'!$AF$5:$AF$18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'Q1'!$AG$3:$AG$4</c:f>
              <c:strCache>
                <c:ptCount val="1"/>
                <c:pt idx="0">
                  <c:v>902-931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'Q1'!$AG$5:$AG$18</c:f>
              <c:numCache>
                <c:formatCode>General</c:formatCode>
                <c:ptCount val="13"/>
                <c:pt idx="2">
                  <c:v>1</c:v>
                </c:pt>
                <c:pt idx="12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'Q1'!$AH$3:$AH$4</c:f>
              <c:strCache>
                <c:ptCount val="1"/>
                <c:pt idx="0">
                  <c:v>932-961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'Q1'!$AH$5:$AH$18</c:f>
              <c:numCache>
                <c:formatCode>General</c:formatCode>
                <c:ptCount val="13"/>
                <c:pt idx="10">
                  <c:v>2</c:v>
                </c:pt>
                <c:pt idx="12">
                  <c:v>3</c:v>
                </c:pt>
              </c:numCache>
            </c:numRef>
          </c:val>
        </c:ser>
        <c:ser>
          <c:idx val="33"/>
          <c:order val="33"/>
          <c:tx>
            <c:strRef>
              <c:f>'Q1'!$AI$3:$AI$4</c:f>
              <c:strCache>
                <c:ptCount val="1"/>
                <c:pt idx="0">
                  <c:v>962-991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'Q1'!$AI$5:$AI$18</c:f>
              <c:numCache>
                <c:formatCode>General</c:formatCode>
                <c:ptCount val="13"/>
                <c:pt idx="8">
                  <c:v>1</c:v>
                </c:pt>
                <c:pt idx="12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'Q1'!$AJ$3:$AJ$4</c:f>
              <c:strCache>
                <c:ptCount val="1"/>
                <c:pt idx="0">
                  <c:v>992-1021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'Q1'!$AJ$5:$AJ$18</c:f>
              <c:numCache>
                <c:formatCode>General</c:formatCode>
                <c:ptCount val="13"/>
                <c:pt idx="2">
                  <c:v>2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'Q1'!$AK$3:$AK$4</c:f>
              <c:strCache>
                <c:ptCount val="1"/>
                <c:pt idx="0">
                  <c:v>1022-1051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'Q1'!$AK$5:$AK$18</c:f>
              <c:numCache>
                <c:formatCode>General</c:formatCode>
                <c:ptCount val="13"/>
                <c:pt idx="2">
                  <c:v>3</c:v>
                </c:pt>
                <c:pt idx="12">
                  <c:v>2</c:v>
                </c:pt>
              </c:numCache>
            </c:numRef>
          </c:val>
        </c:ser>
        <c:ser>
          <c:idx val="36"/>
          <c:order val="36"/>
          <c:tx>
            <c:strRef>
              <c:f>'Q1'!$AL$3:$AL$4</c:f>
              <c:strCache>
                <c:ptCount val="1"/>
                <c:pt idx="0">
                  <c:v>1052-1081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'Q1'!$AL$5:$AL$18</c:f>
              <c:numCache>
                <c:formatCode>General</c:formatCode>
                <c:ptCount val="13"/>
                <c:pt idx="2">
                  <c:v>2</c:v>
                </c:pt>
                <c:pt idx="3">
                  <c:v>1</c:v>
                </c:pt>
                <c:pt idx="12">
                  <c:v>1</c:v>
                </c:pt>
              </c:numCache>
            </c:numRef>
          </c:val>
        </c:ser>
        <c:ser>
          <c:idx val="37"/>
          <c:order val="37"/>
          <c:tx>
            <c:strRef>
              <c:f>'Q1'!$AM$3:$AM$4</c:f>
              <c:strCache>
                <c:ptCount val="1"/>
                <c:pt idx="0">
                  <c:v>1082-1111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'Q1'!$AM$5:$AM$18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'Q1'!$AN$3:$AN$4</c:f>
              <c:strCache>
                <c:ptCount val="1"/>
                <c:pt idx="0">
                  <c:v>1112-1141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'Q1'!$AN$5:$AN$18</c:f>
              <c:numCache>
                <c:formatCode>General</c:formatCode>
                <c:ptCount val="13"/>
                <c:pt idx="2">
                  <c:v>3</c:v>
                </c:pt>
              </c:numCache>
            </c:numRef>
          </c:val>
        </c:ser>
        <c:ser>
          <c:idx val="39"/>
          <c:order val="39"/>
          <c:tx>
            <c:strRef>
              <c:f>'Q1'!$AO$3:$AO$4</c:f>
              <c:strCache>
                <c:ptCount val="1"/>
                <c:pt idx="0">
                  <c:v>1172-1201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'Q1'!$AO$5:$AO$18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0"/>
          <c:order val="40"/>
          <c:tx>
            <c:strRef>
              <c:f>'Q1'!$AP$3:$AP$4</c:f>
              <c:strCache>
                <c:ptCount val="1"/>
                <c:pt idx="0">
                  <c:v>1262-1291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'Q1'!$AP$5:$AP$18</c:f>
              <c:numCache>
                <c:formatCode>General</c:formatCode>
                <c:ptCount val="13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12">
                  <c:v>1</c:v>
                </c:pt>
              </c:numCache>
            </c:numRef>
          </c:val>
        </c:ser>
        <c:ser>
          <c:idx val="41"/>
          <c:order val="41"/>
          <c:tx>
            <c:strRef>
              <c:f>'Q1'!$AQ$3:$AQ$4</c:f>
              <c:strCache>
                <c:ptCount val="1"/>
                <c:pt idx="0">
                  <c:v>1292-1321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'Q1'!$AQ$5:$AQ$18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42"/>
          <c:order val="42"/>
          <c:tx>
            <c:strRef>
              <c:f>'Q1'!$AR$3:$AR$4</c:f>
              <c:strCache>
                <c:ptCount val="1"/>
                <c:pt idx="0">
                  <c:v>1322-1351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'Q1'!$AR$5:$AR$18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'Q1'!$AS$3:$AS$4</c:f>
              <c:strCache>
                <c:ptCount val="1"/>
                <c:pt idx="0">
                  <c:v>1352-1381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'Q1'!$AS$5:$AS$18</c:f>
              <c:numCache>
                <c:formatCode>General</c:formatCode>
                <c:ptCount val="13"/>
                <c:pt idx="10">
                  <c:v>3</c:v>
                </c:pt>
              </c:numCache>
            </c:numRef>
          </c:val>
        </c:ser>
        <c:ser>
          <c:idx val="44"/>
          <c:order val="44"/>
          <c:tx>
            <c:strRef>
              <c:f>'Q1'!$AT$3:$AT$4</c:f>
              <c:strCache>
                <c:ptCount val="1"/>
                <c:pt idx="0">
                  <c:v>1562-1591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'Q1'!$AT$5:$AT$18</c:f>
              <c:numCache>
                <c:formatCode>General</c:formatCode>
                <c:ptCount val="13"/>
                <c:pt idx="10">
                  <c:v>1</c:v>
                </c:pt>
                <c:pt idx="12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'Q1'!$AU$3:$AU$4</c:f>
              <c:strCache>
                <c:ptCount val="1"/>
                <c:pt idx="0">
                  <c:v>1982-2011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'Q1'!$AU$5:$AU$18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46"/>
          <c:order val="46"/>
          <c:tx>
            <c:strRef>
              <c:f>'Q1'!$AV$3:$AV$4</c:f>
              <c:strCache>
                <c:ptCount val="1"/>
                <c:pt idx="0">
                  <c:v>2012-2041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'Q1'!$AV$5:$AV$18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ser>
          <c:idx val="47"/>
          <c:order val="47"/>
          <c:tx>
            <c:strRef>
              <c:f>'Q1'!$AW$3:$AW$4</c:f>
              <c:strCache>
                <c:ptCount val="1"/>
                <c:pt idx="0">
                  <c:v>5642-5671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'Q1'!$AW$5:$AW$18</c:f>
              <c:numCache>
                <c:formatCode>General</c:formatCode>
                <c:ptCount val="13"/>
                <c:pt idx="9">
                  <c:v>1</c:v>
                </c:pt>
              </c:numCache>
            </c:numRef>
          </c:val>
        </c:ser>
        <c:ser>
          <c:idx val="48"/>
          <c:order val="48"/>
          <c:tx>
            <c:strRef>
              <c:f>'Q1'!$AX$3:$AX$4</c:f>
              <c:strCache>
                <c:ptCount val="1"/>
                <c:pt idx="0">
                  <c:v>6512-6541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'Q1'!$AX$5:$AX$18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9"/>
          <c:order val="49"/>
          <c:tx>
            <c:strRef>
              <c:f>'Q1'!$AY$3:$AY$4</c:f>
              <c:strCache>
                <c:ptCount val="1"/>
                <c:pt idx="0">
                  <c:v>7802-7831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'Q1'!$AY$5:$AY$18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50"/>
          <c:order val="50"/>
          <c:tx>
            <c:strRef>
              <c:f>'Q1'!$AZ$3:$AZ$4</c:f>
              <c:strCache>
                <c:ptCount val="1"/>
                <c:pt idx="0">
                  <c:v>15662-15691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'Q1'!$A$5:$A$18</c:f>
              <c:strCache>
                <c:ptCount val="13"/>
                <c:pt idx="0">
                  <c:v>Chatra</c:v>
                </c:pt>
                <c:pt idx="1">
                  <c:v>Deoghar</c:v>
                </c:pt>
                <c:pt idx="2">
                  <c:v>Dhanbad</c:v>
                </c:pt>
                <c:pt idx="3">
                  <c:v>Dumka</c:v>
                </c:pt>
                <c:pt idx="4">
                  <c:v>East Singhbhum</c:v>
                </c:pt>
                <c:pt idx="5">
                  <c:v>Giridih</c:v>
                </c:pt>
                <c:pt idx="6">
                  <c:v>Godda</c:v>
                </c:pt>
                <c:pt idx="7">
                  <c:v>Jamtara</c:v>
                </c:pt>
                <c:pt idx="8">
                  <c:v>Khunti</c:v>
                </c:pt>
                <c:pt idx="9">
                  <c:v>Latehar</c:v>
                </c:pt>
                <c:pt idx="10">
                  <c:v>Ranchi</c:v>
                </c:pt>
                <c:pt idx="11">
                  <c:v>Saraikela Kharsawan</c:v>
                </c:pt>
                <c:pt idx="12">
                  <c:v>West Singhbhum</c:v>
                </c:pt>
              </c:strCache>
            </c:strRef>
          </c:cat>
          <c:val>
            <c:numRef>
              <c:f>'Q1'!$AZ$5:$AZ$18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741176"/>
        <c:axId val="301599904"/>
      </c:barChart>
      <c:catAx>
        <c:axId val="3047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99904"/>
        <c:crosses val="autoZero"/>
        <c:auto val="1"/>
        <c:lblAlgn val="ctr"/>
        <c:lblOffset val="100"/>
        <c:noMultiLvlLbl val="0"/>
      </c:catAx>
      <c:valAx>
        <c:axId val="3015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4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dashboard!$D$1</c:f>
              <c:strCache>
                <c:ptCount val="1"/>
                <c:pt idx="0">
                  <c:v>% of attending pta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dashboard!$A$2:$B$13</c:f>
              <c:multiLvlStrCache>
                <c:ptCount val="12"/>
                <c:lvl>
                  <c:pt idx="0">
                    <c:v>53403</c:v>
                  </c:pt>
                  <c:pt idx="1">
                    <c:v>35159</c:v>
                  </c:pt>
                  <c:pt idx="2">
                    <c:v>90282</c:v>
                  </c:pt>
                  <c:pt idx="3">
                    <c:v>87805</c:v>
                  </c:pt>
                  <c:pt idx="4">
                    <c:v>842</c:v>
                  </c:pt>
                  <c:pt idx="5">
                    <c:v>76903</c:v>
                  </c:pt>
                  <c:pt idx="6">
                    <c:v>3065</c:v>
                  </c:pt>
                  <c:pt idx="7">
                    <c:v>50675</c:v>
                  </c:pt>
                  <c:pt idx="8">
                    <c:v>1851</c:v>
                  </c:pt>
                  <c:pt idx="9">
                    <c:v>24709</c:v>
                  </c:pt>
                  <c:pt idx="10">
                    <c:v>538</c:v>
                  </c:pt>
                  <c:pt idx="11">
                    <c:v>224</c:v>
                  </c:pt>
                </c:lvl>
                <c:lvl>
                  <c:pt idx="0">
                    <c:v>East Singhbhum</c:v>
                  </c:pt>
                  <c:pt idx="1">
                    <c:v>Godda</c:v>
                  </c:pt>
                  <c:pt idx="2">
                    <c:v>Dhanbad</c:v>
                  </c:pt>
                  <c:pt idx="3">
                    <c:v>West Singhbhum</c:v>
                  </c:pt>
                  <c:pt idx="4">
                    <c:v>Deoghar</c:v>
                  </c:pt>
                  <c:pt idx="5">
                    <c:v>Ranchi</c:v>
                  </c:pt>
                  <c:pt idx="6">
                    <c:v>Chatra</c:v>
                  </c:pt>
                  <c:pt idx="7">
                    <c:v>Dumka</c:v>
                  </c:pt>
                  <c:pt idx="8">
                    <c:v>Giridih</c:v>
                  </c:pt>
                  <c:pt idx="9">
                    <c:v>Khunti</c:v>
                  </c:pt>
                  <c:pt idx="10">
                    <c:v>Latehar</c:v>
                  </c:pt>
                  <c:pt idx="11">
                    <c:v>Saraikela Kharsawan</c:v>
                  </c:pt>
                </c:lvl>
              </c:multiLvlStrCache>
            </c:multiLvlStrRef>
          </c:cat>
          <c:val>
            <c:numRef>
              <c:f>dashboard!$D$2:$D$13</c:f>
              <c:numCache>
                <c:formatCode>0%</c:formatCode>
                <c:ptCount val="12"/>
                <c:pt idx="0">
                  <c:v>0.26212010561204424</c:v>
                </c:pt>
                <c:pt idx="1">
                  <c:v>0.41016524929605508</c:v>
                </c:pt>
                <c:pt idx="2">
                  <c:v>0.28720010633348841</c:v>
                </c:pt>
                <c:pt idx="3">
                  <c:v>0.28861682136552586</c:v>
                </c:pt>
                <c:pt idx="4">
                  <c:v>0.5225653206650831</c:v>
                </c:pt>
                <c:pt idx="5">
                  <c:v>0.34219731349882321</c:v>
                </c:pt>
                <c:pt idx="6">
                  <c:v>0.34388254486133768</c:v>
                </c:pt>
                <c:pt idx="7">
                  <c:v>0.41886531820424272</c:v>
                </c:pt>
                <c:pt idx="8">
                  <c:v>0.25445705024311183</c:v>
                </c:pt>
                <c:pt idx="9">
                  <c:v>0.46068234246630785</c:v>
                </c:pt>
                <c:pt idx="10">
                  <c:v>0.12453531598513011</c:v>
                </c:pt>
                <c:pt idx="11">
                  <c:v>0.21875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79712"/>
        <c:axId val="241807616"/>
      </c:barChart>
      <c:catAx>
        <c:axId val="30577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7616"/>
        <c:crosses val="autoZero"/>
        <c:auto val="1"/>
        <c:lblAlgn val="ctr"/>
        <c:lblOffset val="100"/>
        <c:noMultiLvlLbl val="0"/>
      </c:catAx>
      <c:valAx>
        <c:axId val="2418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1460500</xdr:colOff>
      <xdr:row>19</xdr:row>
      <xdr:rowOff>152400</xdr:rowOff>
    </xdr:from>
    <xdr:to>
      <xdr:col>12</xdr:col>
      <xdr:colOff>95250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0</xdr:row>
      <xdr:rowOff>225424</xdr:rowOff>
    </xdr:from>
    <xdr:to>
      <xdr:col>17</xdr:col>
      <xdr:colOff>419100</xdr:colOff>
      <xdr:row>12</xdr:row>
      <xdr:rowOff>298449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ibhav" refreshedDate="44799.377222569441" createdVersion="5" refreshedVersion="5" minRefreshableVersion="3" recordCount="2367">
  <cacheSource type="worksheet">
    <worksheetSource ref="A1:J2368" sheet="Raw Data"/>
  </cacheSource>
  <cacheFields count="11">
    <cacheField name="Desig" numFmtId="0">
      <sharedItems/>
    </cacheField>
    <cacheField name="Name of District" numFmtId="0">
      <sharedItems count="13">
        <s v="East Singhbhum"/>
        <s v="Godda"/>
        <s v="Jamtara"/>
        <s v="Dhanbad"/>
        <s v="Ranchi"/>
        <s v="West Singhbhum"/>
        <s v="Deoghar"/>
        <s v="Chatra"/>
        <s v="Dumka"/>
        <s v="Latehar"/>
        <s v="Giridih"/>
        <s v="Khunti"/>
        <s v="Saraikela Kharsawan"/>
      </sharedItems>
    </cacheField>
    <cacheField name="DISE Code of School visited" numFmtId="0">
      <sharedItems containsMixedTypes="1" containsNumber="1" containsInteger="1" minValue="1" maxValue="20200141008501" count="1967">
        <n v="20180209501"/>
        <n v="20081101101"/>
        <n v="20191507701"/>
        <n v="20120600206"/>
        <n v="20080205501"/>
        <n v="20140110301"/>
        <n v="20172304402"/>
        <n v="20180317004"/>
        <n v="20070803801"/>
        <n v="20080902801"/>
        <n v="20142205101"/>
        <n v="20120210518"/>
        <n v="20030411701"/>
        <n v="20120806201"/>
        <n v="20120607203"/>
        <n v="20171906704"/>
        <n v="20110209801"/>
        <n v="20180500401"/>
        <n v="20120100801"/>
        <n v="20180503902"/>
        <n v="20120802801"/>
        <n v="2345789"/>
        <n v="20180739002"/>
        <n v="20120305606"/>
        <n v="20080304101"/>
        <n v="20180807401"/>
        <n v="20120700202"/>
        <n v="20110116301"/>
        <n v="20141904601"/>
        <n v="20120700107"/>
        <n v="20061306801"/>
        <n v="20230302901"/>
        <n v="20172303803"/>
        <n v="20120702810"/>
        <n v="20110401001"/>
        <n v="20230308503"/>
        <n v="20180740102"/>
        <n v="20230609907"/>
        <n v="20140600101"/>
        <n v="20120607401"/>
        <n v="20230608601"/>
        <n v="20120605601"/>
        <n v="20230307901"/>
        <n v="20120711301"/>
        <n v="20110906601"/>
        <n v="20110418101"/>
        <n v="20110118001"/>
        <n v="20171203701"/>
        <n v="20070702501"/>
        <n v="20110115401"/>
        <n v="20120210508"/>
        <n v="20060504401"/>
        <n v="20172204901"/>
        <n v="20140123212"/>
        <n v="20120713301"/>
        <n v="20110220201"/>
        <n v="20142502203"/>
        <n v="20120710901"/>
        <n v="20140113606"/>
        <n v="20080400401"/>
        <n v="20140704102"/>
        <n v="20140406802"/>
        <n v="20230306601"/>
        <n v="20120700701"/>
        <n v="20140207801"/>
        <n v="20130103702"/>
        <n v="20140122510"/>
        <n v="20180733101"/>
        <n v="20080202101"/>
        <n v="20120713801"/>
        <n v="20180727401"/>
        <n v="20180817401"/>
        <n v="20120405501"/>
        <n v="20081100701"/>
        <n v="20120600202"/>
        <n v="20230307301"/>
        <n v="20171906604"/>
        <n v="20230308201"/>
        <n v="20180307001"/>
        <n v="20120600501"/>
        <n v="20142502301"/>
        <n v="20180208501"/>
        <n v="20230308803"/>
        <n v="20180815102"/>
        <n v="20081103701"/>
        <n v="20110203701"/>
        <n v="20110208001"/>
        <n v="20120806001"/>
        <n v="20142302002"/>
        <n v="20120803501"/>
        <n v="200110553301"/>
        <n v="20120703901"/>
        <n v="20180502901"/>
        <n v="20120707602"/>
        <n v="20140405402"/>
        <n v="20110556901"/>
        <n v="20140603003"/>
        <n v="20120806701"/>
        <n v="20120400102"/>
        <n v="20080909001"/>
        <n v="2008091501"/>
        <n v="20080901501"/>
        <n v="20180317201"/>
        <n v="20120610701"/>
        <n v="20080909601"/>
        <n v="20140113741"/>
        <n v="20110518001"/>
        <n v="20142205001"/>
        <n v="20180813601"/>
        <n v="20110707101"/>
        <n v="20180306701"/>
        <n v="20141000601"/>
        <n v="20110419401"/>
        <n v="20180706702"/>
        <n v="20180307101"/>
        <n v="20120501301"/>
        <n v="20080206601"/>
        <n v="20180208901"/>
        <n v="20141904902"/>
        <n v="20070801401"/>
        <n v="20140108302"/>
        <n v="20140122208"/>
        <n v="20110405701"/>
        <n v="20011553301"/>
        <n v="20140406301"/>
        <n v="20081102901"/>
        <n v="20180305101"/>
        <n v="1012012805"/>
        <n v="20142003501"/>
        <n v="2110219401"/>
        <n v="20111019701"/>
        <n v="20140406303"/>
        <n v="20140305201"/>
        <n v="20230308702"/>
        <n v="20120306216"/>
        <n v="20180901101"/>
        <n v="20180311901"/>
        <n v="20120211502"/>
        <n v="20180214701"/>
        <n v="20120311305"/>
        <n v="20120325301"/>
        <n v="20110321703"/>
        <n v="2011106901"/>
        <n v="20110618701"/>
        <n v="20081005901"/>
        <n v="20140114510"/>
        <n v="20180829701"/>
        <n v="20080908601"/>
        <n v="20140305701"/>
        <n v="20120104401"/>
        <n v="20180516601"/>
        <n v="20120600506"/>
        <n v="20140100801"/>
        <n v="20120705102"/>
        <n v="20120714001"/>
        <n v="20171404401"/>
        <n v="20080203001"/>
        <n v="20140703902"/>
        <n v="2017190201"/>
        <n v="20180902402"/>
        <n v="2023010801"/>
        <n v="20142203703"/>
        <n v="20180305001"/>
        <n v="20081010501"/>
        <n v="20170706001"/>
        <n v="20110313501"/>
        <n v="20110809001"/>
        <n v="20120400701"/>
        <n v="20171203601"/>
        <n v="20080206001"/>
        <n v="20120712501"/>
        <n v="20120600201"/>
        <n v="20110104901"/>
        <n v="20081104201"/>
        <n v="20081003801"/>
        <n v="20230508301"/>
        <n v="20140115518"/>
        <n v="20140114118"/>
        <n v="20180829402"/>
        <n v="20140406102"/>
        <n v="20180304801"/>
        <n v="20171205001"/>
        <n v="20140203301"/>
        <n v="20140700304"/>
        <n v="20120702603"/>
        <n v="20141111702"/>
        <n v="20140113604"/>
        <n v="20120712601"/>
        <n v="20120700801"/>
        <n v="20170212504"/>
        <n v="20081105401"/>
        <n v="20180231002"/>
        <n v="20180306101"/>
        <n v="20140604401"/>
        <n v="20140901202"/>
        <n v="20180317504"/>
        <n v="20142302604"/>
        <n v="20142400313"/>
        <n v="20120303902"/>
        <n v="20140112908"/>
        <n v="20111006401"/>
        <n v="20180312801"/>
        <n v="20170803601"/>
        <n v="20120710101"/>
        <n v="20230205102"/>
        <n v="20180810201"/>
        <n v="20170203702"/>
        <n v="20120102803"/>
        <n v="20181006503"/>
        <n v="20120707603"/>
        <n v="20170205701"/>
        <n v="20120604401"/>
        <n v="20120605501"/>
        <n v="20110403801"/>
        <n v="20180312803"/>
        <n v="20120803701"/>
        <n v="20140207807"/>
        <n v="20180315302"/>
        <n v="20120402301"/>
        <n v="20180109902"/>
        <n v="20142301703"/>
        <n v="20120603001"/>
        <n v="20120700702"/>
        <n v="20230502201"/>
        <n v="20110806902"/>
        <n v="20081104301"/>
        <n v="20110509801"/>
        <n v="20080401301"/>
        <n v="20120801601"/>
        <n v="20141905902"/>
        <n v="20110429101"/>
        <n v="20181004503"/>
        <n v="20120807001"/>
        <n v="20110905501"/>
        <n v="20120801804"/>
        <n v="20110431601"/>
        <n v="20180306801"/>
        <n v="20120300705"/>
        <n v="20110520801"/>
        <n v="20142505601"/>
        <n v="20172202801"/>
        <n v="20171205005"/>
        <n v="20110122301"/>
        <n v="20230403402"/>
        <n v="20180307201"/>
        <n v="20140900701"/>
        <n v="20120700102"/>
        <n v="20230412701"/>
        <n v="20180823905"/>
        <n v="20180738301"/>
        <n v="20230101801"/>
        <n v="20142010401"/>
        <n v="20180312001"/>
        <n v="20120301002"/>
        <n v="20120607501"/>
        <n v="20170702101"/>
        <n v="20120305608"/>
        <n v="20141005703"/>
        <n v="20230308501"/>
        <n v="20080907401"/>
        <n v="20172106001"/>
        <n v="20142402003"/>
        <n v="20140122507"/>
        <n v="20110527401"/>
        <n v="20141001902"/>
        <n v="20071105201"/>
        <n v="20143205003"/>
        <n v="20141904501"/>
        <n v="20120606302"/>
        <n v="20110221701"/>
        <n v="20171511801"/>
        <n v="20140800803"/>
        <n v="20081011102"/>
        <n v="20120901901"/>
        <n v="20140700101"/>
        <n v="20230602901"/>
        <n v="20180307102"/>
        <n v="20120511203"/>
        <n v="20230209101"/>
        <n v="20120100401"/>
        <n v="20081013401"/>
        <n v="20180822602"/>
        <n v="20110417001"/>
        <n v="20140402303"/>
        <n v="20170802201"/>
        <n v="20110310901"/>
        <n v="20140810401"/>
        <n v="20111004001"/>
        <n v="20180902801"/>
        <n v="20171203501"/>
        <n v="20140502502"/>
        <n v="20120805503"/>
        <n v="20140609501"/>
        <n v="20142200101"/>
        <n v="20110219501"/>
        <n v="20110618501"/>
        <n v="20110124301"/>
        <n v="20110106001"/>
        <n v="20120701601"/>
        <n v="20120211601"/>
        <n v="20180311301"/>
        <n v="20120907503"/>
        <n v="20120105201"/>
        <n v="20230307402"/>
        <n v="20230101805"/>
        <n v="20230509901"/>
        <n v="20110202501"/>
        <n v="20120605301"/>
        <n v="20120304202"/>
        <n v="20140700511"/>
        <n v="20140800810"/>
        <n v="20110105501"/>
        <n v="20180310609"/>
        <n v="200110545401"/>
        <n v="20120101803"/>
        <n v="20080908801"/>
        <n v="2014117601"/>
        <n v="20141804702"/>
        <n v="20140405401"/>
        <n v="20142500501"/>
        <n v="20140119310"/>
        <n v="20080200101"/>
        <n v="20120710701"/>
        <n v="20140806602"/>
        <n v="20129806401"/>
        <n v="20110609701"/>
        <n v="20140305401"/>
        <n v="20110423601"/>
        <n v="20110319601"/>
        <n v="20120717903"/>
        <n v="20080905801"/>
        <n v="20171203901"/>
        <n v="20172104301"/>
        <n v="20220707301"/>
        <n v="20170207601"/>
        <n v="20110120201"/>
        <n v="20230302202"/>
        <n v="20171906001"/>
        <n v="20120602104"/>
        <n v="20080915701"/>
        <n v="20170200901"/>
        <n v="20120814601"/>
        <n v="20110604901"/>
        <n v="20120700304"/>
        <n v="20120113901"/>
        <n v="20120901403"/>
        <n v="20140805301"/>
        <n v="20120210513"/>
        <n v="20141108404"/>
        <n v="20172202601"/>
        <n v="20180609302"/>
        <n v="20142202001"/>
        <n v="20180738702"/>
        <n v="20120904601"/>
        <n v="20140106410"/>
        <n v="20180316203"/>
        <n v="20081105901"/>
        <n v="20140207802"/>
        <n v="2011090841"/>
        <n v="20120509602"/>
        <n v="20120808901"/>
        <n v="20110612701"/>
        <n v="20080203201"/>
        <n v="20140100103"/>
        <n v="20110614601"/>
        <n v="20110528201"/>
        <n v="20140700301"/>
        <n v="20120302010"/>
        <n v="20180316301"/>
        <n v="20120306408"/>
        <n v="2014220380"/>
        <n v="20180805801"/>
        <n v="20180112302"/>
        <n v="20080502001"/>
        <n v="20120610804"/>
        <n v="20140119216"/>
        <n v="20140705801"/>
        <n v="20180734101"/>
        <n v="20120101602"/>
        <n v="20142302601"/>
        <n v="20110517601"/>
        <n v="20142500201"/>
        <n v="20141110801"/>
        <n v="20140607301"/>
        <n v="201807070201"/>
        <n v="20120210506"/>
        <n v="20180823908"/>
        <n v="20140123505"/>
        <n v="20140406305"/>
        <n v="20180727202"/>
        <n v="20142303401"/>
        <n v="20110315701"/>
        <n v="20180508601"/>
        <n v="20140115124"/>
        <n v="20230608501"/>
        <n v="20110544902"/>
        <n v="20110732501"/>
        <n v="20140301803"/>
        <n v="20110717601"/>
        <n v="20120800101"/>
        <n v="20120600203"/>
        <n v="20230612402"/>
        <n v="20110611901"/>
        <n v="20180800401"/>
        <n v="20110903201"/>
        <n v="201808821701"/>
        <n v="20140302601"/>
        <n v="20120408601"/>
        <n v="20142300601"/>
        <n v="20120711401"/>
        <n v="20110404501"/>
        <n v="20141005701"/>
        <n v="20140105802"/>
        <n v="20140300501"/>
        <n v="20230308405"/>
        <n v="20140406801"/>
        <n v="20080902201"/>
        <n v="20140115523"/>
        <n v="20180314102"/>
        <n v="20120105501"/>
        <n v="20120713302"/>
        <n v="20230415502"/>
        <n v="20110917701"/>
        <n v="20180400403"/>
        <n v="20120102002"/>
        <n v="20170600103"/>
        <n v="20171404202"/>
        <n v="20080907701"/>
        <n v="20142401801"/>
        <n v="20180503403"/>
        <n v="20120301208"/>
        <n v="20120305612"/>
        <n v="20140506901"/>
        <n v="20140811712"/>
        <n v="20080202901"/>
        <n v="20120718201"/>
        <n v="20110702403"/>
        <n v="20230303401"/>
        <n v="20180317529"/>
        <n v="20141111301"/>
        <n v="20110210101"/>
        <n v="20140506701"/>
        <n v="20140906301"/>
        <n v="20170206501"/>
        <n v="20180516401"/>
        <n v="20120909201"/>
        <n v="20080904201"/>
        <n v="20140609502"/>
        <n v="20120706201"/>
        <n v="20120711701"/>
        <n v="20172101801"/>
        <n v="20110308101"/>
        <n v="20111001801"/>
        <n v="20120301009"/>
        <n v="20120607704"/>
        <n v="20140805601"/>
        <n v="20120302814"/>
        <n v="20110617502"/>
        <n v="20110204402"/>
        <n v="20120602102"/>
        <n v="20140207804"/>
        <n v="20081103001"/>
        <n v="20140604301"/>
        <n v="20180311401"/>
        <n v="20120304204"/>
        <n v="20120502002"/>
        <n v="20140120729"/>
        <n v="20110129201"/>
        <n v="201808"/>
        <n v="20120809901"/>
        <n v="20140501501"/>
        <n v="20120806105"/>
        <n v="20120301801"/>
        <n v="20110216001"/>
        <n v="20170802401"/>
        <n v="20141903101"/>
        <n v="20120305607"/>
        <n v="20080915201"/>
        <n v="20120708401"/>
        <n v="20110420401"/>
        <n v="20120800604"/>
        <n v="20081009901"/>
        <n v="20230410401"/>
        <n v="20080510701"/>
        <n v="20180309001"/>
        <n v="20180734701"/>
        <n v="20230308809"/>
        <n v="20120408503"/>
        <n v="20170208101"/>
        <n v="20180810101"/>
        <n v="20110324901"/>
        <n v="20110907202"/>
        <n v="20120602006"/>
        <n v="20140120733"/>
        <n v="20120502701"/>
        <n v="20172205101"/>
        <n v="20171301401"/>
        <n v="20140119214"/>
        <n v="20110529701"/>
        <n v="20140703901"/>
        <n v="20230209701"/>
        <n v="20120600205"/>
        <n v="20120304808"/>
        <n v="20110216501"/>
        <n v="20140207803"/>
        <n v="20110600901"/>
        <n v="20120505008"/>
        <n v="20142402101"/>
        <n v="20120607016"/>
        <n v="20141009105"/>
        <n v="20120301209"/>
        <n v="20181007501"/>
        <n v="20120702001"/>
        <n v="20080309201"/>
        <n v="20141100401"/>
        <n v="20180201402"/>
        <n v="20120210904"/>
        <n v="20140123408"/>
        <n v="20170204102"/>
        <n v="20110635201"/>
        <n v="20110545401"/>
        <n v="20170803101"/>
        <n v="20140113804"/>
        <n v="20110128601"/>
        <n v="20140811201"/>
        <n v="20180316311"/>
        <n v="20120501303"/>
        <n v="2017020801"/>
        <n v="20141100601"/>
        <n v="20110519101"/>
        <n v="20110548101"/>
        <n v="20141009106"/>
        <n v="20230212001"/>
        <n v="20171004601"/>
        <n v="20120501701"/>
        <n v="20120500601"/>
        <n v="20110427701"/>
        <n v="20170702001"/>
        <n v="20171700701"/>
        <n v="20140704701"/>
        <n v="20110129401"/>
        <n v="20120503103"/>
        <n v="2011041601"/>
        <n v="20142402001"/>
        <n v="20180705801"/>
        <n v="20180607102"/>
        <n v="20110917101"/>
        <n v="20120102102"/>
        <n v="20180701301"/>
        <n v="20140120617"/>
        <n v="20180808701"/>
        <n v="20110612901"/>
        <n v="20170204301"/>
        <n v="20120714002"/>
        <n v="20140609001"/>
        <n v="20140123201"/>
        <n v="20181006301"/>
        <n v="20110108001"/>
        <n v="20110322801"/>
        <n v="20180905601"/>
        <n v="20142400312"/>
        <n v="20140116413"/>
        <n v="20142301701"/>
        <n v="20120901005"/>
        <n v="20170208801"/>
        <n v="20180707201"/>
        <n v="20110106501"/>
        <n v="20120711501"/>
        <n v="2011097901"/>
        <n v="20111012201"/>
        <n v="20140114506"/>
        <n v="20030511101"/>
        <n v="20120700120"/>
        <n v="20080906201"/>
        <n v="20120501302"/>
        <n v="20120100102"/>
        <n v="20180709801"/>
        <n v="20080301501"/>
        <n v="20141801801"/>
        <n v="20120400601"/>
        <n v="20120104301"/>
        <n v="20081013601"/>
        <n v="20180812101"/>
        <n v="20171303602"/>
        <n v="20120102804"/>
        <n v="20120701001"/>
        <n v="20170804801"/>
        <n v="20110415701"/>
        <n v="20180407101"/>
        <n v="20120600301"/>
        <n v="20110907901"/>
        <n v="20140305901"/>
        <n v="20110604801"/>
        <n v="20110732901"/>
        <n v="20150119216"/>
        <n v="20140103601"/>
        <n v="20142010702"/>
        <n v="20170211501"/>
        <n v="20120807201"/>
        <n v="20120501001"/>
        <n v="20110425701"/>
        <n v="20140400204"/>
        <n v="20140807603"/>
        <n v="20030516801"/>
        <n v="20170210501"/>
        <n v="20110218401"/>
        <n v="20080203901"/>
        <n v="20110221801"/>
        <n v="20180613101"/>
        <n v="20120500105"/>
        <n v="20120211902"/>
        <n v="20141905101"/>
        <n v="20230402201"/>
        <n v="20120700802"/>
        <n v="20120501703"/>
        <n v="20110539202"/>
        <n v="20120900203"/>
        <n v="20230406501"/>
        <n v="20180725301"/>
        <n v="20120505007"/>
        <n v="20120402201"/>
        <n v="20180829901"/>
        <n v="20120707901"/>
        <n v="20180707401"/>
        <n v="20120600507"/>
        <n v="20030405701"/>
        <n v="20120101807"/>
        <n v="20142010402"/>
        <n v="20140600401"/>
        <n v="20170202001"/>
        <n v="20140305801"/>
        <n v="20120405101"/>
        <n v="20140200101"/>
        <n v="20110118801"/>
        <n v="20170803201"/>
        <n v="20180319102"/>
        <n v="201202211206"/>
        <n v="20120602506"/>
        <n v="20110208401"/>
        <n v="20110715302"/>
        <n v="20120807901"/>
        <n v="20171907701"/>
        <n v="20120211206"/>
        <n v="20120806301"/>
        <n v="20120408501"/>
        <n v="20141901701"/>
        <n v="20120300101"/>
        <n v="20120109503"/>
        <n v="20081000701"/>
        <n v="20180314106"/>
        <n v="20140202102"/>
        <n v="20142207201"/>
        <n v="20141102201"/>
        <n v="20172105401"/>
        <n v="20142011501"/>
        <n v="20110202401"/>
        <n v="20110534501"/>
        <n v="20120405801"/>
        <n v="20171901101"/>
        <n v="20120210008"/>
        <n v="20140123504"/>
        <n v="20080801401"/>
        <n v="20120711101"/>
        <n v="20180717901"/>
        <n v="20141901101"/>
        <n v="20230303501"/>
        <n v="20110506201"/>
        <n v="20120705202"/>
        <n v="20180318911"/>
        <n v="20140505003"/>
        <n v="20230511501"/>
        <n v="20110210401"/>
        <n v="2012030402"/>
        <n v="20180903602"/>
        <n v="20120801901"/>
        <n v="20171007801"/>
        <n v="20080406901"/>
        <n v="20080402601"/>
        <n v="20142002401"/>
        <n v="20110321201"/>
        <n v="20111017901"/>
        <n v="20120210415"/>
        <n v="20120609402"/>
        <n v="20141904505"/>
        <n v="20110717901"/>
        <n v="2011"/>
        <n v="20120603101"/>
        <n v="20110620601"/>
        <n v="20171000701"/>
        <n v="20170701601"/>
        <n v="20110418701"/>
        <n v="20141806401"/>
        <n v="20142010701"/>
        <n v="20230200703"/>
        <n v="20110603501"/>
        <n v="20120400401"/>
        <n v="20080900101"/>
        <n v="20220707401"/>
        <n v="20230301901"/>
        <n v="20170801801"/>
        <n v="20110610101"/>
        <n v="20170108901"/>
        <n v="20180306902"/>
        <n v="20142203704"/>
        <n v="20110914801"/>
        <n v="20142502401"/>
        <n v="20141008601"/>
        <n v="20110902901"/>
        <n v="20230208501"/>
        <n v="20120801501"/>
        <n v="20110305601"/>
        <n v="20171700710"/>
        <n v="20110516901"/>
        <n v="20140404509"/>
        <n v="20230206601"/>
        <n v="20180112401"/>
        <n v="20110626101"/>
        <n v="20180115801"/>
        <n v="20170800310"/>
        <n v="20080200301"/>
        <n v="20200141008501"/>
        <n v="20180717101"/>
        <n v="20110513001"/>
        <n v="20120210101"/>
        <n v="20140700312"/>
        <n v="20142401901"/>
        <n v="20110602801"/>
        <n v="20120610501"/>
        <n v="20120100501"/>
        <n v="20171204801"/>
        <n v="20140608502"/>
        <n v="20110222801"/>
        <n v="20141002601"/>
        <n v="20110547702"/>
        <n v="20230600404"/>
        <n v="20180812301"/>
        <n v="20170702301"/>
        <n v="20081004801"/>
        <n v="20140303301"/>
        <s v="20171300604"/>
        <n v="20180720604"/>
        <n v="20110603101"/>
        <n v="20081001605"/>
        <n v="20140117116"/>
        <n v="20110325901"/>
        <n v="20140123615"/>
        <n v="20081002101"/>
        <n v="20172201101"/>
        <n v="20110330601"/>
        <n v="20080906501"/>
        <n v="20120210102"/>
        <n v="20140608901"/>
        <n v="20141808601"/>
        <n v="20110101501"/>
        <n v="20140700335"/>
        <n v="20120803601"/>
        <n v="20120100104"/>
        <n v="20120712502"/>
        <n v="20230306701"/>
        <n v="20110517201"/>
        <n v="20230208701"/>
        <n v="20120901702"/>
        <n v="20142400402"/>
        <n v="20230403901"/>
        <n v="20110111501"/>
        <n v="80902001201"/>
        <n v="20180708201"/>
        <n v="20110722302"/>
        <n v="20110729101"/>
        <n v="20170204101"/>
        <n v="20171201002"/>
        <n v="20141803101"/>
        <n v="20120304601"/>
        <n v="20171202401"/>
        <n v="20110503701"/>
        <n v="202306063301"/>
        <n v="20230304306"/>
        <n v="20230408702"/>
        <n v="20171203902"/>
        <n v="200141108403"/>
        <n v="20170202201"/>
        <n v="20140113704"/>
        <n v="20110812701"/>
        <n v="20120900601"/>
        <n v="20110212801"/>
        <n v="20120901201"/>
        <n v="20110526701"/>
        <n v="20170706301"/>
        <n v="20140301804"/>
        <n v="20120500201"/>
        <n v="20170703601"/>
        <n v="20140303601"/>
        <n v="20172301002"/>
        <n v="20180202401"/>
        <n v="20230416001"/>
        <n v="20140704903"/>
        <n v="20120900501"/>
        <n v="20140115009"/>
        <n v="20141808903"/>
        <n v="201206008801"/>
        <n v="20110606401"/>
        <n v="20170215901"/>
        <n v="20171007501"/>
        <n v="20141807101"/>
        <n v="20230404201"/>
        <n v="20110530101"/>
        <n v="20140800101"/>
        <n v="20061301601"/>
        <n v="20170214501"/>
        <n v="20080902601"/>
        <n v="20061312901"/>
        <n v="20120801902"/>
        <n v="20180736001"/>
        <n v="20120308901"/>
        <n v="20110430801"/>
        <n v="20110217501"/>
        <n v="20120800901"/>
        <n v="20081001701"/>
        <n v="20080901201"/>
        <n v="20180809101"/>
        <n v="20140501701"/>
        <n v="20142003402"/>
        <n v="20181101203"/>
        <n v="20110703601"/>
        <n v="20141107102"/>
        <n v="20110611801"/>
        <n v="20140603004"/>
        <n v="20120717901"/>
        <n v="20110733701"/>
        <n v="20140601201"/>
        <n v="20140300701"/>
        <n v="20120701701"/>
        <n v="20120211907"/>
        <n v="20120602003"/>
        <n v="20140122216"/>
        <n v="20140112907"/>
        <n v="20110502901"/>
        <n v="20141804201"/>
        <n v="20120602302"/>
        <n v="20142301901"/>
        <n v="20110212201"/>
        <n v="20172205201"/>
        <n v="20180230703"/>
        <n v="20110207102"/>
        <n v="20171906502"/>
        <n v="20181004103"/>
        <n v="20230300501"/>
        <n v="20142207101"/>
        <n v="20110527301"/>
        <n v="20172105602"/>
        <n v="20120607001"/>
        <n v="20180501201"/>
        <n v="20120607007"/>
        <n v="20110809101"/>
        <n v="20120714701"/>
        <n v="20061312701"/>
        <n v="20180704101"/>
        <n v="20120804801"/>
        <n v="20110542101"/>
        <n v="20140500601"/>
        <n v="20180824601"/>
        <n v="20110715101"/>
        <n v="20180733902"/>
        <n v="20110309501"/>
        <n v="20080406503"/>
        <n v="20140123604"/>
        <n v="20180706402"/>
        <n v="20120301307"/>
        <n v="20171900801"/>
        <n v="20110525201"/>
        <n v="20110715801"/>
        <n v="20141102701"/>
        <n v="20110720701"/>
        <n v="20140116430"/>
        <n v="20110120102"/>
        <n v="2080906601"/>
        <n v="20140700310"/>
        <n v="20110431301"/>
        <n v="20120608104"/>
        <n v="201702"/>
        <n v="20142504004"/>
        <n v="20142401403"/>
        <n v="20180209601"/>
        <n v="20180728501"/>
        <n v="20120800301"/>
        <n v="20142011502"/>
        <n v="20180315102"/>
        <n v="20170220702"/>
        <n v="20140600802"/>
        <n v="20171300101"/>
        <n v="20120818304"/>
        <n v="20120304203"/>
        <n v="20110635401"/>
        <n v="20141803501"/>
        <n v="20171202201"/>
        <n v="20180829801"/>
        <n v="20230300802"/>
        <n v="20080410201"/>
        <n v="20140103902"/>
        <n v="20110620101"/>
        <n v="20110621401"/>
        <n v="20141110304"/>
        <n v="20171008201"/>
        <n v="20230409001"/>
        <n v="20120801805"/>
        <n v="20180400101"/>
        <n v="20170201801"/>
        <n v="20110102701"/>
        <n v="20110910102"/>
        <n v="20142500806"/>
        <n v="20140123605"/>
        <n v="20120401201"/>
        <n v="20110307801"/>
        <n v="20172105901"/>
        <n v="20110804401"/>
        <n v="20140806601"/>
        <n v="20170217001"/>
        <n v="20110515101"/>
        <n v="20170213703"/>
        <n v="20230400701"/>
        <n v="20110220101"/>
        <n v="20171200901"/>
        <n v="20120602301"/>
        <n v="20180726901"/>
        <n v="20140707907"/>
        <n v="20120400501"/>
        <n v="20230412201"/>
        <n v="2023409001"/>
        <n v="20171402101"/>
        <n v="20110323701"/>
        <n v="20120103702"/>
        <n v="20170600303"/>
        <n v="20120301108"/>
        <n v="20180812401"/>
        <n v="20110119501"/>
        <n v="20081001903"/>
        <n v="20171512401"/>
        <n v="20110315201"/>
        <n v="20171301201"/>
        <n v="20230415301"/>
        <n v="20110702601"/>
        <n v="20110321901"/>
        <n v="20120609901"/>
        <n v="20171201001"/>
        <n v="20142005501"/>
        <s v="20110428302"/>
        <n v="20120706501"/>
        <n v="20110432001"/>
        <n v="20180709202"/>
        <n v="20141110302"/>
        <n v="20110710301"/>
        <n v="20181006302"/>
        <n v="20180827902"/>
        <n v="20110517801"/>
        <n v="20120800501"/>
        <n v="20081009501"/>
        <n v="20140504401"/>
        <n v="20141001805"/>
        <n v="20080205301"/>
        <n v="20170703301"/>
        <n v="20080909701"/>
        <n v="20230212801"/>
        <n v="20141107001"/>
        <n v="20230614301"/>
        <n v="20120706601"/>
        <n v="20080801801"/>
        <n v="20180211501"/>
        <n v="20140501301"/>
        <n v="20142500603"/>
        <n v="20110604501"/>
        <n v="20141007801"/>
        <n v="20180206301"/>
        <n v="20140504502"/>
        <n v="20180704901"/>
        <n v="20171905001"/>
        <n v="20141900102"/>
        <n v="20080510901"/>
        <n v="20080905301"/>
        <n v="20181101401"/>
        <n v="20120300417"/>
        <n v="20180315901"/>
        <n v="20110524901"/>
        <n v="20142001101"/>
        <n v="20120101010"/>
        <n v="20110313503"/>
        <n v="20230415001"/>
        <n v="20120814001"/>
        <n v="20181107102"/>
        <n v="20171704102"/>
        <n v="20141007701"/>
        <n v="20142301702"/>
        <n v="20180819001"/>
        <n v="20141110305"/>
        <n v="20141100801"/>
        <n v="20172103301"/>
        <n v="20110209501"/>
        <n v="20141900401"/>
        <n v="20140500202"/>
        <n v="20230510101"/>
        <n v="20180316801"/>
        <n v="20141105201"/>
        <n v="20140502001"/>
        <n v="20180739901"/>
        <n v="20120801701"/>
        <n v="20120301001"/>
        <n v="20230104301"/>
        <n v="20110708902"/>
        <n v="20140306502"/>
        <n v="20110902701"/>
        <n v="201419011103"/>
        <n v="20180814301"/>
        <n v="20230417001"/>
        <n v="20230414201"/>
        <n v="20110514301"/>
        <n v="20170212901"/>
        <n v="202304018801"/>
        <n v="20110541001"/>
        <n v="20142011701"/>
        <n v="20230201401"/>
        <n v="20170703401"/>
        <n v="2017500204"/>
        <n v="20110525601"/>
        <n v="20120107303"/>
        <n v="20080201602"/>
        <n v="20230414001"/>
        <n v="20180231103"/>
        <n v="20180726001"/>
        <n v="20140118911"/>
        <n v="20111007701"/>
        <n v="20081010401"/>
        <n v="20080503801"/>
        <n v="20170213001"/>
        <n v="2012034504"/>
        <n v="20120301306"/>
        <n v="20142203302"/>
        <n v="20141100803"/>
        <n v="20170107501"/>
        <n v="20141806501"/>
        <n v="20171302601"/>
        <n v="20170213501"/>
        <n v="20140503301"/>
        <n v="20120808301"/>
        <n v="20180115401"/>
        <n v="20142015001"/>
        <n v="20230410502"/>
        <n v="20140503401"/>
        <n v="20120613004"/>
        <n v="20140114823"/>
        <n v="20140300201"/>
        <n v="20180817601"/>
        <n v="20180829001"/>
        <n v="20110331701"/>
        <n v="20142501007"/>
        <n v="20140119414"/>
        <n v="20170500201"/>
        <n v="20110403101"/>
        <n v="20120511204"/>
        <n v="20180609602"/>
        <n v="20142303601"/>
        <n v="20140110401"/>
        <n v="20120301007"/>
        <n v="20110422401"/>
        <n v="20230413501"/>
        <n v="20180904801"/>
        <n v="20172104601"/>
        <n v="20120707701"/>
        <n v="20140803201"/>
        <n v="20120400101"/>
        <n v="20120512101"/>
        <n v="20140301401"/>
        <n v="20140122211"/>
        <n v="20120609103"/>
        <n v="20110809301"/>
        <n v="20230105201"/>
        <n v="20230105401"/>
        <n v="20120104501"/>
        <n v="20180115402"/>
        <n v="20142206201"/>
        <n v="20140503901"/>
        <n v="20230206101"/>
        <n v="20120607201"/>
        <n v="20170107701"/>
        <n v="20110910801"/>
        <n v="20141804801"/>
        <n v="20142011505"/>
        <n v="20110400701"/>
        <n v="20170702201"/>
        <n v="20180208305"/>
        <n v="20170200201"/>
        <n v="20120102004"/>
        <n v="20110543201"/>
        <n v="20110306901"/>
        <n v="20180313802"/>
        <n v="20181007401"/>
        <n v="20142011514"/>
        <n v="20140114207"/>
        <n v="20140306501"/>
        <n v="20141107103"/>
        <n v="20142302101"/>
        <n v="20110218201"/>
        <n v="20110545701"/>
        <n v="20140123303"/>
        <n v="20180719401"/>
        <n v="20120211504"/>
        <n v="20030515001"/>
        <n v="20180307601"/>
        <n v="20120813701"/>
        <n v="20230418005"/>
        <n v="20142402102"/>
        <n v="20141808901"/>
        <n v="20180703801"/>
        <n v="20172101503"/>
        <n v="20110316301"/>
        <n v="20230600601"/>
        <n v="20110622201"/>
        <n v="20110611201"/>
        <n v="20110308901"/>
        <n v="20172205501"/>
        <n v="20120402401"/>
        <n v="20142400505"/>
        <n v="20140505201"/>
        <n v="20110122201"/>
        <n v="20230408201"/>
        <n v="20120806101"/>
        <n v="20080915702"/>
        <n v="20140303002"/>
        <n v="20142006001"/>
        <n v="20120115802"/>
        <n v="20120712401"/>
        <n v="20110908001"/>
        <n v="20080500901"/>
        <n v="20110552702"/>
        <s v="20170500213"/>
        <n v="20110726601"/>
        <n v="20200400801"/>
        <n v="20140123805"/>
        <n v="20140114904"/>
        <n v="20110214701"/>
        <n v="20110430701"/>
        <n v="20170701502"/>
        <n v="20140506001"/>
        <n v="20140405107"/>
        <n v="20142501309"/>
        <n v="20171705201"/>
        <n v="20180230002"/>
        <n v="20140123214"/>
        <n v="20142205002"/>
        <n v="20110626801"/>
        <n v="20172105301"/>
        <n v="20081102001"/>
        <n v="20081008402"/>
        <n v="20171010102"/>
        <n v="20110513201"/>
        <n v="20080909801"/>
        <n v="20080205401"/>
        <n v="20141907001"/>
        <n v="20230608301"/>
        <n v="20110734901"/>
        <n v="20120112702"/>
        <n v="20172200801"/>
        <n v="20120302001"/>
        <n v="20080915801"/>
        <n v="20142001201"/>
        <n v="20110327402"/>
        <n v="20150124617"/>
        <n v="20170501501"/>
        <n v="20120606201"/>
        <n v="20120708801"/>
        <n v="20110543101"/>
        <n v="20110521701"/>
        <n v="20140115801"/>
        <n v="20030515003"/>
        <n v="20110913701"/>
        <n v="20110520503"/>
        <n v="20171304101"/>
        <n v="20080909901"/>
        <n v="20180211506"/>
        <n v="20142202701"/>
        <n v="20172100201"/>
        <n v="20120607002"/>
        <n v="20110611101"/>
        <n v="20110215601"/>
        <n v="20081006503"/>
        <n v="20171204001"/>
        <n v="20111018801"/>
        <n v="20080804002"/>
        <n v="20170214902"/>
        <n v="20120105001"/>
        <n v="20180905201"/>
        <n v="20140811302"/>
        <n v="20180315307"/>
        <n v="20180512001"/>
        <n v="20172113902"/>
        <n v="20170108801"/>
        <n v="20141110501"/>
        <n v="20171304501"/>
        <n v="20110536601"/>
        <n v="20120808701"/>
        <n v="20110312001"/>
        <n v="20180825801"/>
        <n v="20171003101"/>
        <n v="20110414401"/>
        <n v="20170805401"/>
        <n v="20141003901"/>
        <n v="20080901301"/>
        <n v="2011071281"/>
        <n v="20170213202"/>
        <n v="20140115913"/>
        <n v="20180310601"/>
        <n v="20230508901"/>
        <n v="20180317501"/>
        <n v="20141808912"/>
        <n v="20140707701"/>
        <n v="20170805903"/>
        <n v="20081004701"/>
        <n v="20120601401"/>
        <n v="20180233402"/>
        <n v="20120503403"/>
        <n v="20180727302"/>
        <n v="20142500710"/>
        <n v="20120428802"/>
        <n v="20170211001"/>
        <n v="20110532401"/>
        <n v="20120111501"/>
        <n v="20141900301"/>
        <n v="20110918501"/>
        <n v="20081000212"/>
        <n v="20110539209"/>
        <n v="20180727801"/>
        <n v="20110312601"/>
        <n v="20120604201"/>
        <n v="20170105901"/>
        <n v="20141902303"/>
        <n v="20172105701"/>
        <n v="20140506601"/>
        <n v="20110415101"/>
        <n v="20120503601"/>
        <n v="20081006903"/>
        <n v="20120805801"/>
        <n v="20171700804"/>
        <n v="20111009401"/>
        <n v="20170702401"/>
        <n v="20110632601"/>
        <n v="2018090240"/>
        <n v="20080908901"/>
        <n v="20120403601"/>
        <n v="20110803301"/>
        <n v="20171302901"/>
        <n v="20120801812"/>
        <n v="20180209102"/>
        <n v="20171904501"/>
        <n v="2011031601"/>
        <n v="20180410202"/>
        <n v="20172300501"/>
        <n v="20120100603"/>
        <n v="20081105701"/>
        <n v="20120625802"/>
        <n v="20171008101"/>
        <n v="20081106001"/>
        <n v="20171700810"/>
        <n v="20110730401"/>
        <n v="20140606602"/>
        <n v="20171005001"/>
        <n v="20180317101"/>
        <n v="20140114415"/>
        <n v="20110626601"/>
        <n v="20120102301"/>
        <n v="20180313001"/>
        <n v="20170206701"/>
        <n v="20180905801"/>
        <n v="20080102802"/>
        <n v="20110505301"/>
        <n v="200811066011"/>
        <n v="20110110301"/>
        <n v="20110318901"/>
        <n v="20180233901"/>
        <n v="20110810201"/>
        <n v="20171517302"/>
        <n v="20142204003"/>
        <n v="20110910201"/>
        <n v="20171904602"/>
        <n v="20140121209"/>
        <n v="20142007101"/>
        <n v="20180807601"/>
        <n v="20170802601"/>
        <n v="20120305901"/>
        <n v="20120605201"/>
        <n v="20141007502"/>
        <n v="2008090100"/>
        <n v="20120211306"/>
        <n v="20170500802"/>
        <n v="20142504003"/>
        <n v="20080400101"/>
        <n v="20120403503"/>
        <n v="20230405901"/>
        <n v="20080109502"/>
        <n v="20180506103"/>
        <n v="20171008001"/>
        <n v="20171303401"/>
        <n v="20170109201"/>
        <n v="20120609802"/>
        <n v="20080406502"/>
        <n v="20140123211"/>
        <n v="20230101501"/>
        <n v="20180212201"/>
        <n v="20080912201"/>
        <n v="2014012049"/>
        <n v="20110201302"/>
        <n v="20080803601"/>
        <n v="2011724101"/>
        <n v="20141902401"/>
        <n v="20141900101"/>
        <s v="20110527301"/>
        <n v="20171907101"/>
        <n v="2010814601"/>
        <n v="20110603701"/>
        <n v="20170110301"/>
        <n v="20081006508"/>
        <n v="20080201801"/>
        <n v="20180905002"/>
        <n v="20180720001"/>
        <n v="2017100201"/>
        <n v="20120707801"/>
        <n v="20230300301"/>
        <n v="20172109101"/>
        <n v="20110107402"/>
        <n v="20140101405"/>
        <n v="20080907301"/>
        <n v="20081010601"/>
        <n v="20230106301"/>
        <n v="20140601702"/>
        <n v="20110549901"/>
        <n v="20110311501"/>
        <n v="20110129601"/>
        <n v="20120114101"/>
        <n v="20180900103"/>
        <n v="20170109001"/>
        <n v="20180312401"/>
        <n v="201422003901"/>
        <n v="20171002401"/>
        <n v="20120609101"/>
        <n v="20081007301"/>
        <n v="20141104401"/>
        <n v="20141900108"/>
        <n v="20230418003"/>
        <n v="20110420001"/>
        <n v="20140120009"/>
        <n v="20180902101"/>
        <n v="20180729301"/>
        <n v="20120210615"/>
        <n v="20170600803"/>
        <n v="20140607001"/>
        <n v="20110543401"/>
        <n v="20120801807"/>
        <n v="20142007501"/>
        <n v="20170106608"/>
        <n v="20171007001"/>
        <n v="20142004401"/>
        <n v="20142014601"/>
        <n v="20110428303"/>
        <n v="20180316314"/>
        <n v="20140122217"/>
        <n v="20140401601"/>
        <n v="20120305502"/>
        <n v="20120610402"/>
        <n v="20170106901"/>
        <n v="20172102803"/>
        <n v="20142003701"/>
        <n v="20120619301"/>
        <n v="20141803901"/>
        <n v="20142206601"/>
        <n v="20110803501"/>
        <n v="20081003901"/>
        <n v="20120210106"/>
        <n v="20180739401"/>
        <n v="20141101801"/>
        <n v="20180900107"/>
        <n v="20110541403"/>
        <n v="20080303102"/>
        <n v="20171509613"/>
        <n v="20120609801"/>
        <n v="20230507802"/>
        <n v="20141907002"/>
        <n v="20180904202"/>
        <n v="20180313003"/>
        <n v="20111000801"/>
        <n v="20120807701"/>
        <n v="20180604402"/>
        <n v="20080301301"/>
        <n v="20120210605"/>
        <n v="20080204601"/>
        <n v="20120300911"/>
        <n v="20110700302"/>
        <n v="20110120101"/>
        <n v="20081000403"/>
        <n v="20170109301"/>
        <n v="20120211302"/>
        <n v="20180506102"/>
        <n v="20180314101"/>
        <n v="20110802201"/>
        <n v="20110329101"/>
        <n v="20172200201"/>
        <n v="20230205201"/>
        <n v="20080912501"/>
        <n v="20142500202"/>
        <n v="20230308402"/>
        <n v="20172205102"/>
        <n v="20230509801"/>
        <n v="20230106005"/>
        <n v="20180704601"/>
        <n v="20140601701"/>
        <n v="20081004001"/>
        <n v="20110902801"/>
        <n v="20170601402"/>
        <n v="20170704503"/>
        <n v="20140611601"/>
        <n v="2012021014"/>
        <n v="20110112301"/>
        <n v="20230306202"/>
        <n v="20080909101"/>
        <n v="20172102802"/>
        <n v="20110511801"/>
        <n v="20180316309"/>
        <n v="20142008601"/>
        <n v="20172200"/>
        <n v="20180905003"/>
        <n v="20180603601"/>
        <n v="20171402401"/>
        <n v="20120404601"/>
        <n v="20180506104"/>
        <n v="20171700715"/>
        <n v="20142502501"/>
        <n v="20120601001"/>
        <n v="20120112502"/>
        <n v="20180228101"/>
        <n v="201103301"/>
        <n v="20170704502"/>
        <n v="20180317712"/>
        <n v="20230208301"/>
        <n v="20141808604"/>
        <n v="20120601301"/>
        <n v="20171509612"/>
        <n v="20081010901"/>
        <n v="20081105301"/>
        <n v="20180739601"/>
        <n v="20140304901"/>
        <n v="20140402701"/>
        <n v="20141808902"/>
        <n v="201106147304"/>
        <n v="20111005402"/>
        <n v="20230401601"/>
        <n v="20180209401"/>
        <n v="20110624101"/>
        <n v="20230103901"/>
        <n v="2017192101"/>
        <n v="20180406902"/>
        <n v="20170501901"/>
        <n v="20110728705"/>
        <n v="20171506801"/>
        <n v="20180314104"/>
        <n v="20180229401"/>
        <n v="20110115503"/>
        <n v="20180611001"/>
        <n v="2018731101"/>
        <n v="20180613502"/>
        <n v="20110428301"/>
        <n v="20170104201"/>
        <n v="20110614301"/>
        <n v="20080803901"/>
        <n v="20080200401"/>
        <n v="20230409204"/>
        <n v="20180231101"/>
        <n v="20141906901"/>
        <n v="20170703201"/>
        <n v="20140903801"/>
        <n v="20230601001"/>
        <n v="20170706901"/>
        <n v="20080401801"/>
        <n v="20180200401"/>
        <n v="20171901901"/>
        <n v="20141807701"/>
        <n v="20081012601"/>
        <n v="20180214401"/>
        <n v="20120210702"/>
        <n v="20170103101"/>
        <n v="20120404401"/>
        <n v="20230213201"/>
        <n v="20180724902"/>
        <n v="20172201701"/>
        <n v="20141804001"/>
        <n v="20080201203"/>
        <n v="20170109801"/>
        <n v="2017220512"/>
        <n v="2001110024401"/>
        <n v="20230204601"/>
        <n v="20230407301"/>
        <n v="20170703001"/>
        <n v="20230305301"/>
        <n v="20241902303"/>
        <n v="20111010801"/>
        <n v="202030105801"/>
        <n v="20230472101"/>
        <n v="20110409102"/>
        <n v="2017050300"/>
        <n v="20141801503"/>
        <n v="20120210804"/>
        <n v="20170600402"/>
        <n v="20230101901"/>
        <n v="20172200401"/>
        <n v="20230408802"/>
        <n v="20120904003"/>
        <n v="20230304001"/>
        <n v="20141801501"/>
        <n v="20080915501"/>
        <n v="20080512901"/>
        <n v="20141800201"/>
        <n v="20180613401"/>
        <n v="20110411201"/>
        <n v="20171702101"/>
        <n v="20230104401"/>
        <n v="20172202501"/>
        <n v="20170507001"/>
        <n v="20110507601"/>
        <n v="20180615002"/>
        <n v="20080805401"/>
        <n v="20170212401"/>
        <n v="20230401801"/>
        <n v="20170501201"/>
        <n v="20141110308"/>
        <n v="20110804601"/>
        <n v="20120906001"/>
        <n v="20230310001"/>
        <n v="20171907202"/>
        <n v="20120609102"/>
        <n v="20171906203"/>
        <n v="20140123804"/>
        <n v="20230103701"/>
        <n v="20180800601"/>
        <n v="20171702401"/>
        <n v="20180206601"/>
        <n v="20110546701"/>
        <n v="2018739801"/>
        <n v="20170502701"/>
        <n v="20170205401"/>
        <n v="20141801302"/>
        <n v="20230102501"/>
        <n v="20141808602"/>
        <n v="20140117111"/>
        <n v="20110801701"/>
        <n v="20120210803"/>
        <n v="20171904101"/>
        <n v="20120609202"/>
        <n v="20180739701"/>
        <n v="20171901401"/>
        <n v="20140120734"/>
        <n v="20230205701"/>
        <n v="20171907201"/>
        <n v="20180613801"/>
        <n v="20172104001"/>
        <n v="20120414401"/>
        <n v="20120907401"/>
        <n v="20180218901"/>
        <n v="20171403501"/>
        <n v="20120211201"/>
        <n v="20120604601"/>
        <n v="20170507401"/>
        <n v="20141807503"/>
        <n v="20180802101"/>
        <n v="20171001202"/>
        <n v="20110728001"/>
        <n v="20180505901"/>
        <n v="20141903401"/>
        <n v="20170601203"/>
        <n v="20180600801"/>
        <n v="20181104001"/>
        <n v="20180401301"/>
        <n v="20080906601"/>
        <n v="20230415602"/>
        <n v="20180732001"/>
        <n v="20180739201"/>
        <n v="20180207401"/>
        <n v="20180216701"/>
        <n v="20140116426"/>
        <n v="20230205203"/>
        <n v="20230209001"/>
        <n v="20170600410"/>
        <n v="20171903901"/>
        <n v="20180728701"/>
        <n v="20111010201"/>
        <n v="20170601303"/>
        <n v="30140123609"/>
        <n v="20171902601"/>
        <n v="200809401"/>
        <n v="20170517401"/>
        <n v="20172406601"/>
        <n v="20140116619"/>
        <n v="20180704402"/>
        <n v="20081100105"/>
        <n v="20170212801"/>
        <n v="20140118703"/>
        <n v="20180728601"/>
        <n v="20172400901"/>
        <n v="20080916001"/>
        <n v="20110701801"/>
        <n v="20270118702"/>
        <n v="218072060186"/>
        <n v="20110302801"/>
        <n v="20180724001"/>
        <n v="20171002101"/>
        <n v="20180407904"/>
        <n v="20170200501"/>
        <n v="20170605302"/>
        <n v="20180722601"/>
        <n v="20081005201"/>
        <n v="20181101302"/>
        <n v="20172402901"/>
        <n v="20180507101"/>
        <n v="20170602502"/>
        <n v="20170604203"/>
        <n v="20170118702"/>
        <n v="20171703801"/>
        <n v="20171501601"/>
        <n v="20080908201"/>
        <n v="20170213401"/>
        <n v="20080511801"/>
        <n v="20120101009"/>
        <n v="201400116428"/>
        <n v="20172105601"/>
        <n v="20172403401"/>
        <n v="20110812401"/>
        <n v="20180409001"/>
        <n v="20120708101"/>
        <n v="20170517601"/>
        <n v="20111023101"/>
        <n v="20171505101"/>
        <n v="20170604706"/>
        <n v="20081100402"/>
        <n v="20230205001"/>
        <n v="20170602402"/>
        <n v="20080902001"/>
        <n v="201180902801"/>
        <n v="20180731501"/>
        <n v="20081100104"/>
        <n v="20230209401"/>
        <n v="20180208306"/>
        <n v="20230614002"/>
        <n v="20180611602"/>
        <n v="20141907005"/>
        <n v="20110806501"/>
        <n v="200811302"/>
        <n v="20120600802"/>
        <n v="20172401301"/>
        <n v="20180409902"/>
        <n v="20141103802"/>
        <n v="20181103501"/>
        <n v="20110632003"/>
        <n v="20140122501"/>
        <n v="2018205501"/>
        <n v="20080106901"/>
        <n v="20171508901"/>
        <n v="20171905702"/>
        <n v="20171901701"/>
        <n v="20172406501"/>
        <n v="20170605002"/>
        <n v="20170101101"/>
        <n v="20110805001"/>
        <n v="20171514001"/>
        <n v="20230405801"/>
        <n v="20181103401"/>
        <n v="20110806801"/>
        <n v="20230610201"/>
        <n v="20171000501"/>
        <n v="20080916301"/>
        <n v="20181004501"/>
        <n v="20181102002"/>
        <n v="20171007302"/>
        <n v="201104301"/>
        <n v="20172204001"/>
        <n v="20171512102"/>
        <n v="2011081280"/>
        <n v="20141902001"/>
        <n v="20120210701"/>
        <n v="20171004901"/>
        <n v="20172307401"/>
        <n v="20230613601"/>
        <n v="20141906602"/>
        <n v="2023050068"/>
        <n v="20181104307"/>
        <n v="20172402101"/>
        <n v="20171501301"/>
        <n v="20110715501"/>
        <n v="20172105501"/>
        <n v="20141906601"/>
        <n v="20110805003"/>
        <n v="20140108810"/>
        <n v="20110812102"/>
        <n v="20081005301"/>
        <n v="20230610101"/>
        <n v="20172304703"/>
        <n v="20110315901"/>
        <n v="20171501101"/>
        <n v="20172205402"/>
        <n v="20172304701"/>
        <n v="20180314705"/>
        <n v="20230512401"/>
        <n v="20181104602"/>
        <n v="20110807401"/>
        <n v="20120611802"/>
        <n v="20140112801"/>
        <n v="20180233201"/>
        <n v="20172103801"/>
        <n v="29110809301"/>
        <n v="2017120"/>
        <n v="20081006901"/>
        <n v="20172207601"/>
        <n v="20080513001"/>
        <n v="20180316902"/>
        <n v="20171510401"/>
        <n v="20110802801"/>
        <n v="20171302501"/>
        <n v="20180405903"/>
        <n v="20142503101"/>
        <n v="20230507001"/>
        <n v="20171309101"/>
        <n v="20171401602"/>
        <s v="20172400105"/>
        <n v="20172102201"/>
        <n v="20180737801"/>
        <n v="20172504001"/>
        <n v="20230500115"/>
        <n v="20180615001"/>
        <n v="20120310904"/>
        <n v="20171404101"/>
        <n v="20172114201"/>
        <n v="20180740601"/>
        <n v="20180608002"/>
        <n v="20172400801"/>
        <n v="20120304402"/>
        <n v="20081105101"/>
        <n v="20230500104"/>
        <n v="20171504901"/>
        <n v="20172500601"/>
        <n v="20110316401"/>
        <n v="20230402101"/>
        <n v="20171509625"/>
        <n v="20180734301"/>
        <n v="20171500901"/>
        <n v="20120101101"/>
        <n v="20230403001"/>
        <n v="20172504101"/>
        <n v="20180601701"/>
        <n v="20180500701"/>
        <n v="20081100601"/>
        <n v="20172205401"/>
        <n v="20110812201"/>
        <n v="20230413002"/>
        <n v="20110321902"/>
        <n v="20172204501"/>
        <n v="20180900102"/>
        <n v="20110803201"/>
        <n v="20080206201"/>
        <n v="20172108003"/>
        <n v="20110801301"/>
        <n v="20172504401"/>
        <n v="20110519401"/>
        <n v="20180615004"/>
        <n v="20080205201"/>
        <n v="20141904302"/>
        <n v="20120700402"/>
        <n v="20081012801"/>
        <n v="20172306601"/>
        <n v="20080203701"/>
        <n v="20181106001"/>
        <n v="20172300401"/>
        <n v="20180230902"/>
        <n v="20181105702"/>
        <n v="20172303601"/>
        <n v="20120303306"/>
        <n v="20080103601"/>
        <n v="201409900104"/>
        <n v="20181106301"/>
        <n v="20120906402"/>
        <n v="2070705101"/>
        <n v="20180608701"/>
        <n v="20172504201"/>
        <n v="20172308702"/>
        <n v="20230402801"/>
        <n v="20171507701"/>
        <n v="20110802301"/>
        <n v="20120803201"/>
        <n v="20141805901"/>
        <n v="20110401701"/>
        <n v="20080202601"/>
        <n v="20180406301"/>
        <n v="2017240008"/>
        <n v="20230102001"/>
        <n v="20180219501"/>
        <n v="20141808603"/>
        <n v="20141802503"/>
        <n v="20181105001"/>
        <n v="20080402701"/>
        <n v="20180409703"/>
        <n v="20111016701"/>
        <n v="20120804901"/>
        <n v="20140115708"/>
        <n v="20080408101"/>
        <n v="20170805901"/>
        <n v="20140707301"/>
        <n v="20171001301"/>
        <n v="20230510702"/>
        <n v="20170507101"/>
        <n v="20080404401"/>
        <n v="20142504601"/>
        <n v="20181104401"/>
        <n v="20170503501"/>
        <n v="20170503405"/>
        <n v="20230500402"/>
        <n v="20170501701"/>
        <n v="20171403901"/>
        <n v="20171505001"/>
        <n v="20230405701"/>
        <n v="20140116433"/>
        <n v="20170502901"/>
        <n v="20171011301"/>
        <n v="20171004201"/>
        <n v="20141907502"/>
        <n v="20170100601"/>
        <n v="20111022401"/>
        <n v="20180211505"/>
        <n v="20230405601"/>
        <n v="20170109401"/>
        <n v="20171502201"/>
        <n v="20230210207"/>
        <n v="20170104101"/>
        <n v="20110207001"/>
        <n v="20180113101"/>
        <n v="20180401501"/>
        <n v="20080513201"/>
        <n v="20140113928"/>
        <n v="20171201203"/>
        <n v="20180401602"/>
        <n v="20142010205"/>
        <n v="20120503301"/>
        <n v="20120401701"/>
        <n v="20120101301"/>
        <n v="20110213001"/>
        <n v="20171507201"/>
        <n v="20230208801"/>
        <n v="20171700503"/>
        <n v="20180210302"/>
        <n v="20180611901"/>
        <n v="20230506261"/>
        <n v="20172206601"/>
        <n v="20170506104"/>
        <n v="20170500401"/>
        <n v="20172205301"/>
        <n v="20172202505"/>
        <n v="20171508001"/>
        <n v="20172200301"/>
        <n v="20170100701"/>
        <n v="20172101401"/>
        <n v="20172406301"/>
        <n v="20170503601"/>
        <n v="20180106901"/>
        <n v="20140907101"/>
        <n v="20180403301"/>
        <n v="20180106902"/>
        <n v="20180109103"/>
        <n v="20172403201"/>
        <n v="20180111401"/>
        <n v="20172202101"/>
        <n v="20171005402"/>
        <n v="20141802201"/>
        <n v="20230501801"/>
        <n v="20172202301"/>
        <n v="20171006301"/>
        <n v="20172403101"/>
        <n v="20180739101"/>
        <n v="20172204301"/>
        <n v="20172204201"/>
        <n v="20180407201"/>
        <n v="20170802001"/>
        <n v="20181105101"/>
        <n v="20172407901"/>
        <n v="20120610401"/>
        <n v="20171400103"/>
        <n v="20080102901"/>
        <n v="20230602101"/>
        <n v="20180203301"/>
        <n v="20230511901"/>
        <n v="20081004102"/>
        <n v="20180216501"/>
        <n v="20170105201"/>
        <n v="20080106601"/>
        <n v="20230100201"/>
        <n v="20080801002"/>
        <n v="20170101001"/>
        <n v="20110804701"/>
        <n v="20110805301"/>
        <n v="20180112201"/>
        <n v="1"/>
        <n v="20180407401"/>
        <n v="20230102801"/>
        <n v="20172505801"/>
        <n v="20181004101"/>
        <n v="20140301201"/>
        <n v="20172504501"/>
        <n v="20120705103"/>
        <n v="2012070202"/>
        <n v="20120703502"/>
        <n v="20180314001"/>
        <n v="20180314003"/>
        <n v="20170805101"/>
        <n v="20140300803"/>
        <n v="20030401802"/>
        <n v="20141907501"/>
        <n v="20031001501"/>
        <n v="20030401801"/>
        <n v="20180216401"/>
        <n v="20120606005"/>
        <n v="20030432102"/>
        <n v="20080108301"/>
        <n v="20010808301"/>
        <n v="20171007602"/>
        <n v="20030514101"/>
        <n v="20030519001"/>
        <n v="20110919401"/>
        <n v="20140303101"/>
        <n v="20031005501"/>
        <n v="20200408401"/>
        <n v="20172501901"/>
        <n v="20200412201"/>
        <n v="20140902903"/>
        <n v="20030516201"/>
        <n v="20031002201"/>
        <n v="20140302701"/>
        <n v="20140304701"/>
        <n v="20230214101"/>
        <n v="20110422601"/>
        <n v="20110424301"/>
        <n v="20140302101"/>
        <n v="20200408501"/>
        <n v="20140906601"/>
        <n v="20140907001"/>
        <n v="20172405201"/>
        <n v="20172402401"/>
        <n v="20030516207"/>
        <n v="20120804701"/>
        <n v="20120211305"/>
        <n v="20120404501"/>
        <n v="20180314618"/>
        <n v="20120405701"/>
        <n v="20142009701"/>
        <n v="20180110401"/>
        <n v="20120427603"/>
        <n v="20180110802"/>
        <n v="20120211002"/>
        <n v="20230305901"/>
        <n v="20230301401"/>
        <n v="20181002002"/>
        <n v="20110724701"/>
        <n v="20200407901"/>
        <n v="20140701901"/>
        <n v="20172103601"/>
        <n v="20170700401"/>
        <n v="20170704511"/>
        <n v="20080914701"/>
      </sharedItems>
    </cacheField>
    <cacheField name="Lead School" numFmtId="0">
      <sharedItems containsSemiMixedTypes="0" containsString="0" containsNumber="1" containsInteger="1" minValue="0" maxValue="1"/>
    </cacheField>
    <cacheField name="Was PTA conducted at this school" numFmtId="0">
      <sharedItems count="2">
        <s v="Yes"/>
        <s v="No"/>
      </sharedItems>
    </cacheField>
    <cacheField name="What is the total enrolment of the school?" numFmtId="0">
      <sharedItems containsString="0" containsBlank="1" containsNumber="1" containsInteger="1" minValue="2" maxValue="15667" count="587">
        <n v="35"/>
        <n v="96"/>
        <n v="198"/>
        <n v="31"/>
        <n v="163"/>
        <n v="222"/>
        <n v="7825"/>
        <n v="245"/>
        <n v="467"/>
        <n v="190"/>
        <n v="42"/>
        <n v="663"/>
        <n v="177"/>
        <n v="516"/>
        <n v="404"/>
        <n v="46"/>
        <n v="148"/>
        <n v="180"/>
        <n v="234"/>
        <n v="247"/>
        <n v="705"/>
        <n v="5665"/>
        <n v="501"/>
        <n v="140"/>
        <n v="60"/>
        <n v="276"/>
        <n v="161"/>
        <n v="99"/>
        <n v="221"/>
        <n v="115"/>
        <n v="380"/>
        <n v="76"/>
        <n v="106"/>
        <n v="51"/>
        <n v="260"/>
        <n v="151"/>
        <n v="16"/>
        <n v="2012"/>
        <n v="130"/>
        <n v="325"/>
        <n v="647"/>
        <n v="122"/>
        <n v="37"/>
        <n v="242"/>
        <n v="364"/>
        <n v="103"/>
        <n v="78"/>
        <n v="262"/>
        <n v="114"/>
        <n v="187"/>
        <n v="65"/>
        <n v="326"/>
        <n v="205"/>
        <n v="36"/>
        <n v="265"/>
        <n v="33"/>
        <n v="223"/>
        <n v="45"/>
        <n v="184"/>
        <n v="696"/>
        <n v="137"/>
        <n v="74"/>
        <n v="251"/>
        <n v="100"/>
        <n v="62"/>
        <n v="287"/>
        <n v="94"/>
        <n v="297"/>
        <n v="1078"/>
        <n v="356"/>
        <n v="270"/>
        <n v="53"/>
        <n v="207"/>
        <n v="50"/>
        <n v="578"/>
        <n v="133"/>
        <n v="574"/>
        <n v="273"/>
        <n v="344"/>
        <n v="169"/>
        <n v="345"/>
        <n v="157"/>
        <n v="152"/>
        <n v="302"/>
        <n v="1591"/>
        <n v="357"/>
        <n v="851"/>
        <n v="424"/>
        <n v="208"/>
        <n v="105"/>
        <n v="429"/>
        <n v="168"/>
        <n v="141"/>
        <n v="149"/>
        <n v="188"/>
        <n v="92"/>
        <n v="567"/>
        <n v="227"/>
        <n v="360"/>
        <n v="40"/>
        <n v="138"/>
        <n v="372"/>
        <n v="284"/>
        <n v="320"/>
        <n v="85"/>
        <n v="269"/>
        <n v="147"/>
        <n v="80"/>
        <n v="416"/>
        <n v="442"/>
        <n v="537"/>
        <n v="321"/>
        <n v="319"/>
        <n v="81"/>
        <n v="64"/>
        <n v="1023"/>
        <n v="135"/>
        <n v="343"/>
        <n v="144"/>
        <n v="59"/>
        <n v="194"/>
        <n v="150"/>
        <n v="305"/>
        <n v="239"/>
        <n v="70"/>
        <n v="39"/>
        <n v="98"/>
        <n v="515"/>
        <n v="89"/>
        <n v="56"/>
        <n v="48"/>
        <n v="107"/>
        <n v="246"/>
        <n v="383"/>
        <n v="77"/>
        <n v="61"/>
        <n v="769"/>
        <n v="280"/>
        <n v="389"/>
        <n v="459"/>
        <n v="174"/>
        <n v="243"/>
        <n v="125"/>
        <n v="29"/>
        <n v="158"/>
        <n v="111"/>
        <n v="185"/>
        <n v="836"/>
        <n v="390"/>
        <n v="444"/>
        <n v="428"/>
        <n v="82"/>
        <n v="175"/>
        <n v="480"/>
        <n v="1265"/>
        <n v="54"/>
        <n v="156"/>
        <n v="300"/>
        <n v="271"/>
        <n v="83"/>
        <n v="202"/>
        <n v="112"/>
        <n v="407"/>
        <n v="264"/>
        <n v="126"/>
        <n v="204"/>
        <n v="146"/>
        <n v="463"/>
        <n v="512"/>
        <n v="215"/>
        <n v="366"/>
        <n v="117"/>
        <n v="315"/>
        <n v="52"/>
        <n v="71"/>
        <n v="588"/>
        <n v="26"/>
        <n v="525"/>
        <n v="67"/>
        <n v="353"/>
        <n v="32"/>
        <n v="79"/>
        <n v="348"/>
        <n v="91"/>
        <n v="638"/>
        <n v="255"/>
        <n v="225"/>
        <n v="176"/>
        <n v="359"/>
        <n v="143"/>
        <n v="68"/>
        <n v="314"/>
        <n v="392"/>
        <n v="236"/>
        <n v="336"/>
        <n v="499"/>
        <n v="214"/>
        <n v="502"/>
        <n v="119"/>
        <n v="290"/>
        <n v="289"/>
        <n v="153"/>
        <n v="342"/>
        <n v="142"/>
        <n v="258"/>
        <n v="101"/>
        <n v="443"/>
        <n v="254"/>
        <n v="55"/>
        <n v="57"/>
        <n v="337"/>
        <n v="90"/>
        <n v="129"/>
        <n v="266"/>
        <n v="339"/>
        <n v="732"/>
        <n v="718"/>
        <n v="72"/>
        <n v="93"/>
        <n v="1573"/>
        <n v="203"/>
        <n v="213"/>
        <n v="113"/>
        <n v="257"/>
        <n v="1130"/>
        <n v="259"/>
        <n v="317"/>
        <n v="102"/>
        <n v="298"/>
        <n v="354"/>
        <n v="212"/>
        <n v="624"/>
        <n v="591"/>
        <n v="84"/>
        <n v="775"/>
        <n v="399"/>
        <n v="131"/>
        <n v="244"/>
        <n v="253"/>
        <n v="662"/>
        <n v="238"/>
        <n v="640"/>
        <n v="110"/>
        <n v="330"/>
        <n v="361"/>
        <n v="30"/>
        <n v="34"/>
        <n v="623"/>
        <n v="316"/>
        <n v="384"/>
        <n v="232"/>
        <n v="44"/>
        <n v="1285"/>
        <n v="170"/>
        <n v="41"/>
        <n v="340"/>
        <n v="206"/>
        <n v="362"/>
        <n v="97"/>
        <n v="124"/>
        <n v="387"/>
        <n v="27"/>
        <n v="448"/>
        <n v="183"/>
        <n v="301"/>
        <n v="612"/>
        <n v="456"/>
        <n v="469"/>
        <n v="599"/>
        <n v="423"/>
        <n v="199"/>
        <n v="309"/>
        <n v="145"/>
        <n v="521"/>
        <n v="338"/>
        <n v="197"/>
        <n v="263"/>
        <n v="28"/>
        <n v="631"/>
        <n v="164"/>
        <n v="272"/>
        <n v="241"/>
        <n v="38"/>
        <n v="261"/>
        <n v="73"/>
        <n v="139"/>
        <n v="306"/>
        <n v="1341"/>
        <n v="296"/>
        <n v="277"/>
        <n v="744"/>
        <n v="182"/>
        <n v="134"/>
        <n v="1040"/>
        <n v="308"/>
        <n v="358"/>
        <n v="731"/>
        <n v="575"/>
        <n v="605"/>
        <n v="335"/>
        <n v="439"/>
        <n v="341"/>
        <n v="66"/>
        <n v="500"/>
        <n v="196"/>
        <n v="457"/>
        <n v="346"/>
        <n v="583"/>
        <n v="235"/>
        <n v="437"/>
        <n v="211"/>
        <n v="109"/>
        <n v="49"/>
        <n v="86"/>
        <n v="654"/>
        <n v="311"/>
        <n v="217"/>
        <n v="123"/>
        <n v="1006"/>
        <n v="167"/>
        <n v="796"/>
        <n v="327"/>
        <n v="685"/>
        <n v="539"/>
        <n v="22"/>
        <n v="1025"/>
        <n v="13"/>
        <n v="160"/>
        <n v="216"/>
        <n v="349"/>
        <n v="121"/>
        <n v="69"/>
        <n v="710"/>
        <n v="108"/>
        <n v="572"/>
        <n v="310"/>
        <n v="418"/>
        <n v="292"/>
        <n v="427"/>
        <n v="154"/>
        <n v="409"/>
        <n v="226"/>
        <n v="553"/>
        <n v="556"/>
        <n v="181"/>
        <n v="671"/>
        <n v="279"/>
        <n v="116"/>
        <n v="162"/>
        <n v="758"/>
        <n v="333"/>
        <n v="172"/>
        <n v="249"/>
        <n v="192"/>
        <n v="393"/>
        <n v="1320"/>
        <n v="278"/>
        <n v="322"/>
        <n v="200"/>
        <n v="549"/>
        <n v="487"/>
        <n v="274"/>
        <n v="171"/>
        <n v="563"/>
        <n v="136"/>
        <n v="410"/>
        <n v="332"/>
        <n v="755"/>
        <n v="224"/>
        <n v="468"/>
        <n v="686"/>
        <n v="128"/>
        <n v="450"/>
        <n v="1089"/>
        <m/>
        <n v="307"/>
        <n v="367"/>
        <n v="63"/>
        <n v="712"/>
        <n v="20"/>
        <n v="720"/>
        <n v="983"/>
        <n v="1192"/>
        <n v="434"/>
        <n v="201"/>
        <n v="581"/>
        <n v="43"/>
        <n v="299"/>
        <n v="132"/>
        <n v="87"/>
        <n v="413"/>
        <n v="412"/>
        <n v="440"/>
        <n v="120"/>
        <n v="230"/>
        <n v="942"/>
        <n v="402"/>
        <n v="596"/>
        <n v="186"/>
        <n v="15667"/>
        <n v="104"/>
        <n v="438"/>
        <n v="552"/>
        <n v="381"/>
        <n v="328"/>
        <n v="179"/>
        <n v="592"/>
        <n v="268"/>
        <n v="240"/>
        <n v="6525"/>
        <n v="75"/>
        <n v="347"/>
        <n v="677"/>
        <n v="47"/>
        <n v="2011"/>
        <n v="616"/>
        <n v="729"/>
        <n v="220"/>
        <n v="1283"/>
        <n v="452"/>
        <n v="504"/>
        <n v="285"/>
        <n v="365"/>
        <n v="646"/>
        <n v="166"/>
        <n v="118"/>
        <n v="524"/>
        <n v="610"/>
        <n v="669"/>
        <n v="371"/>
        <n v="256"/>
        <n v="228"/>
        <n v="435"/>
        <n v="760"/>
        <n v="21"/>
        <n v="561"/>
        <n v="191"/>
        <n v="789"/>
        <n v="219"/>
        <n v="425"/>
        <n v="267"/>
        <n v="1355"/>
        <n v="237"/>
        <n v="511"/>
        <n v="573"/>
        <n v="674"/>
        <n v="482"/>
        <n v="23"/>
        <n v="600"/>
        <n v="458"/>
        <n v="2"/>
        <n v="159"/>
        <n v="391"/>
        <n v="363"/>
        <n v="551"/>
        <n v="385"/>
        <n v="958"/>
        <n v="210"/>
        <n v="282"/>
        <n v="414"/>
        <n v="497"/>
        <n v="25"/>
        <n v="375"/>
        <n v="304"/>
        <n v="481"/>
        <n v="155"/>
        <n v="4"/>
        <n v="505"/>
        <n v="189"/>
        <n v="401"/>
        <n v="908"/>
        <n v="95"/>
        <n v="944"/>
        <n v="954"/>
        <n v="633"/>
        <n v="449"/>
        <n v="1013"/>
        <n v="248"/>
        <n v="1262"/>
        <n v="645"/>
        <n v="355"/>
        <n v="165"/>
        <n v="231"/>
        <n v="324"/>
        <n v="433"/>
        <n v="127"/>
        <n v="275"/>
        <n v="488"/>
        <n v="626"/>
        <n v="765"/>
        <n v="229"/>
        <n v="484"/>
        <n v="658"/>
        <n v="58"/>
        <n v="17"/>
        <n v="313"/>
        <n v="193"/>
        <n v="1007"/>
        <n v="453"/>
        <n v="394"/>
        <n v="606"/>
        <n v="544"/>
        <n v="368"/>
        <n v="823"/>
        <n v="209"/>
        <n v="24"/>
        <n v="840"/>
        <n v="688"/>
        <n v="1058"/>
        <n v="370"/>
        <n v="538"/>
        <n v="737"/>
        <n v="613"/>
        <n v="446"/>
        <n v="707"/>
        <n v="569"/>
        <n v="5"/>
        <n v="978"/>
        <n v="173"/>
        <n v="250"/>
        <n v="351"/>
        <n v="791"/>
        <n v="1585"/>
        <n v="492"/>
        <n v="374"/>
        <n v="490"/>
        <n v="1041"/>
        <n v="782"/>
        <n v="513"/>
        <n v="670"/>
        <n v="1137"/>
        <n v="88"/>
        <n v="373"/>
        <n v="233"/>
        <n v="378"/>
        <n v="761"/>
        <n v="9"/>
        <n v="507"/>
        <n v="559"/>
        <n v="635"/>
        <n v="10"/>
        <n v="870"/>
        <n v="741"/>
        <n v="506"/>
        <n v="547"/>
        <n v="746"/>
        <n v="14"/>
        <n v="531"/>
        <n v="195"/>
        <n v="432"/>
        <n v="839"/>
        <n v="396"/>
        <n v="1134"/>
        <n v="350"/>
        <n v="295"/>
        <n v="293"/>
        <n v="419"/>
        <n v="901"/>
        <n v="331"/>
        <n v="604"/>
        <n v="286"/>
        <n v="594"/>
        <n v="474"/>
        <n v="530"/>
        <n v="834"/>
        <n v="451"/>
        <n v="445"/>
        <n v="519"/>
        <n v="288"/>
        <n v="415"/>
        <n v="585"/>
        <n v="489"/>
        <n v="388"/>
        <n v="520"/>
        <n v="673"/>
        <n v="1071"/>
        <n v="903"/>
        <n v="411"/>
        <n v="12"/>
        <n v="548"/>
        <n v="510"/>
        <n v="850"/>
        <n v="608"/>
        <n v="454"/>
        <n v="611"/>
        <n v="397"/>
        <n v="281"/>
      </sharedItems>
    </cacheField>
    <cacheField name="Out of this, parents of how many students attended the PTA?" numFmtId="0">
      <sharedItems containsString="0" containsBlank="1" containsNumber="1" containsInteger="1" minValue="0" maxValue="1673" count="288">
        <n v="31"/>
        <n v="60"/>
        <n v="23"/>
        <n v="27"/>
        <n v="131"/>
        <n v="65"/>
        <n v="25"/>
        <n v="26"/>
        <n v="236"/>
        <n v="151"/>
        <n v="198"/>
        <n v="73"/>
        <n v="210"/>
        <n v="3"/>
        <n v="53"/>
        <n v="41"/>
        <n v="201"/>
        <n v="56"/>
        <n v="45"/>
        <n v="202"/>
        <n v="105"/>
        <n v="32"/>
        <n v="50"/>
        <n v="28"/>
        <n v="61"/>
        <n v="79"/>
        <n v="49"/>
        <n v="75"/>
        <n v="33"/>
        <n v="155"/>
        <n v="96"/>
        <n v="1673"/>
        <n v="146"/>
        <n v="427"/>
        <n v="35"/>
        <n v="219"/>
        <n v="52"/>
        <n v="57"/>
        <n v="143"/>
        <n v="36"/>
        <n v="122"/>
        <n v="80"/>
        <n v="208"/>
        <n v="20"/>
        <n v="40"/>
        <n v="30"/>
        <n v="47"/>
        <n v="254"/>
        <n v="12"/>
        <n v="42"/>
        <n v="9"/>
        <n v="144"/>
        <n v="130"/>
        <n v="43"/>
        <n v="10"/>
        <n v="74"/>
        <n v="150"/>
        <n v="296"/>
        <n v="396"/>
        <n v="37"/>
        <n v="71"/>
        <n v="285"/>
        <n v="70"/>
        <n v="112"/>
        <n v="600"/>
        <n v="433"/>
        <m/>
        <n v="114"/>
        <n v="93"/>
        <n v="99"/>
        <n v="136"/>
        <n v="91"/>
        <n v="62"/>
        <n v="63"/>
        <n v="123"/>
        <n v="82"/>
        <n v="102"/>
        <n v="38"/>
        <n v="247"/>
        <n v="282"/>
        <n v="475"/>
        <n v="135"/>
        <n v="97"/>
        <n v="87"/>
        <n v="21"/>
        <n v="14"/>
        <n v="471"/>
        <n v="17"/>
        <n v="46"/>
        <n v="34"/>
        <n v="256"/>
        <n v="18"/>
        <n v="310"/>
        <n v="55"/>
        <n v="44"/>
        <n v="16"/>
        <n v="51"/>
        <n v="120"/>
        <n v="106"/>
        <n v="140"/>
        <n v="280"/>
        <n v="224"/>
        <n v="76"/>
        <n v="115"/>
        <n v="54"/>
        <n v="15"/>
        <n v="58"/>
        <n v="212"/>
        <n v="110"/>
        <n v="69"/>
        <n v="64"/>
        <n v="48"/>
        <n v="184"/>
        <n v="164"/>
        <n v="85"/>
        <n v="86"/>
        <n v="222"/>
        <n v="22"/>
        <n v="286"/>
        <n v="66"/>
        <n v="68"/>
        <n v="176"/>
        <n v="90"/>
        <n v="153"/>
        <n v="269"/>
        <n v="305"/>
        <n v="95"/>
        <n v="156"/>
        <n v="126"/>
        <n v="78"/>
        <n v="134"/>
        <n v="109"/>
        <n v="540"/>
        <n v="352"/>
        <n v="161"/>
        <n v="103"/>
        <n v="400"/>
        <n v="942"/>
        <n v="178"/>
        <n v="98"/>
        <n v="418"/>
        <n v="83"/>
        <n v="125"/>
        <n v="340"/>
        <n v="183"/>
        <n v="137"/>
        <n v="438"/>
        <n v="214"/>
        <n v="11"/>
        <n v="29"/>
        <n v="0"/>
        <n v="157"/>
        <n v="77"/>
        <n v="168"/>
        <n v="72"/>
        <n v="170"/>
        <n v="290"/>
        <n v="142"/>
        <n v="127"/>
        <n v="24"/>
        <n v="100"/>
        <n v="209"/>
        <n v="189"/>
        <n v="215"/>
        <n v="185"/>
        <n v="501"/>
        <n v="8"/>
        <n v="265"/>
        <n v="171"/>
        <n v="422"/>
        <n v="162"/>
        <n v="200"/>
        <n v="235"/>
        <n v="124"/>
        <n v="432"/>
        <n v="227"/>
        <n v="92"/>
        <n v="586"/>
        <n v="196"/>
        <n v="113"/>
        <n v="335"/>
        <n v="13"/>
        <n v="252"/>
        <n v="94"/>
        <n v="277"/>
        <n v="347"/>
        <n v="174"/>
        <n v="67"/>
        <n v="205"/>
        <n v="107"/>
        <n v="145"/>
        <n v="116"/>
        <n v="273"/>
        <n v="293"/>
        <n v="101"/>
        <n v="550"/>
        <n v="262"/>
        <n v="314"/>
        <n v="89"/>
        <n v="539"/>
        <n v="445"/>
        <n v="175"/>
        <n v="138"/>
        <n v="141"/>
        <n v="119"/>
        <n v="313"/>
        <n v="117"/>
        <n v="88"/>
        <n v="279"/>
        <n v="39"/>
        <n v="181"/>
        <n v="59"/>
        <n v="108"/>
        <n v="111"/>
        <n v="147"/>
        <n v="19"/>
        <n v="242"/>
        <n v="84"/>
        <n v="312"/>
        <n v="121"/>
        <n v="7"/>
        <n v="5"/>
        <n v="217"/>
        <n v="363"/>
        <n v="459"/>
        <n v="128"/>
        <n v="284"/>
        <n v="148"/>
        <n v="253"/>
        <n v="207"/>
        <n v="221"/>
        <n v="4"/>
        <n v="180"/>
        <n v="317"/>
        <n v="199"/>
        <n v="2"/>
        <n v="81"/>
        <n v="182"/>
        <n v="239"/>
        <n v="263"/>
        <n v="133"/>
        <n v="118"/>
        <n v="220"/>
        <n v="132"/>
        <n v="104"/>
        <n v="6"/>
        <n v="231"/>
        <n v="330"/>
        <n v="149"/>
        <n v="238"/>
        <n v="246"/>
        <n v="163"/>
        <n v="249"/>
        <n v="197"/>
        <n v="167"/>
        <n v="257"/>
        <n v="166"/>
        <n v="250"/>
        <n v="449"/>
        <n v="283"/>
        <n v="650"/>
        <n v="304"/>
        <n v="337"/>
        <n v="381"/>
        <n v="291"/>
        <n v="165"/>
        <n v="158"/>
        <n v="213"/>
        <n v="159"/>
        <n v="354"/>
        <n v="152"/>
        <n v="275"/>
        <n v="365"/>
        <n v="129"/>
        <n v="154"/>
        <n v="378"/>
        <n v="278"/>
        <n v="232"/>
        <n v="192"/>
        <n v="179"/>
        <n v="368"/>
        <n v="230"/>
        <n v="375"/>
        <n v="190"/>
        <n v="259"/>
        <n v="237"/>
        <n v="301"/>
        <n v="228"/>
      </sharedItems>
    </cacheField>
    <cacheField name="Which of the following happened during the PTA?" numFmtId="0">
      <sharedItems longText="1"/>
    </cacheField>
    <cacheField name="Were  parents satisfied with the PTA?" numFmtId="0">
      <sharedItems containsBlank="1"/>
    </cacheField>
    <cacheField name="Were all teachers present at the PTA day?" numFmtId="0">
      <sharedItems containsBlank="1"/>
    </cacheField>
    <cacheField name="% of attendance " numFmtId="0" formula="'Out of this, parents of how many students attended the PTA?'/'What is the total enrolment of the school?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67">
  <r>
    <s v="Other"/>
    <x v="0"/>
    <x v="0"/>
    <n v="0"/>
    <x v="0"/>
    <x v="0"/>
    <x v="0"/>
    <s v="Discussion on Gyan Setu"/>
    <s v="Yes"/>
    <s v="Yes"/>
  </r>
  <r>
    <s v="CRP"/>
    <x v="1"/>
    <x v="1"/>
    <n v="0"/>
    <x v="0"/>
    <x v="1"/>
    <x v="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2"/>
    <x v="2"/>
    <n v="1"/>
    <x v="0"/>
    <x v="2"/>
    <x v="2"/>
    <s v="Discussion on Gyan Setu"/>
    <s v="Yes"/>
    <s v="Yes"/>
  </r>
  <r>
    <s v="Other"/>
    <x v="2"/>
    <x v="2"/>
    <n v="0"/>
    <x v="0"/>
    <x v="2"/>
    <x v="2"/>
    <s v="Discussion on learning outcomes"/>
    <s v="Yes"/>
    <s v="Yes"/>
  </r>
  <r>
    <s v="CRP"/>
    <x v="3"/>
    <x v="3"/>
    <n v="0"/>
    <x v="0"/>
    <x v="3"/>
    <x v="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4"/>
    <n v="0"/>
    <x v="0"/>
    <x v="4"/>
    <x v="4"/>
    <s v="Discussion on Gyan Setu, Discussion on student attendance, Performances by school children"/>
    <s v="Yes"/>
    <s v="No"/>
  </r>
  <r>
    <s v="Other"/>
    <x v="4"/>
    <x v="5"/>
    <n v="1"/>
    <x v="0"/>
    <x v="5"/>
    <x v="5"/>
    <s v="Discussion on state of schools, Discussion on Gyan Setu, Discussion on learning outcomes, Discussion on student attendance, Discussion on school re-organisation and its benefits, Performances by school children, Fun &amp; games activities, Quiz,spots"/>
    <s v="Yes"/>
    <s v="Yes"/>
  </r>
  <r>
    <s v="Other"/>
    <x v="4"/>
    <x v="5"/>
    <n v="0"/>
    <x v="0"/>
    <x v="5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6"/>
    <n v="1"/>
    <x v="0"/>
    <x v="6"/>
    <x v="6"/>
    <s v="Discussion on state of schools, Discussion on Gyan Setu, Discussion on learning outcomes, Discussion on student attendance, Performances by school children"/>
    <s v="Yes"/>
    <s v="Yes"/>
  </r>
  <r>
    <s v="CRP"/>
    <x v="0"/>
    <x v="7"/>
    <n v="1"/>
    <x v="0"/>
    <x v="7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6"/>
    <x v="8"/>
    <n v="1"/>
    <x v="0"/>
    <x v="8"/>
    <x v="8"/>
    <s v="Discussion on Gyan Setu, Discussion on learning outcomes, Discussion on student attendance, Performances by school children"/>
    <s v="Yes"/>
    <s v="Yes"/>
  </r>
  <r>
    <s v="Other"/>
    <x v="1"/>
    <x v="9"/>
    <n v="0"/>
    <x v="0"/>
    <x v="9"/>
    <x v="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9"/>
    <n v="0"/>
    <x v="0"/>
    <x v="9"/>
    <x v="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0"/>
    <n v="0"/>
    <x v="0"/>
    <x v="10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1"/>
    <n v="1"/>
    <x v="0"/>
    <x v="11"/>
    <x v="10"/>
    <s v="Discussion on state of schools, Discussion on Gyan Setu, Discussion on learning outcomes, Discussion on student attendance, Performances by school children, Fun &amp; games activities"/>
    <s v="Yes"/>
    <s v="No"/>
  </r>
  <r>
    <s v="CRP"/>
    <x v="7"/>
    <x v="12"/>
    <n v="1"/>
    <x v="0"/>
    <x v="12"/>
    <x v="1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"/>
    <n v="0"/>
    <x v="0"/>
    <x v="13"/>
    <x v="5"/>
    <s v="Discussion on state of schools, Discussion on Gyan Setu, Discussion on learning outcomes, Discussion on student attendance, Discussion on school re-organisation and its benefits, Performances by school children, Fun &amp; games activities, U"/>
    <s v="Yes"/>
    <s v="Yes"/>
  </r>
  <r>
    <s v="CRP"/>
    <x v="3"/>
    <x v="14"/>
    <n v="0"/>
    <x v="0"/>
    <x v="14"/>
    <x v="12"/>
    <s v="Disc````````````````````````````````````````````````````````````````````````````````````````````````````````````````````````````````````````````````````````````````````````````````````````````````````````````````````````````ussion on state of schools, Discussion on Gyan Setu, Discussion on learning outcomes, Discussion on student attendance, Discussion on school re-organisation and its benefits"/>
    <s v="Yes"/>
    <s v="Yes"/>
  </r>
  <r>
    <s v="ADPO"/>
    <x v="5"/>
    <x v="15"/>
    <n v="0"/>
    <x v="0"/>
    <x v="15"/>
    <x v="13"/>
    <s v="Discussion on Gyan Setu, Discussion on student attendance"/>
    <s v="Yes"/>
    <s v="Yes"/>
  </r>
  <r>
    <s v="CRP"/>
    <x v="8"/>
    <x v="16"/>
    <n v="0"/>
    <x v="0"/>
    <x v="16"/>
    <x v="14"/>
    <s v="Discussion on state of schools, Discussion on Gyan Setu, Discussion on learning outcomes, Discussion on student attendance, Discussion on school re-organisation and its benefits, Performances by school children, Fun &amp; games activities, Cultural Programme"/>
    <s v="Yes"/>
    <s v="Yes"/>
  </r>
  <r>
    <s v="CRP"/>
    <x v="0"/>
    <x v="17"/>
    <n v="0"/>
    <x v="0"/>
    <x v="17"/>
    <x v="15"/>
    <s v="Discussion on state of schools, Discussion on Gyan Setu, Discussion on learning outcomes, Discussion on student attendance, Discussion on school re-organisation and its benefits, Performances by school children, Fun &amp; games activities, Space problem"/>
    <s v="Yes"/>
    <s v="Yes"/>
  </r>
  <r>
    <s v="CRP"/>
    <x v="4"/>
    <x v="10"/>
    <n v="0"/>
    <x v="0"/>
    <x v="10"/>
    <x v="6"/>
    <s v="Discussion on state of schools, Discussion on Gyan Setu, Discussion on learning outcomes, Performances by school children, Fun &amp; games activities"/>
    <s v="Yes"/>
    <s v="Yes"/>
  </r>
  <r>
    <s v="CRP"/>
    <x v="3"/>
    <x v="18"/>
    <n v="1"/>
    <x v="0"/>
    <x v="18"/>
    <x v="16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9"/>
    <n v="0"/>
    <x v="0"/>
    <x v="19"/>
    <x v="17"/>
    <s v="Discussion on state of schools, Discussion on Gyan Setu, Discussion on learning outcomes, Discussion on student attendance, Discussion on school re-organisation and its benefits, Performances by school children, Fun &amp; games activities, Yoga programme ."/>
    <s v="Yes"/>
    <s v="Yes"/>
  </r>
  <r>
    <s v="CRP"/>
    <x v="3"/>
    <x v="20"/>
    <n v="0"/>
    <x v="0"/>
    <x v="20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9"/>
    <x v="21"/>
    <n v="0"/>
    <x v="0"/>
    <x v="21"/>
    <x v="18"/>
    <s v="Discussion on state of schools, Discussion on student attendance"/>
    <s v="No"/>
    <s v="Yes"/>
  </r>
  <r>
    <s v="CRP"/>
    <x v="0"/>
    <x v="22"/>
    <n v="0"/>
    <x v="0"/>
    <x v="22"/>
    <x v="19"/>
    <s v="Discussion on state of schools, Discussion on Gyan Setu, Discussion on learning outcomes, Discussion on student attendance, Discussion on school re-organisation and its benefits, Performances by school children, Fun &amp; games activities, Cultural function"/>
    <s v="Yes"/>
    <s v="Yes"/>
  </r>
  <r>
    <s v="CRP"/>
    <x v="3"/>
    <x v="23"/>
    <n v="1"/>
    <x v="0"/>
    <x v="23"/>
    <x v="20"/>
    <s v="Discussion on learning outcomes, Discussion on student attendance, Performances by school children, Fun &amp; games activities, About students cleanliness"/>
    <s v="Yes"/>
    <s v="No"/>
  </r>
  <r>
    <s v="CRP"/>
    <x v="1"/>
    <x v="24"/>
    <n v="0"/>
    <x v="0"/>
    <x v="24"/>
    <x v="2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25"/>
    <n v="1"/>
    <x v="0"/>
    <x v="25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6"/>
    <n v="1"/>
    <x v="0"/>
    <x v="26"/>
    <x v="21"/>
    <s v="Discussion on Gyan Setu, Discussion on learning outcomes, Discussion on student attendance, Discussion on school re-organisation and its benefits, Performances by school children"/>
    <s v="Yes"/>
    <s v="No"/>
  </r>
  <r>
    <s v="CRP"/>
    <x v="8"/>
    <x v="27"/>
    <n v="0"/>
    <x v="0"/>
    <x v="27"/>
    <x v="23"/>
    <s v="Discussion on Gyan Setu, Discussion on student attendance, Discussion on school re-organisation and its benefits, Performances by school children, Fun &amp; games activities"/>
    <s v="Yes"/>
    <s v="Yes"/>
  </r>
  <r>
    <s v="Other"/>
    <x v="4"/>
    <x v="28"/>
    <n v="1"/>
    <x v="0"/>
    <x v="28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29"/>
    <n v="0"/>
    <x v="0"/>
    <x v="29"/>
    <x v="2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10"/>
    <x v="30"/>
    <n v="0"/>
    <x v="0"/>
    <x v="30"/>
    <x v="25"/>
    <s v="Discussion on state of schools, Discussion on Gyan Setu, Discussion on student attendance, Discussion on school re-organisation and its benefits, Performances by school children, Fun &amp; games activities"/>
    <s v="Yes"/>
    <s v="No"/>
  </r>
  <r>
    <s v="BPO"/>
    <x v="11"/>
    <x v="31"/>
    <n v="0"/>
    <x v="0"/>
    <x v="31"/>
    <x v="26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32"/>
    <n v="1"/>
    <x v="0"/>
    <x v="32"/>
    <x v="27"/>
    <s v="Discussion on state of schools, Discussion on Gyan Setu, Discussion on learning outcomes, Discussion on student attendance, Performances by school children, Fun &amp; games activities, Sanitation &amp; health"/>
    <s v="Yes"/>
    <s v="Yes"/>
  </r>
  <r>
    <s v="BEEO"/>
    <x v="3"/>
    <x v="33"/>
    <n v="0"/>
    <x v="0"/>
    <x v="33"/>
    <x v="28"/>
    <s v="Discussion on state of schools, Discussion on Gyan Setu, Discussion on learning outcomes, Discussion on student attendance, Discussion on school re-organisation and its benefits"/>
    <s v="Yes"/>
    <s v="Yes"/>
  </r>
  <r>
    <s v="CRP"/>
    <x v="8"/>
    <x v="34"/>
    <n v="0"/>
    <x v="0"/>
    <x v="34"/>
    <x v="2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35"/>
    <n v="1"/>
    <x v="0"/>
    <x v="35"/>
    <x v="3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36"/>
    <n v="0"/>
    <x v="0"/>
    <x v="36"/>
    <x v="13"/>
    <s v="Discussion on Gyan Setu, Discussion on learning outcomes, Discussion on student attendance"/>
    <s v="Yes"/>
    <s v="Yes"/>
  </r>
  <r>
    <s v="DEO/DSE"/>
    <x v="11"/>
    <x v="37"/>
    <n v="1"/>
    <x v="0"/>
    <x v="37"/>
    <x v="3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38"/>
    <n v="1"/>
    <x v="0"/>
    <x v="38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39"/>
    <n v="0"/>
    <x v="0"/>
    <x v="39"/>
    <x v="32"/>
    <s v="Discussion on state of schools, Discussion on Gyan Setu, Discussion on learning outcomes, Discussion on student attendance, Performances by school children, Fun &amp; games activities, Performance on Science &amp;Maths activities and preparation for Navodaya Vidhyalaya"/>
    <s v="Yes"/>
    <s v="No"/>
  </r>
  <r>
    <s v="CRP"/>
    <x v="11"/>
    <x v="40"/>
    <n v="1"/>
    <x v="0"/>
    <x v="40"/>
    <x v="33"/>
    <s v="Discussion on state of schools, Discussion on Gyan Setu, Discussion on learning outcomes, Discussion on student attendance, Discussion on school re-organisation and its benefits, Performances by school children, Fun &amp; games activities, Dance,Speach and many activities"/>
    <s v="Yes"/>
    <s v="Yes"/>
  </r>
  <r>
    <s v="CRP"/>
    <x v="3"/>
    <x v="41"/>
    <n v="1"/>
    <x v="0"/>
    <x v="41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42"/>
    <n v="0"/>
    <x v="0"/>
    <x v="42"/>
    <x v="2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43"/>
    <n v="1"/>
    <x v="0"/>
    <x v="43"/>
    <x v="1"/>
    <s v="Discussion on Gyan Setu, Discussion on learning outcomes, Discussion on student attendance, Performances by school children, Fun &amp; games activities"/>
    <s v="Yes"/>
    <s v="No"/>
  </r>
  <r>
    <s v="CRP"/>
    <x v="8"/>
    <x v="44"/>
    <n v="0"/>
    <x v="0"/>
    <x v="44"/>
    <x v="3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45"/>
    <n v="0"/>
    <x v="0"/>
    <x v="45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46"/>
    <n v="0"/>
    <x v="0"/>
    <x v="46"/>
    <x v="36"/>
    <s v="Discussion on state of schools, Discussion on Gyan Setu, Discussion on learning outcomes, Discussion on student attendance, Performances by school children"/>
    <s v="Yes"/>
    <s v="No"/>
  </r>
  <r>
    <s v="CRP"/>
    <x v="5"/>
    <x v="47"/>
    <n v="0"/>
    <x v="0"/>
    <x v="47"/>
    <x v="37"/>
    <s v="Discussion on Gyan Setu, Discussion on learning outcomes, Discussion on student attendance, Discussion on school re-organisation and its benefits, Performances by school children"/>
    <s v="Yes"/>
    <s v="Yes"/>
  </r>
  <r>
    <s v="CRP"/>
    <x v="6"/>
    <x v="48"/>
    <n v="1"/>
    <x v="0"/>
    <x v="48"/>
    <x v="24"/>
    <s v="Discussion on Gyan Setu, Performances by school children"/>
    <s v="No"/>
    <s v="No"/>
  </r>
  <r>
    <s v="Other"/>
    <x v="8"/>
    <x v="49"/>
    <n v="0"/>
    <x v="0"/>
    <x v="49"/>
    <x v="38"/>
    <s v="Discussion on state of schools, Discussion on Gyan Setu, Discussion on student attendance, Discussion on school re-organisation and its benefits, Fun &amp; games activities"/>
    <s v="Yes"/>
    <s v="No"/>
  </r>
  <r>
    <s v="BRP"/>
    <x v="3"/>
    <x v="50"/>
    <n v="0"/>
    <x v="0"/>
    <x v="50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0"/>
    <x v="51"/>
    <n v="1"/>
    <x v="0"/>
    <x v="51"/>
    <x v="40"/>
    <s v="Discussion on Gyan Setu, Discussion on learning outcomes, Discussion on student attendance, Performances by school children, Fun &amp; games activities"/>
    <s v="Yes"/>
    <s v="Yes"/>
  </r>
  <r>
    <s v="CRP"/>
    <x v="5"/>
    <x v="52"/>
    <n v="1"/>
    <x v="0"/>
    <x v="52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53"/>
    <n v="0"/>
    <x v="0"/>
    <x v="53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4"/>
    <n v="1"/>
    <x v="0"/>
    <x v="54"/>
    <x v="42"/>
    <s v="Discussion on state of schools, Discussion on Gyan Setu, Discussion on learning outcomes, Discussion on student attendance, Discussion on school re-organisation and its benefits, Performances by school children, Fun &amp; games activities, About MDM"/>
    <s v="Yes"/>
    <s v="Yes"/>
  </r>
  <r>
    <s v="CRP"/>
    <x v="8"/>
    <x v="55"/>
    <n v="0"/>
    <x v="0"/>
    <x v="5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56"/>
    <n v="0"/>
    <x v="0"/>
    <x v="56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7"/>
    <n v="0"/>
    <x v="0"/>
    <x v="57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4"/>
    <x v="58"/>
    <n v="0"/>
    <x v="0"/>
    <x v="58"/>
    <x v="4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59"/>
    <n v="0"/>
    <x v="0"/>
    <x v="1"/>
    <x v="46"/>
    <s v="Discussion on Gyan Setu, Discussion on learning outcomes, Discussion on student attendance, Performances by school children, Fun &amp; games activities"/>
    <s v="Yes"/>
    <s v="Yes"/>
  </r>
  <r>
    <s v="CRP"/>
    <x v="4"/>
    <x v="60"/>
    <n v="1"/>
    <x v="0"/>
    <x v="59"/>
    <x v="4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1"/>
    <n v="0"/>
    <x v="0"/>
    <x v="41"/>
    <x v="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62"/>
    <n v="0"/>
    <x v="0"/>
    <x v="60"/>
    <x v="11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63"/>
    <n v="0"/>
    <x v="0"/>
    <x v="61"/>
    <x v="46"/>
    <s v="Discussion on Gyan Setu, Discussion on school re-organisation and its benefits, Fun &amp; games activities"/>
    <s v="Yes"/>
    <s v="No"/>
  </r>
  <r>
    <s v="CRP"/>
    <x v="4"/>
    <x v="64"/>
    <n v="0"/>
    <x v="0"/>
    <x v="62"/>
    <x v="6"/>
    <s v="Discussion on state of schools, Discussion on Gyan Setu, Discussion on learning outcomes, Discussion on student attendance, Discussion on school re-organisation and its benefits, Performances by school children, Fun &amp; games activities, Swacchwata Abiyan"/>
    <s v="Yes"/>
    <s v="No"/>
  </r>
  <r>
    <s v="BRP"/>
    <x v="3"/>
    <x v="65"/>
    <n v="1"/>
    <x v="0"/>
    <x v="12"/>
    <x v="41"/>
    <s v="Discussion on state of schools, Discussion on Gyan Setu, Discussion on learning outcomes, Discussion on student attendance, Performances by school children, Fun &amp; games activities"/>
    <s v="Yes"/>
    <s v="Yes"/>
  </r>
  <r>
    <s v="BPO"/>
    <x v="4"/>
    <x v="66"/>
    <n v="0"/>
    <x v="0"/>
    <x v="63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67"/>
    <n v="0"/>
    <x v="0"/>
    <x v="64"/>
    <x v="49"/>
    <s v="Discussion on state of schools, Discussion on Gyan Setu, Discussion on learning outcomes, Discussion on student attendance, Discussion on school re-organisation and its benefits, Performances by school children, Fun &amp; games activities, Conservation of School Resources and active role of gurdians,cleaness of school and. Students etc."/>
    <s v="Yes"/>
    <s v="Yes"/>
  </r>
  <r>
    <s v="CRP"/>
    <x v="1"/>
    <x v="68"/>
    <n v="0"/>
    <x v="0"/>
    <x v="10"/>
    <x v="50"/>
    <s v="Discussion on state of schools, Discussion on Gyan Setu, Discussion on learning outcomes, Discussion on student attendance, Performances by school children, Fun &amp; games activities, Prizes were distributed among the students"/>
    <s v="Yes"/>
    <s v="Yes"/>
  </r>
  <r>
    <s v="BEEO"/>
    <x v="3"/>
    <x v="69"/>
    <n v="0"/>
    <x v="0"/>
    <x v="65"/>
    <x v="51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70"/>
    <n v="0"/>
    <x v="0"/>
    <x v="66"/>
    <x v="27"/>
    <s v="Discussion on state of schools, Discussion on Gyan Setu, Discussion on learning outcomes, Discussion on student attendance, Discussion on school re-organisation and its benefits, Performances by school children, Fun &amp; games activities, Swachta and Garden"/>
    <s v="Yes"/>
    <s v="No"/>
  </r>
  <r>
    <s v="CRP"/>
    <x v="0"/>
    <x v="71"/>
    <n v="0"/>
    <x v="0"/>
    <x v="67"/>
    <x v="52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Yes"/>
  </r>
  <r>
    <s v="BRP"/>
    <x v="3"/>
    <x v="72"/>
    <n v="1"/>
    <x v="0"/>
    <x v="68"/>
    <x v="27"/>
    <s v="Discussion on state of schools, Discussion on Gyan Setu, Discussion on learning outcomes, Discussion on student attendance, Performances by school children, Fun &amp; games activities"/>
    <s v="Yes"/>
    <s v="Yes"/>
  </r>
  <r>
    <s v="CRP"/>
    <x v="1"/>
    <x v="73"/>
    <n v="1"/>
    <x v="0"/>
    <x v="69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4"/>
    <n v="0"/>
    <x v="0"/>
    <x v="70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75"/>
    <n v="0"/>
    <x v="0"/>
    <x v="71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ADPO"/>
    <x v="5"/>
    <x v="76"/>
    <n v="0"/>
    <x v="0"/>
    <x v="45"/>
    <x v="54"/>
    <s v="Discussion on state of schools, Discussion on student attendance"/>
    <s v="Yes"/>
    <s v="No"/>
  </r>
  <r>
    <s v="CRP"/>
    <x v="11"/>
    <x v="77"/>
    <n v="0"/>
    <x v="0"/>
    <x v="63"/>
    <x v="3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78"/>
    <n v="0"/>
    <x v="0"/>
    <x v="72"/>
    <x v="55"/>
    <s v="Discussion on state of schools, Discussion on Gyan Setu, Discussion on learning outcomes, Discussion on student attendance, Performances by school children, Fun &amp; games activities, Regarding merging /degradation"/>
    <s v="Yes"/>
    <s v="Yes"/>
  </r>
  <r>
    <s v="CRP"/>
    <x v="3"/>
    <x v="79"/>
    <n v="0"/>
    <x v="0"/>
    <x v="24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80"/>
    <n v="0"/>
    <x v="0"/>
    <x v="5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73"/>
    <n v="1"/>
    <x v="0"/>
    <x v="69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1"/>
    <n v="0"/>
    <x v="0"/>
    <x v="73"/>
    <x v="21"/>
    <s v="Discussion on state of schools, Discussion on Gyan Setu, Discussion on learning outcomes, Discussion on student attendance, Discussion on school re-organisation and its benefits, Performances by school children, Fun &amp; games activities, Drinking Water, MDM,Swachchhta,Hand wash."/>
    <s v="Yes"/>
    <s v="No"/>
  </r>
  <r>
    <s v="CRP"/>
    <x v="11"/>
    <x v="82"/>
    <n v="1"/>
    <x v="0"/>
    <x v="74"/>
    <x v="56"/>
    <s v="Discussion on state of schools, Discussion on Gyan Setu, Discussion on learning outcomes, Discussion on student attendance, Discussion on school re-organisation and its benefits, Performances by school children, Fun &amp; games activities, Cultural programs were cunducted."/>
    <s v="Yes"/>
    <s v="Yes"/>
  </r>
  <r>
    <s v="CRP"/>
    <x v="0"/>
    <x v="83"/>
    <n v="0"/>
    <x v="0"/>
    <x v="75"/>
    <x v="57"/>
    <s v="Discussion on state of schools, Discussion on Gyan Setu, Discussion on learning outcomes, Discussion on student attendance, Performances by school children"/>
    <s v="Yes"/>
    <s v="Yes"/>
  </r>
  <r>
    <s v="BRP"/>
    <x v="1"/>
    <x v="84"/>
    <n v="1"/>
    <x v="0"/>
    <x v="76"/>
    <x v="58"/>
    <s v="Discussion on Gyan Setu"/>
    <s v="Yes"/>
    <s v="Yes"/>
  </r>
  <r>
    <s v="Other"/>
    <x v="3"/>
    <x v="23"/>
    <n v="0"/>
    <x v="0"/>
    <x v="23"/>
    <x v="20"/>
    <s v="Discussion on learning outcomes, Discussion on student attendance, Performances by school children, Fun &amp; games activities, About decipline and punctuality"/>
    <s v="Yes"/>
    <s v="No"/>
  </r>
  <r>
    <s v="CRP"/>
    <x v="8"/>
    <x v="85"/>
    <n v="0"/>
    <x v="0"/>
    <x v="15"/>
    <x v="28"/>
    <s v="Discussion on state of schools, Discussion on Gyan Setu, Discussion on learning outcomes, Discussion on student attendance, Discussion on school re-organisation and its benefits, Performances by school children, Fun &amp; games activities, Dress, kits , Books, MDM, Drinking water, toilet etc"/>
    <s v="Yes"/>
    <s v="No"/>
  </r>
  <r>
    <s v="CRP"/>
    <x v="8"/>
    <x v="86"/>
    <n v="0"/>
    <x v="0"/>
    <x v="63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87"/>
    <n v="0"/>
    <x v="0"/>
    <x v="77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8"/>
    <n v="1"/>
    <x v="0"/>
    <x v="78"/>
    <x v="60"/>
    <s v="Discussion on state of schools, Discussion on Gyan Setu, Discussion on learning outcomes, Discussion on student attendance, Performances by school children"/>
    <s v="Yes"/>
    <s v="No"/>
  </r>
  <r>
    <s v="CRP"/>
    <x v="3"/>
    <x v="72"/>
    <n v="0"/>
    <x v="0"/>
    <x v="68"/>
    <x v="27"/>
    <s v="Discussion on state of schools, Discussion on Gyan Setu, Discussion on learning outcomes, Discussion on student attendance, Performances by school children, Fun &amp; games activities"/>
    <s v="No"/>
    <s v="Yes"/>
  </r>
  <r>
    <s v="BRP"/>
    <x v="3"/>
    <x v="89"/>
    <n v="0"/>
    <x v="0"/>
    <x v="67"/>
    <x v="6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0"/>
    <n v="0"/>
    <x v="0"/>
    <x v="79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88"/>
    <n v="0"/>
    <x v="0"/>
    <x v="80"/>
    <x v="62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91"/>
    <n v="1"/>
    <x v="0"/>
    <x v="81"/>
    <x v="45"/>
    <s v="Discussion on Gyan Setu, Discussion on learning outcomes, Discussion on student attendance, Discussion on school re-organisation and its benefits, Remadia classes are running"/>
    <s v="Yes"/>
    <s v="Yes"/>
  </r>
  <r>
    <s v="CRP"/>
    <x v="0"/>
    <x v="92"/>
    <n v="1"/>
    <x v="0"/>
    <x v="82"/>
    <x v="3"/>
    <s v="Discussion on state of schools, Discussion on Gyan Setu, Discussion on learning outcomes, Discussion on student attendance, Discussion on school re-organisation and its benefits, Performances by school children, Fun &amp; games activities, Bank account opening etc"/>
    <s v="Yes"/>
    <s v="Yes"/>
  </r>
  <r>
    <s v="CRP"/>
    <x v="3"/>
    <x v="93"/>
    <n v="0"/>
    <x v="0"/>
    <x v="83"/>
    <x v="63"/>
    <s v="Discussion on Gyan Setu, Discussion on learning outcomes, Discussion on student attendance, Discussion on school re-organisation and its benefits"/>
    <s v="Yes"/>
    <s v="Yes"/>
  </r>
  <r>
    <s v="CRP"/>
    <x v="4"/>
    <x v="94"/>
    <n v="1"/>
    <x v="0"/>
    <x v="84"/>
    <x v="64"/>
    <s v="Discussion on state of schools, Discussion on Gyan Setu, Discussion on learning outcomes, Discussion on student attendance, Discussion on school re-organisation and its benefits, Performances by school children, Fun &amp; games activities, Community participation"/>
    <s v="Yes"/>
    <s v="Yes"/>
  </r>
  <r>
    <s v="CRP"/>
    <x v="8"/>
    <x v="95"/>
    <n v="0"/>
    <x v="0"/>
    <x v="61"/>
    <x v="23"/>
    <s v="Discussion on state of schools, Discussion on Gyan Setu, Discussion on learning outcomes, Discussion on student attendance, Discussion on school re-organisation and its benefits, Performances by school children, Fun &amp; games activities"/>
    <m/>
    <s v="Yes"/>
  </r>
  <r>
    <s v="CRP"/>
    <x v="4"/>
    <x v="96"/>
    <n v="0"/>
    <x v="0"/>
    <x v="85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97"/>
    <n v="1"/>
    <x v="0"/>
    <x v="86"/>
    <x v="65"/>
    <s v="Discussion on state of schools, Discussion on Gyan Setu, Discussion on learning outcomes, Discussion on student attendance, Discussion on school re-organisation and its benefits, Performances by school children, Fun &amp; games activities, Dance"/>
    <s v="Yes"/>
    <s v="No"/>
  </r>
  <r>
    <s v="CRP"/>
    <x v="3"/>
    <x v="98"/>
    <n v="1"/>
    <x v="0"/>
    <x v="87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99"/>
    <n v="0"/>
    <x v="0"/>
    <x v="88"/>
    <x v="67"/>
    <s v="Discussion on state of schools, Discussion on Gyan Setu, Discussion on learning outcomes, Discussion on student attendance, Discussion on school re-organisation and its benefits, Performances by school children, Fun &amp; games activities, Guardians interest in school."/>
    <s v="Yes"/>
    <s v="No"/>
  </r>
  <r>
    <s v="BPO"/>
    <x v="1"/>
    <x v="100"/>
    <n v="0"/>
    <x v="0"/>
    <x v="89"/>
    <x v="3"/>
    <s v="Discussion on Gyan Setu, Discussion on learning outcomes, Discussion on student attendance, Performances by school children, Fun &amp; games activities"/>
    <s v="Yes"/>
    <s v="Yes"/>
  </r>
  <r>
    <s v="CRP"/>
    <x v="1"/>
    <x v="101"/>
    <n v="0"/>
    <x v="0"/>
    <x v="89"/>
    <x v="3"/>
    <s v="Discussion on Gyan Setu, Discussion on learning outcomes, Discussion on student attendance, Performances by school children, Fun &amp; games activities"/>
    <s v="Yes"/>
    <s v="Yes"/>
  </r>
  <r>
    <s v="CRP"/>
    <x v="0"/>
    <x v="102"/>
    <n v="1"/>
    <x v="0"/>
    <x v="60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03"/>
    <n v="0"/>
    <x v="0"/>
    <x v="69"/>
    <x v="68"/>
    <s v="Discussion on state of schools, Discussion on Gyan Setu, Discussion on learning outcomes, Discussion on student attendance, Performances by school children, Fun &amp; games activities, PrIze distribution of high attendence students"/>
    <s v="Yes"/>
    <s v="No"/>
  </r>
  <r>
    <s v="Other"/>
    <x v="1"/>
    <x v="104"/>
    <n v="1"/>
    <x v="0"/>
    <x v="90"/>
    <x v="6"/>
    <s v="Discussion on Gyan Setu, Discussion on learning outcomes, Discussion on student attendance"/>
    <s v="Yes"/>
    <s v="No"/>
  </r>
  <r>
    <s v="BRP"/>
    <x v="4"/>
    <x v="105"/>
    <n v="0"/>
    <x v="0"/>
    <x v="91"/>
    <x v="6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06"/>
    <n v="1"/>
    <x v="0"/>
    <x v="92"/>
    <x v="54"/>
    <s v="Discussion on Gyan Setu, Discussion on learning outcomes, Fun &amp; games activities"/>
    <s v="Yes"/>
    <s v="No"/>
  </r>
  <r>
    <s v="BRP"/>
    <x v="4"/>
    <x v="107"/>
    <n v="0"/>
    <x v="0"/>
    <x v="93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06"/>
    <n v="1"/>
    <x v="0"/>
    <x v="92"/>
    <x v="54"/>
    <s v="Discussion on Gyan Setu, Discussion on learning outcomes, Fun &amp; games activities"/>
    <s v="Yes"/>
    <s v="No"/>
  </r>
  <r>
    <s v="CRP"/>
    <x v="0"/>
    <x v="108"/>
    <n v="1"/>
    <x v="0"/>
    <x v="94"/>
    <x v="1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8"/>
    <x v="109"/>
    <n v="0"/>
    <x v="0"/>
    <x v="95"/>
    <x v="44"/>
    <s v="Discussion on state of schools, Discussion on Gyan Setu, Discussion on learning outcomes, Discussion on student attendance, Discussion on school re-organisation and its benefits, Performances by school children, Fun &amp; games activities, Discussion on lac of teachers"/>
    <s v="Yes"/>
    <s v="Yes"/>
  </r>
  <r>
    <s v="CRP"/>
    <x v="0"/>
    <x v="110"/>
    <n v="0"/>
    <x v="0"/>
    <x v="96"/>
    <x v="7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11"/>
    <n v="1"/>
    <x v="0"/>
    <x v="32"/>
    <x v="71"/>
    <s v="Discussion on Gyan Setu, Discussion on learning outcomes, Discussion on student attendance, Performances by school children, Fun &amp; games activities"/>
    <s v="Yes"/>
    <s v="Yes"/>
  </r>
  <r>
    <s v="CRP"/>
    <x v="8"/>
    <x v="112"/>
    <n v="0"/>
    <x v="0"/>
    <x v="97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13"/>
    <n v="0"/>
    <x v="0"/>
    <x v="92"/>
    <x v="36"/>
    <s v="Discussion on state of schools, Discussion on Gyan Setu, Discussion on learning outcomes, Discussion on student attendance, Discussion on school re-organisation and its benefits, Performances by school children, Fun &amp; games activities, School Devlopment"/>
    <s v="Yes"/>
    <s v="No"/>
  </r>
  <r>
    <s v="CRP"/>
    <x v="0"/>
    <x v="114"/>
    <n v="1"/>
    <x v="0"/>
    <x v="98"/>
    <x v="6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115"/>
    <n v="0"/>
    <x v="0"/>
    <x v="99"/>
    <x v="23"/>
    <s v="Discussion on state of schools, Discussion on Gyan Setu, Discussion on learning outcomes, Discussion on student attendance, Discussion on school re-organisation and its benefits, Performances by school children, Fun &amp; games activities, Painting and dance"/>
    <s v="Yes"/>
    <s v="Yes"/>
  </r>
  <r>
    <s v="CRP"/>
    <x v="1"/>
    <x v="116"/>
    <n v="0"/>
    <x v="0"/>
    <x v="100"/>
    <x v="7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117"/>
    <n v="1"/>
    <x v="0"/>
    <x v="101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8"/>
    <n v="0"/>
    <x v="0"/>
    <x v="31"/>
    <x v="43"/>
    <s v="Discussion on Gyan Setu"/>
    <s v="Yes"/>
    <s v="Yes"/>
  </r>
  <r>
    <s v="CRP"/>
    <x v="6"/>
    <x v="119"/>
    <n v="1"/>
    <x v="0"/>
    <x v="79"/>
    <x v="74"/>
    <s v="Discussion on Gyan Setu, Discussion on learning outcomes, Discussion on student attendance"/>
    <s v="Yes"/>
    <s v="Yes"/>
  </r>
  <r>
    <s v="BEEO"/>
    <x v="10"/>
    <x v="30"/>
    <n v="1"/>
    <x v="0"/>
    <x v="30"/>
    <x v="25"/>
    <s v="Discussion on state of schools, Discussion on Gyan Setu, Discussion on student attendance, Discussion on school re-organisation and its benefits, Performances by school children, Fun &amp; games activities"/>
    <s v="Yes"/>
    <s v="No"/>
  </r>
  <r>
    <s v="CRP"/>
    <x v="4"/>
    <x v="120"/>
    <n v="1"/>
    <x v="0"/>
    <x v="102"/>
    <x v="20"/>
    <s v="Discussion on Gyan Setu, Discussion on learning outcomes, Discussion on student attendance, Discussion on school re-organisation and its benefits, Performances by school children"/>
    <s v="Yes"/>
    <s v="Yes"/>
  </r>
  <r>
    <s v="ADPO"/>
    <x v="4"/>
    <x v="121"/>
    <n v="1"/>
    <x v="0"/>
    <x v="52"/>
    <x v="49"/>
    <s v="Discussion on state of schools, Discussion on Gyan Setu, Discussion on learning outcomes, Discussion on student attendance, Discussion on school re-organisation and its benefits, Performances by school children, Fun &amp; games activities, cultural program. Song by parent"/>
    <s v="Yes"/>
    <s v="Yes"/>
  </r>
  <r>
    <s v="CRP"/>
    <x v="8"/>
    <x v="122"/>
    <n v="0"/>
    <x v="0"/>
    <x v="99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123"/>
    <n v="1"/>
    <x v="0"/>
    <x v="79"/>
    <x v="37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124"/>
    <n v="1"/>
    <x v="0"/>
    <x v="103"/>
    <x v="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25"/>
    <n v="1"/>
    <x v="0"/>
    <x v="72"/>
    <x v="76"/>
    <s v="Discussion on Gyan Setu, Discussion on learning outcomes, Discussion on student attendance, Performances by school children"/>
    <s v="Yes"/>
    <s v="Yes"/>
  </r>
  <r>
    <s v="CRP"/>
    <x v="0"/>
    <x v="126"/>
    <n v="0"/>
    <x v="0"/>
    <x v="104"/>
    <x v="77"/>
    <s v="Discussion on state of schools, Discussion on Gyan Setu, Discussion on learning outcomes, Discussion on student attendance, Performances by school children, Fun &amp; games activities"/>
    <s v="Yes"/>
    <s v="Yes"/>
  </r>
  <r>
    <s v="BEEO"/>
    <x v="3"/>
    <x v="127"/>
    <n v="1"/>
    <x v="0"/>
    <x v="105"/>
    <x v="46"/>
    <s v="Discussion on Gyan Setu, Discussion on student attendance, Discussion on school re-organisation and its benefits, Performances by school children, Fun &amp; games activities"/>
    <s v="Yes"/>
    <s v="Yes"/>
  </r>
  <r>
    <s v="Other"/>
    <x v="4"/>
    <x v="128"/>
    <n v="0"/>
    <x v="0"/>
    <x v="106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97"/>
    <n v="1"/>
    <x v="0"/>
    <x v="86"/>
    <x v="65"/>
    <s v="Discussion on state of schools, Discussion on Gyan Setu, Discussion on learning outcomes, Discussion on student attendance, Discussion on school re-organisation and its benefits, Performances by school children, Fun &amp; games activities, Dance"/>
    <s v="Yes"/>
    <s v="No"/>
  </r>
  <r>
    <s v="CRP"/>
    <x v="8"/>
    <x v="129"/>
    <n v="0"/>
    <x v="0"/>
    <x v="107"/>
    <x v="62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Other"/>
    <x v="8"/>
    <x v="130"/>
    <n v="0"/>
    <x v="0"/>
    <x v="92"/>
    <x v="49"/>
    <s v="Discussion on state of schools, Discussion on Gyan Setu, Discussion on student attendance, Discussion on school re-organisation and its benefits, Fun &amp; games activities"/>
    <s v="Yes"/>
    <s v="No"/>
  </r>
  <r>
    <s v="BRP"/>
    <x v="4"/>
    <x v="131"/>
    <n v="0"/>
    <x v="0"/>
    <x v="108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2"/>
    <n v="1"/>
    <x v="0"/>
    <x v="109"/>
    <x v="7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133"/>
    <n v="0"/>
    <x v="0"/>
    <x v="110"/>
    <x v="7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4"/>
    <n v="1"/>
    <x v="0"/>
    <x v="111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35"/>
    <n v="1"/>
    <x v="0"/>
    <x v="112"/>
    <x v="43"/>
    <s v="Discussion on Gyan Setu, Discussion on learning outcomes, Discussion on student attendance, Performances by school children, Fun &amp; games activities"/>
    <s v="Yes"/>
    <s v="Yes"/>
  </r>
  <r>
    <s v="CRP"/>
    <x v="0"/>
    <x v="136"/>
    <n v="0"/>
    <x v="0"/>
    <x v="113"/>
    <x v="36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137"/>
    <n v="1"/>
    <x v="0"/>
    <x v="25"/>
    <x v="60"/>
    <s v="Discussion on state of schools, Discussion on Gyan Setu, Discussion on learning outcomes, Discussion on student attendance, Performances by school children"/>
    <s v="Yes"/>
    <s v="Yes"/>
  </r>
  <r>
    <s v="Other"/>
    <x v="0"/>
    <x v="138"/>
    <n v="0"/>
    <x v="0"/>
    <x v="114"/>
    <x v="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9"/>
    <n v="0"/>
    <x v="0"/>
    <x v="115"/>
    <x v="8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0"/>
    <n v="0"/>
    <x v="0"/>
    <x v="58"/>
    <x v="2"/>
    <s v="Discussion on Gyan Setu, Discussion on learning outcomes, Discussion on student attendance, Performances by school children"/>
    <s v="Yes"/>
    <s v="No"/>
  </r>
  <r>
    <s v="CRP"/>
    <x v="8"/>
    <x v="141"/>
    <n v="0"/>
    <x v="0"/>
    <x v="116"/>
    <x v="3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142"/>
    <n v="0"/>
    <x v="0"/>
    <x v="117"/>
    <x v="81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43"/>
    <n v="0"/>
    <x v="0"/>
    <x v="118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44"/>
    <n v="0"/>
    <x v="0"/>
    <x v="119"/>
    <x v="77"/>
    <s v="Discussion on learning outcomes, Discussion on student attendance, Discussion on school re-organisation and its benefits, Performances by school children, Fun &amp; games activities"/>
    <s v="Yes"/>
    <s v="Yes"/>
  </r>
  <r>
    <s v="CRP"/>
    <x v="4"/>
    <x v="145"/>
    <n v="1"/>
    <x v="0"/>
    <x v="120"/>
    <x v="8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46"/>
    <n v="1"/>
    <x v="0"/>
    <x v="103"/>
    <x v="5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47"/>
    <n v="1"/>
    <x v="0"/>
    <x v="121"/>
    <x v="43"/>
    <s v="Discussion on Gyan Setu, Discussion on student attendance, Performances by school children, Fun &amp; games activities"/>
    <s v="Yes"/>
    <s v="No"/>
  </r>
  <r>
    <s v="CRP"/>
    <x v="4"/>
    <x v="148"/>
    <n v="0"/>
    <x v="0"/>
    <x v="122"/>
    <x v="83"/>
    <s v="Discussion on Gyan Setu, Discussion on student attendance"/>
    <s v="Yes"/>
    <s v="Yes"/>
  </r>
  <r>
    <s v="CRP"/>
    <x v="3"/>
    <x v="149"/>
    <n v="0"/>
    <x v="0"/>
    <x v="123"/>
    <x v="66"/>
    <s v="Discussion on state of schools, Discussion on Gyan Setu, Discussion on learning outcomes, Discussion on student attendance, Discussion on school re-organisation and its benefits, Performances by school children, Fun &amp; games activities, Kavita path, bhasan sangeet"/>
    <s v="Yes"/>
    <s v="No"/>
  </r>
  <r>
    <s v="CRP"/>
    <x v="0"/>
    <x v="150"/>
    <n v="0"/>
    <x v="0"/>
    <x v="124"/>
    <x v="84"/>
    <s v="Discussion on state of schools, Discussion on Gyan Setu, Discussion on learning outcomes, Discussion on student attendance, Discussion on school re-organisation and its benefits, Performances by school children, Fun &amp; games activities, New enrolledment"/>
    <s v="Yes"/>
    <s v="Yes"/>
  </r>
  <r>
    <s v="CRP"/>
    <x v="3"/>
    <x v="151"/>
    <n v="0"/>
    <x v="0"/>
    <x v="125"/>
    <x v="8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152"/>
    <n v="0"/>
    <x v="0"/>
    <x v="126"/>
    <x v="23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153"/>
    <n v="1"/>
    <x v="0"/>
    <x v="127"/>
    <x v="86"/>
    <s v="Discussion on state of schools, Discussion on Gyan Setu, Discussion on learning outcomes, Discussion on student attendance, Discussion on school re-organisation and its benefits, Performances by school children, Fun &amp; games activities, Regular present of students in school"/>
    <s v="Yes"/>
    <s v="Yes"/>
  </r>
  <r>
    <s v="CRP"/>
    <x v="3"/>
    <x v="154"/>
    <n v="0"/>
    <x v="0"/>
    <x v="128"/>
    <x v="36"/>
    <s v="Discussion on Gyan Setu, Discussion on learning outcomes, Discussion on student attendance, Discussion on school re-organisation and its benefits, Performances by school children, Fun &amp; games activities"/>
    <m/>
    <m/>
  </r>
  <r>
    <s v="CRP"/>
    <x v="5"/>
    <x v="155"/>
    <n v="0"/>
    <x v="0"/>
    <x v="129"/>
    <x v="2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56"/>
    <n v="0"/>
    <x v="1"/>
    <x v="130"/>
    <x v="87"/>
    <s v="Discussion on student attendance"/>
    <s v="No"/>
    <s v="No"/>
  </r>
  <r>
    <s v="CRP"/>
    <x v="4"/>
    <x v="157"/>
    <n v="0"/>
    <x v="0"/>
    <x v="131"/>
    <x v="69"/>
    <s v="Fun &amp; games activities"/>
    <s v="Yes"/>
    <s v="Yes"/>
  </r>
  <r>
    <s v="BPO"/>
    <x v="5"/>
    <x v="158"/>
    <n v="1"/>
    <x v="0"/>
    <x v="132"/>
    <x v="0"/>
    <s v="Discussion on state of schools, Discussion on Gyan Setu, Discussion on learning outcomes, Discussion on student attendance, Performances by school children, Fun &amp; games activities"/>
    <s v="Yes"/>
    <s v="No"/>
  </r>
  <r>
    <s v="BRP"/>
    <x v="0"/>
    <x v="159"/>
    <n v="0"/>
    <x v="0"/>
    <x v="133"/>
    <x v="36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Yes"/>
  </r>
  <r>
    <s v="CRP"/>
    <x v="11"/>
    <x v="160"/>
    <n v="0"/>
    <x v="0"/>
    <x v="53"/>
    <x v="45"/>
    <s v="Discussion on Gyan Setu, Discussion on student attendance, Fun &amp; games activities"/>
    <s v="Yes"/>
    <s v="Yes"/>
  </r>
  <r>
    <s v="CRP"/>
    <x v="4"/>
    <x v="161"/>
    <n v="0"/>
    <x v="0"/>
    <x v="134"/>
    <x v="88"/>
    <s v="Discussion on learning outcomes, Discussion on student attendance, Performances by school children, Fun &amp; games activities"/>
    <s v="Yes"/>
    <s v="Yes"/>
  </r>
  <r>
    <s v="CRP"/>
    <x v="0"/>
    <x v="162"/>
    <n v="0"/>
    <x v="0"/>
    <x v="135"/>
    <x v="89"/>
    <s v="Discussion on state of schools, Discussion on Gyan Setu, Discussion on learning outcomes, Discussion on student attendance, Performances by school children, Fun &amp; games activities"/>
    <s v="Yes"/>
    <s v="Yes"/>
  </r>
  <r>
    <s v="CRP"/>
    <x v="1"/>
    <x v="163"/>
    <n v="1"/>
    <x v="0"/>
    <x v="136"/>
    <x v="9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4"/>
    <n v="0"/>
    <x v="0"/>
    <x v="137"/>
    <x v="2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9"/>
    <n v="1"/>
    <x v="0"/>
    <x v="138"/>
    <x v="36"/>
    <s v="Discussion on state of schools, Discussion on Gyan Setu, Discussion on learning outcomes, Discussion on student attendance, Discussion on school re-organisation and its benefits, Performances by school children, Fun &amp; games activities, required building"/>
    <s v="Yes"/>
    <s v="Yes"/>
  </r>
  <r>
    <s v="CRP"/>
    <x v="8"/>
    <x v="165"/>
    <n v="0"/>
    <x v="0"/>
    <x v="64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8"/>
    <x v="166"/>
    <n v="0"/>
    <x v="0"/>
    <x v="139"/>
    <x v="92"/>
    <s v="Discussion on Gyan Setu, Discussion on student attendance, Performances by school children, Fun &amp; games activities, Beti bachao,beti pdao abhiyan....preamble of india.....value of education in daily life,"/>
    <s v="Yes"/>
    <s v="Yes"/>
  </r>
  <r>
    <s v="Other"/>
    <x v="4"/>
    <x v="124"/>
    <n v="0"/>
    <x v="0"/>
    <x v="103"/>
    <x v="41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BRP"/>
    <x v="3"/>
    <x v="167"/>
    <n v="1"/>
    <x v="0"/>
    <x v="32"/>
    <x v="93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5"/>
    <x v="168"/>
    <n v="0"/>
    <x v="0"/>
    <x v="140"/>
    <x v="8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9"/>
    <n v="1"/>
    <x v="0"/>
    <x v="141"/>
    <x v="44"/>
    <s v="Discussion on state of schools, Discussion on Gyan Setu, Discussion on learning outcomes, Discussion on student attendance, Performances by school children, Fun &amp; games activities, Prizes were distributedamong the students"/>
    <s v="Yes"/>
    <s v="Yes"/>
  </r>
  <r>
    <s v="CRP"/>
    <x v="3"/>
    <x v="170"/>
    <n v="0"/>
    <x v="0"/>
    <x v="142"/>
    <x v="9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171"/>
    <n v="0"/>
    <x v="0"/>
    <x v="143"/>
    <x v="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2"/>
    <n v="1"/>
    <x v="0"/>
    <x v="144"/>
    <x v="96"/>
    <s v="Discussion on state of schools, Discussion on Gyan Setu, Discussion on learning outcomes, Discussion on student attendance, Performances by school children, Fun &amp; games activities"/>
    <s v="Yes"/>
    <s v="Yes"/>
  </r>
  <r>
    <s v="BRP"/>
    <x v="1"/>
    <x v="173"/>
    <n v="1"/>
    <x v="0"/>
    <x v="145"/>
    <x v="24"/>
    <s v="Discussion on state of schools, Discussion on Gyan Setu, Discussion on learning outcomes, Discussion on student attendance, Performances by school children, Fun &amp; games activities"/>
    <s v="Yes"/>
    <s v="Yes"/>
  </r>
  <r>
    <s v="CRP"/>
    <x v="1"/>
    <x v="174"/>
    <n v="0"/>
    <x v="0"/>
    <x v="77"/>
    <x v="7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175"/>
    <n v="0"/>
    <x v="0"/>
    <x v="146"/>
    <x v="97"/>
    <s v="Discussion on state of schools, Discussion on Gyan Setu, Discussion on learning outcomes, Discussion on student attendance, Discussion on school re-organisation and its benefits, Performances by school children, Fun &amp; games activities, Good"/>
    <s v="Yes"/>
    <s v="Yes"/>
  </r>
  <r>
    <s v="CRP"/>
    <x v="4"/>
    <x v="176"/>
    <n v="0"/>
    <x v="0"/>
    <x v="147"/>
    <x v="98"/>
    <s v="Discussion on state of schools, Discussion on Gyan Setu, Discussion on learning outcomes, Discussion on student attendance, Discussion on school re-organisation and its benefits, Performances by school children, Fun &amp; games activities, Magic bus"/>
    <s v="Yes"/>
    <s v="No"/>
  </r>
  <r>
    <s v="BRP"/>
    <x v="4"/>
    <x v="177"/>
    <n v="0"/>
    <x v="0"/>
    <x v="148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8"/>
    <n v="0"/>
    <x v="0"/>
    <x v="61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179"/>
    <n v="1"/>
    <x v="0"/>
    <x v="79"/>
    <x v="99"/>
    <s v="Discussion on Gyan Setu, Discussion on learning outcomes, Discussion on student attendance, Performances by school children, Fun &amp; games activities"/>
    <s v="Yes"/>
    <s v="Yes"/>
  </r>
  <r>
    <s v="CRP"/>
    <x v="0"/>
    <x v="180"/>
    <n v="0"/>
    <x v="0"/>
    <x v="55"/>
    <x v="18"/>
    <s v="Discussion on state of schools, Discussion on Gyan Setu, Discussion on learning outcomes, Discussion on student attendance, Performances by school children, Fun &amp; games activities"/>
    <s v="Yes"/>
    <s v="Yes"/>
  </r>
  <r>
    <s v="BRP"/>
    <x v="5"/>
    <x v="181"/>
    <n v="0"/>
    <x v="0"/>
    <x v="149"/>
    <x v="100"/>
    <s v="Discussion on Gyan Setu, Discussion on learning outcomes, Discussion on school re-organisation and its benefits, Performances by school children, Fun &amp; games activities"/>
    <s v="Yes"/>
    <s v="Yes"/>
  </r>
  <r>
    <s v="CRP"/>
    <x v="4"/>
    <x v="182"/>
    <n v="1"/>
    <x v="0"/>
    <x v="26"/>
    <x v="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83"/>
    <n v="1"/>
    <x v="0"/>
    <x v="150"/>
    <x v="10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184"/>
    <n v="0"/>
    <x v="0"/>
    <x v="151"/>
    <x v="4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PO"/>
    <x v="4"/>
    <x v="185"/>
    <n v="1"/>
    <x v="0"/>
    <x v="56"/>
    <x v="4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149"/>
    <n v="1"/>
    <x v="0"/>
    <x v="123"/>
    <x v="102"/>
    <s v="Discussion on state of schools, Discussion on Gyan Setu, Discussion on learning outcomes, Discussion on student attendance, Discussion on school re-organisation and its benefits, Performances by school children, Fun &amp; games activities, Kavita path, sangeet etc"/>
    <s v="Yes"/>
    <s v="No"/>
  </r>
  <r>
    <s v="CRP"/>
    <x v="11"/>
    <x v="82"/>
    <n v="0"/>
    <x v="0"/>
    <x v="74"/>
    <x v="56"/>
    <s v="Discussion on state of schools, Discussion on Gyan Setu, Discussion on learning outcomes, Discussion on student attendance, Discussion on school re-organisation and its benefits, Performances by school children, Fun &amp; games activities, Cultural program is conducted"/>
    <s v="Yes"/>
    <s v="Yes"/>
  </r>
  <r>
    <s v="BRP"/>
    <x v="4"/>
    <x v="186"/>
    <n v="0"/>
    <x v="0"/>
    <x v="152"/>
    <x v="2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87"/>
    <n v="0"/>
    <x v="0"/>
    <x v="2"/>
    <x v="60"/>
    <s v="Discussion on state of schools, Discussion on Gyan Setu, Discussion on learning outcomes, Discussion on student attendance, Discussion on school re-organisation and its benefits, Performances by school children, Fun &amp; games activities, G .k .painting"/>
    <s v="Yes"/>
    <s v="No"/>
  </r>
  <r>
    <s v="CRP"/>
    <x v="3"/>
    <x v="188"/>
    <n v="1"/>
    <x v="0"/>
    <x v="153"/>
    <x v="103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89"/>
    <n v="0"/>
    <x v="0"/>
    <x v="154"/>
    <x v="104"/>
    <s v="Discussion on state of schools, Discussion on Gyan Setu, Discussion on learning outcomes, Discussion on student attendance, Discussion on school re-organisation and its benefits"/>
    <s v="Yes"/>
    <s v="Yes"/>
  </r>
  <r>
    <s v="CRP"/>
    <x v="1"/>
    <x v="190"/>
    <n v="0"/>
    <x v="0"/>
    <x v="101"/>
    <x v="5"/>
    <s v="Discussion on Gyan Setu, Discussion on learning outcomes, Discussion on student attendance, Fun &amp; games activities"/>
    <s v="Yes"/>
    <s v="No"/>
  </r>
  <r>
    <s v="Other"/>
    <x v="0"/>
    <x v="191"/>
    <n v="0"/>
    <x v="0"/>
    <x v="155"/>
    <x v="105"/>
    <s v="Discussion on state of schools, Discussion on Gyan Setu, Discussion on learning outcomes, Discussion on student attendance, Discussion on school re-organisation and its benefits, Performances by school children, Fun &amp; games activities, Discussion of mdm"/>
    <s v="Yes"/>
    <s v="Yes"/>
  </r>
  <r>
    <s v="CRP"/>
    <x v="0"/>
    <x v="192"/>
    <n v="0"/>
    <x v="0"/>
    <x v="128"/>
    <x v="95"/>
    <s v="Discussion on student attendance"/>
    <s v="Yes"/>
    <s v="Yes"/>
  </r>
  <r>
    <s v="CRP"/>
    <x v="4"/>
    <x v="193"/>
    <n v="0"/>
    <x v="0"/>
    <x v="156"/>
    <x v="10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94"/>
    <n v="0"/>
    <x v="0"/>
    <x v="157"/>
    <x v="10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95"/>
    <n v="1"/>
    <x v="0"/>
    <x v="70"/>
    <x v="108"/>
    <s v="Discussion on Gyan Setu, Discussion on learning outcomes, Discussion on student attendance, Discussion on school re-organisation and its benefits, Performances by school children"/>
    <s v="Yes"/>
    <s v="Yes"/>
  </r>
  <r>
    <s v="CRP"/>
    <x v="4"/>
    <x v="196"/>
    <n v="0"/>
    <x v="0"/>
    <x v="63"/>
    <x v="48"/>
    <s v="Discussion on state of schools, Discussion on Gyan Setu, Discussion on student attendance"/>
    <s v="Yes"/>
    <s v="No"/>
  </r>
  <r>
    <s v="CRP"/>
    <x v="4"/>
    <x v="197"/>
    <n v="0"/>
    <x v="0"/>
    <x v="53"/>
    <x v="85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198"/>
    <n v="1"/>
    <x v="0"/>
    <x v="158"/>
    <x v="62"/>
    <s v="Discussion on state of schools, Discussion on Gyan Setu, Discussion on learning outcomes, Discussion on student attendance, Performances by school children, Fun &amp; games activities, Cultural Programme by School Children ."/>
    <s v="Yes"/>
    <s v="Yes"/>
  </r>
  <r>
    <s v="CRP"/>
    <x v="4"/>
    <x v="199"/>
    <n v="0"/>
    <x v="0"/>
    <x v="28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00"/>
    <n v="0"/>
    <x v="0"/>
    <x v="31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201"/>
    <n v="0"/>
    <x v="0"/>
    <x v="159"/>
    <x v="23"/>
    <s v="Discussion on state of schools, Discussion on Gyan Setu, Discussion on learning outcomes, Discussion on student attendance, Performances by school children, Fun &amp; games activities"/>
    <s v="Yes"/>
    <s v="Yes"/>
  </r>
  <r>
    <s v="BPO"/>
    <x v="5"/>
    <x v="202"/>
    <n v="0"/>
    <x v="0"/>
    <x v="160"/>
    <x v="41"/>
    <s v="Discussion on state of schools, Discussion on Gyan Setu, Discussion on learning outcomes, Discussion on student attendance, Discussion on school re-organisation and its benefits, Performances by school children, Fun &amp; games activities, Irregular presence"/>
    <s v="Yes"/>
    <s v="Yes"/>
  </r>
  <r>
    <s v="BEEO"/>
    <x v="3"/>
    <x v="203"/>
    <n v="0"/>
    <x v="0"/>
    <x v="161"/>
    <x v="28"/>
    <s v="Discussion on Gyan Setu, Discussion on learning outcomes, Discussion on student attendance, Performances by school children"/>
    <s v="Yes"/>
    <s v="Yes"/>
  </r>
  <r>
    <s v="CRP"/>
    <x v="11"/>
    <x v="204"/>
    <n v="1"/>
    <x v="0"/>
    <x v="32"/>
    <x v="109"/>
    <s v="Discussion on state of schools, Discussion on Gyan Setu, Discussion on learning outcomes, Discussion on student attendance, Discussion on school re-organisation and its benefits, Performances by school children, Fun &amp; games activities, P"/>
    <s v="Yes"/>
    <s v="Yes"/>
  </r>
  <r>
    <s v="CRP"/>
    <x v="0"/>
    <x v="205"/>
    <n v="0"/>
    <x v="0"/>
    <x v="114"/>
    <x v="1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206"/>
    <n v="0"/>
    <x v="0"/>
    <x v="50"/>
    <x v="53"/>
    <s v="Discussion on Gyan Setu, Discussion on student attendance, Performances by school children, Fun &amp; games activities"/>
    <s v="Yes"/>
    <s v="Yes"/>
  </r>
  <r>
    <s v="CRP"/>
    <x v="3"/>
    <x v="207"/>
    <n v="1"/>
    <x v="0"/>
    <x v="162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208"/>
    <n v="1"/>
    <x v="0"/>
    <x v="91"/>
    <x v="93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3"/>
    <x v="209"/>
    <n v="1"/>
    <x v="0"/>
    <x v="163"/>
    <x v="27"/>
    <s v="Discussion on state of schools, Discussion on Gyan Setu, Discussion on learning outcomes, Discussion on student attendance, Performances by school children"/>
    <s v="Yes"/>
    <s v="Yes"/>
  </r>
  <r>
    <s v="CRP"/>
    <x v="5"/>
    <x v="210"/>
    <n v="0"/>
    <x v="0"/>
    <x v="164"/>
    <x v="88"/>
    <s v="Discussion on Gyan Setu, Discussion on learning outcomes, Discussion on student attendance, Discussion on school re-organisation and its benefits, Performances by school children"/>
    <s v="Yes"/>
    <s v="No"/>
  </r>
  <r>
    <s v="CRP"/>
    <x v="3"/>
    <x v="211"/>
    <n v="1"/>
    <x v="0"/>
    <x v="35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212"/>
    <n v="1"/>
    <x v="0"/>
    <x v="16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8"/>
    <x v="213"/>
    <n v="0"/>
    <x v="0"/>
    <x v="119"/>
    <x v="66"/>
    <s v="Discussion on Gyan Setu"/>
    <s v="Yes"/>
    <s v="Yes"/>
  </r>
  <r>
    <s v="CRP"/>
    <x v="0"/>
    <x v="214"/>
    <n v="1"/>
    <x v="0"/>
    <x v="166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89"/>
    <n v="0"/>
    <x v="0"/>
    <x v="67"/>
    <x v="6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8"/>
    <x v="213"/>
    <n v="0"/>
    <x v="0"/>
    <x v="119"/>
    <x v="66"/>
    <s v="Discussion on Gyan Setu"/>
    <s v="Yes"/>
    <s v="Yes"/>
  </r>
  <r>
    <s v="BRP"/>
    <x v="4"/>
    <x v="196"/>
    <n v="0"/>
    <x v="0"/>
    <x v="63"/>
    <x v="48"/>
    <s v="Discussion on state of schools, Discussion on Gyan Setu, Discussion on student attendance, Performances by school children"/>
    <s v="Yes"/>
    <s v="No"/>
  </r>
  <r>
    <s v="CRP"/>
    <x v="3"/>
    <x v="215"/>
    <n v="1"/>
    <x v="0"/>
    <x v="167"/>
    <x v="112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216"/>
    <n v="0"/>
    <x v="0"/>
    <x v="168"/>
    <x v="113"/>
    <s v="Discussion on state of schools, Discussion on Gyan Setu, Discussion on learning outcomes, Discussion on student attendance, Discussion on school re-organisation and its benefits, Performances by school children, Fun &amp; games activities, Health and Swacchata"/>
    <s v="Yes"/>
    <s v="Yes"/>
  </r>
  <r>
    <s v="CRP"/>
    <x v="4"/>
    <x v="111"/>
    <n v="1"/>
    <x v="0"/>
    <x v="32"/>
    <x v="71"/>
    <s v="Discussion on Gyan Setu, Discussion on learning outcomes, Discussion on student attendance, Performances by school children, Fun &amp; games activities"/>
    <s v="Yes"/>
    <s v="Yes"/>
  </r>
  <r>
    <s v="CRP"/>
    <x v="0"/>
    <x v="217"/>
    <n v="1"/>
    <x v="0"/>
    <x v="23"/>
    <x v="1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208"/>
    <n v="1"/>
    <x v="0"/>
    <x v="91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5"/>
    <n v="0"/>
    <x v="0"/>
    <x v="129"/>
    <x v="23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218"/>
    <n v="0"/>
    <x v="0"/>
    <x v="133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219"/>
    <n v="0"/>
    <x v="0"/>
    <x v="76"/>
    <x v="101"/>
    <s v="Discussion on state of schools, Discussion on Gyan Setu, Discussion on learning outcomes, Discussion on student attendance, Discussion on school re-organisation and its benefits, Performances by school children, Fun &amp; games activities, Salutation,"/>
    <s v="Yes"/>
    <s v="No"/>
  </r>
  <r>
    <s v="CRP"/>
    <x v="0"/>
    <x v="114"/>
    <n v="0"/>
    <x v="0"/>
    <x v="98"/>
    <x v="63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220"/>
    <n v="0"/>
    <x v="0"/>
    <x v="169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221"/>
    <n v="0"/>
    <x v="0"/>
    <x v="64"/>
    <x v="96"/>
    <s v="Discussion on Gyan Setu, Discussion on learning outcomes, Discussion on student attendance, Performances by school children, Fun &amp; games activities"/>
    <s v="Yes"/>
    <s v="Yes"/>
  </r>
  <r>
    <s v="CRP"/>
    <x v="3"/>
    <x v="222"/>
    <n v="0"/>
    <x v="0"/>
    <x v="170"/>
    <x v="11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223"/>
    <n v="1"/>
    <x v="0"/>
    <x v="171"/>
    <x v="49"/>
    <s v="Discussion on Gyan Setu, Discussion on learning outcomes, Discussion on student attendance, Discussion on school re-organisation and its benefits"/>
    <s v="Yes"/>
    <s v="No"/>
  </r>
  <r>
    <s v="CRP"/>
    <x v="8"/>
    <x v="224"/>
    <n v="0"/>
    <x v="0"/>
    <x v="113"/>
    <x v="2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"/>
    <x v="225"/>
    <n v="0"/>
    <x v="0"/>
    <x v="172"/>
    <x v="74"/>
    <s v="Discussion on state of schools, Discussion on Gyan Setu, Discussion on learning outcomes, Discussion on student attendance, Performances by school children, Fun &amp; games activities"/>
    <s v="Yes"/>
    <s v="Yes"/>
  </r>
  <r>
    <s v="Other"/>
    <x v="8"/>
    <x v="226"/>
    <n v="0"/>
    <x v="0"/>
    <x v="131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227"/>
    <n v="0"/>
    <x v="0"/>
    <x v="173"/>
    <x v="43"/>
    <s v="Discussion on Gyan Setu, Discussion on student attendance, Discussion on school re-organisation and its benefits, Performances by school children, Fun &amp; games activities"/>
    <s v="Yes"/>
    <s v="No"/>
  </r>
  <r>
    <s v="CRP"/>
    <x v="3"/>
    <x v="228"/>
    <n v="0"/>
    <x v="0"/>
    <x v="26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229"/>
    <n v="0"/>
    <x v="0"/>
    <x v="45"/>
    <x v="115"/>
    <s v="Discussion on state of schools, Discussion on Gyan Setu, Discussion on learning outcomes, Discussion on student attendance, Discussion on school re-organisation and its benefits, Performances by school children, Fun &amp; games activities, Mdm reading"/>
    <s v="Yes"/>
    <s v="Yes"/>
  </r>
  <r>
    <s v="CRP"/>
    <x v="8"/>
    <x v="230"/>
    <n v="0"/>
    <x v="0"/>
    <x v="64"/>
    <x v="46"/>
    <s v="Discussion on Gyan Setu, Discussion on learning outcomes, Discussion on student attendance, Performances by school children"/>
    <s v="Yes"/>
    <s v="No"/>
  </r>
  <r>
    <s v="BRP"/>
    <x v="1"/>
    <x v="84"/>
    <n v="0"/>
    <x v="0"/>
    <x v="76"/>
    <x v="57"/>
    <s v="Discussion on Gyan Setu, Discussion on student attendance, Performances by school children"/>
    <s v="Yes"/>
    <s v="Yes"/>
  </r>
  <r>
    <s v="CRP"/>
    <x v="0"/>
    <x v="231"/>
    <n v="0"/>
    <x v="0"/>
    <x v="174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32"/>
    <n v="0"/>
    <x v="0"/>
    <x v="175"/>
    <x v="11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33"/>
    <n v="0"/>
    <x v="0"/>
    <x v="126"/>
    <x v="72"/>
    <s v="Discussion on state of schools, Discussion on Gyan Setu, Discussion on learning outcomes, Discussion on student attendance, Performances by school children"/>
    <s v="Yes"/>
    <s v="Yes"/>
  </r>
  <r>
    <s v="CRP"/>
    <x v="8"/>
    <x v="233"/>
    <n v="0"/>
    <x v="0"/>
    <x v="176"/>
    <x v="117"/>
    <s v="Discussion on learning outcomes, Discussion on student attendance"/>
    <s v="Yes"/>
    <s v="Yes"/>
  </r>
  <r>
    <s v="BPO"/>
    <x v="4"/>
    <x v="111"/>
    <n v="1"/>
    <x v="0"/>
    <x v="32"/>
    <x v="71"/>
    <s v="Discussion on Gyan Setu, Discussion on learning outcomes, Discussion on student attendance, Performances by school children, Fun &amp; games activities"/>
    <s v="Yes"/>
    <s v="Yes"/>
  </r>
  <r>
    <s v="BPO"/>
    <x v="3"/>
    <x v="234"/>
    <n v="1"/>
    <x v="0"/>
    <x v="177"/>
    <x v="111"/>
    <s v="Discussion on state of schools, Discussion on Gyan Setu, Discussion on learning outcomes, Discussion on student attendance, Performances by school children, Fun &amp; games activities"/>
    <s v="Yes"/>
    <s v="No"/>
  </r>
  <r>
    <s v="CRP"/>
    <x v="8"/>
    <x v="235"/>
    <n v="0"/>
    <x v="0"/>
    <x v="135"/>
    <x v="45"/>
    <s v="Discussion on Gyan Setu, Discussion on learning outcomes, Discussion on student attendance, Discussion on school re-organisation and its benefits, Fun &amp; games activities"/>
    <s v="Yes"/>
    <s v="No"/>
  </r>
  <r>
    <s v="CRP"/>
    <x v="0"/>
    <x v="236"/>
    <n v="0"/>
    <x v="0"/>
    <x v="178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37"/>
    <n v="1"/>
    <x v="0"/>
    <x v="179"/>
    <x v="18"/>
    <s v="Discussion on state of schools, Discussion on Gyan Setu, Discussion on learning outcomes, Discussion on student attendance, Discussion on school re-organisation and its benefits, Performances by school children, Fun &amp; games activities, Best student award distributed"/>
    <s v="Yes"/>
    <s v="Yes"/>
  </r>
  <r>
    <s v="CRP"/>
    <x v="8"/>
    <x v="238"/>
    <n v="0"/>
    <x v="0"/>
    <x v="114"/>
    <x v="117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No"/>
  </r>
  <r>
    <s v="BPO"/>
    <x v="4"/>
    <x v="239"/>
    <n v="0"/>
    <x v="0"/>
    <x v="180"/>
    <x v="87"/>
    <s v="Discussion on state of schools, Discussion on Gyan Setu, Discussion on learning outcomes, Discussion on student attendance, Discussion on school re-organisation and its benefits, Performances by school children, Fun &amp; games activities, Khel khel me"/>
    <s v="Yes"/>
    <s v="Yes"/>
  </r>
  <r>
    <s v="BPO"/>
    <x v="5"/>
    <x v="240"/>
    <n v="0"/>
    <x v="0"/>
    <x v="181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241"/>
    <n v="0"/>
    <x v="0"/>
    <x v="182"/>
    <x v="118"/>
    <s v="Discussion on Gyan Setu, Discussion on learning outcomes, Discussion on student attendance, Performances by school children, Fun &amp; games activities"/>
    <s v="Yes"/>
    <s v="No"/>
  </r>
  <r>
    <s v="BPO"/>
    <x v="8"/>
    <x v="242"/>
    <n v="0"/>
    <x v="0"/>
    <x v="183"/>
    <x v="11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11"/>
    <x v="243"/>
    <n v="0"/>
    <x v="0"/>
    <x v="161"/>
    <x v="71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244"/>
    <n v="0"/>
    <x v="0"/>
    <x v="64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245"/>
    <n v="1"/>
    <x v="0"/>
    <x v="93"/>
    <x v="120"/>
    <s v="Discussion on Gyan Setu, Discussion on learning outcomes, Discussion on student attendance, Discussion on school re-organisation and its benefits, Fun &amp; games activities"/>
    <s v="Yes"/>
    <s v="No"/>
  </r>
  <r>
    <s v="CRP"/>
    <x v="3"/>
    <x v="246"/>
    <n v="0"/>
    <x v="0"/>
    <x v="184"/>
    <x v="1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247"/>
    <n v="1"/>
    <x v="0"/>
    <x v="185"/>
    <x v="1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0"/>
    <x v="248"/>
    <n v="1"/>
    <x v="0"/>
    <x v="32"/>
    <x v="7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Yes"/>
  </r>
  <r>
    <s v="CRP"/>
    <x v="0"/>
    <x v="249"/>
    <n v="0"/>
    <x v="0"/>
    <x v="186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DEO/DSE"/>
    <x v="8"/>
    <x v="242"/>
    <n v="0"/>
    <x v="0"/>
    <x v="183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250"/>
    <n v="0"/>
    <x v="0"/>
    <x v="53"/>
    <x v="45"/>
    <s v="Discussion on Gyan Setu, Discussion on student attendance, Performances by school children"/>
    <s v="Yes"/>
    <s v="Yes"/>
  </r>
  <r>
    <s v="CRP"/>
    <x v="4"/>
    <x v="251"/>
    <n v="0"/>
    <x v="0"/>
    <x v="58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252"/>
    <n v="1"/>
    <x v="0"/>
    <x v="187"/>
    <x v="11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53"/>
    <n v="0"/>
    <x v="0"/>
    <x v="51"/>
    <x v="2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254"/>
    <n v="0"/>
    <x v="0"/>
    <x v="188"/>
    <x v="123"/>
    <s v="Discussion on state of schools, Discussion on Gyan Setu, Discussion on learning outcomes, Discussion on student attendance, Discussion on school re-organisation and its benefits, Performances by school children, Fun &amp; games activities, Navodaya Vidhyalaya admission and school performance"/>
    <s v="Yes"/>
    <s v="No"/>
  </r>
  <r>
    <s v="BRP"/>
    <x v="5"/>
    <x v="255"/>
    <n v="0"/>
    <x v="0"/>
    <x v="114"/>
    <x v="39"/>
    <s v="Discussion on state of schools, Discussion on Gyan Setu, Discussion on learning outcomes, Discussion on student attendance, Discussion on school re-organisation and its benefits, Performances by school children"/>
    <s v="No"/>
    <s v="Yes"/>
  </r>
  <r>
    <s v="CRP"/>
    <x v="3"/>
    <x v="256"/>
    <n v="0"/>
    <x v="0"/>
    <x v="189"/>
    <x v="18"/>
    <s v="Discussion on student attendance, Performances by school children, Fun &amp; games activities"/>
    <s v="Yes"/>
    <s v="No"/>
  </r>
  <r>
    <s v="BPO"/>
    <x v="4"/>
    <x v="257"/>
    <n v="0"/>
    <x v="0"/>
    <x v="73"/>
    <x v="28"/>
    <s v="Discussion on Gyan Setu, Discussion on learning outcomes, Discussion on student attendance, Performances by school children, Fun &amp; games activities"/>
    <s v="Yes"/>
    <s v="Yes"/>
  </r>
  <r>
    <s v="CRP"/>
    <x v="11"/>
    <x v="258"/>
    <n v="0"/>
    <x v="0"/>
    <x v="190"/>
    <x v="9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259"/>
    <n v="1"/>
    <x v="0"/>
    <x v="191"/>
    <x v="12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260"/>
    <n v="0"/>
    <x v="0"/>
    <x v="192"/>
    <x v="12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261"/>
    <n v="1"/>
    <x v="0"/>
    <x v="35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262"/>
    <n v="0"/>
    <x v="0"/>
    <x v="193"/>
    <x v="5"/>
    <s v="Discussion on state of schools, Discussion on Gyan Setu, Discussion on learning outcomes, Discussion on student attendance, Discussion on school re-organisation and its benefits, Performances by school children, Fun &amp; games activities, Sports"/>
    <s v="Yes"/>
    <s v="Yes"/>
  </r>
  <r>
    <s v="CRP"/>
    <x v="8"/>
    <x v="263"/>
    <n v="1"/>
    <x v="0"/>
    <x v="18"/>
    <x v="2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264"/>
    <n v="1"/>
    <x v="0"/>
    <x v="118"/>
    <x v="87"/>
    <s v="Discussion on state of schools, Discussion on Gyan Setu, Performances by school children"/>
    <s v="Yes"/>
    <s v="Yes"/>
  </r>
  <r>
    <s v="CRP"/>
    <x v="6"/>
    <x v="265"/>
    <n v="0"/>
    <x v="0"/>
    <x v="95"/>
    <x v="43"/>
    <s v="Discussion on Gyan Setu"/>
    <s v="Yes"/>
    <s v="No"/>
  </r>
  <r>
    <s v="CRP"/>
    <x v="4"/>
    <x v="266"/>
    <n v="0"/>
    <x v="0"/>
    <x v="63"/>
    <x v="44"/>
    <s v="Discussion on Gyan Setu, Discussion on learning outcomes, Discussion on student attendance, Performances by school children"/>
    <s v="Yes"/>
    <s v="No"/>
  </r>
  <r>
    <s v="CRP"/>
    <x v="8"/>
    <x v="242"/>
    <n v="0"/>
    <x v="0"/>
    <x v="183"/>
    <x v="119"/>
    <s v="Discussion on Gyan Setu, Discussion on student attendance, Discussion on school re-organisation and its benefits, Performances by school children, Fun &amp; games activities"/>
    <s v="Yes"/>
    <s v="Yes"/>
  </r>
  <r>
    <s v="Other"/>
    <x v="4"/>
    <x v="267"/>
    <n v="1"/>
    <x v="0"/>
    <x v="194"/>
    <x v="3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68"/>
    <n v="1"/>
    <x v="0"/>
    <x v="195"/>
    <x v="6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69"/>
    <n v="1"/>
    <x v="0"/>
    <x v="196"/>
    <x v="83"/>
    <s v="Discussion on state of schools, Discussion on Gyan Setu, Discussion on learning outcomes, Discussion on student attendance, Discussion on school re-organisation and its benefits, Performances by school children, Fun &amp; games activities, MDM, Saf safi, Books, toilet,drinking water etc."/>
    <s v="Yes"/>
    <s v="No"/>
  </r>
  <r>
    <s v="CRP"/>
    <x v="5"/>
    <x v="270"/>
    <n v="0"/>
    <x v="0"/>
    <x v="31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271"/>
    <n v="0"/>
    <x v="0"/>
    <x v="174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95"/>
    <n v="1"/>
    <x v="0"/>
    <x v="70"/>
    <x v="108"/>
    <s v="Discussion on state of schools, Discussion on Gyan Setu, Discussion on learning outcomes, Discussion on student attendance, Discussion on school re-organisation and its benefits, Performances by school children, Fun &amp; games activities, Donation in school"/>
    <s v="Yes"/>
    <s v="Yes"/>
  </r>
  <r>
    <s v="CRP"/>
    <x v="1"/>
    <x v="272"/>
    <n v="1"/>
    <x v="0"/>
    <x v="197"/>
    <x v="97"/>
    <s v="Fun &amp; games activities"/>
    <s v="Yes"/>
    <s v="Yes"/>
  </r>
  <r>
    <s v="CRP"/>
    <x v="3"/>
    <x v="273"/>
    <n v="1"/>
    <x v="0"/>
    <x v="198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274"/>
    <n v="0"/>
    <x v="0"/>
    <x v="199"/>
    <x v="126"/>
    <s v="Discussion on Gyan Setu, Discussion on learning outcomes, Discussion on student attendance"/>
    <s v="Yes"/>
    <s v="Yes"/>
  </r>
  <r>
    <s v="Other"/>
    <x v="11"/>
    <x v="275"/>
    <n v="0"/>
    <x v="0"/>
    <x v="55"/>
    <x v="43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276"/>
    <n v="0"/>
    <x v="0"/>
    <x v="114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277"/>
    <n v="0"/>
    <x v="0"/>
    <x v="200"/>
    <x v="127"/>
    <s v="Discussion on Gyan Setu, Discussion on learning outcomes, Discussion on student attendance, Performances by school children, Fun &amp; games activities"/>
    <s v="Yes"/>
    <s v="Yes"/>
  </r>
  <r>
    <s v="BEEO"/>
    <x v="11"/>
    <x v="278"/>
    <n v="0"/>
    <x v="0"/>
    <x v="201"/>
    <x v="72"/>
    <s v="Discussion on state of schools, Discussion on Gyan Setu, Discussion on learning outcomes, Discussion on student attendance, Discussion on school re-organisation and its benefits, Performances by school children, Fun &amp; games activities, Guardian's motivations"/>
    <s v="Yes"/>
    <s v="Yes"/>
  </r>
  <r>
    <s v="CRP"/>
    <x v="3"/>
    <x v="279"/>
    <n v="1"/>
    <x v="0"/>
    <x v="12"/>
    <x v="128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280"/>
    <n v="0"/>
    <x v="0"/>
    <x v="30"/>
    <x v="30"/>
    <s v="Discussion on state of schools, Discussion on Gyan Setu, Discussion on learning outcomes, Discussion on student attendance, Discussion on school re-organisation and its benefits, Performances by school children, Fun &amp; games activities, NAVODAY ,NETARHAT EXAM PERFORMANCE"/>
    <s v="Yes"/>
    <s v="No"/>
  </r>
  <r>
    <s v="BPO"/>
    <x v="0"/>
    <x v="195"/>
    <n v="0"/>
    <x v="0"/>
    <x v="70"/>
    <x v="10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241"/>
    <n v="1"/>
    <x v="0"/>
    <x v="182"/>
    <x v="118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281"/>
    <n v="0"/>
    <x v="0"/>
    <x v="202"/>
    <x v="2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82"/>
    <n v="0"/>
    <x v="0"/>
    <x v="15"/>
    <x v="59"/>
    <s v="Discussion on Gyan Setu, Discussion on learning outcomes, Discussion on student attendance, Discussion on school re-organisation and its benefits, Performances by school children, Fun &amp; games activities"/>
    <s v="No"/>
    <s v="Yes"/>
  </r>
  <r>
    <s v="CRP"/>
    <x v="8"/>
    <x v="282"/>
    <n v="0"/>
    <x v="0"/>
    <x v="15"/>
    <x v="59"/>
    <s v="Discussion on Gyan Setu, Discussion on learning outcomes, Discussion on student attendance, Discussion on school re-organisation and its benefits, Performances by school children, Fun &amp; games activities"/>
    <s v="No"/>
    <s v="Yes"/>
  </r>
  <r>
    <s v="BRP"/>
    <x v="4"/>
    <x v="283"/>
    <n v="0"/>
    <x v="0"/>
    <x v="129"/>
    <x v="54"/>
    <s v="Discussion on state of schools, Discussion on Gyan Setu, Discussion on learning outcomes, Discussion on student attendance, Discussion on school re-organisation and its benefits, Performances by school children, Fun &amp; games activities"/>
    <m/>
    <s v="Yes"/>
  </r>
  <r>
    <s v="CRP"/>
    <x v="5"/>
    <x v="284"/>
    <n v="0"/>
    <x v="0"/>
    <x v="203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85"/>
    <n v="0"/>
    <x v="0"/>
    <x v="66"/>
    <x v="48"/>
    <s v="Discussion on Gyan Setu, Discussion on student attendance, Fun &amp; games activities"/>
    <s v="Yes"/>
    <s v="No"/>
  </r>
  <r>
    <s v="CRP"/>
    <x v="4"/>
    <x v="286"/>
    <n v="1"/>
    <x v="0"/>
    <x v="204"/>
    <x v="12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87"/>
    <n v="0"/>
    <x v="0"/>
    <x v="205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288"/>
    <n v="1"/>
    <x v="0"/>
    <x v="206"/>
    <x v="27"/>
    <s v="Discussion on Gyan Setu, Discussion on student attendance, Performances by school children, Fun &amp; games activities"/>
    <s v="Yes"/>
    <s v="Yes"/>
  </r>
  <r>
    <s v="CRP"/>
    <x v="5"/>
    <x v="289"/>
    <n v="0"/>
    <x v="0"/>
    <x v="207"/>
    <x v="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290"/>
    <n v="0"/>
    <x v="0"/>
    <x v="208"/>
    <x v="8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235"/>
    <n v="0"/>
    <x v="0"/>
    <x v="135"/>
    <x v="45"/>
    <s v="Discussion on Gyan Setu, Discussion on learning outcomes, Discussion on student attendance, Performances by school children, Fun &amp; games activities"/>
    <s v="Yes"/>
    <s v="No"/>
  </r>
  <r>
    <s v="CRP"/>
    <x v="3"/>
    <x v="291"/>
    <n v="1"/>
    <x v="0"/>
    <x v="79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292"/>
    <n v="0"/>
    <x v="0"/>
    <x v="26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293"/>
    <n v="1"/>
    <x v="0"/>
    <x v="141"/>
    <x v="24"/>
    <s v="Discussion on state of schools, Discussion on Gyan Setu, Discussion on learning outcomes, Discussion on student attendance, Discussion on school re-organisation and its benefits, Performances by school children, Fun &amp; games activities, health topic"/>
    <s v="Yes"/>
    <s v="Yes"/>
  </r>
  <r>
    <s v="CRP"/>
    <x v="8"/>
    <x v="294"/>
    <n v="0"/>
    <x v="0"/>
    <x v="209"/>
    <x v="66"/>
    <s v="Discussion on Gyan Setu, Discussion on learning outcomes, Discussion on student attendance, Discussion on school re-organisation and its benefits, Performances by school children"/>
    <s v="Yes"/>
    <s v="No"/>
  </r>
  <r>
    <s v="CRP"/>
    <x v="8"/>
    <x v="295"/>
    <n v="1"/>
    <x v="0"/>
    <x v="120"/>
    <x v="112"/>
    <s v="Discussion on state of schools, Discussion on Gyan Setu, Discussion on learning outcomes, Discussion on student attendance, Discussion on school re-organisation and its benefits, Performances by school children, Fun &amp; games activities, P.t.e."/>
    <s v="Yes"/>
    <s v="Yes"/>
  </r>
  <r>
    <s v="Other"/>
    <x v="8"/>
    <x v="296"/>
    <n v="1"/>
    <x v="0"/>
    <x v="210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297"/>
    <n v="0"/>
    <x v="0"/>
    <x v="211"/>
    <x v="88"/>
    <s v="Discussion on Gyan Setu, Discussion on learning outcomes, Discussion on student attendance, Discussion on school re-organisation and its benefits, Performances by school children"/>
    <s v="Yes"/>
    <s v="No"/>
  </r>
  <r>
    <s v="Other"/>
    <x v="3"/>
    <x v="298"/>
    <n v="0"/>
    <x v="0"/>
    <x v="0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299"/>
    <n v="1"/>
    <x v="0"/>
    <x v="212"/>
    <x v="49"/>
    <s v="Discussion on state of schools, Discussion on Gyan Setu, Discussion on student attendance, Performances by school children"/>
    <s v="Yes"/>
    <s v="Yes"/>
  </r>
  <r>
    <s v="CRP"/>
    <x v="0"/>
    <x v="300"/>
    <n v="0"/>
    <x v="0"/>
    <x v="213"/>
    <x v="34"/>
    <s v="Discussion on state of schools, Discussion on Gyan Setu, Discussion on learning outcomes, Discussion on student attendance, Discussion on school re-organisation and its benefits, Performances by school children, Fun &amp; games activities, About boundary wall"/>
    <s v="Yes"/>
    <s v="Yes"/>
  </r>
  <r>
    <s v="BRP"/>
    <x v="3"/>
    <x v="301"/>
    <n v="0"/>
    <x v="0"/>
    <x v="214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02"/>
    <n v="0"/>
    <x v="0"/>
    <x v="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303"/>
    <n v="1"/>
    <x v="0"/>
    <x v="39"/>
    <x v="131"/>
    <s v="Discussion on Gyan Setu, Discussion on learning outcomes, Discussion on student attendance, Discussion on school re-organisation and its benefits, Performances by school children, Fun &amp; games activities, Enrollment and discussion of drop out chidren"/>
    <s v="Yes"/>
    <s v="Yes"/>
  </r>
  <r>
    <s v="CRP"/>
    <x v="11"/>
    <x v="304"/>
    <n v="0"/>
    <x v="0"/>
    <x v="46"/>
    <x v="102"/>
    <s v="Discussion on learning outcomes, Discussion on student attendance, Performances by school children"/>
    <s v="Yes"/>
    <s v="Yes"/>
  </r>
  <r>
    <s v="CRP"/>
    <x v="11"/>
    <x v="37"/>
    <n v="0"/>
    <x v="0"/>
    <x v="215"/>
    <x v="13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264"/>
    <n v="1"/>
    <x v="0"/>
    <x v="118"/>
    <x v="45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305"/>
    <n v="1"/>
    <x v="0"/>
    <x v="216"/>
    <x v="133"/>
    <s v="Discussion on state of schools, Discussion on Gyan Setu, Discussion on learning outcomes, Discussion on student attendance, Performances by school children, Fun &amp; games activities"/>
    <s v="Yes"/>
    <s v="No"/>
  </r>
  <r>
    <s v="CRP"/>
    <x v="4"/>
    <x v="267"/>
    <n v="1"/>
    <x v="0"/>
    <x v="194"/>
    <x v="39"/>
    <s v="Discussion on state of schools, Discussion on Gyan Setu, Discussion on learning outcomes, Discussion on student attendance, Discussion on school re-organisation and its benefits"/>
    <s v="Yes"/>
    <s v="Yes"/>
  </r>
  <r>
    <s v="CRP"/>
    <x v="8"/>
    <x v="282"/>
    <n v="0"/>
    <x v="0"/>
    <x v="15"/>
    <x v="59"/>
    <s v="Discussion on Gyan Setu, Discussion on learning outcomes, Discussion on student attendance, Performances by school children, Fun &amp; games activities"/>
    <s v="No"/>
    <s v="Yes"/>
  </r>
  <r>
    <s v="CRP"/>
    <x v="8"/>
    <x v="306"/>
    <n v="1"/>
    <x v="0"/>
    <x v="165"/>
    <x v="1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307"/>
    <n v="0"/>
    <x v="0"/>
    <x v="97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08"/>
    <n v="0"/>
    <x v="0"/>
    <x v="71"/>
    <x v="43"/>
    <s v="Discussion on Gyan Setu, Discussion on learning outcomes, Discussion on student attendance, Fun &amp; games activities"/>
    <s v="Yes"/>
    <s v="No"/>
  </r>
  <r>
    <s v="CRP"/>
    <x v="4"/>
    <x v="309"/>
    <n v="0"/>
    <x v="0"/>
    <x v="174"/>
    <x v="9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310"/>
    <n v="0"/>
    <x v="0"/>
    <x v="31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311"/>
    <n v="0"/>
    <x v="0"/>
    <x v="217"/>
    <x v="2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312"/>
    <n v="0"/>
    <x v="0"/>
    <x v="93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313"/>
    <n v="1"/>
    <x v="0"/>
    <x v="47"/>
    <x v="11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314"/>
    <n v="1"/>
    <x v="0"/>
    <x v="214"/>
    <x v="13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315"/>
    <n v="1"/>
    <x v="0"/>
    <x v="72"/>
    <x v="10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124"/>
    <n v="0"/>
    <x v="0"/>
    <x v="103"/>
    <x v="135"/>
    <s v="Discussion on Gyan Setu, Discussion on learning outcomes, Discussion on student attendance, Performances by school children, Fun &amp; games activities, chrismas gatharing"/>
    <s v="Yes"/>
    <s v="Yes"/>
  </r>
  <r>
    <s v="CRP"/>
    <x v="8"/>
    <x v="297"/>
    <n v="0"/>
    <x v="0"/>
    <x v="211"/>
    <x v="88"/>
    <s v="Discussion on Gyan Setu, Discussion on learning outcomes, Discussion on student attendance, Discussion on school re-organisation and its benefits, Performances by school children"/>
    <s v="Yes"/>
    <s v="No"/>
  </r>
  <r>
    <s v="CRP"/>
    <x v="4"/>
    <x v="316"/>
    <n v="0"/>
    <x v="0"/>
    <x v="183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17"/>
    <n v="0"/>
    <x v="0"/>
    <x v="21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18"/>
    <n v="0"/>
    <x v="1"/>
    <x v="219"/>
    <x v="136"/>
    <s v="Discussion on state of schools, Discussion on Gyan Setu, Discussion on learning outcomes, Discussion on student attendance, Discussion on school re-organisation and its benefits, Performances by school children, Fun &amp; games activities, Community culture"/>
    <s v="Yes"/>
    <s v="Yes"/>
  </r>
  <r>
    <s v="BRP"/>
    <x v="4"/>
    <x v="319"/>
    <n v="0"/>
    <x v="0"/>
    <x v="220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320"/>
    <n v="0"/>
    <x v="0"/>
    <x v="95"/>
    <x v="4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321"/>
    <n v="0"/>
    <x v="0"/>
    <x v="221"/>
    <x v="49"/>
    <s v="Discussion on state of schools, Discussion on Gyan Setu, Discussion on learning outcomes, Discussion on student attendance, Performances by school children, Fun &amp; games activities, Prizes were distributed among the students"/>
    <s v="Yes"/>
    <s v="Yes"/>
  </r>
  <r>
    <s v="CRP"/>
    <x v="3"/>
    <x v="322"/>
    <n v="0"/>
    <x v="0"/>
    <x v="222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323"/>
    <n v="0"/>
    <x v="0"/>
    <x v="223"/>
    <x v="22"/>
    <s v="Discussion on state of schools, Discussion on Gyan Setu, Discussion on learning outcomes, Discussion on student attendance, Discussion on school re-organisation and its benefits, Performances by school children, Fun &amp; games activities, Community contrbution"/>
    <s v="Yes"/>
    <s v="No"/>
  </r>
  <r>
    <s v="CRP"/>
    <x v="3"/>
    <x v="324"/>
    <n v="1"/>
    <x v="0"/>
    <x v="224"/>
    <x v="137"/>
    <s v="Discussion on state of schools, Discussion on Gyan Setu, Discussion on learning outcomes, Discussion on student attendance, Discussion on school re-organisation and its benefits, Performances by school children, Fun &amp; games activities, Examination preparations and improvement of student performance at it"/>
    <s v="Yes"/>
    <s v="Yes"/>
  </r>
  <r>
    <s v="CRP"/>
    <x v="8"/>
    <x v="325"/>
    <n v="1"/>
    <x v="0"/>
    <x v="225"/>
    <x v="106"/>
    <s v="Discussion on Gyan Setu, Discussion on learning outcomes, Discussion on student attendance, Discussion on school re-organisation and its benefits, Fun &amp; games activities"/>
    <s v="Yes"/>
    <s v="Yes"/>
  </r>
  <r>
    <s v="CRP"/>
    <x v="4"/>
    <x v="326"/>
    <n v="1"/>
    <x v="0"/>
    <x v="72"/>
    <x v="2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327"/>
    <n v="1"/>
    <x v="0"/>
    <x v="226"/>
    <x v="13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328"/>
    <n v="0"/>
    <x v="0"/>
    <x v="227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29"/>
    <n v="1"/>
    <x v="0"/>
    <x v="228"/>
    <x v="128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Other"/>
    <x v="1"/>
    <x v="330"/>
    <n v="0"/>
    <x v="0"/>
    <x v="209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331"/>
    <n v="0"/>
    <x v="0"/>
    <x v="109"/>
    <x v="30"/>
    <s v="Discussion on state of schools, Discussion on Gyan Setu, Discussion on learning outcomes, Discussion on student attendance, Discussion on school re-organisation and its benefits, Performances by school children, Fun &amp; games activities, Hugene"/>
    <s v="Yes"/>
    <s v="Yes"/>
  </r>
  <r>
    <s v="BRP"/>
    <x v="5"/>
    <x v="332"/>
    <n v="1"/>
    <x v="0"/>
    <x v="7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9"/>
    <x v="333"/>
    <n v="0"/>
    <x v="0"/>
    <x v="229"/>
    <x v="6"/>
    <s v="Discussion on state of schools, Discussion on student attendance, Discussion on school re-organisation and its benefits"/>
    <s v="No"/>
    <s v="No"/>
  </r>
  <r>
    <s v="BPO"/>
    <x v="4"/>
    <x v="271"/>
    <n v="0"/>
    <x v="0"/>
    <x v="174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54"/>
    <n v="0"/>
    <x v="0"/>
    <x v="128"/>
    <x v="10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PO"/>
    <x v="5"/>
    <x v="334"/>
    <n v="0"/>
    <x v="0"/>
    <x v="217"/>
    <x v="93"/>
    <s v="Discussion on Gyan Setu, Discussion on student attendance, Performances by school children, Fun &amp; games activities"/>
    <s v="Yes"/>
    <s v="Yes"/>
  </r>
  <r>
    <s v="CRP"/>
    <x v="8"/>
    <x v="335"/>
    <n v="1"/>
    <x v="0"/>
    <x v="230"/>
    <x v="5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336"/>
    <n v="0"/>
    <x v="0"/>
    <x v="0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337"/>
    <n v="1"/>
    <x v="0"/>
    <x v="231"/>
    <x v="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338"/>
    <n v="0"/>
    <x v="0"/>
    <x v="232"/>
    <x v="139"/>
    <s v="Discussion on Gyan Setu, Discussion on student attendance, Performances by school children, Fun &amp; games activities"/>
    <s v="Yes"/>
    <s v="Yes"/>
  </r>
  <r>
    <s v="CRP"/>
    <x v="1"/>
    <x v="339"/>
    <n v="0"/>
    <x v="0"/>
    <x v="1"/>
    <x v="39"/>
    <s v="Discussion on Gyan Setu, Discussion on learning outcomes, Discussion on student attendance, Performances by school children, Fun &amp; games activities"/>
    <s v="Yes"/>
    <s v="Yes"/>
  </r>
  <r>
    <s v="BPO"/>
    <x v="5"/>
    <x v="340"/>
    <n v="0"/>
    <x v="0"/>
    <x v="233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341"/>
    <n v="1"/>
    <x v="0"/>
    <x v="182"/>
    <x v="6"/>
    <s v="Discussion on Gyan Setu, Discussion on learning outcomes, Discussion on student attendance, Performances by school children, Fun &amp; games activities"/>
    <s v="Yes"/>
    <s v="No"/>
  </r>
  <r>
    <s v="CRP"/>
    <x v="8"/>
    <x v="342"/>
    <n v="0"/>
    <x v="0"/>
    <x v="211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43"/>
    <n v="0"/>
    <x v="0"/>
    <x v="112"/>
    <x v="3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344"/>
    <n v="0"/>
    <x v="0"/>
    <x v="234"/>
    <x v="14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345"/>
    <n v="0"/>
    <x v="0"/>
    <x v="235"/>
    <x v="141"/>
    <s v="Discussion on Gyan Setu, Discussion on student attendance"/>
    <s v="Yes"/>
    <s v="No"/>
  </r>
  <r>
    <s v="CRP"/>
    <x v="4"/>
    <x v="346"/>
    <n v="1"/>
    <x v="0"/>
    <x v="236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47"/>
    <n v="0"/>
    <x v="0"/>
    <x v="119"/>
    <x v="85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343"/>
    <n v="0"/>
    <x v="0"/>
    <x v="112"/>
    <x v="3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348"/>
    <n v="0"/>
    <x v="0"/>
    <x v="237"/>
    <x v="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349"/>
    <n v="0"/>
    <x v="0"/>
    <x v="124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350"/>
    <n v="0"/>
    <x v="0"/>
    <x v="212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310"/>
    <n v="0"/>
    <x v="0"/>
    <x v="31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351"/>
    <n v="0"/>
    <x v="0"/>
    <x v="218"/>
    <x v="22"/>
    <s v="Discussion on state of schools, Discussion on Gyan Setu, Discussion on student attendance, Discussion on school re-organisation and its benefits, Performances by school children"/>
    <s v="Yes"/>
    <s v="Yes"/>
  </r>
  <r>
    <s v="CRP"/>
    <x v="0"/>
    <x v="352"/>
    <n v="1"/>
    <x v="0"/>
    <x v="106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53"/>
    <n v="0"/>
    <x v="0"/>
    <x v="33"/>
    <x v="4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PO"/>
    <x v="4"/>
    <x v="346"/>
    <n v="0"/>
    <x v="0"/>
    <x v="236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54"/>
    <n v="1"/>
    <x v="0"/>
    <x v="38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355"/>
    <n v="0"/>
    <x v="0"/>
    <x v="186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1"/>
    <x v="356"/>
    <n v="1"/>
    <x v="0"/>
    <x v="238"/>
    <x v="6"/>
    <s v="Discussion on Gyan Setu, Discussion on student attendance, Performances by school children"/>
    <s v="Yes"/>
    <s v="Yes"/>
  </r>
  <r>
    <s v="BPO"/>
    <x v="4"/>
    <x v="357"/>
    <n v="1"/>
    <x v="0"/>
    <x v="167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358"/>
    <n v="0"/>
    <x v="0"/>
    <x v="3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59"/>
    <n v="0"/>
    <x v="0"/>
    <x v="239"/>
    <x v="14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360"/>
    <n v="1"/>
    <x v="0"/>
    <x v="91"/>
    <x v="114"/>
    <s v="Discussion on Gyan Setu, Discussion on student attendance, Discussion on school re-organisation and its benefits, Fun &amp; games activities"/>
    <s v="Yes"/>
    <s v="No"/>
  </r>
  <r>
    <s v="CRP"/>
    <x v="0"/>
    <x v="288"/>
    <n v="0"/>
    <x v="1"/>
    <x v="206"/>
    <x v="27"/>
    <s v="Discussion on Gyan Setu, Discussion on learning outcomes, Discussion on student attendance, Performances by school children"/>
    <s v="Yes"/>
    <s v="Yes"/>
  </r>
  <r>
    <s v="BPO"/>
    <x v="8"/>
    <x v="361"/>
    <n v="0"/>
    <x v="0"/>
    <x v="240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362"/>
    <n v="0"/>
    <x v="0"/>
    <x v="193"/>
    <x v="144"/>
    <s v="Discussion on Gyan Setu, Discussion on student attendance, Discussion on school re-organisation and its benefits, Performances by school children, Fun &amp; games activities"/>
    <s v="Yes"/>
    <s v="Yes"/>
  </r>
  <r>
    <s v="BRP"/>
    <x v="4"/>
    <x v="363"/>
    <n v="0"/>
    <x v="0"/>
    <x v="237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364"/>
    <n v="0"/>
    <x v="0"/>
    <x v="227"/>
    <x v="12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93"/>
    <n v="0"/>
    <x v="0"/>
    <x v="163"/>
    <x v="27"/>
    <s v="Discussion on state of schools, Discussion on Gyan Setu, Discussion on learning outcomes, Discussion on student attendance, Performances by school children"/>
    <s v="Yes"/>
    <s v="Yes"/>
  </r>
  <r>
    <s v="CRP"/>
    <x v="8"/>
    <x v="365"/>
    <n v="0"/>
    <x v="0"/>
    <x v="130"/>
    <x v="34"/>
    <s v="Discussion on Gyan Setu, Discussion on learning outcomes, Discussion on student attendance, Performances by school children, Fun &amp; games activities"/>
    <s v="Yes"/>
    <s v="Yes"/>
  </r>
  <r>
    <s v="Other"/>
    <x v="4"/>
    <x v="366"/>
    <n v="0"/>
    <x v="0"/>
    <x v="241"/>
    <x v="145"/>
    <s v="Discussion on learning outcomes, Discussion on student attendance"/>
    <s v="Yes"/>
    <s v="Yes"/>
  </r>
  <r>
    <s v="CRP"/>
    <x v="3"/>
    <x v="367"/>
    <n v="1"/>
    <x v="0"/>
    <x v="242"/>
    <x v="22"/>
    <s v="Discussion on student attendance, Performances by school children, Fun &amp; games activities"/>
    <s v="Yes"/>
    <s v="Yes"/>
  </r>
  <r>
    <s v="CRP"/>
    <x v="0"/>
    <x v="368"/>
    <n v="0"/>
    <x v="0"/>
    <x v="243"/>
    <x v="11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8"/>
    <x v="44"/>
    <n v="0"/>
    <x v="0"/>
    <x v="244"/>
    <x v="3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369"/>
    <n v="0"/>
    <x v="0"/>
    <x v="129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70"/>
    <n v="0"/>
    <x v="0"/>
    <x v="245"/>
    <x v="7"/>
    <s v="Discussion on Gyan Setu, Discussion on student attendance, Discussion on school re-organisation and its benefits, Performances by school children, Fun &amp; games activities"/>
    <s v="Yes"/>
    <s v="Yes"/>
  </r>
  <r>
    <s v="CRP"/>
    <x v="8"/>
    <x v="294"/>
    <n v="0"/>
    <x v="0"/>
    <x v="209"/>
    <x v="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0"/>
    <x v="371"/>
    <n v="1"/>
    <x v="0"/>
    <x v="106"/>
    <x v="96"/>
    <s v="Discussion on state of schools, Discussion on learning outcomes, Discussion on school re-organisation and its benefits, Performances by school children, Fun &amp; games activities"/>
    <s v="Yes"/>
    <s v="Yes"/>
  </r>
  <r>
    <s v="CRP"/>
    <x v="0"/>
    <x v="372"/>
    <n v="0"/>
    <x v="0"/>
    <x v="246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38"/>
    <n v="1"/>
    <x v="0"/>
    <x v="232"/>
    <x v="139"/>
    <s v="Discussion on Gyan Setu, Discussion on student attendance, Performances by school children, Fun &amp; games activities"/>
    <s v="Yes"/>
    <s v="Yes"/>
  </r>
  <r>
    <s v="ADPO"/>
    <x v="1"/>
    <x v="373"/>
    <n v="0"/>
    <x v="0"/>
    <x v="226"/>
    <x v="32"/>
    <s v="Discussion on state of schools, Discussion on learning outcomes, Discussion on student attendance, Discussion on school re-organisation and its benefits, Performances by school children, Fun &amp; games activities"/>
    <s v="Yes"/>
    <s v="Yes"/>
  </r>
  <r>
    <s v="CRP"/>
    <x v="3"/>
    <x v="374"/>
    <n v="0"/>
    <x v="0"/>
    <x v="156"/>
    <x v="5"/>
    <s v="Discussion on Gyan Setu, Discussion on learning outcomes, Discussion on student attendance, Discussion on school re-organisation and its benefits, Teacher gives regardes to parents"/>
    <s v="Yes"/>
    <s v="Yes"/>
  </r>
  <r>
    <s v="CRP"/>
    <x v="4"/>
    <x v="375"/>
    <n v="1"/>
    <x v="0"/>
    <x v="247"/>
    <x v="1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76"/>
    <n v="0"/>
    <x v="0"/>
    <x v="248"/>
    <x v="147"/>
    <s v="Discussion on state of schools, Discussion on Gyan Setu, Discussion on learning outcomes, Discussion on student attendance, Discussion on school re-organisation and its benefits, Performances by school children, Fun &amp; games activities, Refreshment of Parents"/>
    <s v="Yes"/>
    <s v="Yes"/>
  </r>
  <r>
    <s v="CRP"/>
    <x v="0"/>
    <x v="377"/>
    <n v="1"/>
    <x v="0"/>
    <x v="3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78"/>
    <n v="0"/>
    <x v="0"/>
    <x v="112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379"/>
    <n v="1"/>
    <x v="0"/>
    <x v="249"/>
    <x v="54"/>
    <s v="Discussion on state of schools, Discussion on Gyan Setu, Discussion on student attendance, Discussion on school re-organisation and its benefits"/>
    <s v="Yes"/>
    <s v="No"/>
  </r>
  <r>
    <s v="CRP"/>
    <x v="3"/>
    <x v="154"/>
    <n v="0"/>
    <x v="0"/>
    <x v="128"/>
    <x v="109"/>
    <s v="Discussion on state of schools, Discussion on Gyan Setu, Discussion on learning outcomes, Discussion on student attendance, Discussion on school re-organisation and its benefits"/>
    <s v="Yes"/>
    <s v="No"/>
  </r>
  <r>
    <s v="Other"/>
    <x v="8"/>
    <x v="380"/>
    <n v="1"/>
    <x v="0"/>
    <x v="163"/>
    <x v="53"/>
    <s v="Discussion on Gyan Setu, Discussion on learning outcomes, Discussion on student attendance, Performances by school children"/>
    <s v="Yes"/>
    <s v="Yes"/>
  </r>
  <r>
    <s v="CRP"/>
    <x v="4"/>
    <x v="379"/>
    <n v="0"/>
    <x v="0"/>
    <x v="249"/>
    <x v="148"/>
    <s v="Discussion on state of schools, Discussion on Gyan Setu, Discussion on learning outcomes, Discussion on student attendance, Discussion on school re-organisation and its benefits"/>
    <s v="Yes"/>
    <s v="No"/>
  </r>
  <r>
    <s v="BEEO"/>
    <x v="5"/>
    <x v="337"/>
    <n v="0"/>
    <x v="0"/>
    <x v="231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381"/>
    <n v="1"/>
    <x v="0"/>
    <x v="62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382"/>
    <n v="0"/>
    <x v="0"/>
    <x v="180"/>
    <x v="149"/>
    <s v="Discussion on Gyan Setu, Discussion on learning outcomes, Discussion on student attendance, Discussion on school re-organisation and its benefits, Performances by school children, Fun &amp; games activities, Teacher Rationalisation"/>
    <s v="Yes"/>
    <s v="Yes"/>
  </r>
  <r>
    <s v="CRP"/>
    <x v="4"/>
    <x v="383"/>
    <n v="0"/>
    <x v="0"/>
    <x v="250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384"/>
    <n v="0"/>
    <x v="0"/>
    <x v="251"/>
    <x v="149"/>
    <s v="Discussion on state of schools, Discussion on Gyan Setu, Discussion on learning outcomes, Discussion on student attendance, Discussion on school re-organisation and its benefits, Performances by school children, Fun &amp; games activities, Sch. Devlopment"/>
    <s v="Yes"/>
    <s v="No"/>
  </r>
  <r>
    <s v="CRP"/>
    <x v="3"/>
    <x v="385"/>
    <n v="0"/>
    <x v="0"/>
    <x v="107"/>
    <x v="150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EEO"/>
    <x v="0"/>
    <x v="386"/>
    <n v="0"/>
    <x v="0"/>
    <x v="252"/>
    <x v="76"/>
    <s v="Discussion on state of schools, Discussion on Gyan Setu, Discussion on learning outcomes, Discussion on student attendance, Discussion on school re-organisation and its benefits, Performances by school children, Fun &amp; games activities, Aware towards harm of child marriage"/>
    <s v="Yes"/>
    <s v="Yes"/>
  </r>
  <r>
    <s v="CRP"/>
    <x v="4"/>
    <x v="387"/>
    <n v="1"/>
    <x v="0"/>
    <x v="253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388"/>
    <n v="0"/>
    <x v="0"/>
    <x v="98"/>
    <x v="13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389"/>
    <n v="1"/>
    <x v="0"/>
    <x v="48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390"/>
    <n v="1"/>
    <x v="0"/>
    <x v="152"/>
    <x v="6"/>
    <s v="Discussion on state of schools, Discussion on Gyan Setu, Discussion on student attendance, Discussion on school re-organisation and its benefits, Performances by school children, Parents rewarded who comes first."/>
    <s v="Yes"/>
    <s v="No"/>
  </r>
  <r>
    <s v="CRP"/>
    <x v="8"/>
    <x v="391"/>
    <n v="0"/>
    <x v="0"/>
    <x v="204"/>
    <x v="151"/>
    <s v="Discussion on state of schools, Discussion on Gyan Setu, Discussion on student attendance, Performances by school children"/>
    <s v="Yes"/>
    <s v="Yes"/>
  </r>
  <r>
    <s v="CRP"/>
    <x v="0"/>
    <x v="392"/>
    <n v="0"/>
    <x v="0"/>
    <x v="2"/>
    <x v="45"/>
    <s v="Discussion on state of schools, Discussion on Gyan Setu, Discussion on student attendance, Discussion on school re-organisation and its benefits, Performances by school children, Fun &amp; games activities"/>
    <s v="No"/>
    <s v="Yes"/>
  </r>
  <r>
    <s v="CRP"/>
    <x v="4"/>
    <x v="393"/>
    <n v="0"/>
    <x v="0"/>
    <x v="233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11"/>
    <x v="394"/>
    <n v="0"/>
    <x v="0"/>
    <x v="254"/>
    <x v="9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395"/>
    <n v="0"/>
    <x v="0"/>
    <x v="255"/>
    <x v="56"/>
    <s v="Discussion on state of schools, Discussion on Gyan Setu, Discussion on learning outcomes, Discussion on student attendance, Performances by school children, Fun &amp; games activities"/>
    <s v="Yes"/>
    <s v="Yes"/>
  </r>
  <r>
    <s v="CRP"/>
    <x v="8"/>
    <x v="396"/>
    <n v="1"/>
    <x v="0"/>
    <x v="144"/>
    <x v="93"/>
    <s v="Discussion on state of schools, Discussion on Gyan Setu, Discussion on learning outcomes, Discussion on student attendance, Discussion on school re-organisation and its benefits"/>
    <s v="Yes"/>
    <s v="Yes"/>
  </r>
  <r>
    <s v="CRP"/>
    <x v="4"/>
    <x v="397"/>
    <n v="1"/>
    <x v="0"/>
    <x v="256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398"/>
    <n v="1"/>
    <x v="0"/>
    <x v="56"/>
    <x v="111"/>
    <s v="Discussion on state of schools, Discussion on Gyan Setu, Discussion on learning outcomes, Discussion on student attendance, Performances by school children"/>
    <s v="Yes"/>
    <s v="No"/>
  </r>
  <r>
    <s v="BPO"/>
    <x v="4"/>
    <x v="323"/>
    <n v="0"/>
    <x v="0"/>
    <x v="223"/>
    <x v="1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99"/>
    <n v="1"/>
    <x v="0"/>
    <x v="256"/>
    <x v="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00"/>
    <n v="0"/>
    <x v="0"/>
    <x v="61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401"/>
    <n v="0"/>
    <x v="0"/>
    <x v="230"/>
    <x v="153"/>
    <s v="Discussion on state of schools, Discussion on Gyan Setu, Discussion on learning outcomes, Discussion on student attendance, Performances by school children"/>
    <s v="Yes"/>
    <s v="Yes"/>
  </r>
  <r>
    <s v="CRP"/>
    <x v="8"/>
    <x v="402"/>
    <n v="1"/>
    <x v="0"/>
    <x v="257"/>
    <x v="107"/>
    <s v="Discussion on Gyan Setu, Discussion on student attendance, Discussion on school re-organisation and its benefits, Fun &amp; games activities"/>
    <s v="Yes"/>
    <s v="No"/>
  </r>
  <r>
    <s v="CRP"/>
    <x v="0"/>
    <x v="403"/>
    <n v="0"/>
    <x v="0"/>
    <x v="95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404"/>
    <n v="0"/>
    <x v="0"/>
    <x v="227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05"/>
    <n v="0"/>
    <x v="0"/>
    <x v="258"/>
    <x v="6"/>
    <s v="Discussion on Gyan Setu, Discussion on learning outcomes, Discussion on student attendance, Discussion on school re-organisation and its benefits, Performances by school children, Fun &amp; games activities, w"/>
    <s v="Yes"/>
    <s v="Yes"/>
  </r>
  <r>
    <s v="CRP"/>
    <x v="4"/>
    <x v="406"/>
    <n v="0"/>
    <x v="0"/>
    <x v="26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3"/>
    <x v="407"/>
    <n v="0"/>
    <x v="0"/>
    <x v="259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408"/>
    <n v="0"/>
    <x v="0"/>
    <x v="151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09"/>
    <n v="1"/>
    <x v="0"/>
    <x v="260"/>
    <x v="10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10"/>
    <n v="0"/>
    <x v="0"/>
    <x v="211"/>
    <x v="129"/>
    <s v="Discussion on Gyan Setu, Discussion on learning outcomes, Discussion on student attendance, Discussion on school re-organisation and its benefits, Fun &amp; games activities"/>
    <s v="Yes"/>
    <s v="Yes"/>
  </r>
  <r>
    <s v="CRP"/>
    <x v="4"/>
    <x v="411"/>
    <n v="0"/>
    <x v="0"/>
    <x v="261"/>
    <x v="2"/>
    <s v="Discussion on Gyan Setu, Discussion on student attendance, Performances by school children, Fun &amp; games activities"/>
    <s v="Yes"/>
    <s v="Yes"/>
  </r>
  <r>
    <s v="CRP"/>
    <x v="4"/>
    <x v="412"/>
    <n v="0"/>
    <x v="0"/>
    <x v="262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413"/>
    <n v="1"/>
    <x v="0"/>
    <x v="161"/>
    <x v="45"/>
    <s v="Discussion on state of schools, Discussion on Gyan Setu, Discussion on learning outcomes, Discussion on student attendance, Discussion on school re-organisation and its benefits, Performances by school children"/>
    <s v="No"/>
    <s v="No"/>
  </r>
  <r>
    <s v="CRP"/>
    <x v="11"/>
    <x v="414"/>
    <n v="1"/>
    <x v="0"/>
    <x v="263"/>
    <x v="155"/>
    <s v="Discussion on state of schools, Discussion on Gyan Setu, Discussion on learning outcomes, Discussion on student attendance, Discussion on school re-organisation and its benefits, Performances by school children, Fun &amp; games activities, Here all parents are satisfy."/>
    <s v="Yes"/>
    <s v="Yes"/>
  </r>
  <r>
    <s v="CRP"/>
    <x v="4"/>
    <x v="415"/>
    <n v="1"/>
    <x v="0"/>
    <x v="111"/>
    <x v="49"/>
    <s v="Discussion on state of schools, Discussion on Gyan Setu, Discussion on student attendance, Discussion on school re-organisation and its benefits, Performances by school children, Fun &amp; games activities"/>
    <s v="Yes"/>
    <s v="No"/>
  </r>
  <r>
    <s v="CRP"/>
    <x v="1"/>
    <x v="416"/>
    <n v="0"/>
    <x v="0"/>
    <x v="264"/>
    <x v="57"/>
    <s v="Discussion on Gyan Setu, Discussion on learning outcomes, Discussion on student attendance, Performances by school children, Fun &amp; games activities"/>
    <s v="No"/>
    <s v="Yes"/>
  </r>
  <r>
    <s v="CRP"/>
    <x v="4"/>
    <x v="417"/>
    <n v="0"/>
    <x v="0"/>
    <x v="57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18"/>
    <n v="1"/>
    <x v="0"/>
    <x v="92"/>
    <x v="0"/>
    <s v="Discussion on Gyan Setu, Discussion on learning outcomes, Discussion on student attendance, Performances by school children, Fun &amp; games activities"/>
    <s v="Yes"/>
    <s v="Yes"/>
  </r>
  <r>
    <s v="BRP"/>
    <x v="3"/>
    <x v="419"/>
    <n v="0"/>
    <x v="0"/>
    <x v="215"/>
    <x v="5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420"/>
    <n v="1"/>
    <x v="0"/>
    <x v="193"/>
    <x v="81"/>
    <s v="Discussion on state of schools, Discussion on Gyan Setu, Discussion on learning outcomes, Discussion on student attendance, Discussion on school re-organisation and its benefits, Performances by school children, Fun &amp; games activities, About MDM"/>
    <s v="Yes"/>
    <s v="Yes"/>
  </r>
  <r>
    <s v="BRP"/>
    <x v="11"/>
    <x v="421"/>
    <n v="1"/>
    <x v="0"/>
    <x v="265"/>
    <x v="156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8"/>
    <x v="422"/>
    <n v="0"/>
    <x v="0"/>
    <x v="128"/>
    <x v="119"/>
    <s v="Discussion on state of schools, Discussion on Gyan Setu, Discussion on learning outcomes, Discussion on student attendance, Discussion on school re-organisation and its benefits, Performances by school children, Fun &amp; games activities, Good"/>
    <s v="Yes"/>
    <s v="Yes"/>
  </r>
  <r>
    <s v="CRP"/>
    <x v="0"/>
    <x v="423"/>
    <n v="0"/>
    <x v="0"/>
    <x v="144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229"/>
    <n v="1"/>
    <x v="0"/>
    <x v="45"/>
    <x v="59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BEEO"/>
    <x v="3"/>
    <x v="424"/>
    <n v="0"/>
    <x v="0"/>
    <x v="93"/>
    <x v="7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425"/>
    <n v="0"/>
    <x v="0"/>
    <x v="266"/>
    <x v="15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426"/>
    <n v="0"/>
    <x v="0"/>
    <x v="158"/>
    <x v="5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4"/>
    <x v="388"/>
    <n v="0"/>
    <x v="0"/>
    <x v="98"/>
    <x v="1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3"/>
    <x v="11"/>
    <n v="0"/>
    <x v="0"/>
    <x v="267"/>
    <x v="158"/>
    <s v="Discussion on Gyan Setu, Discussion on learning outcomes, Discussion on student attendance, Performances by school children, Fun &amp; games activities"/>
    <s v="Yes"/>
    <s v="Yes"/>
  </r>
  <r>
    <s v="BPO"/>
    <x v="1"/>
    <x v="416"/>
    <n v="1"/>
    <x v="0"/>
    <x v="264"/>
    <x v="57"/>
    <s v="Fun &amp; games activities"/>
    <s v="No"/>
    <s v="Yes"/>
  </r>
  <r>
    <s v="BRP"/>
    <x v="3"/>
    <x v="11"/>
    <n v="1"/>
    <x v="0"/>
    <x v="267"/>
    <x v="158"/>
    <s v="Discussion on state of schools, Discussion on Gyan Setu, Discussion on learning outcomes, Discussion on student attendance, Performances by school children, Fun &amp; games activities"/>
    <s v="Yes"/>
    <s v="Yes"/>
  </r>
  <r>
    <s v="Other"/>
    <x v="1"/>
    <x v="427"/>
    <n v="0"/>
    <x v="0"/>
    <x v="254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428"/>
    <n v="1"/>
    <x v="0"/>
    <x v="171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429"/>
    <n v="0"/>
    <x v="0"/>
    <x v="120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430"/>
    <n v="1"/>
    <x v="0"/>
    <x v="268"/>
    <x v="122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431"/>
    <n v="1"/>
    <x v="0"/>
    <x v="269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385"/>
    <n v="0"/>
    <x v="0"/>
    <x v="107"/>
    <x v="15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432"/>
    <n v="0"/>
    <x v="0"/>
    <x v="130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433"/>
    <n v="0"/>
    <x v="0"/>
    <x v="53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328"/>
    <n v="0"/>
    <x v="0"/>
    <x v="227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434"/>
    <n v="1"/>
    <x v="0"/>
    <x v="225"/>
    <x v="16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435"/>
    <n v="0"/>
    <x v="0"/>
    <x v="270"/>
    <x v="102"/>
    <s v="Discussion on state of schools, Discussion on Gyan Setu, Discussion on learning outcomes, Discussion on student attendance, Performances by school children"/>
    <s v="Yes"/>
    <s v="No"/>
  </r>
  <r>
    <s v="CRP"/>
    <x v="8"/>
    <x v="436"/>
    <n v="0"/>
    <x v="0"/>
    <x v="187"/>
    <x v="12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437"/>
    <n v="0"/>
    <x v="0"/>
    <x v="38"/>
    <x v="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38"/>
    <n v="0"/>
    <x v="0"/>
    <x v="135"/>
    <x v="84"/>
    <s v="Discussion on state of schools, Discussion on Gyan Setu, Discussion on learning outcomes, Discussion on student attendance, Discussion on school re-organisation and its benefits, Performances by school children, Fun &amp; games activities, Regarding sanitation,Hand washing, punctuality etc"/>
    <s v="Yes"/>
    <s v="Yes"/>
  </r>
  <r>
    <s v="BEEO"/>
    <x v="4"/>
    <x v="439"/>
    <n v="0"/>
    <x v="0"/>
    <x v="271"/>
    <x v="16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40"/>
    <n v="0"/>
    <x v="0"/>
    <x v="272"/>
    <x v="129"/>
    <s v="Discussion on Gyan Setu, Discussion on student attendance, Discussion on school re-organisation and its benefits, Performances by school children"/>
    <s v="Yes"/>
    <s v="Yes"/>
  </r>
  <r>
    <s v="BRP"/>
    <x v="4"/>
    <x v="381"/>
    <n v="1"/>
    <x v="0"/>
    <x v="62"/>
    <x v="162"/>
    <s v="Discussion on state of schools, Discussion on Gyan Setu, Discussion on learning outcomes, Discussion on student attendance, Discussion on school re-organisation and its benefits"/>
    <s v="Yes"/>
    <s v="Yes"/>
  </r>
  <r>
    <s v="BRP"/>
    <x v="3"/>
    <x v="435"/>
    <n v="0"/>
    <x v="0"/>
    <x v="270"/>
    <x v="102"/>
    <s v="Discussion on state of schools, Discussion on Gyan Setu, Discussion on learning outcomes, Discussion on student attendance, Performances by school children"/>
    <s v="Yes"/>
    <s v="No"/>
  </r>
  <r>
    <s v="BRP"/>
    <x v="4"/>
    <x v="441"/>
    <n v="0"/>
    <x v="0"/>
    <x v="273"/>
    <x v="126"/>
    <s v="Discussion on state of schools, Discussion on Gyan Setu, Discussion on learning outcomes, Discussion on student attendance, Discussion on school re-organisation and its benefits, Performances by school children, Fun &amp; games activities, Regarding mdm"/>
    <s v="Yes"/>
    <s v="Yes"/>
  </r>
  <r>
    <s v="CRP"/>
    <x v="4"/>
    <x v="442"/>
    <n v="1"/>
    <x v="0"/>
    <x v="160"/>
    <x v="7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443"/>
    <n v="0"/>
    <x v="0"/>
    <x v="57"/>
    <x v="4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44"/>
    <n v="0"/>
    <x v="0"/>
    <x v="274"/>
    <x v="76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3"/>
    <x v="445"/>
    <n v="0"/>
    <x v="0"/>
    <x v="275"/>
    <x v="1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446"/>
    <n v="1"/>
    <x v="0"/>
    <x v="230"/>
    <x v="20"/>
    <s v="Discussion on state of schools, Discussion on Gyan Setu, Discussion on learning outcomes, Discussion on student attendance, Fun &amp; games activities"/>
    <s v="Yes"/>
    <s v="Yes"/>
  </r>
  <r>
    <s v="BRP"/>
    <x v="4"/>
    <x v="447"/>
    <n v="0"/>
    <x v="0"/>
    <x v="35"/>
    <x v="43"/>
    <s v="Discussion on Gyan Setu, Discussion on student attendance, Discussion on school re-organisation and its benefits, Performances by school children, Fun &amp; games activities"/>
    <s v="Yes"/>
    <s v="Yes"/>
  </r>
  <r>
    <s v="CRP"/>
    <x v="3"/>
    <x v="448"/>
    <n v="0"/>
    <x v="0"/>
    <x v="124"/>
    <x v="18"/>
    <s v="Discussion on state of schools, Discussion on Gyan Setu, Discussion on learning outcomes, Discussion on student attendance, Performances by school children"/>
    <s v="Yes"/>
    <s v="Yes"/>
  </r>
  <r>
    <s v="BEEO"/>
    <x v="3"/>
    <x v="449"/>
    <n v="0"/>
    <x v="0"/>
    <x v="276"/>
    <x v="16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450"/>
    <n v="0"/>
    <x v="0"/>
    <x v="50"/>
    <x v="6"/>
    <s v="Discussion on state of schools, Discussion on Gyan Setu, Discussion on learning outcomes, Discussion on student attendance, Discussion on school re-organisation and its benefits"/>
    <s v="Yes"/>
    <s v="Yes"/>
  </r>
  <r>
    <s v="BEEO"/>
    <x v="3"/>
    <x v="449"/>
    <n v="0"/>
    <x v="0"/>
    <x v="276"/>
    <x v="16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430"/>
    <n v="0"/>
    <x v="0"/>
    <x v="268"/>
    <x v="122"/>
    <s v="Discussion on state of schools, Discussion on Gyan Setu, Discussion on student attendance, Performances by school children"/>
    <m/>
    <s v="No"/>
  </r>
  <r>
    <s v="BRP"/>
    <x v="3"/>
    <x v="399"/>
    <n v="1"/>
    <x v="0"/>
    <x v="256"/>
    <x v="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51"/>
    <n v="0"/>
    <x v="0"/>
    <x v="42"/>
    <x v="21"/>
    <s v="Discussion on state of schools, Discussion on Gyan Setu, Discussion on student attendance, Performances by school children"/>
    <s v="Yes"/>
    <s v="Yes"/>
  </r>
  <r>
    <s v="BRP"/>
    <x v="8"/>
    <x v="452"/>
    <n v="1"/>
    <x v="0"/>
    <x v="93"/>
    <x v="73"/>
    <s v="Discussion on state of schools, Discussion on Gyan Setu, Discussion on learning outcomes, Discussion on student attendance, Discussion on school re-organisation and its benefits, Performances by school children, Fun &amp; games activities, LACK OF TEACHER"/>
    <s v="Yes"/>
    <s v="Yes"/>
  </r>
  <r>
    <s v="CRP"/>
    <x v="3"/>
    <x v="453"/>
    <n v="0"/>
    <x v="0"/>
    <x v="24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454"/>
    <n v="1"/>
    <x v="0"/>
    <x v="225"/>
    <x v="164"/>
    <s v="Discussion on state of schools, Discussion on Gyan Setu, Discussion on learning outcomes, Discussion on student attendance, Discussion on school re-organisation and its benefits, Performances by school children, Fun &amp; games activities, Educational tour"/>
    <s v="Yes"/>
    <s v="Yes"/>
  </r>
  <r>
    <s v="BRP"/>
    <x v="8"/>
    <x v="452"/>
    <n v="0"/>
    <x v="0"/>
    <x v="93"/>
    <x v="73"/>
    <s v="Discussion on state of schools, Discussion on Gyan Setu, Discussion on learning outcomes, Discussion on student attendance, Discussion on school re-organisation and its benefits, Performances by school children, Fun &amp; games activities, LACK OF TEACHER"/>
    <s v="Yes"/>
    <s v="Yes"/>
  </r>
  <r>
    <s v="CRP"/>
    <x v="4"/>
    <x v="455"/>
    <n v="0"/>
    <x v="0"/>
    <x v="24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56"/>
    <n v="0"/>
    <x v="0"/>
    <x v="277"/>
    <x v="1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57"/>
    <n v="0"/>
    <x v="0"/>
    <x v="278"/>
    <x v="16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52"/>
    <n v="1"/>
    <x v="0"/>
    <x v="93"/>
    <x v="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58"/>
    <n v="1"/>
    <x v="0"/>
    <x v="279"/>
    <x v="114"/>
    <s v="Discussion on state of schools, Discussion on Gyan Setu, Discussion on learning outcomes, Discussion on student attendance, Discussion on school re-organisation and its benefits, Performances by school children, Fun &amp; games activities, MDM, Book's, toilet, kits, dress etc"/>
    <s v="Yes"/>
    <s v="No"/>
  </r>
  <r>
    <s v="CRP"/>
    <x v="3"/>
    <x v="459"/>
    <n v="0"/>
    <x v="0"/>
    <x v="280"/>
    <x v="1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460"/>
    <n v="0"/>
    <x v="0"/>
    <x v="281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461"/>
    <n v="0"/>
    <x v="0"/>
    <x v="42"/>
    <x v="0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462"/>
    <n v="0"/>
    <x v="0"/>
    <x v="118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463"/>
    <n v="0"/>
    <x v="0"/>
    <x v="0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64"/>
    <n v="1"/>
    <x v="0"/>
    <x v="264"/>
    <x v="5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3"/>
    <x v="465"/>
    <n v="0"/>
    <x v="0"/>
    <x v="211"/>
    <x v="45"/>
    <s v="Discussion on state of schools, Discussion on Gyan Setu, Discussion on learning outcomes, Discussion on student attendance, Discussion on school re-organisation and its benefits, Performances by school children, Athelete"/>
    <s v="Yes"/>
    <s v="No"/>
  </r>
  <r>
    <s v="CRP"/>
    <x v="4"/>
    <x v="466"/>
    <n v="0"/>
    <x v="0"/>
    <x v="131"/>
    <x v="7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467"/>
    <n v="1"/>
    <x v="0"/>
    <x v="192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11"/>
    <x v="421"/>
    <n v="0"/>
    <x v="0"/>
    <x v="265"/>
    <x v="156"/>
    <s v="Discussion on state of schools, Discussion on Gyan Setu, Discussion on student attendance, Discussion on school re-organisation and its benefits, Performances by school children"/>
    <s v="Yes"/>
    <s v="Yes"/>
  </r>
  <r>
    <s v="CRP"/>
    <x v="0"/>
    <x v="468"/>
    <n v="0"/>
    <x v="0"/>
    <x v="36"/>
    <x v="16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69"/>
    <n v="0"/>
    <x v="0"/>
    <x v="12"/>
    <x v="43"/>
    <s v="Discussion on Gyan Setu, Discussion on learning outcomes, Discussion on student attendance, Discussion on school re-organisation and its benefits, Performances by school children, Fun &amp; games activities, The role of guardians towards their children."/>
    <s v="Yes"/>
    <s v="No"/>
  </r>
  <r>
    <s v="BRP"/>
    <x v="4"/>
    <x v="470"/>
    <n v="0"/>
    <x v="0"/>
    <x v="282"/>
    <x v="34"/>
    <s v="Discussion on state of schools, Discussion on Gyan Setu, Discussion on learning outcomes, Discussion on student attendance, Discussion on school re-organisation and its benefits, Performances by school children, Fun &amp; games activities, Regarding mdm and drinking water"/>
    <s v="Yes"/>
    <s v="Yes"/>
  </r>
  <r>
    <s v="CRP"/>
    <x v="3"/>
    <x v="471"/>
    <n v="0"/>
    <x v="0"/>
    <x v="283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472"/>
    <n v="1"/>
    <x v="0"/>
    <x v="237"/>
    <x v="157"/>
    <s v="Discussion on state of schools, Discussion on Gyan Setu, Discussion on learning outcomes, Discussion on student attendance, Discussion on school re-organisation and its benefits, Performances by school children, Fun &amp; games activities, Quality education"/>
    <s v="Yes"/>
    <s v="Yes"/>
  </r>
  <r>
    <s v="CRP"/>
    <x v="1"/>
    <x v="116"/>
    <n v="0"/>
    <x v="0"/>
    <x v="58"/>
    <x v="10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73"/>
    <n v="0"/>
    <x v="0"/>
    <x v="284"/>
    <x v="21"/>
    <s v="Discussion on Gyan Setu, Discussion on student attendance, Discussion on school re-organisation and its benefits, Performances by school children"/>
    <s v="Yes"/>
    <s v="Yes"/>
  </r>
  <r>
    <s v="Other"/>
    <x v="5"/>
    <x v="474"/>
    <n v="0"/>
    <x v="0"/>
    <x v="128"/>
    <x v="18"/>
    <s v="Discussion on state of schools, Discussion on Gyan Setu, Discussion on learning outcomes, Discussion on student attendance, Performances by school children, Fun &amp; games activities, Cultural programme"/>
    <s v="No"/>
    <s v="Yes"/>
  </r>
  <r>
    <s v="Other"/>
    <x v="4"/>
    <x v="475"/>
    <n v="1"/>
    <x v="0"/>
    <x v="285"/>
    <x v="49"/>
    <s v="Discussion on state of schools, Discussion on Gyan Setu, Discussion on learning outcomes, Discussion on student attendance, Discussion on school re-organisation and its benefits, Performances by school children, Fun &amp; games activities, Yes"/>
    <s v="Yes"/>
    <s v="Yes"/>
  </r>
  <r>
    <s v="CRP"/>
    <x v="3"/>
    <x v="476"/>
    <n v="0"/>
    <x v="0"/>
    <x v="286"/>
    <x v="97"/>
    <s v="Discussion on student attendance, Performances by school children, Fun &amp; games activities"/>
    <s v="Yes"/>
    <s v="No"/>
  </r>
  <r>
    <s v="CRP"/>
    <x v="1"/>
    <x v="477"/>
    <n v="0"/>
    <x v="0"/>
    <x v="181"/>
    <x v="43"/>
    <s v="Discussion on Gyan Setu, Discussion on learning outcomes, Discussion on student attendance, Performances by school children, Fun &amp; games activities"/>
    <s v="Yes"/>
    <s v="No"/>
  </r>
  <r>
    <s v="CRP"/>
    <x v="3"/>
    <x v="478"/>
    <n v="1"/>
    <x v="0"/>
    <x v="88"/>
    <x v="15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8"/>
    <x v="479"/>
    <n v="0"/>
    <x v="0"/>
    <x v="113"/>
    <x v="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480"/>
    <n v="0"/>
    <x v="0"/>
    <x v="287"/>
    <x v="4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1"/>
    <x v="481"/>
    <n v="0"/>
    <x v="0"/>
    <x v="288"/>
    <x v="16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482"/>
    <n v="1"/>
    <x v="0"/>
    <x v="289"/>
    <x v="16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483"/>
    <n v="0"/>
    <x v="0"/>
    <x v="209"/>
    <x v="46"/>
    <s v="Discussion on Gyan Setu, Discussion on student attendance, Discussion on school re-organisation and its benefits, Performances by school children, Fun &amp; games activities"/>
    <s v="Yes"/>
    <s v="No"/>
  </r>
  <r>
    <s v="CRP"/>
    <x v="0"/>
    <x v="484"/>
    <n v="0"/>
    <x v="0"/>
    <x v="57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86"/>
    <n v="1"/>
    <x v="0"/>
    <x v="152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85"/>
    <n v="0"/>
    <x v="0"/>
    <x v="125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11"/>
    <x v="486"/>
    <n v="1"/>
    <x v="0"/>
    <x v="290"/>
    <x v="16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87"/>
    <n v="0"/>
    <x v="0"/>
    <x v="53"/>
    <x v="105"/>
    <s v="Discussion on state of schools"/>
    <s v="No"/>
    <s v="Yes"/>
  </r>
  <r>
    <s v="CRP"/>
    <x v="5"/>
    <x v="488"/>
    <n v="1"/>
    <x v="0"/>
    <x v="291"/>
    <x v="1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489"/>
    <n v="0"/>
    <x v="0"/>
    <x v="42"/>
    <x v="45"/>
    <s v="Discussion on state of schools, Discussion on Gyan Setu, Discussion on learning outcomes, Discussion on student attendance, Performances by school children, Fun &amp; games activities"/>
    <s v="Yes"/>
    <s v="Yes"/>
  </r>
  <r>
    <s v="CRP"/>
    <x v="8"/>
    <x v="490"/>
    <n v="0"/>
    <x v="0"/>
    <x v="190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491"/>
    <n v="0"/>
    <x v="0"/>
    <x v="128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492"/>
    <n v="0"/>
    <x v="0"/>
    <x v="185"/>
    <x v="41"/>
    <s v="Discussion on Gyan Setu, Discussion on learning outcomes, Discussion on student attendance, Performances by school children, Fun &amp; games activities"/>
    <s v="Yes"/>
    <s v="Yes"/>
  </r>
  <r>
    <s v="CRP"/>
    <x v="4"/>
    <x v="493"/>
    <n v="0"/>
    <x v="0"/>
    <x v="95"/>
    <x v="59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494"/>
    <n v="1"/>
    <x v="0"/>
    <x v="292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495"/>
    <n v="1"/>
    <x v="0"/>
    <x v="293"/>
    <x v="170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494"/>
    <n v="0"/>
    <x v="0"/>
    <x v="292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496"/>
    <n v="0"/>
    <x v="0"/>
    <x v="49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497"/>
    <n v="0"/>
    <x v="0"/>
    <x v="46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498"/>
    <n v="0"/>
    <x v="0"/>
    <x v="222"/>
    <x v="15"/>
    <s v="Discussion on state of schools, Discussion on Gyan Setu, Discussion on learning outcomes, Discussion on student attendance, Discussion on school re-organisation and its benefits, Performances by school children, Fun &amp; games activities, Drama nukadd natak"/>
    <s v="Yes"/>
    <s v="No"/>
  </r>
  <r>
    <s v="CRP"/>
    <x v="4"/>
    <x v="499"/>
    <n v="0"/>
    <x v="0"/>
    <x v="189"/>
    <x v="8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500"/>
    <n v="0"/>
    <x v="0"/>
    <x v="24"/>
    <x v="117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501"/>
    <n v="1"/>
    <x v="0"/>
    <x v="294"/>
    <x v="1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02"/>
    <n v="1"/>
    <x v="0"/>
    <x v="295"/>
    <x v="29"/>
    <s v="Discussion on state of schools, Discussion on Gyan Setu, Discussion on learning outcomes, Discussion on student attendance, Discussion on school re-organisation and its benefits"/>
    <s v="Yes"/>
    <s v="No"/>
  </r>
  <r>
    <s v="CRP"/>
    <x v="8"/>
    <x v="503"/>
    <n v="0"/>
    <x v="0"/>
    <x v="284"/>
    <x v="12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504"/>
    <n v="0"/>
    <x v="0"/>
    <x v="258"/>
    <x v="122"/>
    <s v="Discussion on Gyan Setu, Discussion on learning outcomes, Discussion on student attendance, Performances by school children, Fun &amp; games activities"/>
    <s v="Yes"/>
    <s v="Yes"/>
  </r>
  <r>
    <s v="CRP"/>
    <x v="8"/>
    <x v="505"/>
    <n v="1"/>
    <x v="0"/>
    <x v="140"/>
    <x v="6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506"/>
    <n v="0"/>
    <x v="0"/>
    <x v="124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07"/>
    <n v="1"/>
    <x v="0"/>
    <x v="49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508"/>
    <n v="1"/>
    <x v="0"/>
    <x v="296"/>
    <x v="17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09"/>
    <n v="0"/>
    <x v="0"/>
    <x v="38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510"/>
    <n v="1"/>
    <x v="0"/>
    <x v="297"/>
    <x v="1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511"/>
    <n v="0"/>
    <x v="0"/>
    <x v="57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12"/>
    <n v="1"/>
    <x v="0"/>
    <x v="171"/>
    <x v="2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293"/>
    <n v="0"/>
    <x v="0"/>
    <x v="9"/>
    <x v="5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513"/>
    <n v="0"/>
    <x v="0"/>
    <x v="298"/>
    <x v="1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14"/>
    <n v="0"/>
    <x v="0"/>
    <x v="299"/>
    <x v="5"/>
    <s v="Discussion on Gyan Setu, Discussion on learning outcomes, Discussion on student attendance"/>
    <s v="Yes"/>
    <s v="Yes"/>
  </r>
  <r>
    <s v="BRP"/>
    <x v="4"/>
    <x v="124"/>
    <n v="1"/>
    <x v="0"/>
    <x v="103"/>
    <x v="13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15"/>
    <n v="0"/>
    <x v="0"/>
    <x v="300"/>
    <x v="105"/>
    <s v="Discussion on state of schools, Discussion on Gyan Setu, Discussion on learning outcomes, Discussion on student attendance, Performances by school children, Fun &amp; games activities"/>
    <s v="Yes"/>
    <s v="Yes"/>
  </r>
  <r>
    <s v="Other"/>
    <x v="3"/>
    <x v="516"/>
    <n v="1"/>
    <x v="0"/>
    <x v="301"/>
    <x v="105"/>
    <s v="Discussion on student attendance, Performances by school children"/>
    <m/>
    <s v="No"/>
  </r>
  <r>
    <s v="BPO"/>
    <x v="4"/>
    <x v="517"/>
    <n v="1"/>
    <x v="0"/>
    <x v="5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518"/>
    <n v="0"/>
    <x v="0"/>
    <x v="222"/>
    <x v="37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181"/>
    <n v="0"/>
    <x v="0"/>
    <x v="149"/>
    <x v="17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EEO"/>
    <x v="8"/>
    <x v="519"/>
    <n v="1"/>
    <x v="0"/>
    <x v="149"/>
    <x v="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520"/>
    <n v="0"/>
    <x v="0"/>
    <x v="47"/>
    <x v="11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521"/>
    <n v="0"/>
    <x v="0"/>
    <x v="292"/>
    <x v="89"/>
    <s v="Discussion on state of schools, Discussion on Gyan Setu, Discussion on learning outcomes, Discussion on student attendance, Discussion on school re-organisation and its benefits, Performances by school children, Fun &amp; games activities, Drop out rate"/>
    <s v="Yes"/>
    <s v="Yes"/>
  </r>
  <r>
    <s v="BRP"/>
    <x v="4"/>
    <x v="522"/>
    <n v="0"/>
    <x v="0"/>
    <x v="302"/>
    <x v="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523"/>
    <n v="0"/>
    <x v="0"/>
    <x v="303"/>
    <x v="1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24"/>
    <n v="1"/>
    <x v="0"/>
    <x v="270"/>
    <x v="2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525"/>
    <n v="0"/>
    <x v="0"/>
    <x v="275"/>
    <x v="7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526"/>
    <n v="0"/>
    <x v="0"/>
    <x v="282"/>
    <x v="54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527"/>
    <n v="0"/>
    <x v="0"/>
    <x v="304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528"/>
    <n v="1"/>
    <x v="0"/>
    <x v="238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29"/>
    <n v="0"/>
    <x v="0"/>
    <x v="124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30"/>
    <n v="0"/>
    <x v="0"/>
    <x v="130"/>
    <x v="94"/>
    <s v="Discussion on Gyan Setu, Discussion on learning outcomes, Discussion on student attendance, Performances by school children, Fun &amp; games activities"/>
    <s v="Yes"/>
    <s v="Yes"/>
  </r>
  <r>
    <s v="CRP"/>
    <x v="4"/>
    <x v="531"/>
    <n v="1"/>
    <x v="0"/>
    <x v="240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532"/>
    <n v="0"/>
    <x v="0"/>
    <x v="142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533"/>
    <n v="0"/>
    <x v="0"/>
    <x v="7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534"/>
    <n v="1"/>
    <x v="0"/>
    <x v="116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35"/>
    <n v="1"/>
    <x v="0"/>
    <x v="305"/>
    <x v="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36"/>
    <n v="0"/>
    <x v="0"/>
    <x v="261"/>
    <x v="48"/>
    <s v="Discussion on state of schools, Discussion on Gyan Setu, Discussion on student attendance, Performances by school children"/>
    <s v="Yes"/>
    <s v="Yes"/>
  </r>
  <r>
    <s v="CRP"/>
    <x v="8"/>
    <x v="536"/>
    <n v="0"/>
    <x v="0"/>
    <x v="261"/>
    <x v="48"/>
    <s v="Discussion on state of schools, Discussion on Gyan Setu, Discussion on student attendance, Performances by school children"/>
    <s v="Yes"/>
    <s v="Yes"/>
  </r>
  <r>
    <s v="BPO"/>
    <x v="5"/>
    <x v="537"/>
    <n v="0"/>
    <x v="0"/>
    <x v="306"/>
    <x v="21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538"/>
    <n v="1"/>
    <x v="0"/>
    <x v="307"/>
    <x v="45"/>
    <s v="Discussion on state of schools, Discussion on Gyan Setu, Discussion on student attendance, Performances by school children, regarding school participation in other competition"/>
    <s v="Yes"/>
    <s v="No"/>
  </r>
  <r>
    <s v="CRP"/>
    <x v="4"/>
    <x v="539"/>
    <n v="1"/>
    <x v="0"/>
    <x v="308"/>
    <x v="6"/>
    <s v="Discussion on Gyan Setu, Discussion on student attendance, Discussion on school re-organisation and its benefits, Performances by school children"/>
    <s v="Yes"/>
    <s v="Yes"/>
  </r>
  <r>
    <s v="Other"/>
    <x v="8"/>
    <x v="519"/>
    <n v="0"/>
    <x v="0"/>
    <x v="87"/>
    <x v="4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540"/>
    <n v="0"/>
    <x v="0"/>
    <x v="309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494"/>
    <n v="1"/>
    <x v="0"/>
    <x v="292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3"/>
    <x v="541"/>
    <n v="1"/>
    <x v="0"/>
    <x v="310"/>
    <x v="10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542"/>
    <n v="0"/>
    <x v="0"/>
    <x v="311"/>
    <x v="75"/>
    <s v="Discussion on Gyan Setu, Discussion on learning outcomes, Discussion on student attendance"/>
    <s v="Yes"/>
    <s v="Yes"/>
  </r>
  <r>
    <s v="CRP"/>
    <x v="4"/>
    <x v="543"/>
    <n v="0"/>
    <x v="0"/>
    <x v="242"/>
    <x v="34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544"/>
    <n v="0"/>
    <x v="0"/>
    <x v="222"/>
    <x v="27"/>
    <s v="Discussion on Gyan Setu, Discussion on learning outcomes, Discussion on student attendance, Discussion on school re-organisation and its benefits"/>
    <s v="Yes"/>
    <s v="Yes"/>
  </r>
  <r>
    <s v="CRP"/>
    <x v="0"/>
    <x v="545"/>
    <n v="0"/>
    <x v="0"/>
    <x v="312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546"/>
    <n v="0"/>
    <x v="0"/>
    <x v="31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547"/>
    <n v="1"/>
    <x v="0"/>
    <x v="25"/>
    <x v="1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48"/>
    <n v="1"/>
    <x v="0"/>
    <x v="132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49"/>
    <n v="0"/>
    <x v="0"/>
    <x v="313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50"/>
    <n v="1"/>
    <x v="0"/>
    <x v="314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51"/>
    <n v="1"/>
    <x v="0"/>
    <x v="315"/>
    <x v="1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70"/>
    <n v="0"/>
    <x v="0"/>
    <x v="245"/>
    <x v="7"/>
    <s v="Discussion on Gyan Setu, Discussion on student attendance, Performances by school children"/>
    <s v="Yes"/>
    <s v="Yes"/>
  </r>
  <r>
    <s v="CRP"/>
    <x v="5"/>
    <x v="552"/>
    <n v="1"/>
    <x v="0"/>
    <x v="316"/>
    <x v="77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553"/>
    <n v="1"/>
    <x v="0"/>
    <x v="41"/>
    <x v="62"/>
    <s v="Discussion on state of schools, Discussion on Gyan Setu, Discussion on learning outcomes, Discussion on student attendance, Discussion on school re-organisation and its benefits"/>
    <s v="Yes"/>
    <s v="Yes"/>
  </r>
  <r>
    <s v="CRP"/>
    <x v="4"/>
    <x v="554"/>
    <n v="0"/>
    <x v="0"/>
    <x v="317"/>
    <x v="2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555"/>
    <n v="0"/>
    <x v="0"/>
    <x v="318"/>
    <x v="1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556"/>
    <n v="0"/>
    <x v="0"/>
    <x v="301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ADPO"/>
    <x v="8"/>
    <x v="557"/>
    <n v="0"/>
    <x v="0"/>
    <x v="319"/>
    <x v="141"/>
    <s v="Discussion on state of schools, Discussion on Gyan Setu, Discussion on learning outcomes, Discussion on student attendance, Performances by school children, Fun &amp; games activities"/>
    <s v="Yes"/>
    <s v="Yes"/>
  </r>
  <r>
    <s v="CRP"/>
    <x v="8"/>
    <x v="558"/>
    <n v="0"/>
    <x v="0"/>
    <x v="61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59"/>
    <n v="0"/>
    <x v="0"/>
    <x v="165"/>
    <x v="44"/>
    <s v="Discussion on Gyan Setu, Discussion on learning outcomes, Discussion on student attendance, Performances by school children, Fun &amp; games activities"/>
    <s v="Yes"/>
    <s v="Yes"/>
  </r>
  <r>
    <s v="CRP"/>
    <x v="4"/>
    <x v="560"/>
    <n v="0"/>
    <x v="0"/>
    <x v="312"/>
    <x v="48"/>
    <s v="Discussion on state of schools, Discussion on Gyan Setu, Discussion on learning outcomes, Discussion on student attendance, Performances by school children, Fun &amp; games activities"/>
    <s v="Yes"/>
    <s v="Yes"/>
  </r>
  <r>
    <s v="BRP"/>
    <x v="4"/>
    <x v="561"/>
    <n v="0"/>
    <x v="0"/>
    <x v="320"/>
    <x v="17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62"/>
    <n v="0"/>
    <x v="0"/>
    <x v="321"/>
    <x v="3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563"/>
    <n v="0"/>
    <x v="0"/>
    <x v="258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564"/>
    <n v="0"/>
    <x v="0"/>
    <x v="104"/>
    <x v="9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65"/>
    <n v="0"/>
    <x v="0"/>
    <x v="124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88"/>
    <n v="0"/>
    <x v="0"/>
    <x v="153"/>
    <x v="17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66"/>
    <n v="0"/>
    <x v="0"/>
    <x v="322"/>
    <x v="180"/>
    <s v="Discussion on state of schools, Discussion on Gyan Setu, Discussion on learning outcomes, Discussion on student attendance, Discussion on school re-organisation and its benefits, Performances by school children, Fun &amp; games activities, Project presentation,culture activity."/>
    <s v="Yes"/>
    <s v="Yes"/>
  </r>
  <r>
    <s v="CRP"/>
    <x v="3"/>
    <x v="567"/>
    <n v="0"/>
    <x v="0"/>
    <x v="323"/>
    <x v="43"/>
    <s v="Discussion on Gyan Setu, Discussion on learning outcomes, Discussion on student attendance, Performances by school children, Fun &amp; games activities"/>
    <s v="Yes"/>
    <s v="Yes"/>
  </r>
  <r>
    <s v="CRP"/>
    <x v="8"/>
    <x v="568"/>
    <n v="0"/>
    <x v="0"/>
    <x v="324"/>
    <x v="105"/>
    <s v="Discussion on learning outcomes, Discussion on student attendance, Performances by school children"/>
    <s v="Yes"/>
    <s v="Yes"/>
  </r>
  <r>
    <s v="CRP"/>
    <x v="8"/>
    <x v="569"/>
    <n v="0"/>
    <x v="0"/>
    <x v="256"/>
    <x v="173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570"/>
    <n v="0"/>
    <x v="0"/>
    <x v="1"/>
    <x v="2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7"/>
    <x v="571"/>
    <n v="0"/>
    <x v="0"/>
    <x v="200"/>
    <x v="49"/>
    <s v="Discussion on state of schools, Discussion on Gyan Setu, Discussion on learning outcomes, Discussion on student attendance, Discussion on school re-organisation and its benefits, Performances by school children, Fun &amp; games activities, Medical health cheaking ."/>
    <s v="Yes"/>
    <s v="Yes"/>
  </r>
  <r>
    <s v="CRP"/>
    <x v="3"/>
    <x v="572"/>
    <n v="1"/>
    <x v="0"/>
    <x v="241"/>
    <x v="66"/>
    <s v="Discussion on Gyan Setu, Discussion on learning outcomes, Discussion on student attendance, Discussion on school re-organisation and its benefits, Performances by school children"/>
    <s v="Yes"/>
    <s v="Yes"/>
  </r>
  <r>
    <s v="Other"/>
    <x v="1"/>
    <x v="573"/>
    <n v="0"/>
    <x v="0"/>
    <x v="176"/>
    <x v="95"/>
    <s v="Discussion on student attendance, Discussion on school re-organisation and its benefits, Performances by school children, Fun &amp; games activities"/>
    <s v="Yes"/>
    <s v="Yes"/>
  </r>
  <r>
    <s v="CRP"/>
    <x v="3"/>
    <x v="574"/>
    <n v="0"/>
    <x v="0"/>
    <x v="97"/>
    <x v="10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575"/>
    <n v="1"/>
    <x v="0"/>
    <x v="325"/>
    <x v="2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576"/>
    <n v="0"/>
    <x v="0"/>
    <x v="280"/>
    <x v="103"/>
    <s v="Discussion on Gyan Setu, Discussion on learning outcomes, Discussion on student attendance, Discussion on school re-organisation and its benefits, Performances by school children"/>
    <s v="Yes"/>
    <s v="Yes"/>
  </r>
  <r>
    <s v="CRP"/>
    <x v="1"/>
    <x v="577"/>
    <n v="0"/>
    <x v="0"/>
    <x v="155"/>
    <x v="2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578"/>
    <n v="0"/>
    <x v="0"/>
    <x v="326"/>
    <x v="18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579"/>
    <n v="1"/>
    <x v="0"/>
    <x v="123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580"/>
    <n v="1"/>
    <x v="0"/>
    <x v="80"/>
    <x v="36"/>
    <s v="Discussion on state of schools, Discussion on Gyan Setu, Discussion on learning outcomes, Discussion on student attendance, Discussion on school re-organisation and its benefits, Performances by school children, Fun &amp; games activities, At first welcome activities done."/>
    <s v="Yes"/>
    <s v="Yes"/>
  </r>
  <r>
    <s v="CRP"/>
    <x v="1"/>
    <x v="581"/>
    <n v="0"/>
    <x v="0"/>
    <x v="327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582"/>
    <n v="0"/>
    <x v="0"/>
    <x v="57"/>
    <x v="2"/>
    <s v="Discussion on Gyan Setu, Discussion on learning outcomes, Discussion on student attendance, Performances by school children, Fun &amp; games activities"/>
    <s v="Yes"/>
    <s v="Yes"/>
  </r>
  <r>
    <s v="Other"/>
    <x v="5"/>
    <x v="583"/>
    <n v="1"/>
    <x v="0"/>
    <x v="328"/>
    <x v="123"/>
    <s v="Discussion on Gyan Setu, Discussion on learning outcomes, Discussion on student attendance, Performances by school children"/>
    <s v="Yes"/>
    <s v="Yes"/>
  </r>
  <r>
    <s v="BRP"/>
    <x v="3"/>
    <x v="584"/>
    <n v="0"/>
    <x v="0"/>
    <x v="173"/>
    <x v="6"/>
    <s v="Discussion on state of schools, Discussion on Gyan Setu, Discussion on learning outcomes, Discussion on student attendance, Performances by school children, Fun &amp; games activities"/>
    <s v="Yes"/>
    <s v="Yes"/>
  </r>
  <r>
    <s v="BPO"/>
    <x v="3"/>
    <x v="585"/>
    <n v="1"/>
    <x v="0"/>
    <x v="329"/>
    <x v="18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586"/>
    <n v="1"/>
    <x v="0"/>
    <x v="144"/>
    <x v="22"/>
    <s v="Discussion on state of schools, Discussion on Gyan Setu, Discussion on learning outcomes, Discussion on student attendance, Discussion on school re-organisation and its benefits, Teachers and boundrywall"/>
    <s v="Yes"/>
    <s v="Yes"/>
  </r>
  <r>
    <s v="CRP"/>
    <x v="8"/>
    <x v="587"/>
    <n v="0"/>
    <x v="0"/>
    <x v="3"/>
    <x v="87"/>
    <s v="Discussion on state of schools, Discussion on Gyan Setu, Discussion on student attendance, Performances by school children"/>
    <s v="Yes"/>
    <s v="Yes"/>
  </r>
  <r>
    <s v="CRP"/>
    <x v="0"/>
    <x v="588"/>
    <n v="0"/>
    <x v="1"/>
    <x v="330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89"/>
    <n v="1"/>
    <x v="0"/>
    <x v="316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590"/>
    <n v="0"/>
    <x v="0"/>
    <x v="324"/>
    <x v="105"/>
    <s v="Discussion on Gyan Setu, Discussion on learning outcomes, Discussion on student attendance, Performances by school children, Fun &amp; games activities"/>
    <s v="Yes"/>
    <s v="Yes"/>
  </r>
  <r>
    <s v="CRP"/>
    <x v="4"/>
    <x v="591"/>
    <n v="0"/>
    <x v="0"/>
    <x v="91"/>
    <x v="14"/>
    <s v="Discussion on state of schools, Discussion on Gyan Setu, Discussion on learning outcomes, Discussion on student attendance, Discussion on school re-organisation and its benefits, Performances by school children, Fun &amp; games activities, Ltf or molyankan,routine,time table"/>
    <s v="Yes"/>
    <s v="Yes"/>
  </r>
  <r>
    <s v="CRP"/>
    <x v="8"/>
    <x v="592"/>
    <n v="0"/>
    <x v="0"/>
    <x v="331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593"/>
    <n v="0"/>
    <x v="0"/>
    <x v="183"/>
    <x v="45"/>
    <s v="Discussion on student attendance"/>
    <s v="Yes"/>
    <s v="Yes"/>
  </r>
  <r>
    <s v="BEEO"/>
    <x v="4"/>
    <x v="594"/>
    <n v="0"/>
    <x v="0"/>
    <x v="332"/>
    <x v="17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595"/>
    <n v="0"/>
    <x v="0"/>
    <x v="222"/>
    <x v="183"/>
    <s v="Discussion on state of schools, Discussion on Gyan Setu, Discussion on learning outcomes, Discussion on student attendance, Discussion on school re-organisation and its benefits, Performances by school children, Fun &amp; games activities, Clean school school campas,student,time par school aana"/>
    <s v="Yes"/>
    <s v="Yes"/>
  </r>
  <r>
    <s v="CRP"/>
    <x v="4"/>
    <x v="596"/>
    <n v="0"/>
    <x v="0"/>
    <x v="34"/>
    <x v="5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597"/>
    <n v="0"/>
    <x v="0"/>
    <x v="208"/>
    <x v="5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598"/>
    <n v="1"/>
    <x v="0"/>
    <x v="285"/>
    <x v="54"/>
    <s v="Discussion on Gyan Setu, Discussion on learning outcomes, Discussion on student attendance, Performances by school children, Fun &amp; games activities"/>
    <s v="Yes"/>
    <s v="No"/>
  </r>
  <r>
    <s v="CRP"/>
    <x v="0"/>
    <x v="588"/>
    <n v="0"/>
    <x v="1"/>
    <x v="330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99"/>
    <n v="1"/>
    <x v="0"/>
    <x v="333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510"/>
    <n v="1"/>
    <x v="0"/>
    <x v="334"/>
    <x v="6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600"/>
    <n v="0"/>
    <x v="0"/>
    <x v="212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01"/>
    <n v="1"/>
    <x v="0"/>
    <x v="335"/>
    <x v="184"/>
    <s v="Discussion on Gyan Setu, Discussion on learning outcomes, Discussion on student attendance, Performances by school children, Fun &amp; games activities"/>
    <s v="Yes"/>
    <s v="Yes"/>
  </r>
  <r>
    <s v="CRP"/>
    <x v="4"/>
    <x v="602"/>
    <n v="0"/>
    <x v="0"/>
    <x v="55"/>
    <x v="8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603"/>
    <n v="0"/>
    <x v="0"/>
    <x v="73"/>
    <x v="48"/>
    <s v="Discussion on Gyan Setu, Discussion on learning outcomes, Fun &amp; games activities"/>
    <s v="Yes"/>
    <s v="Yes"/>
  </r>
  <r>
    <s v="CRP"/>
    <x v="5"/>
    <x v="604"/>
    <n v="0"/>
    <x v="0"/>
    <x v="336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496"/>
    <n v="1"/>
    <x v="0"/>
    <x v="49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05"/>
    <n v="0"/>
    <x v="0"/>
    <x v="337"/>
    <x v="5"/>
    <s v="Discussion on state of schools, Discussion on Gyan Setu, Discussion on learning outcomes, Discussion on student attendance, Discussion on school re-organisation and its benefits, Performances by school children, Fun &amp; games activities, Cultural programme"/>
    <s v="Yes"/>
    <s v="Yes"/>
  </r>
  <r>
    <s v="CRP"/>
    <x v="1"/>
    <x v="606"/>
    <n v="1"/>
    <x v="0"/>
    <x v="338"/>
    <x v="43"/>
    <s v="Discussion on state of schools, Discussion on Gyan Setu, Discussion on learning outcomes, Discussion on student attendance, Performances by school children, Fun &amp; games activities, Prizeswere distributed among the students"/>
    <s v="Yes"/>
    <s v="Yes"/>
  </r>
  <r>
    <s v="CRP"/>
    <x v="8"/>
    <x v="607"/>
    <n v="1"/>
    <x v="0"/>
    <x v="85"/>
    <x v="40"/>
    <s v="Discussion on state of schools, Discussion on Gyan Setu, Discussion on learning outcomes, Discussion on student attendance, Discussion on school re-organisation and its benefits, Performances by school children, Fun &amp; games activities, MDM, Toilet,dress,kits etc"/>
    <s v="Yes"/>
    <s v="No"/>
  </r>
  <r>
    <s v="Other"/>
    <x v="11"/>
    <x v="278"/>
    <n v="0"/>
    <x v="0"/>
    <x v="82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08"/>
    <n v="0"/>
    <x v="0"/>
    <x v="76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609"/>
    <n v="1"/>
    <x v="0"/>
    <x v="339"/>
    <x v="7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610"/>
    <n v="1"/>
    <x v="0"/>
    <x v="340"/>
    <x v="83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611"/>
    <n v="0"/>
    <x v="0"/>
    <x v="341"/>
    <x v="144"/>
    <s v="Discussion on state of schools, Discussion on Gyan Setu, Discussion on learning outcomes, Discussion on student attendance, Discussion on school re-organisation and its benefits, Performances by school children, Fun &amp; games activities, Mdm.Discussion"/>
    <s v="Yes"/>
    <s v="Yes"/>
  </r>
  <r>
    <s v="CRP"/>
    <x v="0"/>
    <x v="559"/>
    <n v="1"/>
    <x v="0"/>
    <x v="165"/>
    <x v="44"/>
    <s v="Discussion on Gyan Setu, Discussion on learning outcomes, Discussion on student attendance, Performances by school children, Fun &amp; games activities"/>
    <s v="Yes"/>
    <s v="Yes"/>
  </r>
  <r>
    <s v="CRP"/>
    <x v="11"/>
    <x v="612"/>
    <n v="1"/>
    <x v="0"/>
    <x v="342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13"/>
    <n v="0"/>
    <x v="0"/>
    <x v="205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614"/>
    <n v="1"/>
    <x v="0"/>
    <x v="166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15"/>
    <n v="1"/>
    <x v="0"/>
    <x v="19"/>
    <x v="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616"/>
    <n v="1"/>
    <x v="0"/>
    <x v="343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617"/>
    <n v="0"/>
    <x v="0"/>
    <x v="265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18"/>
    <n v="1"/>
    <x v="0"/>
    <x v="207"/>
    <x v="163"/>
    <s v="Discussion on state of schools, Discussion on Gyan Setu, Discussion on learning outcomes, Discussion on student attendance, Discussion on school re-organisation and its benefits, Performances by school children, Fun &amp; games activities, Social culture, sports"/>
    <s v="Yes"/>
    <s v="Yes"/>
  </r>
  <r>
    <s v="BRP"/>
    <x v="3"/>
    <x v="619"/>
    <n v="0"/>
    <x v="0"/>
    <x v="344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20"/>
    <n v="0"/>
    <x v="0"/>
    <x v="284"/>
    <x v="1"/>
    <s v="Discussion on state of schools, Discussion on Gyan Setu, Discussion on learning outcomes, Discussion on student attendance, Discussion on school re-organisation and its benefits"/>
    <s v="Yes"/>
    <s v="Yes"/>
  </r>
  <r>
    <s v="BRP"/>
    <x v="0"/>
    <x v="444"/>
    <n v="0"/>
    <x v="0"/>
    <x v="274"/>
    <x v="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243"/>
    <n v="0"/>
    <x v="0"/>
    <x v="161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21"/>
    <n v="1"/>
    <x v="0"/>
    <x v="54"/>
    <x v="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22"/>
    <n v="1"/>
    <x v="0"/>
    <x v="307"/>
    <x v="185"/>
    <s v="Discussion on state of schools, Discussion on Gyan Setu, Discussion on learning outcomes, Discussion on student attendance, Discussion on school re-organisation and its benefits, Performances by school children, Fun &amp; games activities, New innovative ideas"/>
    <s v="Yes"/>
    <s v="Yes"/>
  </r>
  <r>
    <s v="CRP"/>
    <x v="0"/>
    <x v="623"/>
    <n v="0"/>
    <x v="0"/>
    <x v="324"/>
    <x v="166"/>
    <s v="Discussion on Gyan Setu, Discussion on learning outcomes, Discussion on student attendance, Discussion on school re-organisation and its benefits, Performances by school children"/>
    <s v="Yes"/>
    <s v="Yes"/>
  </r>
  <r>
    <s v="BEEO"/>
    <x v="3"/>
    <x v="624"/>
    <n v="1"/>
    <x v="0"/>
    <x v="345"/>
    <x v="83"/>
    <s v="Discussion on state of schools, Discussion on Gyan Setu, Discussion on learning outcomes, Discussion on student attendance, Discussion on school re-organisation and its benefits, Performances by school children, Fun &amp; games activities, Cultural program"/>
    <s v="Yes"/>
    <s v="No"/>
  </r>
  <r>
    <s v="CRP"/>
    <x v="3"/>
    <x v="508"/>
    <n v="0"/>
    <x v="0"/>
    <x v="296"/>
    <x v="172"/>
    <s v="Discussion on Gyan Setu, Discussion on learning outcomes, Discussion on student attendance, Discussion on school re-organisation and its benefits, Performances by school children"/>
    <s v="Yes"/>
    <s v="Yes"/>
  </r>
  <r>
    <s v="CRP"/>
    <x v="7"/>
    <x v="625"/>
    <n v="0"/>
    <x v="0"/>
    <x v="28"/>
    <x v="18"/>
    <s v="Discussion on Gyan Setu, Discussion on student attendance"/>
    <s v="Yes"/>
    <s v="No"/>
  </r>
  <r>
    <s v="CRP"/>
    <x v="3"/>
    <x v="626"/>
    <n v="1"/>
    <x v="0"/>
    <x v="346"/>
    <x v="60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627"/>
    <n v="0"/>
    <x v="0"/>
    <x v="1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28"/>
    <n v="0"/>
    <x v="0"/>
    <x v="347"/>
    <x v="15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PO"/>
    <x v="5"/>
    <x v="629"/>
    <n v="0"/>
    <x v="0"/>
    <x v="202"/>
    <x v="186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4"/>
    <x v="630"/>
    <n v="0"/>
    <x v="0"/>
    <x v="51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631"/>
    <n v="1"/>
    <x v="0"/>
    <x v="348"/>
    <x v="3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632"/>
    <n v="0"/>
    <x v="0"/>
    <x v="178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33"/>
    <n v="1"/>
    <x v="0"/>
    <x v="89"/>
    <x v="18"/>
    <s v="Discussion on state of schools, Discussion on Gyan Setu, Discussion on student attendance, Discussion on school re-organisation and its benefits, Discusson on uniform grant and stipend"/>
    <s v="Yes"/>
    <s v="No"/>
  </r>
  <r>
    <s v="BRP"/>
    <x v="5"/>
    <x v="634"/>
    <n v="0"/>
    <x v="0"/>
    <x v="2"/>
    <x v="1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635"/>
    <n v="0"/>
    <x v="0"/>
    <x v="349"/>
    <x v="1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636"/>
    <n v="0"/>
    <x v="0"/>
    <x v="244"/>
    <x v="6"/>
    <s v="Discussion on state of schools, Discussion on Gyan Setu, Discussion on learning outcomes, Discussion on student attendance"/>
    <s v="Yes"/>
    <s v="No"/>
  </r>
  <r>
    <s v="CRP"/>
    <x v="3"/>
    <x v="637"/>
    <n v="0"/>
    <x v="0"/>
    <x v="39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638"/>
    <n v="1"/>
    <x v="0"/>
    <x v="156"/>
    <x v="88"/>
    <s v="Discussion on state of schools, Discussion on Gyan Setu, Discussion on learning outcomes, Discussion on student attendance, Discussion on school re-organisation and its benefits, Performances by school children, Fun &amp; games activities, Welcome song , poem recitation"/>
    <s v="Yes"/>
    <s v="No"/>
  </r>
  <r>
    <s v="BPO"/>
    <x v="8"/>
    <x v="639"/>
    <n v="1"/>
    <x v="0"/>
    <x v="165"/>
    <x v="166"/>
    <s v="Discussion on Gyan Setu, Discussion on learning outcomes, Discussion on student attendance, Performances by school children"/>
    <s v="Yes"/>
    <s v="Yes"/>
  </r>
  <r>
    <s v="CRP"/>
    <x v="3"/>
    <x v="640"/>
    <n v="1"/>
    <x v="0"/>
    <x v="45"/>
    <x v="1"/>
    <s v="Discussion on state of schools, Discussion on Gyan Setu, Discussion on learning outcomes, Discussion on student attendance, Discussion on school re-organisation and its benefits, No"/>
    <s v="Yes"/>
    <s v="Yes"/>
  </r>
  <r>
    <s v="Other"/>
    <x v="5"/>
    <x v="641"/>
    <n v="0"/>
    <x v="0"/>
    <x v="350"/>
    <x v="1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642"/>
    <n v="0"/>
    <x v="0"/>
    <x v="244"/>
    <x v="6"/>
    <s v="Discussion on state of schools, Discussion on Gyan Setu, Discussion on learning outcomes, Discussion on student attendance"/>
    <s v="Yes"/>
    <s v="No"/>
  </r>
  <r>
    <s v="Other"/>
    <x v="8"/>
    <x v="505"/>
    <n v="0"/>
    <x v="0"/>
    <x v="140"/>
    <x v="6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643"/>
    <n v="0"/>
    <x v="0"/>
    <x v="188"/>
    <x v="162"/>
    <s v="Discussion on Gyan Setu, Discussion on learning outcomes, Discussion on student attendance, Discussion on school re-organisation and its benefits, Performances by school children"/>
    <s v="Yes"/>
    <s v="Yes"/>
  </r>
  <r>
    <s v="Other"/>
    <x v="3"/>
    <x v="644"/>
    <n v="0"/>
    <x v="0"/>
    <x v="201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45"/>
    <n v="1"/>
    <x v="0"/>
    <x v="351"/>
    <x v="189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7"/>
    <x v="603"/>
    <n v="0"/>
    <x v="0"/>
    <x v="73"/>
    <x v="48"/>
    <s v="Discussion on Gyan Setu, Discussion on learning outcomes, Fun &amp; games activities"/>
    <s v="Yes"/>
    <s v="Yes"/>
  </r>
  <r>
    <s v="BRP"/>
    <x v="3"/>
    <x v="646"/>
    <n v="1"/>
    <x v="0"/>
    <x v="35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47"/>
    <n v="0"/>
    <x v="0"/>
    <x v="353"/>
    <x v="141"/>
    <s v="Discussion on state of schools, Discussion on Gyan Setu, Discussion on learning outcomes, Discussion on student attendance, Discussion on school re-organisation and its benefits, Performances by school children, Fun &amp; games activities, At first welcome activities done."/>
    <s v="Yes"/>
    <s v="Yes"/>
  </r>
  <r>
    <s v="Other"/>
    <x v="1"/>
    <x v="648"/>
    <n v="0"/>
    <x v="0"/>
    <x v="217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49"/>
    <n v="0"/>
    <x v="0"/>
    <x v="122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50"/>
    <n v="0"/>
    <x v="0"/>
    <x v="341"/>
    <x v="190"/>
    <s v="Discussion on state of schools, Discussion on Gyan Setu, Discussion on learning outcomes, Discussion on student attendance, Discussion on school re-organisation and its benefits, Performances by school children, Fun &amp; games activities, Some students are rewarded regarding attendence.."/>
    <s v="Yes"/>
    <s v="No"/>
  </r>
  <r>
    <s v="Other"/>
    <x v="4"/>
    <x v="651"/>
    <n v="0"/>
    <x v="0"/>
    <x v="130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652"/>
    <n v="0"/>
    <x v="0"/>
    <x v="1"/>
    <x v="53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5"/>
    <x v="653"/>
    <n v="0"/>
    <x v="0"/>
    <x v="164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654"/>
    <n v="1"/>
    <x v="0"/>
    <x v="354"/>
    <x v="7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585"/>
    <n v="1"/>
    <x v="0"/>
    <x v="329"/>
    <x v="18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55"/>
    <n v="0"/>
    <x v="0"/>
    <x v="209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620"/>
    <n v="0"/>
    <x v="0"/>
    <x v="284"/>
    <x v="1"/>
    <s v="Discussion on state of schools, Discussion on Gyan Setu, Discussion on learning outcomes, Discussion on student attendance, Discussion on school re-organisation and its benefits"/>
    <s v="Yes"/>
    <s v="Yes"/>
  </r>
  <r>
    <s v="CRP"/>
    <x v="8"/>
    <x v="656"/>
    <n v="0"/>
    <x v="0"/>
    <x v="95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57"/>
    <n v="1"/>
    <x v="0"/>
    <x v="316"/>
    <x v="77"/>
    <s v="Discussion on Gyan Setu, Discussion on learning outcomes, Discussion on student attendance, Discussion on school re-organisation and its benefits, Fun &amp; games activities"/>
    <s v="Yes"/>
    <s v="No"/>
  </r>
  <r>
    <s v="CRP"/>
    <x v="5"/>
    <x v="658"/>
    <n v="1"/>
    <x v="0"/>
    <x v="264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659"/>
    <n v="1"/>
    <x v="0"/>
    <x v="355"/>
    <x v="5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660"/>
    <n v="0"/>
    <x v="0"/>
    <x v="73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661"/>
    <n v="1"/>
    <x v="0"/>
    <x v="356"/>
    <x v="45"/>
    <s v="Discussion on state of schools, Discussion on Gyan Setu, Discussion on student attendance"/>
    <s v="Yes"/>
    <s v="No"/>
  </r>
  <r>
    <s v="CRP"/>
    <x v="3"/>
    <x v="662"/>
    <n v="0"/>
    <x v="0"/>
    <x v="184"/>
    <x v="41"/>
    <s v="Discussion on state of schools, Discussion on Gyan Setu, Discussion on learning outcomes, Discussion on student attendance, Discussion on school re-organisation and its benefits, Performances by school children, Song ,recitation"/>
    <s v="Yes"/>
    <s v="Yes"/>
  </r>
  <r>
    <s v="BRP"/>
    <x v="0"/>
    <x v="663"/>
    <n v="0"/>
    <x v="0"/>
    <x v="357"/>
    <x v="18"/>
    <s v="Discussion on state of schools, Discussion on Gyan Setu, Discussion on learning outcomes, Discussion on student attendance, Discussion on school re-organisation and its benefits, Performances by school children, Fun &amp; games activities, Shortage of teacher for class9 ,10,"/>
    <s v="Yes"/>
    <s v="Yes"/>
  </r>
  <r>
    <s v="CRP"/>
    <x v="4"/>
    <x v="664"/>
    <n v="1"/>
    <x v="0"/>
    <x v="358"/>
    <x v="6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665"/>
    <n v="0"/>
    <x v="0"/>
    <x v="57"/>
    <x v="159"/>
    <s v="Discussion on Gyan Setu, Discussion on student attendance, Discussion on school re-organisation and its benefits, Performances by school children, Fun &amp; games activities"/>
    <s v="Yes"/>
    <s v="Yes"/>
  </r>
  <r>
    <s v="CRP"/>
    <x v="8"/>
    <x v="666"/>
    <n v="0"/>
    <x v="0"/>
    <x v="304"/>
    <x v="191"/>
    <s v="Discussion on Gyan Setu, Discussion on learning outcomes, Discussion on student attendance, Performances by school children"/>
    <s v="Yes"/>
    <s v="No"/>
  </r>
  <r>
    <s v="CRP"/>
    <x v="3"/>
    <x v="667"/>
    <n v="0"/>
    <x v="0"/>
    <x v="359"/>
    <x v="164"/>
    <s v="Discussion on state of schools, Discussion on Gyan Setu, Discussion on learning outcomes, Discussion on student attendance, Discussion on school re-organisation and its benefits, Performances by school children, Fun &amp; games activities, About donetion for the welfare of students"/>
    <s v="Yes"/>
    <s v="No"/>
  </r>
  <r>
    <s v="CRP"/>
    <x v="4"/>
    <x v="654"/>
    <n v="0"/>
    <x v="0"/>
    <x v="354"/>
    <x v="7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68"/>
    <n v="0"/>
    <x v="0"/>
    <x v="50"/>
    <x v="96"/>
    <s v="Discussion on state of schools, Discussion on Gyan Setu, Discussion on learning outcomes, Discussion on student attendance, Discussion on school re-organisation and its benefits, Performances by school children, Fun &amp; games activities, Sanitation &amp; Hygine,"/>
    <s v="Yes"/>
    <s v="No"/>
  </r>
  <r>
    <s v="CRP"/>
    <x v="4"/>
    <x v="669"/>
    <n v="0"/>
    <x v="0"/>
    <x v="360"/>
    <x v="192"/>
    <s v="Discussion on Gyan Setu, Discussion on student attendance, Discussion on school re-organisation and its benefits, Performances by school children"/>
    <s v="Yes"/>
    <s v="No"/>
  </r>
  <r>
    <s v="CRP"/>
    <x v="11"/>
    <x v="670"/>
    <n v="0"/>
    <x v="1"/>
    <x v="211"/>
    <x v="77"/>
    <s v="Pta not conduct"/>
    <s v="No"/>
    <s v="No"/>
  </r>
  <r>
    <s v="Other"/>
    <x v="4"/>
    <x v="387"/>
    <n v="1"/>
    <x v="0"/>
    <x v="253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563"/>
    <n v="0"/>
    <x v="0"/>
    <x v="258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71"/>
    <n v="0"/>
    <x v="0"/>
    <x v="282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72"/>
    <n v="0"/>
    <x v="0"/>
    <x v="361"/>
    <x v="4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0"/>
    <x v="673"/>
    <n v="1"/>
    <x v="0"/>
    <x v="362"/>
    <x v="14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04"/>
    <n v="0"/>
    <x v="0"/>
    <x v="258"/>
    <x v="122"/>
    <s v="Discussion on Gyan Setu, Discussion on learning outcomes, Discussion on student attendance, Performances by school children, Fun &amp; games activities"/>
    <s v="Yes"/>
    <s v="Yes"/>
  </r>
  <r>
    <s v="CRP"/>
    <x v="3"/>
    <x v="674"/>
    <n v="1"/>
    <x v="0"/>
    <x v="250"/>
    <x v="43"/>
    <s v="Discussion on state of schools, Discussion on Gyan Setu, Discussion on learning outcomes, Discussion on student attendance, Discussion on school re-organisation and its benefits, Performances by school children, Fun &amp; games activities, Discussion on voluntry donations"/>
    <s v="Yes"/>
    <s v="Yes"/>
  </r>
  <r>
    <s v="CRP"/>
    <x v="5"/>
    <x v="675"/>
    <n v="1"/>
    <x v="0"/>
    <x v="363"/>
    <x v="82"/>
    <s v="Discussion on state of schools, Discussion on Gyan Setu, Discussion on learning outcomes, Discussion on student attendance, Discussion on school re-organisation and its benefits, Performances by school children, Fun &amp; games activities, Discussion on cleanliness ."/>
    <s v="Yes"/>
    <s v="Yes"/>
  </r>
  <r>
    <s v="CRP"/>
    <x v="1"/>
    <x v="676"/>
    <n v="0"/>
    <x v="0"/>
    <x v="211"/>
    <x v="2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677"/>
    <n v="0"/>
    <x v="0"/>
    <x v="364"/>
    <x v="5"/>
    <s v="Discussion on Gyan Setu, Discussion on learning outcomes, Discussion on student attendance, Performances by school children, Fun &amp; games activities"/>
    <s v="Yes"/>
    <s v="Yes"/>
  </r>
  <r>
    <s v="CRP"/>
    <x v="4"/>
    <x v="678"/>
    <n v="0"/>
    <x v="0"/>
    <x v="124"/>
    <x v="4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99"/>
    <n v="0"/>
    <x v="0"/>
    <x v="28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79"/>
    <n v="1"/>
    <x v="0"/>
    <x v="14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663"/>
    <n v="0"/>
    <x v="0"/>
    <x v="357"/>
    <x v="18"/>
    <s v="Discussion on state of schools, Discussion on Gyan Setu, Discussion on learning outcomes, Discussion on student attendance, Discussion on school re-organisation and its benefits, Performances by school children, Fun &amp; games activities, Prayas,shortage of teacher for class 9andclass10"/>
    <s v="Yes"/>
    <s v="Yes"/>
  </r>
  <r>
    <s v="CRP"/>
    <x v="8"/>
    <x v="680"/>
    <n v="0"/>
    <x v="0"/>
    <x v="64"/>
    <x v="21"/>
    <s v="Discussion on state of schools, Discussion on Gyan Setu, Discussion on learning outcomes, Discussion on student attendance, Discussion on school re-organisation and its benefits, Performances by school children, Fun &amp; games activities, बच्चे को ठंढ़ में गर्म कपड़े पहना कर विद्यालय भेजें।"/>
    <s v="Yes"/>
    <s v="No"/>
  </r>
  <r>
    <s v="Other"/>
    <x v="3"/>
    <x v="681"/>
    <n v="1"/>
    <x v="0"/>
    <x v="133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682"/>
    <n v="1"/>
    <x v="0"/>
    <x v="365"/>
    <x v="93"/>
    <s v="Discussion on state of schools, Discussion on Gyan Setu, Discussion on learning outcomes, Discussion on student attendance, Discussion on school re-organisation and its benefits, Performances by school children, Fun &amp; games activities, Discussion on yoga programme in forth coming days in school"/>
    <s v="Yes"/>
    <s v="No"/>
  </r>
  <r>
    <s v="CRP"/>
    <x v="4"/>
    <x v="683"/>
    <n v="0"/>
    <x v="0"/>
    <x v="228"/>
    <x v="0"/>
    <s v="Discussion on state of schools, Discussion on Gyan Setu, Discussion on learning outcomes, Discussion on student attendance, Discussion on school re-organisation and its benefits"/>
    <s v="Yes"/>
    <s v="Yes"/>
  </r>
  <r>
    <s v="CRP"/>
    <x v="8"/>
    <x v="684"/>
    <n v="1"/>
    <x v="0"/>
    <x v="338"/>
    <x v="193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567"/>
    <n v="1"/>
    <x v="0"/>
    <x v="323"/>
    <x v="43"/>
    <s v="Discussion on Gyan Setu, Discussion on learning outcomes, Discussion on student attendance, Performances by school children, Fun &amp; games activities"/>
    <s v="Yes"/>
    <s v="Yes"/>
  </r>
  <r>
    <s v="CRP"/>
    <x v="8"/>
    <x v="685"/>
    <n v="0"/>
    <x v="0"/>
    <x v="32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686"/>
    <n v="1"/>
    <x v="0"/>
    <x v="221"/>
    <x v="194"/>
    <s v="Discussion on state of schools, Discussion on Gyan Setu, Discussion on learning outcomes, Discussion on student attendance, Discussion on school re-organisation and its benefits, Performances by school children, Fun &amp; games activities, cultural activities"/>
    <s v="Yes"/>
    <s v="No"/>
  </r>
  <r>
    <s v="CRP"/>
    <x v="8"/>
    <x v="687"/>
    <n v="0"/>
    <x v="0"/>
    <x v="366"/>
    <x v="13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688"/>
    <n v="0"/>
    <x v="0"/>
    <x v="93"/>
    <x v="88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689"/>
    <n v="0"/>
    <x v="0"/>
    <x v="50"/>
    <x v="45"/>
    <s v="Discussion on state of schools, Discussion on Gyan Setu, Discussion on learning outcomes, Discussion on student attendance, Discussion on school re-organisation and its benefits, Performances by school children, Fun &amp; games activities, Benefits of rationalisation of teachers and schools"/>
    <s v="Yes"/>
    <s v="Yes"/>
  </r>
  <r>
    <s v="CRP"/>
    <x v="8"/>
    <x v="690"/>
    <n v="0"/>
    <x v="0"/>
    <x v="48"/>
    <x v="98"/>
    <s v="Discussion on Gyan Setu, Discussion on learning outcomes, Discussion on student attendance, Discussion on school re-organisation and its benefits, Performances by school children, Aspiration for neat and clean"/>
    <s v="Yes"/>
    <s v="Yes"/>
  </r>
  <r>
    <s v="CRP"/>
    <x v="4"/>
    <x v="691"/>
    <n v="0"/>
    <x v="0"/>
    <x v="83"/>
    <x v="16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692"/>
    <n v="0"/>
    <x v="0"/>
    <x v="79"/>
    <x v="173"/>
    <s v="Discussion on state of schools, Discussion on Gyan Setu, Discussion on learning outcomes, Discussion on student attendance, Performances by school children, Fun &amp; games activities"/>
    <s v="Yes"/>
    <s v="Yes"/>
  </r>
  <r>
    <s v="Other"/>
    <x v="11"/>
    <x v="693"/>
    <n v="0"/>
    <x v="0"/>
    <x v="362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94"/>
    <n v="0"/>
    <x v="0"/>
    <x v="17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695"/>
    <n v="1"/>
    <x v="0"/>
    <x v="367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696"/>
    <n v="0"/>
    <x v="0"/>
    <x v="258"/>
    <x v="5"/>
    <s v="Discussion on state of schools, Discussion on Gyan Setu, Discussion on learning outcomes, Discussion on student attendance, Fun &amp; games activities"/>
    <s v="Yes"/>
    <s v="Yes"/>
  </r>
  <r>
    <s v="CRP"/>
    <x v="9"/>
    <x v="697"/>
    <n v="0"/>
    <x v="0"/>
    <x v="58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698"/>
    <n v="0"/>
    <x v="0"/>
    <x v="324"/>
    <x v="43"/>
    <s v="Discussion on state of schools, Discussion on Gyan Setu, Discussion on learning outcomes, Discussion on student attendance, Discussion on school re-organisation and its benefits, Performances by school children, Fun &amp; games activities, Cultural program"/>
    <s v="Yes"/>
    <s v="Yes"/>
  </r>
  <r>
    <s v="BPO"/>
    <x v="5"/>
    <x v="699"/>
    <n v="0"/>
    <x v="0"/>
    <x v="317"/>
    <x v="114"/>
    <s v="Discussion on state of schools, Discussion on Gyan Setu, Discussion on learning outcomes, Discussion on student attendance, Discussion on school re-organisation and its benefits, Performances by school children, Fun &amp; games activities, Irregular presence"/>
    <s v="Yes"/>
    <s v="Yes"/>
  </r>
  <r>
    <s v="CRP"/>
    <x v="8"/>
    <x v="700"/>
    <n v="0"/>
    <x v="0"/>
    <x v="368"/>
    <x v="104"/>
    <s v="Discussion on state of schools, Discussion on Gyan Setu, Discussion on learning outcomes, Discussion on student attendance, Performances by school children"/>
    <s v="Yes"/>
    <s v="No"/>
  </r>
  <r>
    <s v="CRP"/>
    <x v="4"/>
    <x v="692"/>
    <n v="0"/>
    <x v="0"/>
    <x v="79"/>
    <x v="1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701"/>
    <n v="0"/>
    <x v="0"/>
    <x v="369"/>
    <x v="26"/>
    <s v="Discussion on state of schools, Discussion on Gyan Setu, Discussion on learning outcomes, Discussion on student attendance, Discussion on school re-organisation and its benefits, Performances by school children, Fun &amp; games activities, Sanitation"/>
    <s v="Yes"/>
    <s v="Yes"/>
  </r>
  <r>
    <s v="CRP"/>
    <x v="0"/>
    <x v="702"/>
    <n v="0"/>
    <x v="0"/>
    <x v="348"/>
    <x v="11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3"/>
    <x v="681"/>
    <n v="1"/>
    <x v="0"/>
    <x v="133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03"/>
    <n v="1"/>
    <x v="0"/>
    <x v="370"/>
    <x v="1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704"/>
    <n v="0"/>
    <x v="0"/>
    <x v="254"/>
    <x v="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634"/>
    <n v="0"/>
    <x v="0"/>
    <x v="2"/>
    <x v="1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05"/>
    <n v="0"/>
    <x v="0"/>
    <x v="328"/>
    <x v="34"/>
    <s v="Discussion on state of schools, Discussion on Gyan Setu, Discussion on learning outcomes, Discussion on student attendance, Discussion on school re-organisation and its benefits, Performances by school children, Fun &amp; games activities, Cultural program"/>
    <s v="Yes"/>
    <s v="No"/>
  </r>
  <r>
    <s v="BPO"/>
    <x v="4"/>
    <x v="706"/>
    <n v="1"/>
    <x v="0"/>
    <x v="285"/>
    <x v="10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07"/>
    <n v="0"/>
    <x v="0"/>
    <x v="371"/>
    <x v="75"/>
    <s v="Discussion on state of schools, Discussion on Gyan Setu, Discussion on learning outcomes, Discussion on student attendance, Discussion on school re-organisation and its benefits, Performances by school children, Fun &amp; games activities, Good"/>
    <s v="Yes"/>
    <s v="Yes"/>
  </r>
  <r>
    <s v="BRP"/>
    <x v="11"/>
    <x v="708"/>
    <n v="1"/>
    <x v="0"/>
    <x v="372"/>
    <x v="196"/>
    <s v="Discussion on state of schools, Discussion on Gyan Setu, Discussion on learning outcomes, Discussion on student attendance, Discussion on school re-organisation and its benefits, Performances by school children, Fun &amp; games activities, Cline ness of habitation areas,andlayground"/>
    <s v="Yes"/>
    <s v="Yes"/>
  </r>
  <r>
    <s v="BPO"/>
    <x v="5"/>
    <x v="168"/>
    <n v="0"/>
    <x v="0"/>
    <x v="140"/>
    <x v="135"/>
    <s v="Discussion on state of schools, Discussion on Gyan Setu, Discussion on learning outcomes, Discussion on student attendance, Discussion on school re-organisation and its benefits, Performances by school children, Fun &amp; games activities, Parents interesting this meeting"/>
    <s v="Yes"/>
    <s v="Yes"/>
  </r>
  <r>
    <s v="Other"/>
    <x v="3"/>
    <x v="709"/>
    <n v="1"/>
    <x v="0"/>
    <x v="204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10"/>
    <n v="0"/>
    <x v="0"/>
    <x v="258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393"/>
    <n v="0"/>
    <x v="0"/>
    <x v="373"/>
    <x v="93"/>
    <s v="Discussion on state of schools, Discussion on Gyan Setu, Discussion on learning outcomes, Discussion on student attendance, Discussion on school re-organisation and its benefits, Performances by school children, Fun &amp; games activities, Magic bus"/>
    <s v="Yes"/>
    <s v="No"/>
  </r>
  <r>
    <s v="CRP"/>
    <x v="5"/>
    <x v="711"/>
    <n v="0"/>
    <x v="0"/>
    <x v="374"/>
    <x v="197"/>
    <s v="Discussion on state of schools, Discussion on Gyan Setu, Discussion on student attendance, Discussion on school re-organisation and its benefits, Fun &amp; games activities, absence of students"/>
    <s v="Yes"/>
    <s v="Yes"/>
  </r>
  <r>
    <s v="CRP"/>
    <x v="8"/>
    <x v="712"/>
    <n v="1"/>
    <x v="0"/>
    <x v="375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713"/>
    <n v="1"/>
    <x v="0"/>
    <x v="122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714"/>
    <n v="0"/>
    <x v="0"/>
    <x v="152"/>
    <x v="22"/>
    <s v="Discussion on Gyan Setu, Discussion on learning outcomes, Discussion on student attendance, Performances by school children, Fun &amp; games activities"/>
    <s v="Yes"/>
    <s v="Yes"/>
  </r>
  <r>
    <s v="BRP"/>
    <x v="11"/>
    <x v="708"/>
    <n v="1"/>
    <x v="0"/>
    <x v="372"/>
    <x v="196"/>
    <s v="Discussion on state of schools, Discussion on Gyan Setu, Discussion on learning outcomes, Discussion on student attendance, Discussion on school re-organisation and its benefits, Performances by school children, Fun &amp; games activities, Cline ness of habitation areas,andlayground"/>
    <s v="Yes"/>
    <s v="Yes"/>
  </r>
  <r>
    <s v="CRP"/>
    <x v="0"/>
    <x v="715"/>
    <n v="0"/>
    <x v="0"/>
    <x v="119"/>
    <x v="18"/>
    <s v="Discussion on Gyan Setu, Discussion on student attendance, Performances by school children, Fun &amp; games activities"/>
    <s v="Yes"/>
    <s v="Yes"/>
  </r>
  <r>
    <s v="DEO/DSE"/>
    <x v="8"/>
    <x v="557"/>
    <n v="0"/>
    <x v="0"/>
    <x v="319"/>
    <x v="141"/>
    <s v="Discussion on state of schools, Discussion on Gyan Setu, Discussion on learning outcomes, Discussion on student attendance, Performances by school children, Fun &amp; games activities"/>
    <s v="Yes"/>
    <s v="Yes"/>
  </r>
  <r>
    <s v="BPO"/>
    <x v="8"/>
    <x v="716"/>
    <n v="0"/>
    <x v="0"/>
    <x v="308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717"/>
    <n v="0"/>
    <x v="0"/>
    <x v="64"/>
    <x v="84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718"/>
    <n v="0"/>
    <x v="0"/>
    <x v="356"/>
    <x v="4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719"/>
    <n v="1"/>
    <x v="0"/>
    <x v="291"/>
    <x v="6"/>
    <s v="Discussion on state of schools, Discussion on Gyan Setu, Discussion on learning outcomes, Discussion on student attendance, Performances by school children, Fun &amp; games activities, Prizes were distributed among the students"/>
    <s v="Yes"/>
    <s v="Yes"/>
  </r>
  <r>
    <s v="CRP"/>
    <x v="4"/>
    <x v="720"/>
    <n v="0"/>
    <x v="0"/>
    <x v="376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721"/>
    <n v="0"/>
    <x v="0"/>
    <x v="128"/>
    <x v="106"/>
    <s v="Discussion on state of schools, Discussion on Gyan Setu, Discussion on learning outcomes, Discussion on student attendance, Discussion on school re-organisation and its benefits, Performances by school children, Fun &amp; games activities, School infrastructure,boundery wall,prayas etc"/>
    <s v="Yes"/>
    <s v="Yes"/>
  </r>
  <r>
    <s v="CRP"/>
    <x v="8"/>
    <x v="722"/>
    <n v="0"/>
    <x v="0"/>
    <x v="377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23"/>
    <n v="1"/>
    <x v="0"/>
    <x v="238"/>
    <x v="19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24"/>
    <n v="1"/>
    <x v="0"/>
    <x v="378"/>
    <x v="19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25"/>
    <n v="0"/>
    <x v="0"/>
    <x v="375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8"/>
    <x v="726"/>
    <n v="0"/>
    <x v="0"/>
    <x v="379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27"/>
    <n v="0"/>
    <x v="0"/>
    <x v="311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28"/>
    <n v="0"/>
    <x v="0"/>
    <x v="225"/>
    <x v="6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729"/>
    <n v="0"/>
    <x v="0"/>
    <x v="284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30"/>
    <n v="0"/>
    <x v="0"/>
    <x v="211"/>
    <x v="34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731"/>
    <n v="0"/>
    <x v="0"/>
    <x v="112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32"/>
    <n v="0"/>
    <x v="0"/>
    <x v="380"/>
    <x v="200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No"/>
  </r>
  <r>
    <s v="CRP"/>
    <x v="8"/>
    <x v="733"/>
    <n v="0"/>
    <x v="0"/>
    <x v="374"/>
    <x v="20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734"/>
    <n v="0"/>
    <x v="0"/>
    <x v="381"/>
    <x v="46"/>
    <s v="Discussion on Gyan Setu, Discussion on learning outcomes, Discussion on student attendance, Discussion on school re-organisation and its benefits, Performances by school children, Fun &amp; games activities, Cultural programmes"/>
    <s v="Yes"/>
    <s v="No"/>
  </r>
  <r>
    <s v="CRP"/>
    <x v="0"/>
    <x v="735"/>
    <n v="1"/>
    <x v="0"/>
    <x v="133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736"/>
    <n v="0"/>
    <x v="0"/>
    <x v="12"/>
    <x v="2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737"/>
    <n v="1"/>
    <x v="0"/>
    <x v="116"/>
    <x v="203"/>
    <s v="Discussion on Gyan Setu, Discussion on learning outcomes, Discussion on student attendance, Performances by school children, Fun &amp; games activities"/>
    <s v="Yes"/>
    <s v="Yes"/>
  </r>
  <r>
    <s v="CRP"/>
    <x v="4"/>
    <x v="738"/>
    <n v="0"/>
    <x v="0"/>
    <x v="67"/>
    <x v="102"/>
    <s v="Discussion on Gyan Setu, Discussion on student attendance"/>
    <s v="Yes"/>
    <s v="Yes"/>
  </r>
  <r>
    <s v="BEEO"/>
    <x v="5"/>
    <x v="739"/>
    <n v="0"/>
    <x v="0"/>
    <x v="382"/>
    <x v="132"/>
    <s v="Discussion on Gyan Setu, Discussion on student attendance"/>
    <s v="Yes"/>
    <s v="Yes"/>
  </r>
  <r>
    <s v="CRP"/>
    <x v="0"/>
    <x v="740"/>
    <n v="0"/>
    <x v="0"/>
    <x v="383"/>
    <x v="97"/>
    <s v="Discussion on state of schools, Discussion on Gyan Setu, Discussion on learning outcomes, Discussion on student attendance, Discussion on school re-organisation and its benefits, Fun &amp; games activities, Formation of gurdian delegates in every habitation village."/>
    <s v="Yes"/>
    <s v="Yes"/>
  </r>
  <r>
    <s v="CRP"/>
    <x v="8"/>
    <x v="741"/>
    <n v="1"/>
    <x v="0"/>
    <x v="384"/>
    <x v="204"/>
    <s v="Discussion on state of schools, Discussion on Gyan Setu, Discussion on learning outcomes, Discussion on student attendance, Performances by school children"/>
    <s v="Yes"/>
    <s v="No"/>
  </r>
  <r>
    <s v="CRP"/>
    <x v="1"/>
    <x v="742"/>
    <n v="1"/>
    <x v="0"/>
    <x v="205"/>
    <x v="3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743"/>
    <n v="0"/>
    <x v="0"/>
    <x v="174"/>
    <x v="11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44"/>
    <n v="0"/>
    <x v="0"/>
    <x v="385"/>
    <x v="2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45"/>
    <n v="0"/>
    <x v="0"/>
    <x v="386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746"/>
    <n v="1"/>
    <x v="0"/>
    <x v="97"/>
    <x v="16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381"/>
    <n v="1"/>
    <x v="0"/>
    <x v="62"/>
    <x v="10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PO"/>
    <x v="5"/>
    <x v="747"/>
    <n v="0"/>
    <x v="0"/>
    <x v="337"/>
    <x v="3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48"/>
    <n v="1"/>
    <x v="0"/>
    <x v="121"/>
    <x v="20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1"/>
    <x v="749"/>
    <n v="1"/>
    <x v="0"/>
    <x v="32"/>
    <x v="30"/>
    <s v="Discussion on Gyan Setu, Discussion on learning outcomes, Discussion on student attendance, Performances by school children, Fun &amp; games activities"/>
    <s v="Yes"/>
    <s v="Yes"/>
  </r>
  <r>
    <s v="Other"/>
    <x v="3"/>
    <x v="750"/>
    <n v="0"/>
    <x v="0"/>
    <x v="64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751"/>
    <n v="1"/>
    <x v="0"/>
    <x v="271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52"/>
    <n v="1"/>
    <x v="0"/>
    <x v="387"/>
    <x v="3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753"/>
    <n v="1"/>
    <x v="0"/>
    <x v="388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600"/>
    <n v="1"/>
    <x v="0"/>
    <x v="212"/>
    <x v="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54"/>
    <n v="0"/>
    <x v="0"/>
    <x v="389"/>
    <x v="10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55"/>
    <n v="1"/>
    <x v="0"/>
    <x v="269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756"/>
    <n v="1"/>
    <x v="0"/>
    <x v="311"/>
    <x v="10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57"/>
    <n v="0"/>
    <x v="0"/>
    <x v="220"/>
    <x v="4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11"/>
    <x v="758"/>
    <n v="0"/>
    <x v="0"/>
    <x v="89"/>
    <x v="5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59"/>
    <n v="0"/>
    <x v="0"/>
    <x v="62"/>
    <x v="99"/>
    <s v="Discussion on Gyan Setu, Performances by school children"/>
    <s v="Yes"/>
    <s v="No"/>
  </r>
  <r>
    <s v="BRP"/>
    <x v="11"/>
    <x v="760"/>
    <n v="0"/>
    <x v="0"/>
    <x v="42"/>
    <x v="105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761"/>
    <n v="0"/>
    <x v="0"/>
    <x v="389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762"/>
    <n v="1"/>
    <x v="0"/>
    <x v="390"/>
    <x v="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763"/>
    <n v="0"/>
    <x v="0"/>
    <x v="391"/>
    <x v="208"/>
    <s v="Discussion on state of schools, Discussion on Gyan Setu, Discussion on learning outcomes, Discussion on student attendance, Discussion on school re-organisation and its benefits, Performances by school children, Fun &amp; games activities, Toilet a raining water"/>
    <s v="Yes"/>
    <s v="Yes"/>
  </r>
  <r>
    <s v="CRP"/>
    <x v="8"/>
    <x v="764"/>
    <n v="0"/>
    <x v="0"/>
    <x v="71"/>
    <x v="18"/>
    <s v="Discussion on Gyan Setu, Discussion on learning outcomes, Discussion on student attendance, Discussion on school re-organisation and its benefits, Discussion on cleanliness and personal hygiene"/>
    <s v="Yes"/>
    <s v="Yes"/>
  </r>
  <r>
    <s v="BEEO"/>
    <x v="5"/>
    <x v="658"/>
    <n v="0"/>
    <x v="0"/>
    <x v="264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"/>
    <x v="765"/>
    <n v="0"/>
    <x v="0"/>
    <x v="236"/>
    <x v="122"/>
    <s v="Discussion on Gyan Setu, Discussion on learning outcomes, Performances by school children, Fun &amp; games activities"/>
    <s v="Yes"/>
    <s v="Yes"/>
  </r>
  <r>
    <s v="BRP"/>
    <x v="0"/>
    <x v="70"/>
    <n v="0"/>
    <x v="0"/>
    <x v="66"/>
    <x v="62"/>
    <s v="Discussion on state of schools, Discussion on Gyan Setu, Discussion on learning outcomes, Discussion on student attendance, Discussion on school re-organisation and its benefits, Performances by school children, Fun &amp; games activities, No digration for school."/>
    <s v="Yes"/>
    <s v="No"/>
  </r>
  <r>
    <s v="CRP"/>
    <x v="0"/>
    <x v="766"/>
    <n v="1"/>
    <x v="0"/>
    <x v="122"/>
    <x v="209"/>
    <s v="Discussion on state of schools, Discussion on Gyan Setu, Discussion on learning outcomes, Discussion on student attendance, Discussion on school re-organisation and its benefits, Performances by school children, Fun &amp; games activities, Sch. Devlopment"/>
    <s v="Yes"/>
    <s v="No"/>
  </r>
  <r>
    <s v="CRP"/>
    <x v="3"/>
    <x v="662"/>
    <n v="1"/>
    <x v="0"/>
    <x v="184"/>
    <x v="41"/>
    <s v="Discussion on state of schools, Discussion on Gyan Setu, Discussion on learning outcomes, Discussion on student attendance, Discussion on school re-organisation and its benefits, Performances by school children, Fun &amp; games activities, Songs"/>
    <s v="Yes"/>
    <s v="Yes"/>
  </r>
  <r>
    <s v="CRP"/>
    <x v="8"/>
    <x v="767"/>
    <n v="1"/>
    <x v="0"/>
    <x v="392"/>
    <x v="16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68"/>
    <n v="0"/>
    <x v="0"/>
    <x v="393"/>
    <x v="102"/>
    <s v="Discussion on state of schools, Discussion on Gyan Setu, Discussion on learning outcomes, Discussion on student attendance, Discussion on school re-organisation and its benefits, Performances by school children, Fun &amp; games activities, Increases no of toilets"/>
    <s v="Yes"/>
    <s v="No"/>
  </r>
  <r>
    <s v="CRP"/>
    <x v="5"/>
    <x v="769"/>
    <n v="1"/>
    <x v="0"/>
    <x v="112"/>
    <x v="21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770"/>
    <n v="0"/>
    <x v="0"/>
    <x v="24"/>
    <x v="53"/>
    <s v="Discussion on Gyan Setu, Discussion on learning outcomes, Discussion on student attendance, Performances by school children, Fun &amp; games activities"/>
    <s v="Yes"/>
    <s v="Yes"/>
  </r>
  <r>
    <s v="BPO"/>
    <x v="4"/>
    <x v="771"/>
    <n v="0"/>
    <x v="0"/>
    <x v="52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72"/>
    <n v="0"/>
    <x v="0"/>
    <x v="394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62"/>
    <n v="0"/>
    <x v="0"/>
    <x v="390"/>
    <x v="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5"/>
    <x v="773"/>
    <n v="0"/>
    <x v="0"/>
    <x v="395"/>
    <x v="2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74"/>
    <n v="1"/>
    <x v="0"/>
    <x v="330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775"/>
    <n v="0"/>
    <x v="0"/>
    <x v="396"/>
    <x v="21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776"/>
    <n v="0"/>
    <x v="0"/>
    <x v="71"/>
    <x v="45"/>
    <s v="Discussion on state of schools, Discussion on Gyan Setu, Discussion on learning outcomes, Discussion on student attendance, Discussion on school re-organisation and its benefits, Performances by school children, Fun &amp; games activities, Cultural program ."/>
    <s v="Yes"/>
    <s v="Yes"/>
  </r>
  <r>
    <s v="CRP"/>
    <x v="8"/>
    <x v="282"/>
    <n v="0"/>
    <x v="0"/>
    <x v="42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777"/>
    <n v="0"/>
    <x v="0"/>
    <x v="397"/>
    <x v="21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778"/>
    <n v="0"/>
    <x v="0"/>
    <x v="109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09"/>
    <n v="0"/>
    <x v="0"/>
    <x v="204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79"/>
    <n v="1"/>
    <x v="0"/>
    <x v="203"/>
    <x v="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780"/>
    <n v="1"/>
    <x v="0"/>
    <x v="398"/>
    <x v="8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781"/>
    <n v="0"/>
    <x v="0"/>
    <x v="33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82"/>
    <n v="0"/>
    <x v="0"/>
    <x v="64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83"/>
    <n v="0"/>
    <x v="0"/>
    <x v="58"/>
    <x v="27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784"/>
    <n v="0"/>
    <x v="0"/>
    <x v="393"/>
    <x v="44"/>
    <s v="Discussion on state of schools, Discussion on Gyan Setu, Discussion on learning outcomes, Discussion on student attendance, Discussion on school re-organisation and its benefits, Performances by school children, Cleanliness, Cycle shed, toilet, Teacher's activities"/>
    <s v="Yes"/>
    <s v="No"/>
  </r>
  <r>
    <s v="CRP"/>
    <x v="11"/>
    <x v="175"/>
    <n v="0"/>
    <x v="0"/>
    <x v="399"/>
    <x v="18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85"/>
    <n v="0"/>
    <x v="0"/>
    <x v="400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786"/>
    <n v="1"/>
    <x v="0"/>
    <x v="308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787"/>
    <n v="0"/>
    <x v="0"/>
    <x v="308"/>
    <x v="189"/>
    <s v="Discussion on state of schools, Discussion on Gyan Setu, Discussion on learning outcomes, Discussion on student attendance, Discussion on school re-organisation and its benefits, Performances by school children, Fun &amp; games activities, Regarding dedication in cash and kind"/>
    <s v="Yes"/>
    <s v="Yes"/>
  </r>
  <r>
    <s v="Other"/>
    <x v="3"/>
    <x v="681"/>
    <n v="1"/>
    <x v="0"/>
    <x v="133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374"/>
    <n v="1"/>
    <x v="0"/>
    <x v="156"/>
    <x v="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88"/>
    <n v="1"/>
    <x v="0"/>
    <x v="401"/>
    <x v="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86"/>
    <n v="0"/>
    <x v="0"/>
    <x v="35"/>
    <x v="18"/>
    <s v="Discussion on state of schools, Discussion on Gyan Setu, Discussion on learning outcomes, Discussion on student attendance, Discussion on school re-organisation and its benefits, Performances by school children, Welcome song"/>
    <s v="Yes"/>
    <s v="No"/>
  </r>
  <r>
    <s v="Other"/>
    <x v="4"/>
    <x v="752"/>
    <n v="0"/>
    <x v="0"/>
    <x v="387"/>
    <x v="3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789"/>
    <n v="0"/>
    <x v="0"/>
    <x v="31"/>
    <x v="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790"/>
    <n v="0"/>
    <x v="0"/>
    <x v="174"/>
    <x v="34"/>
    <s v="Discussion on state of schools, Discussion on Gyan Setu, Discussion on learning outcomes, Discussion on student attendance, Discussion on school re-organisation and its benefits, Performances by school children, Fun &amp; games activities, Benefits of rationalisation of teachers and schools have been discussed among parents"/>
    <s v="Yes"/>
    <s v="Yes"/>
  </r>
  <r>
    <s v="CRP"/>
    <x v="4"/>
    <x v="791"/>
    <n v="1"/>
    <x v="0"/>
    <x v="394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DEO/DSE"/>
    <x v="5"/>
    <x v="792"/>
    <n v="1"/>
    <x v="0"/>
    <x v="402"/>
    <x v="193"/>
    <s v="Discussion on student attendance, Performances by school children"/>
    <s v="Yes"/>
    <s v="Yes"/>
  </r>
  <r>
    <s v="CRP"/>
    <x v="0"/>
    <x v="793"/>
    <n v="0"/>
    <x v="0"/>
    <x v="41"/>
    <x v="194"/>
    <s v="Discussion on state of schools, Discussion on Gyan Setu, Discussion on learning outcomes, Discussion on student attendance, Fun &amp; games activities"/>
    <s v="Yes"/>
    <s v="Yes"/>
  </r>
  <r>
    <s v="CRP"/>
    <x v="11"/>
    <x v="794"/>
    <n v="0"/>
    <x v="0"/>
    <x v="0"/>
    <x v="8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95"/>
    <n v="0"/>
    <x v="0"/>
    <x v="134"/>
    <x v="7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508"/>
    <n v="0"/>
    <x v="0"/>
    <x v="215"/>
    <x v="17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796"/>
    <n v="0"/>
    <x v="0"/>
    <x v="398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708"/>
    <n v="0"/>
    <x v="0"/>
    <x v="372"/>
    <x v="196"/>
    <s v="Discussion on state of schools, Discussion on Gyan Setu, Discussion on learning outcomes, Discussion on student attendance, Discussion on school re-organisation and its benefits, Performances by school children, Fun &amp; games activities, Cline ness of habitation areas"/>
    <s v="Yes"/>
    <s v="Yes"/>
  </r>
  <r>
    <s v="Other"/>
    <x v="4"/>
    <x v="762"/>
    <n v="0"/>
    <x v="0"/>
    <x v="390"/>
    <x v="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97"/>
    <n v="0"/>
    <x v="0"/>
    <x v="174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798"/>
    <n v="1"/>
    <x v="0"/>
    <x v="301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799"/>
    <n v="1"/>
    <x v="0"/>
    <x v="72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8"/>
    <x v="800"/>
    <n v="0"/>
    <x v="0"/>
    <x v="253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801"/>
    <n v="1"/>
    <x v="0"/>
    <x v="146"/>
    <x v="9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802"/>
    <n v="1"/>
    <x v="0"/>
    <x v="403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03"/>
    <n v="0"/>
    <x v="0"/>
    <x v="404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804"/>
    <n v="0"/>
    <x v="0"/>
    <x v="55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05"/>
    <n v="1"/>
    <x v="0"/>
    <x v="405"/>
    <x v="44"/>
    <s v="Discussion on Gyan Setu, Discussion on learning outcomes, Discussion on student attendance, Performances by school children, Fun &amp; games activities"/>
    <s v="Yes"/>
    <s v="No"/>
  </r>
  <r>
    <s v="CRP"/>
    <x v="4"/>
    <x v="806"/>
    <n v="1"/>
    <x v="0"/>
    <x v="122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8"/>
    <x v="800"/>
    <n v="0"/>
    <x v="0"/>
    <x v="124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05"/>
    <n v="1"/>
    <x v="0"/>
    <x v="405"/>
    <x v="44"/>
    <s v="Discussion on Gyan Setu, Discussion on learning outcomes, Discussion on student attendance, Performances by school children, Fun &amp; games activities"/>
    <s v="Yes"/>
    <s v="No"/>
  </r>
  <r>
    <s v="BPO"/>
    <x v="10"/>
    <x v="807"/>
    <n v="0"/>
    <x v="0"/>
    <x v="406"/>
    <x v="2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788"/>
    <n v="1"/>
    <x v="0"/>
    <x v="401"/>
    <x v="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5"/>
    <x v="808"/>
    <n v="0"/>
    <x v="0"/>
    <x v="192"/>
    <x v="14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"/>
    <x v="809"/>
    <n v="0"/>
    <x v="0"/>
    <x v="152"/>
    <x v="190"/>
    <s v="Discussion on Gyan Setu, Discussion on student attendance, Performances by school children, Fun &amp; games activities"/>
    <s v="Yes"/>
    <s v="No"/>
  </r>
  <r>
    <s v="BEEO"/>
    <x v="10"/>
    <x v="810"/>
    <n v="1"/>
    <x v="0"/>
    <x v="407"/>
    <x v="17"/>
    <s v="Discussion on state of schools, Discussion on Gyan Setu, Discussion on learning outcomes, Discussion on student attendance, Discussion on school re-organisation and its benefits, Performances by school children, Fun &amp; games activities, Account opening and Adhar seedlings"/>
    <s v="Yes"/>
    <s v="Yes"/>
  </r>
  <r>
    <s v="CRP"/>
    <x v="3"/>
    <x v="811"/>
    <n v="1"/>
    <x v="0"/>
    <x v="408"/>
    <x v="53"/>
    <s v="Discussion on state of schools, Discussion on Gyan Setu, Discussion on student attendance, Discussion on school re-organisation and its benefits"/>
    <s v="Yes"/>
    <s v="Yes"/>
  </r>
  <r>
    <s v="CRP"/>
    <x v="5"/>
    <x v="474"/>
    <n v="0"/>
    <x v="0"/>
    <x v="128"/>
    <x v="18"/>
    <s v="Discussion on state of schools, Discussion on Gyan Setu, Discussion on learning outcomes, Discussion on student attendance, Performances by school children"/>
    <s v="Yes"/>
    <s v="Yes"/>
  </r>
  <r>
    <s v="Other"/>
    <x v="5"/>
    <x v="450"/>
    <n v="1"/>
    <x v="0"/>
    <x v="409"/>
    <x v="6"/>
    <s v="Discussion on state of schools, Discussion on Gyan Setu, Discussion on learning outcomes, Discussion on student attendance, Discussion on school re-organisation and its benefits"/>
    <s v="Yes"/>
    <s v="Yes"/>
  </r>
  <r>
    <s v="CRP"/>
    <x v="0"/>
    <x v="812"/>
    <n v="0"/>
    <x v="0"/>
    <x v="190"/>
    <x v="43"/>
    <s v="Discussion on Gyan Setu, Discussion on learning outcomes, Discussion on student attendance, Discussion on school re-organisation and its benefits"/>
    <s v="Yes"/>
    <s v="Yes"/>
  </r>
  <r>
    <s v="CRP"/>
    <x v="3"/>
    <x v="813"/>
    <n v="0"/>
    <x v="0"/>
    <x v="23"/>
    <x v="21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814"/>
    <n v="0"/>
    <x v="0"/>
    <x v="316"/>
    <x v="1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815"/>
    <n v="0"/>
    <x v="0"/>
    <x v="361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816"/>
    <n v="0"/>
    <x v="0"/>
    <x v="410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817"/>
    <n v="0"/>
    <x v="0"/>
    <x v="92"/>
    <x v="30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"/>
    <x v="818"/>
    <n v="0"/>
    <x v="0"/>
    <x v="236"/>
    <x v="122"/>
    <s v="Discussion on Gyan Setu, Discussion on learning outcomes, Discussion on student attendance, Performances by school children, Fun &amp; games activities"/>
    <s v="Yes"/>
    <s v="Yes"/>
  </r>
  <r>
    <s v="CRP"/>
    <x v="0"/>
    <x v="819"/>
    <n v="1"/>
    <x v="0"/>
    <x v="89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820"/>
    <n v="0"/>
    <x v="0"/>
    <x v="42"/>
    <x v="45"/>
    <s v="Discussion on state of schools, Discussion on Gyan Setu, Discussion on learning outcomes, Discussion on student attendance, Discussion on school re-organisation and its benefits, Performances by school children, Fun &amp; games activities, Clearness ,mdm,water related"/>
    <s v="Yes"/>
    <s v="Yes"/>
  </r>
  <r>
    <s v="CRP"/>
    <x v="4"/>
    <x v="821"/>
    <n v="0"/>
    <x v="0"/>
    <x v="124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22"/>
    <n v="0"/>
    <x v="0"/>
    <x v="189"/>
    <x v="15"/>
    <s v="Discussion on state of schools"/>
    <s v="Yes"/>
    <s v="No"/>
  </r>
  <r>
    <s v="CRP"/>
    <x v="8"/>
    <x v="823"/>
    <n v="1"/>
    <x v="0"/>
    <x v="339"/>
    <x v="115"/>
    <s v="Discussion on Gyan Setu, Discussion on learning outcomes, Discussion on student attendance, Performances by school children"/>
    <s v="Yes"/>
    <s v="Yes"/>
  </r>
  <r>
    <s v="CRP"/>
    <x v="4"/>
    <x v="824"/>
    <n v="0"/>
    <x v="0"/>
    <x v="33"/>
    <x v="3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825"/>
    <n v="1"/>
    <x v="0"/>
    <x v="32"/>
    <x v="7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826"/>
    <n v="1"/>
    <x v="0"/>
    <x v="260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827"/>
    <n v="1"/>
    <x v="0"/>
    <x v="295"/>
    <x v="114"/>
    <s v="Discussion on state of schools, Discussion on Gyan Setu, Discussion on student attendance, Discussion on school re-organisation and its benefits, Performances by school children"/>
    <s v="Yes"/>
    <s v="Yes"/>
  </r>
  <r>
    <s v="BRP"/>
    <x v="3"/>
    <x v="827"/>
    <n v="1"/>
    <x v="0"/>
    <x v="295"/>
    <x v="114"/>
    <s v="Discussion on state of schools, Discussion on Gyan Setu, Discussion on student attendance, Discussion on school re-organisation and its benefits, Performances by school children"/>
    <s v="Yes"/>
    <s v="Yes"/>
  </r>
  <r>
    <s v="BPO"/>
    <x v="8"/>
    <x v="828"/>
    <n v="0"/>
    <x v="0"/>
    <x v="411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29"/>
    <n v="0"/>
    <x v="0"/>
    <x v="171"/>
    <x v="6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30"/>
    <n v="0"/>
    <x v="0"/>
    <x v="178"/>
    <x v="2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3"/>
    <x v="508"/>
    <n v="1"/>
    <x v="0"/>
    <x v="215"/>
    <x v="1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831"/>
    <n v="0"/>
    <x v="0"/>
    <x v="25"/>
    <x v="15"/>
    <s v="Discussion on state of schools, Discussion on Gyan Setu, Discussion on learning outcomes, Discussion on student attendance, Performances by school children, Cultural programme"/>
    <s v="Yes"/>
    <s v="Yes"/>
  </r>
  <r>
    <s v="CRP"/>
    <x v="3"/>
    <x v="832"/>
    <n v="0"/>
    <x v="0"/>
    <x v="412"/>
    <x v="123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833"/>
    <n v="0"/>
    <x v="0"/>
    <x v="413"/>
    <x v="43"/>
    <s v="Discussion on Gyan Setu, Discussion on learning outcomes, Discussion on school re-organisation and its benefits, Performances by school children, Fun &amp; games activities"/>
    <m/>
    <s v="No"/>
  </r>
  <r>
    <s v="BRP"/>
    <x v="8"/>
    <x v="828"/>
    <n v="1"/>
    <x v="0"/>
    <x v="411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34"/>
    <n v="0"/>
    <x v="0"/>
    <x v="227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99"/>
    <n v="1"/>
    <x v="0"/>
    <x v="333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541"/>
    <n v="0"/>
    <x v="0"/>
    <x v="414"/>
    <x v="10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835"/>
    <n v="0"/>
    <x v="0"/>
    <x v="64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36"/>
    <n v="0"/>
    <x v="0"/>
    <x v="240"/>
    <x v="122"/>
    <s v="Discussion on state of schools, Discussion on Gyan Setu, Discussion on student attendance, Performances by school children"/>
    <s v="Yes"/>
    <s v="Yes"/>
  </r>
  <r>
    <s v="CRP"/>
    <x v="4"/>
    <x v="837"/>
    <n v="0"/>
    <x v="0"/>
    <x v="119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838"/>
    <n v="0"/>
    <x v="0"/>
    <x v="415"/>
    <x v="188"/>
    <s v="Discussion on state of schools, Discussion on Gyan Setu, Discussion on student attendance, Discussion on school re-organisation and its benefits, Performances by school children, Fun &amp; games activities"/>
    <s v="Yes"/>
    <s v="No"/>
  </r>
  <r>
    <s v="CRP"/>
    <x v="4"/>
    <x v="839"/>
    <n v="0"/>
    <x v="0"/>
    <x v="135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323"/>
    <n v="1"/>
    <x v="0"/>
    <x v="223"/>
    <x v="1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840"/>
    <n v="1"/>
    <x v="0"/>
    <x v="416"/>
    <x v="21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652"/>
    <n v="1"/>
    <x v="0"/>
    <x v="142"/>
    <x v="53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5"/>
    <x v="841"/>
    <n v="0"/>
    <x v="0"/>
    <x v="417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42"/>
    <n v="1"/>
    <x v="0"/>
    <x v="106"/>
    <x v="2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43"/>
    <n v="0"/>
    <x v="0"/>
    <x v="31"/>
    <x v="44"/>
    <s v="Discussion on Gyan Setu, Discussion on student attendance, Performances by school children, Ji"/>
    <s v="Yes"/>
    <s v="Yes"/>
  </r>
  <r>
    <s v="Other"/>
    <x v="5"/>
    <x v="844"/>
    <n v="0"/>
    <x v="0"/>
    <x v="95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45"/>
    <n v="0"/>
    <x v="0"/>
    <x v="160"/>
    <x v="2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846"/>
    <n v="0"/>
    <x v="0"/>
    <x v="36"/>
    <x v="54"/>
    <s v="Discussion on state of schools, Discussion on Gyan Setu, Discussion on learning outcomes, Discussion on student attendance, Discussion on school re-organisation and its benefits, Performances by school children, Fun &amp; games activities, Cultural program."/>
    <s v="Yes"/>
    <s v="Yes"/>
  </r>
  <r>
    <s v="CRP"/>
    <x v="4"/>
    <x v="847"/>
    <n v="0"/>
    <x v="0"/>
    <x v="245"/>
    <x v="2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48"/>
    <n v="1"/>
    <x v="0"/>
    <x v="418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6"/>
    <n v="1"/>
    <x v="0"/>
    <x v="419"/>
    <x v="218"/>
    <s v="Discussion on state of schools, Discussion on Gyan Setu, Discussion on learning outcomes, Discussion on student attendance, Performances by school children, Fun &amp; games activities"/>
    <s v="Yes"/>
    <s v="No"/>
  </r>
  <r>
    <s v="Other"/>
    <x v="5"/>
    <x v="849"/>
    <n v="0"/>
    <x v="0"/>
    <x v="347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850"/>
    <n v="0"/>
    <x v="0"/>
    <x v="420"/>
    <x v="2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51"/>
    <n v="0"/>
    <x v="0"/>
    <x v="19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852"/>
    <n v="0"/>
    <x v="0"/>
    <x v="134"/>
    <x v="5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53"/>
    <n v="1"/>
    <x v="0"/>
    <x v="227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854"/>
    <n v="0"/>
    <x v="0"/>
    <x v="57"/>
    <x v="45"/>
    <s v="Discussion on Gyan Setu, Discussion on learning outcomes, Discussion on student attendance, Performances by school children, Fun &amp; games activities"/>
    <s v="Yes"/>
    <s v="Yes"/>
  </r>
  <r>
    <s v="BPO"/>
    <x v="10"/>
    <x v="855"/>
    <n v="1"/>
    <x v="0"/>
    <x v="421"/>
    <x v="187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81"/>
    <n v="0"/>
    <x v="0"/>
    <x v="149"/>
    <x v="10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56"/>
    <n v="0"/>
    <x v="0"/>
    <x v="331"/>
    <x v="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857"/>
    <n v="0"/>
    <x v="0"/>
    <x v="274"/>
    <x v="81"/>
    <s v="Discussion on state of schools, Discussion on Gyan Setu, Discussion on learning outcomes, Discussion on student attendance, Discussion on school re-organisation and its benefits, Performances by school children, Fun &amp; games activities, Prize distibution"/>
    <s v="Yes"/>
    <s v="Yes"/>
  </r>
  <r>
    <s v="BRP"/>
    <x v="3"/>
    <x v="541"/>
    <n v="0"/>
    <x v="0"/>
    <x v="310"/>
    <x v="10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858"/>
    <n v="1"/>
    <x v="0"/>
    <x v="201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59"/>
    <n v="0"/>
    <x v="0"/>
    <x v="209"/>
    <x v="45"/>
    <s v="Discussion on Gyan Setu, Discussion on learning outcomes, Discussion on student attendance, Performances by school children, Fun &amp; games activities"/>
    <s v="Yes"/>
    <s v="No"/>
  </r>
  <r>
    <s v="CRP"/>
    <x v="0"/>
    <x v="860"/>
    <n v="1"/>
    <x v="0"/>
    <x v="422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Yes"/>
  </r>
  <r>
    <s v="CRP"/>
    <x v="8"/>
    <x v="861"/>
    <n v="0"/>
    <x v="0"/>
    <x v="95"/>
    <x v="5"/>
    <s v="Discussion on Gyan Setu, Discussion on learning outcomes, Discussion on student attendance, Performances by school children, Fun &amp; games activities"/>
    <s v="Yes"/>
    <s v="Yes"/>
  </r>
  <r>
    <s v="BRP"/>
    <x v="4"/>
    <x v="751"/>
    <n v="0"/>
    <x v="0"/>
    <x v="404"/>
    <x v="44"/>
    <s v="Discussion on state of schools, Discussion on Gyan Setu, Discussion on student attendance, Performances by school children"/>
    <s v="Yes"/>
    <s v="No"/>
  </r>
  <r>
    <s v="CRP"/>
    <x v="0"/>
    <x v="862"/>
    <n v="0"/>
    <x v="0"/>
    <x v="116"/>
    <x v="21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28"/>
    <n v="0"/>
    <x v="0"/>
    <x v="411"/>
    <x v="23"/>
    <s v="Discussion on state of schools, Discussion on Gyan Setu, Discussion on learning outcomes, Discussion on student attendance"/>
    <s v="Yes"/>
    <s v="Yes"/>
  </r>
  <r>
    <s v="Other"/>
    <x v="3"/>
    <x v="646"/>
    <n v="1"/>
    <x v="0"/>
    <x v="35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63"/>
    <n v="0"/>
    <x v="0"/>
    <x v="292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"/>
    <x v="864"/>
    <n v="1"/>
    <x v="0"/>
    <x v="368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865"/>
    <n v="0"/>
    <x v="0"/>
    <x v="143"/>
    <x v="22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66"/>
    <n v="0"/>
    <x v="0"/>
    <x v="211"/>
    <x v="8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867"/>
    <n v="0"/>
    <x v="0"/>
    <x v="423"/>
    <x v="2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5"/>
    <x v="868"/>
    <n v="0"/>
    <x v="0"/>
    <x v="271"/>
    <x v="11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869"/>
    <n v="0"/>
    <x v="0"/>
    <x v="328"/>
    <x v="39"/>
    <s v="Discussion on state of schools, Discussion on Gyan Setu, Discussion on learning outcomes, Discussion on student attendance, Discussion on school re-organisation and its benefits, Performances by school children, Fun &amp; games activities, Rhymes,recitation"/>
    <s v="Yes"/>
    <s v="No"/>
  </r>
  <r>
    <s v="CRP"/>
    <x v="8"/>
    <x v="870"/>
    <n v="0"/>
    <x v="0"/>
    <x v="424"/>
    <x v="198"/>
    <s v="Discussion on student attendance"/>
    <s v="Yes"/>
    <s v="Yes"/>
  </r>
  <r>
    <s v="CRP"/>
    <x v="4"/>
    <x v="871"/>
    <n v="1"/>
    <x v="0"/>
    <x v="304"/>
    <x v="5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872"/>
    <n v="0"/>
    <x v="0"/>
    <x v="410"/>
    <x v="88"/>
    <s v="Discussion on state of schools, Discussion on Gyan Setu, Discussion on student attendance"/>
    <s v="Yes"/>
    <s v="Yes"/>
  </r>
  <r>
    <s v="BRP"/>
    <x v="4"/>
    <x v="873"/>
    <n v="0"/>
    <x v="0"/>
    <x v="81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874"/>
    <n v="0"/>
    <x v="0"/>
    <x v="425"/>
    <x v="27"/>
    <s v="Discussion on state of schools, Discussion on learning outcomes, Discussion on student attendance, Discussion on school re-organisation and its benefits, Performances by school children, Fun &amp; games activities"/>
    <s v="Yes"/>
    <s v="Yes"/>
  </r>
  <r>
    <s v="BEEO"/>
    <x v="1"/>
    <x v="875"/>
    <n v="0"/>
    <x v="0"/>
    <x v="121"/>
    <x v="191"/>
    <s v="Discussion on Gyan Setu, Discussion on learning outcomes, Discussion on student attendance, Performances by school children, Fun &amp; games activities"/>
    <s v="Yes"/>
    <s v="Yes"/>
  </r>
  <r>
    <s v="CRP"/>
    <x v="8"/>
    <x v="823"/>
    <n v="1"/>
    <x v="0"/>
    <x v="339"/>
    <x v="115"/>
    <s v="Discussion on Gyan Setu, Discussion on learning outcomes, Discussion on student attendance, Performances by school children"/>
    <s v="Yes"/>
    <s v="Yes"/>
  </r>
  <r>
    <s v="BRP"/>
    <x v="4"/>
    <x v="876"/>
    <n v="1"/>
    <x v="0"/>
    <x v="315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77"/>
    <n v="1"/>
    <x v="0"/>
    <x v="16"/>
    <x v="105"/>
    <s v="Discussion on Gyan Setu, Discussion on learning outcomes, Discussion on student attendance, Discussion on school re-organisation and its benefits, Performances by school children"/>
    <s v="Yes"/>
    <s v="No"/>
  </r>
  <r>
    <s v="CRP"/>
    <x v="3"/>
    <x v="878"/>
    <n v="0"/>
    <x v="0"/>
    <x v="271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879"/>
    <n v="1"/>
    <x v="0"/>
    <x v="316"/>
    <x v="7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880"/>
    <n v="0"/>
    <x v="0"/>
    <x v="66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81"/>
    <n v="0"/>
    <x v="0"/>
    <x v="15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82"/>
    <n v="0"/>
    <x v="0"/>
    <x v="344"/>
    <x v="194"/>
    <s v="Discussion on state of schools, Discussion on Gyan Setu, Discussion on learning outcomes, Discussion on student attendance, Performances by school children, Fun &amp; games activities, Prize Distribution , parents do not agree with degradation."/>
    <s v="Yes"/>
    <s v="No"/>
  </r>
  <r>
    <s v="CRP"/>
    <x v="0"/>
    <x v="883"/>
    <n v="0"/>
    <x v="0"/>
    <x v="95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884"/>
    <n v="0"/>
    <x v="0"/>
    <x v="299"/>
    <x v="2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885"/>
    <n v="0"/>
    <x v="0"/>
    <x v="106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77"/>
    <n v="0"/>
    <x v="0"/>
    <x v="63"/>
    <x v="3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450"/>
    <n v="0"/>
    <x v="0"/>
    <x v="50"/>
    <x v="6"/>
    <s v="Discussion on state of schools, Discussion on Gyan Setu, Discussion on learning outcomes, Discussion on student attendance, Discussion on school re-organisation and its benefits"/>
    <s v="Yes"/>
    <s v="Yes"/>
  </r>
  <r>
    <s v="CRP"/>
    <x v="0"/>
    <x v="886"/>
    <n v="1"/>
    <x v="0"/>
    <x v="426"/>
    <x v="1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887"/>
    <n v="1"/>
    <x v="0"/>
    <x v="346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888"/>
    <n v="1"/>
    <x v="0"/>
    <x v="207"/>
    <x v="2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889"/>
    <n v="1"/>
    <x v="0"/>
    <x v="427"/>
    <x v="223"/>
    <s v="Discussion on Gyan Setu, Discussion on student attendance"/>
    <s v="Yes"/>
    <s v="Yes"/>
  </r>
  <r>
    <s v="CRP"/>
    <x v="3"/>
    <x v="890"/>
    <n v="1"/>
    <x v="0"/>
    <x v="253"/>
    <x v="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891"/>
    <n v="0"/>
    <x v="0"/>
    <x v="284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892"/>
    <n v="0"/>
    <x v="0"/>
    <x v="49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893"/>
    <n v="0"/>
    <x v="0"/>
    <x v="61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894"/>
    <n v="0"/>
    <x v="0"/>
    <x v="174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95"/>
    <n v="0"/>
    <x v="0"/>
    <x v="106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896"/>
    <n v="0"/>
    <x v="0"/>
    <x v="371"/>
    <x v="62"/>
    <s v="Discussion on state of schools, Discussion on Gyan Setu, Discussion on learning outcomes, Discussion on student attendance, Discussion on school re-organisation and its benefits, Performances by school children, Fun &amp; games activities, Cultural program."/>
    <s v="Yes"/>
    <s v="Yes"/>
  </r>
  <r>
    <s v="CRP"/>
    <x v="1"/>
    <x v="897"/>
    <n v="1"/>
    <x v="0"/>
    <x v="428"/>
    <x v="6"/>
    <s v="Discussion on learning outcomes, Discussion on student attendance, Performances by school children"/>
    <s v="No"/>
    <s v="No"/>
  </r>
  <r>
    <s v="CRP"/>
    <x v="4"/>
    <x v="898"/>
    <n v="0"/>
    <x v="0"/>
    <x v="429"/>
    <x v="84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899"/>
    <n v="1"/>
    <x v="0"/>
    <x v="236"/>
    <x v="2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00"/>
    <n v="1"/>
    <x v="0"/>
    <x v="212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01"/>
    <n v="0"/>
    <x v="0"/>
    <x v="430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902"/>
    <n v="1"/>
    <x v="0"/>
    <x v="350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903"/>
    <n v="0"/>
    <x v="0"/>
    <x v="284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345"/>
    <n v="1"/>
    <x v="0"/>
    <x v="235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710"/>
    <n v="0"/>
    <x v="0"/>
    <x v="258"/>
    <x v="207"/>
    <s v="Discussion on state of schools, Discussion on Gyan Setu, Discussion on learning outcomes, Discussion on student attendance, Performances by school children, Fun &amp; games activities"/>
    <s v="Yes"/>
    <s v="No"/>
  </r>
  <r>
    <s v="CRP"/>
    <x v="3"/>
    <x v="904"/>
    <n v="1"/>
    <x v="0"/>
    <x v="223"/>
    <x v="27"/>
    <s v="Discussion on Gyan Setu, Discussion on student attendance, Discussion on school re-organisation and its benefits, Performances by school children, Fun &amp; games activities"/>
    <s v="Yes"/>
    <s v="No"/>
  </r>
  <r>
    <s v="CRP"/>
    <x v="0"/>
    <x v="905"/>
    <n v="1"/>
    <x v="0"/>
    <x v="431"/>
    <x v="166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906"/>
    <n v="0"/>
    <x v="0"/>
    <x v="313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332"/>
    <n v="1"/>
    <x v="0"/>
    <x v="75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EEO"/>
    <x v="5"/>
    <x v="780"/>
    <n v="0"/>
    <x v="0"/>
    <x v="49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07"/>
    <n v="1"/>
    <x v="0"/>
    <x v="28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08"/>
    <n v="1"/>
    <x v="0"/>
    <x v="194"/>
    <x v="10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09"/>
    <n v="0"/>
    <x v="0"/>
    <x v="63"/>
    <x v="7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910"/>
    <n v="1"/>
    <x v="0"/>
    <x v="400"/>
    <x v="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239"/>
    <n v="0"/>
    <x v="0"/>
    <x v="180"/>
    <x v="8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3"/>
    <x v="911"/>
    <n v="0"/>
    <x v="0"/>
    <x v="432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912"/>
    <n v="0"/>
    <x v="0"/>
    <x v="254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913"/>
    <n v="0"/>
    <x v="0"/>
    <x v="398"/>
    <x v="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914"/>
    <n v="1"/>
    <x v="0"/>
    <x v="227"/>
    <x v="41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915"/>
    <n v="0"/>
    <x v="0"/>
    <x v="178"/>
    <x v="84"/>
    <s v="Discussion on state of schools, Discussion on Gyan Setu, Discussion on student attendance"/>
    <s v="Yes"/>
    <s v="Yes"/>
  </r>
  <r>
    <s v="BPO"/>
    <x v="5"/>
    <x v="916"/>
    <n v="1"/>
    <x v="0"/>
    <x v="433"/>
    <x v="224"/>
    <s v="Discussion on state of schools, Discussion on Gyan Setu, Discussion on learning outcomes, Discussion on student attendance, Discussion on school re-organisation and its benefits, Performances by school children, Fun &amp; games activities, prize distribution,"/>
    <s v="Yes"/>
    <s v="Yes"/>
  </r>
  <r>
    <s v="BPO"/>
    <x v="11"/>
    <x v="414"/>
    <n v="1"/>
    <x v="0"/>
    <x v="263"/>
    <x v="142"/>
    <s v="Discussion on Gyan Setu, Discussion on learning outcomes, Discussion on student attendance, Discussion on school re-organisation and its benefits, Performances by school children, Sanitation"/>
    <s v="Yes"/>
    <s v="Yes"/>
  </r>
  <r>
    <s v="CRP"/>
    <x v="8"/>
    <x v="917"/>
    <n v="0"/>
    <x v="0"/>
    <x v="33"/>
    <x v="77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918"/>
    <n v="1"/>
    <x v="0"/>
    <x v="205"/>
    <x v="181"/>
    <s v="Discussion on state of schools, Discussion on Gyan Setu, Discussion on student attendance, Discussion on school re-organisation and its benefits"/>
    <s v="Yes"/>
    <s v="Yes"/>
  </r>
  <r>
    <s v="BEEO"/>
    <x v="5"/>
    <x v="802"/>
    <n v="1"/>
    <x v="0"/>
    <x v="403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919"/>
    <n v="1"/>
    <x v="0"/>
    <x v="93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20"/>
    <n v="0"/>
    <x v="0"/>
    <x v="105"/>
    <x v="225"/>
    <s v="Discussion on state of schools, Discussion on Gyan Setu, Discussion on learning outcomes, Discussion on student attendance, Discussion on school re-organisation and its benefits, Performances by school children, Boundary wall, cycle shed"/>
    <s v="Yes"/>
    <s v="No"/>
  </r>
  <r>
    <s v="BEEO"/>
    <x v="5"/>
    <x v="921"/>
    <n v="0"/>
    <x v="0"/>
    <x v="117"/>
    <x v="16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922"/>
    <n v="0"/>
    <x v="0"/>
    <x v="119"/>
    <x v="21"/>
    <s v="Discussion on state of schools, Discussion on Gyan Setu, Discussion on student attendance, Discussion on school re-organisation and its benefits"/>
    <s v="Yes"/>
    <s v="No"/>
  </r>
  <r>
    <s v="CRP"/>
    <x v="0"/>
    <x v="923"/>
    <n v="0"/>
    <x v="0"/>
    <x v="434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24"/>
    <n v="1"/>
    <x v="0"/>
    <x v="158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18"/>
    <n v="0"/>
    <x v="0"/>
    <x v="18"/>
    <x v="109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925"/>
    <n v="0"/>
    <x v="0"/>
    <x v="30"/>
    <x v="50"/>
    <s v="Discussion on state of schools, Discussion on Gyan Setu, Discussion on learning outcomes, Discussion on student attendance, Discussion on school re-organisation and its benefits"/>
    <s v="Yes"/>
    <s v="No"/>
  </r>
  <r>
    <s v="CRP"/>
    <x v="3"/>
    <x v="424"/>
    <n v="1"/>
    <x v="0"/>
    <x v="93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926"/>
    <n v="0"/>
    <x v="0"/>
    <x v="129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927"/>
    <n v="0"/>
    <x v="0"/>
    <x v="284"/>
    <x v="43"/>
    <s v="Discussion on state of schools, Discussion on Gyan Setu, Discussion on student attendance, Performances by school children"/>
    <s v="Yes"/>
    <s v="Yes"/>
  </r>
  <r>
    <s v="CRP"/>
    <x v="5"/>
    <x v="928"/>
    <n v="0"/>
    <x v="0"/>
    <x v="14"/>
    <x v="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929"/>
    <n v="0"/>
    <x v="0"/>
    <x v="1"/>
    <x v="72"/>
    <s v="Discussion on state of schools, Discussion on Gyan Setu, Discussion on learning outcomes, Discussion on student attendance, Discussion on school re-organisation and its benefits, Performances by school children, M.D.M, School Kit.Stypend etc."/>
    <s v="Yes"/>
    <s v="No"/>
  </r>
  <r>
    <s v="CRP"/>
    <x v="3"/>
    <x v="930"/>
    <n v="0"/>
    <x v="0"/>
    <x v="1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931"/>
    <n v="1"/>
    <x v="0"/>
    <x v="160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901"/>
    <n v="1"/>
    <x v="0"/>
    <x v="430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932"/>
    <n v="0"/>
    <x v="0"/>
    <x v="435"/>
    <x v="2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933"/>
    <n v="1"/>
    <x v="0"/>
    <x v="361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Yes"/>
  </r>
  <r>
    <s v="CRP"/>
    <x v="8"/>
    <x v="934"/>
    <n v="1"/>
    <x v="0"/>
    <x v="242"/>
    <x v="93"/>
    <s v="Discussion on state of schools, Discussion on Gyan Setu, Discussion on learning outcomes, Discussion on student attendance, Performances by school children, Fun &amp; games activities"/>
    <s v="Yes"/>
    <s v="Yes"/>
  </r>
  <r>
    <s v="Other"/>
    <x v="1"/>
    <x v="935"/>
    <n v="0"/>
    <x v="0"/>
    <x v="347"/>
    <x v="41"/>
    <s v="Discussion on Gyan Setu, Discussion on learning outcomes, Discussion on student attendance, Performances by school children, Fun &amp; games activities"/>
    <s v="Yes"/>
    <s v="Yes"/>
  </r>
  <r>
    <s v="CRP"/>
    <x v="5"/>
    <x v="936"/>
    <n v="0"/>
    <x v="0"/>
    <x v="203"/>
    <x v="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37"/>
    <n v="0"/>
    <x v="0"/>
    <x v="312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938"/>
    <n v="0"/>
    <x v="0"/>
    <x v="137"/>
    <x v="128"/>
    <s v="Discussion on Gyan Setu, Discussion on learning outcomes, Discussion on student attendance, Performances by school children"/>
    <s v="Yes"/>
    <s v="Yes"/>
  </r>
  <r>
    <s v="CRP"/>
    <x v="11"/>
    <x v="939"/>
    <n v="1"/>
    <x v="0"/>
    <x v="436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40"/>
    <n v="0"/>
    <x v="0"/>
    <x v="140"/>
    <x v="27"/>
    <s v="Discussion on state of schools, Discussion on Gyan Setu, Discussion on learning outcomes, Discussion on student attendance, Performances by school children, Fun &amp; games activities"/>
    <s v="Yes"/>
    <s v="Yes"/>
  </r>
  <r>
    <s v="BPO"/>
    <x v="8"/>
    <x v="941"/>
    <n v="1"/>
    <x v="0"/>
    <x v="35"/>
    <x v="34"/>
    <s v="Discussion on Gyan Setu, Discussion on learning outcomes, Discussion on student attendance, Discussion on school re-organisation and its benefits, Performances by school children"/>
    <s v="Yes"/>
    <s v="No"/>
  </r>
  <r>
    <s v="BRP"/>
    <x v="3"/>
    <x v="942"/>
    <n v="0"/>
    <x v="0"/>
    <x v="73"/>
    <x v="117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943"/>
    <n v="1"/>
    <x v="0"/>
    <x v="407"/>
    <x v="7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44"/>
    <n v="0"/>
    <x v="0"/>
    <x v="113"/>
    <x v="3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945"/>
    <n v="0"/>
    <x v="0"/>
    <x v="437"/>
    <x v="1"/>
    <s v="Discussion on state of schools, Discussion on Gyan Setu, Discussion on learning outcomes, Discussion on student attendance, Performances by school children"/>
    <s v="Yes"/>
    <s v="No"/>
  </r>
  <r>
    <s v="Other"/>
    <x v="3"/>
    <x v="946"/>
    <n v="0"/>
    <x v="0"/>
    <x v="156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947"/>
    <n v="0"/>
    <x v="0"/>
    <x v="438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948"/>
    <n v="0"/>
    <x v="0"/>
    <x v="100"/>
    <x v="96"/>
    <s v="Discussion on Gyan Setu, Discussion on learning outcomes, Discussion on student attendance, Discussion on school re-organisation and its benefits"/>
    <s v="Yes"/>
    <s v="No"/>
  </r>
  <r>
    <s v="Other"/>
    <x v="4"/>
    <x v="949"/>
    <n v="1"/>
    <x v="0"/>
    <x v="439"/>
    <x v="20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50"/>
    <n v="0"/>
    <x v="0"/>
    <x v="398"/>
    <x v="212"/>
    <s v="Discussion on state of schools, Discussion on Gyan Setu, Discussion on learning outcomes, Discussion on student attendance, Discussion on school re-organisation and its benefits, Performances by school children, Fun &amp; games activities, Improovement on presentation of student"/>
    <s v="Yes"/>
    <s v="Yes"/>
  </r>
  <r>
    <s v="BEEO"/>
    <x v="0"/>
    <x v="951"/>
    <n v="1"/>
    <x v="0"/>
    <x v="97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952"/>
    <n v="1"/>
    <x v="0"/>
    <x v="15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949"/>
    <n v="1"/>
    <x v="0"/>
    <x v="439"/>
    <x v="20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953"/>
    <n v="1"/>
    <x v="0"/>
    <x v="440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954"/>
    <n v="0"/>
    <x v="0"/>
    <x v="283"/>
    <x v="2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1"/>
    <x v="100"/>
    <n v="1"/>
    <x v="0"/>
    <x v="89"/>
    <x v="129"/>
    <s v="Discussion on state of schools, Discussion on Gyan Setu, Discussion on student attendance, Performances by school children"/>
    <s v="Yes"/>
    <s v="Yes"/>
  </r>
  <r>
    <s v="Other"/>
    <x v="3"/>
    <x v="301"/>
    <n v="1"/>
    <x v="0"/>
    <x v="214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955"/>
    <n v="0"/>
    <x v="0"/>
    <x v="105"/>
    <x v="40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4"/>
    <x v="956"/>
    <n v="1"/>
    <x v="0"/>
    <x v="98"/>
    <x v="22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957"/>
    <n v="1"/>
    <x v="0"/>
    <x v="441"/>
    <x v="188"/>
    <s v="Discussion on Gyan Setu, Discussion on learning outcomes, Discussion on student attendance, Discussion on school re-organisation and its benefits, Performances by school children"/>
    <s v="Yes"/>
    <s v="Yes"/>
  </r>
  <r>
    <s v="CRP"/>
    <x v="1"/>
    <x v="958"/>
    <n v="0"/>
    <x v="0"/>
    <x v="424"/>
    <x v="111"/>
    <s v="Discussion on state of schools, Discussion on Gyan Setu, Discussion on learning outcomes, Performances by school children, Fun &amp; games activities, Prizesweredistributed among the students"/>
    <s v="Yes"/>
    <s v="Yes"/>
  </r>
  <r>
    <s v="CRP"/>
    <x v="5"/>
    <x v="959"/>
    <n v="0"/>
    <x v="0"/>
    <x v="217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960"/>
    <n v="0"/>
    <x v="0"/>
    <x v="442"/>
    <x v="95"/>
    <s v="Discussion on state of schools, Discussion on Gyan Setu, Discussion on learning outcomes, Discussion on student attendance, Performances by school children, Fun &amp; games activities"/>
    <s v="Yes"/>
    <s v="Yes"/>
  </r>
  <r>
    <s v="Other"/>
    <x v="11"/>
    <x v="961"/>
    <n v="0"/>
    <x v="0"/>
    <x v="126"/>
    <x v="6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11"/>
    <x v="961"/>
    <n v="0"/>
    <x v="0"/>
    <x v="126"/>
    <x v="6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962"/>
    <n v="0"/>
    <x v="0"/>
    <x v="29"/>
    <x v="93"/>
    <s v="Discussion on state of schools, Discussion on Gyan Setu, Discussion on learning outcomes, Discussion on student attendance, Discussion on school re-organisation and its benefits, Performances by school children, Fun &amp; games activities, Refreshment of guardian and prize distribution"/>
    <s v="Yes"/>
    <s v="Yes"/>
  </r>
  <r>
    <s v="CRP"/>
    <x v="11"/>
    <x v="963"/>
    <n v="0"/>
    <x v="0"/>
    <x v="118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964"/>
    <n v="0"/>
    <x v="0"/>
    <x v="436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965"/>
    <n v="0"/>
    <x v="0"/>
    <x v="52"/>
    <x v="56"/>
    <s v="Discussion on Gyan Setu, Discussion on learning outcomes, Discussion on student attendance, Performances by school children, Fun &amp; games activities, खाता आधार और mdm"/>
    <s v="Yes"/>
    <s v="No"/>
  </r>
  <r>
    <s v="Other"/>
    <x v="0"/>
    <x v="966"/>
    <n v="0"/>
    <x v="0"/>
    <x v="26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847"/>
    <n v="0"/>
    <x v="0"/>
    <x v="245"/>
    <x v="2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67"/>
    <n v="1"/>
    <x v="0"/>
    <x v="166"/>
    <x v="37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968"/>
    <n v="0"/>
    <x v="0"/>
    <x v="32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69"/>
    <n v="1"/>
    <x v="0"/>
    <x v="443"/>
    <x v="229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970"/>
    <n v="1"/>
    <x v="0"/>
    <x v="286"/>
    <x v="230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No"/>
  </r>
  <r>
    <s v="Other"/>
    <x v="0"/>
    <x v="971"/>
    <n v="0"/>
    <x v="0"/>
    <x v="143"/>
    <x v="23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972"/>
    <n v="0"/>
    <x v="0"/>
    <x v="444"/>
    <x v="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973"/>
    <n v="0"/>
    <x v="0"/>
    <x v="208"/>
    <x v="95"/>
    <s v="Discussion on Gyan Setu, Discussion on learning outcomes, Discussion on student attendance, Discussion on school re-organisation and its benefits, Fun &amp; games activities"/>
    <s v="Yes"/>
    <s v="Yes"/>
  </r>
  <r>
    <s v="CRP"/>
    <x v="5"/>
    <x v="974"/>
    <n v="0"/>
    <x v="0"/>
    <x v="361"/>
    <x v="104"/>
    <s v="Discussion on Gyan Setu, Discussion on learning outcomes, Discussion on student attendance, Discussion on school re-organisation and its benefits, Fun &amp; games activities"/>
    <s v="Yes"/>
    <s v="Yes"/>
  </r>
  <r>
    <s v="CRP"/>
    <x v="4"/>
    <x v="975"/>
    <n v="0"/>
    <x v="0"/>
    <x v="211"/>
    <x v="217"/>
    <s v="Discussion on state of schools, Discussion on Gyan Setu, Discussion on learning outcomes, Discussion on student attendance, Discussion on school re-organisation and its benefits, Performances by school children, Fun &amp; games activities, M D M"/>
    <s v="Yes"/>
    <s v="Yes"/>
  </r>
  <r>
    <s v="CRP"/>
    <x v="1"/>
    <x v="976"/>
    <n v="0"/>
    <x v="0"/>
    <x v="366"/>
    <x v="232"/>
    <s v="Discussion on Gyan Setu, Discussion on learning outcomes, Discussion on student attendance, Performances by school children, Fun &amp; games activities"/>
    <s v="Yes"/>
    <s v="Yes"/>
  </r>
  <r>
    <s v="Other"/>
    <x v="1"/>
    <x v="977"/>
    <n v="1"/>
    <x v="0"/>
    <x v="308"/>
    <x v="22"/>
    <s v="Discussion on Gyan Setu, Discussion on learning outcomes, Discussion on student attendance, Performances by school children, Fun &amp; games activities"/>
    <s v="Yes"/>
    <s v="Yes"/>
  </r>
  <r>
    <s v="CRP"/>
    <x v="0"/>
    <x v="978"/>
    <n v="0"/>
    <x v="0"/>
    <x v="171"/>
    <x v="89"/>
    <s v="Discussion on state of schools, Discussion on Gyan Setu, Discussion on learning outcomes, Discussion on student attendance, Discussion on school re-organisation and its benefits, Performances by school children, Fun &amp; games activities, Problem of parateacher on strike"/>
    <s v="Yes"/>
    <s v="No"/>
  </r>
  <r>
    <s v="CRP"/>
    <x v="3"/>
    <x v="979"/>
    <n v="0"/>
    <x v="0"/>
    <x v="445"/>
    <x v="18"/>
    <s v="Discussion on state of schools, Discussion on Gyan Setu, Discussion on learning outcomes, Discussion on student attendance, Performances by school children, Fun &amp; games activities"/>
    <s v="Yes"/>
    <s v="No"/>
  </r>
  <r>
    <s v="CRP"/>
    <x v="0"/>
    <x v="980"/>
    <n v="0"/>
    <x v="0"/>
    <x v="446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5"/>
    <x v="902"/>
    <n v="0"/>
    <x v="0"/>
    <x v="350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56"/>
    <n v="1"/>
    <x v="0"/>
    <x v="56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81"/>
    <n v="0"/>
    <x v="0"/>
    <x v="196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982"/>
    <n v="0"/>
    <x v="0"/>
    <x v="447"/>
    <x v="10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983"/>
    <n v="1"/>
    <x v="0"/>
    <x v="368"/>
    <x v="36"/>
    <s v="Discussion on state of schools, Discussion on Gyan Setu, Discussion on learning outcomes, Discussion on student attendance, Performances by school children"/>
    <s v="Yes"/>
    <s v="Yes"/>
  </r>
  <r>
    <s v="BPO"/>
    <x v="8"/>
    <x v="984"/>
    <n v="1"/>
    <x v="0"/>
    <x v="294"/>
    <x v="11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RP"/>
    <x v="11"/>
    <x v="985"/>
    <n v="0"/>
    <x v="0"/>
    <x v="3"/>
    <x v="166"/>
    <s v="Discussion on state of schools, Discussion on Gyan Setu, Discussion on student attendance, Discussion on school re-organisation and its benefits, Performances by school children"/>
    <s v="Yes"/>
    <s v="Yes"/>
  </r>
  <r>
    <s v="CRP"/>
    <x v="3"/>
    <x v="986"/>
    <n v="0"/>
    <x v="0"/>
    <x v="103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987"/>
    <n v="1"/>
    <x v="0"/>
    <x v="230"/>
    <x v="73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349"/>
    <n v="0"/>
    <x v="0"/>
    <x v="124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988"/>
    <n v="0"/>
    <x v="0"/>
    <x v="448"/>
    <x v="115"/>
    <s v="Discussion on Gyan Setu, Discussion on learning outcomes, Discussion on student attendance, Discussion on school re-organisation and its benefits, Performances by school children, Fun &amp; games activities"/>
    <s v="No"/>
    <s v="Yes"/>
  </r>
  <r>
    <s v="Other"/>
    <x v="3"/>
    <x v="345"/>
    <n v="0"/>
    <x v="0"/>
    <x v="235"/>
    <x v="141"/>
    <s v="Discussion on student attendance, Performances by school children"/>
    <s v="Yes"/>
    <s v="No"/>
  </r>
  <r>
    <s v="CRP"/>
    <x v="4"/>
    <x v="989"/>
    <n v="0"/>
    <x v="0"/>
    <x v="413"/>
    <x v="5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990"/>
    <n v="1"/>
    <x v="0"/>
    <x v="344"/>
    <x v="45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991"/>
    <n v="1"/>
    <x v="0"/>
    <x v="28"/>
    <x v="8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92"/>
    <n v="0"/>
    <x v="0"/>
    <x v="24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93"/>
    <n v="1"/>
    <x v="0"/>
    <x v="449"/>
    <x v="23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994"/>
    <n v="1"/>
    <x v="0"/>
    <x v="350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95"/>
    <n v="0"/>
    <x v="0"/>
    <x v="71"/>
    <x v="215"/>
    <s v="Discussion on state of schools, Discussion on Gyan Setu, Discussion on learning outcomes, Discussion on student attendance, Discussion on school re-organisation and its benefits"/>
    <s v="Yes"/>
    <s v="No"/>
  </r>
  <r>
    <s v="CRP"/>
    <x v="4"/>
    <x v="996"/>
    <n v="1"/>
    <x v="0"/>
    <x v="158"/>
    <x v="2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997"/>
    <n v="0"/>
    <x v="0"/>
    <x v="450"/>
    <x v="235"/>
    <s v="Discussion on state of schools, Discussion on Gyan Setu, Discussion on learning outcomes, Discussion on student attendance, Discussion on school re-organisation and its benefits, Performances by school children, Fun &amp; games activities, Situation of school"/>
    <s v="Yes"/>
    <s v="Yes"/>
  </r>
  <r>
    <s v="CRP"/>
    <x v="11"/>
    <x v="998"/>
    <n v="1"/>
    <x v="0"/>
    <x v="89"/>
    <x v="45"/>
    <s v="Discussion on Gyan Setu, Discussion on learning outcomes, Discussion on student attendance, Discussion on school re-organisation and its benefits"/>
    <s v="Yes"/>
    <s v="No"/>
  </r>
  <r>
    <s v="CRP"/>
    <x v="0"/>
    <x v="999"/>
    <n v="0"/>
    <x v="0"/>
    <x v="180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00"/>
    <n v="0"/>
    <x v="0"/>
    <x v="451"/>
    <x v="6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01"/>
    <n v="0"/>
    <x v="0"/>
    <x v="317"/>
    <x v="0"/>
    <s v="Discussion on Gyan Setu, Discussion on learning outcomes, Discussion on student attendance, Performances by school children"/>
    <s v="Yes"/>
    <s v="No"/>
  </r>
  <r>
    <s v="CRP"/>
    <x v="0"/>
    <x v="1002"/>
    <n v="1"/>
    <x v="0"/>
    <x v="310"/>
    <x v="22"/>
    <s v="Discussion on state of schools, Discussion on Gyan Setu, Discussion on learning outcomes, Discussion on student attendance, Discussion on school re-organisation and its benefits, Performances by school children, Fun &amp; games activities, School Degradation"/>
    <s v="Yes"/>
    <s v="Yes"/>
  </r>
  <r>
    <s v="CRP"/>
    <x v="3"/>
    <x v="1003"/>
    <n v="0"/>
    <x v="0"/>
    <x v="452"/>
    <x v="23"/>
    <s v="Discussion on state of schools, Discussion on Gyan Setu, Discussion on learning outcomes, Discussion on student attendance, Performances by school children"/>
    <s v="Yes"/>
    <s v="Yes"/>
  </r>
  <r>
    <s v="CRP"/>
    <x v="3"/>
    <x v="1004"/>
    <n v="1"/>
    <x v="0"/>
    <x v="137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005"/>
    <n v="0"/>
    <x v="0"/>
    <x v="119"/>
    <x v="3"/>
    <s v="Discussion on state of schools, Discussion on Gyan Setu, Discussion on learning outcomes, Discussion on student attendance, Performances by school children, Fun &amp; games activities"/>
    <s v="Yes"/>
    <s v="Yes"/>
  </r>
  <r>
    <s v="BRP"/>
    <x v="3"/>
    <x v="420"/>
    <n v="1"/>
    <x v="0"/>
    <x v="240"/>
    <x v="81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Yes"/>
  </r>
  <r>
    <s v="CRP"/>
    <x v="8"/>
    <x v="1006"/>
    <n v="1"/>
    <x v="0"/>
    <x v="453"/>
    <x v="236"/>
    <s v="Discussion on Gyan Setu"/>
    <s v="Yes"/>
    <s v="No"/>
  </r>
  <r>
    <s v="CRP"/>
    <x v="4"/>
    <x v="1007"/>
    <n v="0"/>
    <x v="0"/>
    <x v="312"/>
    <x v="215"/>
    <s v="Discussion on Gyan Setu, Discussion on learning outcomes, Discussion on student attendance, Performances by school children, Fun &amp; games activities"/>
    <s v="Yes"/>
    <s v="No"/>
  </r>
  <r>
    <s v="BRP"/>
    <x v="3"/>
    <x v="18"/>
    <n v="0"/>
    <x v="0"/>
    <x v="18"/>
    <x v="109"/>
    <s v="Discussion on state of schools, Discussion on Gyan Setu, Discussion on learning outcomes, Discussion on student attendance, Performances by school children, Fun &amp; games activities"/>
    <s v="Yes"/>
    <s v="Yes"/>
  </r>
  <r>
    <s v="CRP"/>
    <x v="8"/>
    <x v="1008"/>
    <n v="0"/>
    <x v="0"/>
    <x v="64"/>
    <x v="2"/>
    <s v="Discussion on state of schools, Discussion on Gyan Setu, Discussion on learning outcomes, Discussion on student attendance, Performances by school children"/>
    <s v="Yes"/>
    <s v="Yes"/>
  </r>
  <r>
    <s v="CRP"/>
    <x v="4"/>
    <x v="1009"/>
    <n v="0"/>
    <x v="0"/>
    <x v="83"/>
    <x v="18"/>
    <s v="Discussion on state of schools, Discussion on Gyan Setu, Discussion on learning outcomes, Discussion on student attendance, Discussion on school re-organisation and its benefits, Performances by school children, about making the village ODF"/>
    <s v="Yes"/>
    <s v="No"/>
  </r>
  <r>
    <s v="CRP"/>
    <x v="0"/>
    <x v="1010"/>
    <n v="0"/>
    <x v="0"/>
    <x v="201"/>
    <x v="27"/>
    <s v="Discussion on state of schools, Discussion on Gyan Setu, Discussion on learning outcomes, Discussion on student attendance, Discussion on school re-organisation and its benefits, Performances by school children"/>
    <s v="No"/>
    <s v="Yes"/>
  </r>
  <r>
    <s v="CRP"/>
    <x v="11"/>
    <x v="1011"/>
    <n v="1"/>
    <x v="0"/>
    <x v="371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012"/>
    <n v="1"/>
    <x v="0"/>
    <x v="187"/>
    <x v="9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013"/>
    <n v="0"/>
    <x v="0"/>
    <x v="12"/>
    <x v="62"/>
    <s v="Discussion on Gyan Setu, Discussion on student attendance, Performances by school children, Fun &amp; games activities"/>
    <s v="Yes"/>
    <m/>
  </r>
  <r>
    <s v="BEEO"/>
    <x v="5"/>
    <x v="1014"/>
    <n v="0"/>
    <x v="0"/>
    <x v="454"/>
    <x v="66"/>
    <s v="Discussion on Gyan Setu, Discussion on learning outcomes, Discussion on student attendance, Discussion on school re-organisation and its benefits, Performances by school children"/>
    <s v="Yes"/>
    <s v="Yes"/>
  </r>
  <r>
    <s v="CRP"/>
    <x v="11"/>
    <x v="1015"/>
    <n v="0"/>
    <x v="0"/>
    <x v="24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583"/>
    <n v="0"/>
    <x v="0"/>
    <x v="328"/>
    <x v="49"/>
    <s v="Discussion on state of schools, Discussion on Gyan Setu, Discussion on learning outcomes, Discussion on student attendance, Performances by school children, Fun &amp; games activities"/>
    <s v="Yes"/>
    <s v="No"/>
  </r>
  <r>
    <s v="CRP"/>
    <x v="8"/>
    <x v="1016"/>
    <n v="0"/>
    <x v="0"/>
    <x v="106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017"/>
    <n v="1"/>
    <x v="0"/>
    <x v="60"/>
    <x v="1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018"/>
    <n v="0"/>
    <x v="0"/>
    <x v="144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19"/>
    <n v="0"/>
    <x v="0"/>
    <x v="211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DEO/DSE"/>
    <x v="5"/>
    <x v="1020"/>
    <n v="0"/>
    <x v="0"/>
    <x v="65"/>
    <x v="237"/>
    <s v="Discussion on state of schools, Performances by school children"/>
    <s v="Yes"/>
    <s v="Yes"/>
  </r>
  <r>
    <s v="CRP"/>
    <x v="8"/>
    <x v="1021"/>
    <n v="1"/>
    <x v="0"/>
    <x v="455"/>
    <x v="238"/>
    <s v="Discussion on state of schools, Discussion on Gyan Setu, Discussion on learning outcomes, Discussion on student attendance, Discussion on school re-organisation and its benefits, Performances by school children, Fun &amp; games activities, MUSICAL PROGRAMME"/>
    <s v="Yes"/>
    <s v="Yes"/>
  </r>
  <r>
    <s v="BPO"/>
    <x v="3"/>
    <x v="1022"/>
    <n v="0"/>
    <x v="0"/>
    <x v="207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1"/>
    <n v="0"/>
    <x v="0"/>
    <x v="116"/>
    <x v="3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1"/>
    <x v="1023"/>
    <n v="1"/>
    <x v="0"/>
    <x v="419"/>
    <x v="239"/>
    <s v="Discussion on Gyan Setu, Discussion on learning outcomes, Discussion on school re-organisation and its benefits, Performances by school children, Fun &amp; games activities"/>
    <s v="Yes"/>
    <s v="Yes"/>
  </r>
  <r>
    <s v="BRP"/>
    <x v="11"/>
    <x v="1024"/>
    <n v="0"/>
    <x v="0"/>
    <x v="17"/>
    <x v="1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025"/>
    <n v="1"/>
    <x v="0"/>
    <x v="337"/>
    <x v="111"/>
    <s v="Discussion on state of schools, Discussion on Gyan Setu, Discussion on student attendance, Discussion on school re-organisation and its benefits, Performances by school children, Fun &amp; games activities"/>
    <s v="Yes"/>
    <s v="No"/>
  </r>
  <r>
    <s v="CRP"/>
    <x v="0"/>
    <x v="1026"/>
    <n v="0"/>
    <x v="0"/>
    <x v="242"/>
    <x v="43"/>
    <s v="Discussion on state of schools, Discussion on Gyan Setu, Discussion on learning outcomes, Discussion on student attendance, Discussion on school re-organisation and its benefits, Performances by school children, School additional class room require ment and student present."/>
    <s v="Yes"/>
    <s v="No"/>
  </r>
  <r>
    <s v="BRP"/>
    <x v="4"/>
    <x v="1027"/>
    <n v="1"/>
    <x v="0"/>
    <x v="194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028"/>
    <n v="1"/>
    <x v="0"/>
    <x v="223"/>
    <x v="96"/>
    <s v="Discussion on state of schools, Discussion on Gyan Setu, Discussion on learning outcomes, Discussion on student attendance, Discussion on school re-organisation and its benefits, Performances by school children, Fun &amp; games activities, ठंडा मे बच्चों को गरम कपड़ा पहनाकर विद्यालय भेजने का अनुरोध किया ग"/>
    <s v="Yes"/>
    <s v="No"/>
  </r>
  <r>
    <s v="CRP"/>
    <x v="1"/>
    <x v="1029"/>
    <n v="1"/>
    <x v="0"/>
    <x v="225"/>
    <x v="24"/>
    <s v="Discussion on student attendance, Discussion on school re-organisation and its benefits, Performances by school children"/>
    <s v="Yes"/>
    <s v="Yes"/>
  </r>
  <r>
    <s v="CRP"/>
    <x v="1"/>
    <x v="1030"/>
    <n v="0"/>
    <x v="0"/>
    <x v="152"/>
    <x v="240"/>
    <s v="Discussion on state of schools, Discussion on Gyan Setu, Discussion on learning outcomes, Discussion on student attendance, Performances by school children, Fun &amp; games activities"/>
    <s v="Yes"/>
    <s v="No"/>
  </r>
  <r>
    <s v="CRP"/>
    <x v="5"/>
    <x v="1031"/>
    <n v="0"/>
    <x v="0"/>
    <x v="456"/>
    <x v="125"/>
    <s v="Discussion on Gyan Setu, Discussion on learning outcomes, Discussion on student attendance, Discussion on school re-organisation and its benefits"/>
    <s v="Yes"/>
    <s v="Yes"/>
  </r>
  <r>
    <s v="BPO"/>
    <x v="3"/>
    <x v="1032"/>
    <n v="0"/>
    <x v="0"/>
    <x v="130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3"/>
    <x v="1033"/>
    <n v="0"/>
    <x v="0"/>
    <x v="139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034"/>
    <n v="0"/>
    <x v="0"/>
    <x v="284"/>
    <x v="2"/>
    <s v="Discussion on Gyan Setu, Discussion on learning outcomes, Discussion on student attendance, Performances by school children"/>
    <s v="Yes"/>
    <s v="Yes"/>
  </r>
  <r>
    <s v="BRP"/>
    <x v="8"/>
    <x v="800"/>
    <n v="1"/>
    <x v="0"/>
    <x v="253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624"/>
    <n v="0"/>
    <x v="0"/>
    <x v="345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35"/>
    <n v="0"/>
    <x v="0"/>
    <x v="457"/>
    <x v="3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36"/>
    <n v="0"/>
    <x v="0"/>
    <x v="187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037"/>
    <n v="0"/>
    <x v="0"/>
    <x v="246"/>
    <x v="84"/>
    <s v="Discussion on Gyan Setu, Discussion on learning outcomes, Discussion on student attendance"/>
    <s v="Yes"/>
    <s v="Yes"/>
  </r>
  <r>
    <s v="BPO"/>
    <x v="5"/>
    <x v="1038"/>
    <n v="0"/>
    <x v="0"/>
    <x v="24"/>
    <x v="77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1039"/>
    <n v="1"/>
    <x v="0"/>
    <x v="458"/>
    <x v="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1040"/>
    <n v="0"/>
    <x v="0"/>
    <x v="24"/>
    <x v="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3"/>
    <x v="1041"/>
    <n v="0"/>
    <x v="0"/>
    <x v="71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042"/>
    <n v="1"/>
    <x v="0"/>
    <x v="459"/>
    <x v="15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1043"/>
    <n v="1"/>
    <x v="0"/>
    <x v="58"/>
    <x v="1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332"/>
    <n v="1"/>
    <x v="0"/>
    <x v="7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957"/>
    <n v="1"/>
    <x v="0"/>
    <x v="441"/>
    <x v="171"/>
    <s v="Discussion on Gyan Setu, Discussion on learning outcomes, Discussion on student attendance, Discussion on school re-organisation and its benefits, Performances by school children"/>
    <s v="Yes"/>
    <s v="Yes"/>
  </r>
  <r>
    <s v="CRP"/>
    <x v="11"/>
    <x v="1044"/>
    <n v="0"/>
    <x v="0"/>
    <x v="46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45"/>
    <n v="0"/>
    <x v="0"/>
    <x v="460"/>
    <x v="62"/>
    <s v="Discussion on Gyan Setu, Discussion on learning outcomes, Discussion on student attendance, Performances by school children, Fun &amp; games activities"/>
    <s v="Yes"/>
    <s v="No"/>
  </r>
  <r>
    <s v="BPO"/>
    <x v="3"/>
    <x v="1046"/>
    <n v="1"/>
    <x v="0"/>
    <x v="298"/>
    <x v="24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47"/>
    <n v="0"/>
    <x v="0"/>
    <x v="151"/>
    <x v="2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48"/>
    <n v="0"/>
    <x v="0"/>
    <x v="461"/>
    <x v="87"/>
    <s v="Discussion on state of schools, Discussion on Gyan Setu, Discussion on student attendance, Fun &amp; games activities"/>
    <s v="Yes"/>
    <s v="No"/>
  </r>
  <r>
    <s v="CRP"/>
    <x v="0"/>
    <x v="1049"/>
    <n v="0"/>
    <x v="0"/>
    <x v="462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050"/>
    <n v="0"/>
    <x v="0"/>
    <x v="143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051"/>
    <n v="0"/>
    <x v="0"/>
    <x v="463"/>
    <x v="120"/>
    <s v="Discussion on state of schools, Discussion on Gyan Setu, Discussion on learning outcomes, Discussion on student attendance, Performances by school children, Fun &amp; games activities"/>
    <s v="Yes"/>
    <s v="No"/>
  </r>
  <r>
    <s v="CRP"/>
    <x v="4"/>
    <x v="1052"/>
    <n v="1"/>
    <x v="0"/>
    <x v="236"/>
    <x v="5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53"/>
    <n v="0"/>
    <x v="0"/>
    <x v="65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DEO/DSE"/>
    <x v="5"/>
    <x v="1054"/>
    <n v="1"/>
    <x v="0"/>
    <x v="334"/>
    <x v="242"/>
    <s v="Discussion on learning outcomes, Were delighted with the outcome of Gyansetu"/>
    <s v="Yes"/>
    <s v="Yes"/>
  </r>
  <r>
    <s v="CRP"/>
    <x v="8"/>
    <x v="1055"/>
    <n v="0"/>
    <x v="0"/>
    <x v="203"/>
    <x v="67"/>
    <s v="Discussion on state of schools, Discussion on Gyan Setu, Discussion on learning outcomes, Discussion on student attendance"/>
    <s v="Yes"/>
    <s v="Yes"/>
  </r>
  <r>
    <s v="CRP"/>
    <x v="3"/>
    <x v="1056"/>
    <n v="1"/>
    <x v="0"/>
    <x v="238"/>
    <x v="2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057"/>
    <n v="1"/>
    <x v="0"/>
    <x v="117"/>
    <x v="1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058"/>
    <n v="0"/>
    <x v="0"/>
    <x v="124"/>
    <x v="220"/>
    <s v="Discussion on state of schools, Discussion on Gyan Setu, Discussion on learning outcomes, Discussion on student attendance, Performances by school children"/>
    <s v="Yes"/>
    <s v="Yes"/>
  </r>
  <r>
    <s v="Other"/>
    <x v="4"/>
    <x v="703"/>
    <n v="1"/>
    <x v="0"/>
    <x v="370"/>
    <x v="1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059"/>
    <n v="0"/>
    <x v="0"/>
    <x v="464"/>
    <x v="52"/>
    <s v="Discussion on Gyan Setu, Discussion on learning outcomes, Discussion on student attendance, Discussion on school re-organisation and its benefits, Performances by school children, Fun &amp; games activities, Upgradation of school to +2"/>
    <s v="Yes"/>
    <s v="Yes"/>
  </r>
  <r>
    <s v="BPO"/>
    <x v="3"/>
    <x v="728"/>
    <n v="0"/>
    <x v="0"/>
    <x v="225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060"/>
    <n v="0"/>
    <x v="0"/>
    <x v="283"/>
    <x v="159"/>
    <s v="Discussion on state of schools, Discussion on Gyan Setu, Discussion on student attendance, Performances by school children"/>
    <s v="Yes"/>
    <s v="No"/>
  </r>
  <r>
    <s v="BRP"/>
    <x v="0"/>
    <x v="1057"/>
    <n v="1"/>
    <x v="0"/>
    <x v="117"/>
    <x v="1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061"/>
    <n v="0"/>
    <x v="0"/>
    <x v="465"/>
    <x v="2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062"/>
    <n v="0"/>
    <x v="0"/>
    <x v="46"/>
    <x v="44"/>
    <s v="Discussion on Gyan Setu"/>
    <s v="Yes"/>
    <s v="Yes"/>
  </r>
  <r>
    <s v="CRP"/>
    <x v="0"/>
    <x v="1063"/>
    <n v="0"/>
    <x v="0"/>
    <x v="55"/>
    <x v="150"/>
    <s v="Discussion on state of schools, Discussion on Gyan Setu, Discussion on learning outcomes, Discussion on student attendance, Performances by school children"/>
    <s v="Yes"/>
    <s v="Yes"/>
  </r>
  <r>
    <s v="Other"/>
    <x v="5"/>
    <x v="1064"/>
    <n v="0"/>
    <x v="0"/>
    <x v="61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065"/>
    <n v="0"/>
    <x v="0"/>
    <x v="466"/>
    <x v="96"/>
    <s v="Discussion on state of schools, Discussion on Gyan Setu, Discussion on learning outcomes, Discussion on student attendance, Discussion on school re-organisation and its benefits, Performances by school children, Fun &amp; games activities, Discussion on cleanliness"/>
    <s v="Yes"/>
    <s v="Yes"/>
  </r>
  <r>
    <s v="CRP"/>
    <x v="4"/>
    <x v="1066"/>
    <n v="0"/>
    <x v="0"/>
    <x v="48"/>
    <x v="5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067"/>
    <n v="1"/>
    <x v="0"/>
    <x v="368"/>
    <x v="6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1068"/>
    <n v="0"/>
    <x v="0"/>
    <x v="461"/>
    <x v="104"/>
    <s v="Discussion on state of schools, Discussion on Gyan Setu, Discussion on learning outcomes, Discussion on student attendance, Discussion on school re-organisation and its benefits, Performances by school children, Fun &amp; games activities, discussion on Parent participate must for school ."/>
    <s v="Yes"/>
    <s v="Yes"/>
  </r>
  <r>
    <s v="CRP"/>
    <x v="3"/>
    <x v="1033"/>
    <n v="1"/>
    <x v="0"/>
    <x v="139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54"/>
    <n v="1"/>
    <x v="0"/>
    <x v="54"/>
    <x v="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1069"/>
    <n v="1"/>
    <x v="0"/>
    <x v="365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70"/>
    <n v="0"/>
    <x v="0"/>
    <x v="20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69"/>
    <n v="0"/>
    <x v="0"/>
    <x v="365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071"/>
    <n v="0"/>
    <x v="0"/>
    <x v="329"/>
    <x v="154"/>
    <s v="Discussion on state of schools, Discussion on Gyan Setu, Discussion on learning outcomes, Discussion on student attendance, Discussion on school re-organisation and its benefits, Performances by school children, Fun &amp; games activities, Drawing competition"/>
    <s v="Yes"/>
    <s v="Yes"/>
  </r>
  <r>
    <s v="Other"/>
    <x v="8"/>
    <x v="1072"/>
    <n v="0"/>
    <x v="0"/>
    <x v="245"/>
    <x v="43"/>
    <s v="Discussion on Gyan Setu, Discussion on learning outcomes, Discussion on student attendance, Discussion on school re-organisation and its benefits"/>
    <s v="Yes"/>
    <s v="Yes"/>
  </r>
  <r>
    <s v="CRP"/>
    <x v="11"/>
    <x v="1073"/>
    <n v="0"/>
    <x v="0"/>
    <x v="421"/>
    <x v="114"/>
    <s v="Discussion on Gyan Setu, Discussion on learning outcomes, Discussion on student attendance, Performances by school children, Fun &amp; games activities, How to save Indian culture ."/>
    <s v="Yes"/>
    <s v="No"/>
  </r>
  <r>
    <s v="CRP"/>
    <x v="11"/>
    <x v="1074"/>
    <n v="0"/>
    <x v="0"/>
    <x v="190"/>
    <x v="28"/>
    <s v="Discussion on state of schools, Discussion on Gyan Setu, Discussion on learning outcomes, Discussion on student attendance, Discussion on school re-organisation and its benefits, Performances by school children, Fun &amp; games activities, Swachta"/>
    <s v="Yes"/>
    <s v="Yes"/>
  </r>
  <r>
    <s v="CRP"/>
    <x v="3"/>
    <x v="1075"/>
    <n v="1"/>
    <x v="0"/>
    <x v="280"/>
    <x v="1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076"/>
    <n v="0"/>
    <x v="0"/>
    <x v="251"/>
    <x v="48"/>
    <s v="Discussion on state of schools, Discussion on Gyan Setu, Discussion on learning outcomes, Discussion on student attendance, Performances by school children, Fun &amp; games activities"/>
    <s v="Yes"/>
    <s v="Yes"/>
  </r>
  <r>
    <s v="Other"/>
    <x v="3"/>
    <x v="1060"/>
    <n v="0"/>
    <x v="0"/>
    <x v="283"/>
    <x v="159"/>
    <s v="Discussion on state of schools, Discussion on Gyan Setu, Discussion on student attendance, Performances by school children"/>
    <s v="Yes"/>
    <s v="No"/>
  </r>
  <r>
    <s v="BRP"/>
    <x v="4"/>
    <x v="1077"/>
    <n v="0"/>
    <x v="0"/>
    <x v="50"/>
    <x v="10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78"/>
    <n v="0"/>
    <x v="0"/>
    <x v="240"/>
    <x v="34"/>
    <s v="Discussion on state of schools, Discussion on Gyan Setu, Discussion on learning outcomes, Discussion on student attendance, Discussion on school re-organisation and its benefits, Bounriwal"/>
    <s v="Yes"/>
    <s v="Yes"/>
  </r>
  <r>
    <s v="CRP"/>
    <x v="11"/>
    <x v="1079"/>
    <n v="0"/>
    <x v="0"/>
    <x v="388"/>
    <x v="2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046"/>
    <n v="0"/>
    <x v="0"/>
    <x v="298"/>
    <x v="241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1080"/>
    <n v="0"/>
    <x v="0"/>
    <x v="467"/>
    <x v="1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81"/>
    <n v="0"/>
    <x v="0"/>
    <x v="4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082"/>
    <n v="0"/>
    <x v="0"/>
    <x v="181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83"/>
    <n v="0"/>
    <x v="0"/>
    <x v="173"/>
    <x v="4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084"/>
    <n v="0"/>
    <x v="0"/>
    <x v="10"/>
    <x v="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085"/>
    <n v="0"/>
    <x v="0"/>
    <x v="58"/>
    <x v="60"/>
    <s v="Discussion on state of schools, Discussion on Gyan Setu, Discussion on learning outcomes, Discussion on student attendance, Performances by school children, Fun &amp; games activities"/>
    <s v="Yes"/>
    <s v="Yes"/>
  </r>
  <r>
    <s v="BRP"/>
    <x v="5"/>
    <x v="1086"/>
    <n v="0"/>
    <x v="0"/>
    <x v="217"/>
    <x v="1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087"/>
    <n v="0"/>
    <x v="0"/>
    <x v="389"/>
    <x v="3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88"/>
    <n v="1"/>
    <x v="0"/>
    <x v="81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089"/>
    <n v="1"/>
    <x v="0"/>
    <x v="308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090"/>
    <n v="0"/>
    <x v="0"/>
    <x v="291"/>
    <x v="122"/>
    <s v="Discussion on state of schools, Discussion on Gyan Setu, Discussion on learning outcomes, Discussion on student attendance, Performances by school children, Fun &amp; games activities"/>
    <s v="Yes"/>
    <s v="Yes"/>
  </r>
  <r>
    <s v="BRP"/>
    <x v="8"/>
    <x v="1091"/>
    <n v="0"/>
    <x v="0"/>
    <x v="258"/>
    <x v="62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0"/>
    <x v="1092"/>
    <n v="0"/>
    <x v="0"/>
    <x v="315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093"/>
    <n v="0"/>
    <x v="0"/>
    <x v="164"/>
    <x v="7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4"/>
    <x v="1094"/>
    <n v="0"/>
    <x v="0"/>
    <x v="140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95"/>
    <n v="1"/>
    <x v="0"/>
    <x v="451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96"/>
    <n v="1"/>
    <x v="0"/>
    <x v="294"/>
    <x v="76"/>
    <s v="Discussion on Gyan Setu, Discussion on learning outcomes, Discussion on student attendance, Performances by school children, Fun &amp; games activities"/>
    <s v="Yes"/>
    <s v="No"/>
  </r>
  <r>
    <s v="CRP"/>
    <x v="4"/>
    <x v="1097"/>
    <n v="1"/>
    <x v="0"/>
    <x v="432"/>
    <x v="11"/>
    <s v="Discussion on state of schools, Discussion on Gyan Setu, Discussion on learning outcomes, Discussion on student attendance, Discussion on school re-organisation and its benefits, Performances by school children, Fun &amp; games activities, Special MDM menu, Guardain co - operated in musical chair &amp; other games &amp; prize distribution.i"/>
    <s v="Yes"/>
    <s v="Yes"/>
  </r>
  <r>
    <s v="CRP"/>
    <x v="4"/>
    <x v="1098"/>
    <n v="0"/>
    <x v="0"/>
    <x v="468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1099"/>
    <n v="0"/>
    <x v="0"/>
    <x v="25"/>
    <x v="17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1059"/>
    <n v="1"/>
    <x v="0"/>
    <x v="464"/>
    <x v="5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00"/>
    <n v="0"/>
    <x v="0"/>
    <x v="316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01"/>
    <n v="1"/>
    <x v="0"/>
    <x v="257"/>
    <x v="72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0"/>
    <x v="1102"/>
    <n v="0"/>
    <x v="0"/>
    <x v="469"/>
    <x v="13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103"/>
    <n v="0"/>
    <x v="0"/>
    <x v="470"/>
    <x v="2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104"/>
    <n v="1"/>
    <x v="0"/>
    <x v="283"/>
    <x v="105"/>
    <s v="Discussion on state of schools, Discussion on Gyan Setu, Discussion on learning outcomes, Discussion on student attendance, Performances by school children"/>
    <s v="Yes"/>
    <s v="Yes"/>
  </r>
  <r>
    <s v="BPO"/>
    <x v="5"/>
    <x v="769"/>
    <n v="0"/>
    <x v="0"/>
    <x v="112"/>
    <x v="210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105"/>
    <n v="1"/>
    <x v="0"/>
    <x v="83"/>
    <x v="96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1106"/>
    <n v="0"/>
    <x v="0"/>
    <x v="413"/>
    <x v="10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107"/>
    <n v="1"/>
    <x v="0"/>
    <x v="294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08"/>
    <n v="0"/>
    <x v="0"/>
    <x v="150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109"/>
    <n v="1"/>
    <x v="0"/>
    <x v="25"/>
    <x v="10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110"/>
    <n v="0"/>
    <x v="0"/>
    <x v="71"/>
    <x v="5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111"/>
    <n v="0"/>
    <x v="0"/>
    <x v="124"/>
    <x v="77"/>
    <s v="Discussion on state of schools, Discussion on Gyan Setu, Discussion on learning outcomes, Discussion on student attendance, Discussion on school re-organisation and its benefits"/>
    <s v="Yes"/>
    <s v="Yes"/>
  </r>
  <r>
    <s v="CRP"/>
    <x v="8"/>
    <x v="1112"/>
    <n v="1"/>
    <x v="0"/>
    <x v="348"/>
    <x v="244"/>
    <s v="Discussion on state of schools, Discussion on Gyan Setu, Discussion on learning outcomes, Discussion on student attendance, Performances by school children, Fun &amp; games activities"/>
    <s v="Yes"/>
    <s v="No"/>
  </r>
  <r>
    <s v="CRP"/>
    <x v="11"/>
    <x v="1113"/>
    <n v="1"/>
    <x v="0"/>
    <x v="145"/>
    <x v="55"/>
    <s v="Discussion on state of schools, Discussion on Gyan Setu, Discussion on learning outcomes, Discussion on student attendance, Discussion on school re-organisation and its benefits, Performances by school children, Fun &amp; games activities, Pryash"/>
    <s v="Yes"/>
    <s v="Yes"/>
  </r>
  <r>
    <s v="BPO"/>
    <x v="8"/>
    <x v="1114"/>
    <n v="0"/>
    <x v="0"/>
    <x v="33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15"/>
    <n v="1"/>
    <x v="0"/>
    <x v="146"/>
    <x v="18"/>
    <s v="Discussion on state of schools, Discussion on Gyan Setu, Discussion on learning outcomes, Discussion on student attendance, Discussion on school re-organisation and its benefits"/>
    <s v="Yes"/>
    <s v="No"/>
  </r>
  <r>
    <s v="CRP"/>
    <x v="8"/>
    <x v="1116"/>
    <n v="0"/>
    <x v="0"/>
    <x v="180"/>
    <x v="7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5"/>
    <x v="1117"/>
    <n v="0"/>
    <x v="0"/>
    <x v="270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118"/>
    <n v="0"/>
    <x v="0"/>
    <x v="471"/>
    <x v="23"/>
    <s v="Discussion on state of schools, Discussion on Gyan Setu, Discussion on learning outcomes, Discussion on school re-organisation and its benefits, Performances by school children, Fun &amp; games activities, poshak ka paisa nahi aata hai"/>
    <s v="Yes"/>
    <s v="Yes"/>
  </r>
  <r>
    <s v="Other"/>
    <x v="4"/>
    <x v="1119"/>
    <n v="1"/>
    <x v="0"/>
    <x v="472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20"/>
    <n v="0"/>
    <x v="0"/>
    <x v="330"/>
    <x v="45"/>
    <s v="Discussion on Gyan Setu, Discussion on learning outcomes, Discussion on student attendance, Performances by school children, Fun &amp; games activities"/>
    <s v="Yes"/>
    <s v="No"/>
  </r>
  <r>
    <s v="CRP"/>
    <x v="4"/>
    <x v="996"/>
    <n v="0"/>
    <x v="0"/>
    <x v="158"/>
    <x v="99"/>
    <s v="Discussion on state of schools, Discussion on Gyan Setu, Discussion on learning outcomes, Discussion on student attendance, Discussion on school re-organisation and its benefits, Performances by school children, Fun &amp; games activities, No teachets"/>
    <s v="Yes"/>
    <s v="Yes"/>
  </r>
  <r>
    <s v="CRP"/>
    <x v="4"/>
    <x v="1119"/>
    <n v="0"/>
    <x v="0"/>
    <x v="473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21"/>
    <n v="0"/>
    <x v="0"/>
    <x v="52"/>
    <x v="46"/>
    <s v="Discussion on Gyan Setu, Discussion on learning outcomes, Discussion on student attendance, Discussion on school re-organisation and its benefits, Performances by school children"/>
    <s v="Yes"/>
    <s v="No"/>
  </r>
  <r>
    <s v="BRP"/>
    <x v="8"/>
    <x v="1121"/>
    <n v="1"/>
    <x v="0"/>
    <x v="52"/>
    <x v="46"/>
    <s v="Discussion on Gyan Setu, Discussion on learning outcomes, Discussion on student attendance, Discussion on school re-organisation and its benefits, Performances by school children"/>
    <s v="Yes"/>
    <s v="No"/>
  </r>
  <r>
    <s v="CRP"/>
    <x v="11"/>
    <x v="1122"/>
    <n v="0"/>
    <x v="0"/>
    <x v="135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123"/>
    <n v="1"/>
    <x v="0"/>
    <x v="237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124"/>
    <n v="0"/>
    <x v="0"/>
    <x v="442"/>
    <x v="2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25"/>
    <n v="0"/>
    <x v="0"/>
    <x v="181"/>
    <x v="91"/>
    <s v="Discussion on state of schools, Discussion on Gyan Setu, Performances by school children"/>
    <s v="Yes"/>
    <s v="No"/>
  </r>
  <r>
    <s v="CRP"/>
    <x v="4"/>
    <x v="1126"/>
    <n v="0"/>
    <x v="0"/>
    <x v="280"/>
    <x v="20"/>
    <s v="Discussion on state of schools, Discussion on Gyan Setu, Discussion on learning outcomes, Discussion on student attendance, Discussion on school re-organisation and its benefits, Performances by school children, Fun &amp; games activities, I Can k dwara Design for Change k bare me btaya gya.. Students or school ki saf sfay pr charcha hui. Bachho ka pdhai k alawa othar activity mer v achha perform h."/>
    <s v="Yes"/>
    <s v="Yes"/>
  </r>
  <r>
    <s v="CRP"/>
    <x v="3"/>
    <x v="1127"/>
    <n v="1"/>
    <x v="0"/>
    <x v="474"/>
    <x v="179"/>
    <s v="Discussion on state of schools, Discussion on Gyan Setu, Discussion on learning outcomes, Discussion on student attendance, Discussion on school re-organisation and its benefits, Performances by school children, Fun &amp; games activities, कविता पाठ, संस्कृत श्लोक पाठ, नाटक ,भाषण , डांस"/>
    <s v="Yes"/>
    <s v="No"/>
  </r>
  <r>
    <s v="CRP"/>
    <x v="3"/>
    <x v="1128"/>
    <n v="0"/>
    <x v="0"/>
    <x v="277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822"/>
    <n v="1"/>
    <x v="0"/>
    <x v="203"/>
    <x v="15"/>
    <s v="Discussion on state of schools, Discussion on Gyan Setu, Discussion on learning outcomes, Discussion on student attendance, Discussion on school re-organisation and its benefits, Performances by school children, Fun &amp; games activities, Stipend ,school kits , cycle, parateacher strike"/>
    <s v="Yes"/>
    <s v="No"/>
  </r>
  <r>
    <s v="CRP"/>
    <x v="8"/>
    <x v="1129"/>
    <n v="0"/>
    <x v="0"/>
    <x v="10"/>
    <x v="159"/>
    <s v="Discussion on state of schools, Discussion on Gyan Setu, Discussion on learning outcomes, Discussion on student attendance, Performances by school children"/>
    <s v="Yes"/>
    <s v="Yes"/>
  </r>
  <r>
    <s v="CRP"/>
    <x v="1"/>
    <x v="1130"/>
    <n v="1"/>
    <x v="0"/>
    <x v="388"/>
    <x v="213"/>
    <s v="Discussion on state of schools, Discussion on Gyan Setu, Discussion on learning outcomes, Discussion on school re-organisation and its benefits, Performances by school children, Fun &amp; games activities"/>
    <s v="Yes"/>
    <s v="No"/>
  </r>
  <r>
    <s v="CRP"/>
    <x v="8"/>
    <x v="1131"/>
    <n v="0"/>
    <x v="0"/>
    <x v="475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DEO/DSE"/>
    <x v="5"/>
    <x v="1132"/>
    <n v="1"/>
    <x v="0"/>
    <x v="476"/>
    <x v="38"/>
    <s v="Discussion on Gyan Setu, Discussion on student attendance, Smt Joba Manjhi MLA was present"/>
    <s v="Yes"/>
    <s v="Yes"/>
  </r>
  <r>
    <s v="CRP"/>
    <x v="8"/>
    <x v="1133"/>
    <n v="0"/>
    <x v="0"/>
    <x v="119"/>
    <x v="39"/>
    <s v="Discussion on student attendance"/>
    <s v="Yes"/>
    <s v="Yes"/>
  </r>
  <r>
    <s v="BEEO"/>
    <x v="12"/>
    <x v="1134"/>
    <n v="0"/>
    <x v="0"/>
    <x v="190"/>
    <x v="50"/>
    <s v="Discussion on Gyan Setu, Discussion on student attendance"/>
    <s v="Yes"/>
    <s v="Yes"/>
  </r>
  <r>
    <s v="CRP"/>
    <x v="4"/>
    <x v="1135"/>
    <n v="1"/>
    <x v="0"/>
    <x v="477"/>
    <x v="18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72"/>
    <n v="0"/>
    <x v="0"/>
    <x v="478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36"/>
    <n v="1"/>
    <x v="0"/>
    <x v="97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8"/>
    <x v="1137"/>
    <n v="1"/>
    <x v="0"/>
    <x v="317"/>
    <x v="11"/>
    <s v="Discussion on Gyan Setu, Discussion on student attendance, Discussion on school re-organisation and its benefits, Performances by school children"/>
    <s v="Yes"/>
    <s v="Yes"/>
  </r>
  <r>
    <s v="CRP"/>
    <x v="8"/>
    <x v="1138"/>
    <n v="0"/>
    <x v="0"/>
    <x v="64"/>
    <x v="53"/>
    <s v="Discussion on state of schools, Discussion on Gyan Setu, Discussion on learning outcomes, Discussion on student attendance, Performances by school children"/>
    <s v="Yes"/>
    <s v="Yes"/>
  </r>
  <r>
    <s v="Other"/>
    <x v="1"/>
    <x v="977"/>
    <n v="0"/>
    <x v="0"/>
    <x v="308"/>
    <x v="22"/>
    <s v="Discussion on Gyan Setu, Discussion on student attendance, Performances by school children, Fun &amp; games activities"/>
    <s v="Yes"/>
    <s v="Yes"/>
  </r>
  <r>
    <s v="Other"/>
    <x v="5"/>
    <x v="1139"/>
    <n v="1"/>
    <x v="0"/>
    <x v="65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40"/>
    <n v="1"/>
    <x v="0"/>
    <x v="23"/>
    <x v="111"/>
    <s v="Discussion on Gyan Setu, Discussion on learning outcomes, Discussion on student attendance, Discussion on school re-organisation and its benefits"/>
    <s v="Yes"/>
    <s v="No"/>
  </r>
  <r>
    <s v="BRP"/>
    <x v="4"/>
    <x v="1141"/>
    <n v="0"/>
    <x v="0"/>
    <x v="17"/>
    <x v="94"/>
    <s v="Discussion on state of schools, Discussion on Gyan Setu, Discussion on learning outcomes, Discussion on student attendance, Performances by school children"/>
    <s v="Yes"/>
    <s v="No"/>
  </r>
  <r>
    <s v="CRP"/>
    <x v="4"/>
    <x v="1142"/>
    <n v="0"/>
    <x v="0"/>
    <x v="99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143"/>
    <n v="0"/>
    <x v="0"/>
    <x v="479"/>
    <x v="21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144"/>
    <n v="0"/>
    <x v="0"/>
    <x v="313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145"/>
    <n v="0"/>
    <x v="0"/>
    <x v="480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146"/>
    <n v="0"/>
    <x v="0"/>
    <x v="201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528"/>
    <n v="0"/>
    <x v="0"/>
    <x v="207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147"/>
    <n v="0"/>
    <x v="0"/>
    <x v="208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77"/>
    <n v="0"/>
    <x v="0"/>
    <x v="50"/>
    <x v="43"/>
    <s v="Discussion on Gyan Setu, Discussion on learning outcomes"/>
    <s v="Yes"/>
    <s v="Yes"/>
  </r>
  <r>
    <s v="CRP"/>
    <x v="5"/>
    <x v="1148"/>
    <n v="0"/>
    <x v="0"/>
    <x v="438"/>
    <x v="2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"/>
    <x v="1149"/>
    <n v="0"/>
    <x v="0"/>
    <x v="346"/>
    <x v="21"/>
    <s v="Discussion on state of schools, Discussion on Gyan Setu, Discussion on learning outcomes, Discussion on student attendance, Performances by school children"/>
    <s v="Yes"/>
    <s v="Yes"/>
  </r>
  <r>
    <s v="CRP"/>
    <x v="1"/>
    <x v="1150"/>
    <n v="0"/>
    <x v="0"/>
    <x v="481"/>
    <x v="7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077"/>
    <n v="0"/>
    <x v="0"/>
    <x v="50"/>
    <x v="43"/>
    <s v="Discussion on Gyan Setu, Discussion on learning outcomes"/>
    <s v="Yes"/>
    <s v="Yes"/>
  </r>
  <r>
    <s v="CRP"/>
    <x v="5"/>
    <x v="1151"/>
    <n v="1"/>
    <x v="0"/>
    <x v="358"/>
    <x v="2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52"/>
    <n v="0"/>
    <x v="0"/>
    <x v="424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"/>
    <x v="1153"/>
    <n v="0"/>
    <x v="0"/>
    <x v="312"/>
    <x v="77"/>
    <s v="Discussion on Gyan Setu, Discussion on learning outcomes, Discussion on student attendance, Performances by school children, Fun &amp; games activities"/>
    <s v="Yes"/>
    <s v="Yes"/>
  </r>
  <r>
    <s v="CRP"/>
    <x v="1"/>
    <x v="1154"/>
    <n v="0"/>
    <x v="0"/>
    <x v="148"/>
    <x v="205"/>
    <s v="Discussion on state of schools, Performances by school children, Fun &amp; games activities, Prize distribution among the children"/>
    <s v="Yes"/>
    <s v="Yes"/>
  </r>
  <r>
    <s v="CRP"/>
    <x v="4"/>
    <x v="1155"/>
    <n v="0"/>
    <x v="0"/>
    <x v="394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156"/>
    <n v="0"/>
    <x v="0"/>
    <x v="61"/>
    <x v="59"/>
    <s v="Discussion on state of schools, Discussion on Gyan Setu, Discussion on learning outcomes, Discussion on student attendance, Performances by school children, Fun &amp; games activities"/>
    <s v="Yes"/>
    <s v="Yes"/>
  </r>
  <r>
    <s v="CRP"/>
    <x v="8"/>
    <x v="1157"/>
    <n v="0"/>
    <x v="0"/>
    <x v="31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158"/>
    <n v="1"/>
    <x v="0"/>
    <x v="482"/>
    <x v="45"/>
    <s v="Discussion on state of schools, Discussion on Gyan Setu, Discussion on learning outcomes, Discussion on student attendance, Discussion on school re-organisation and its benefits, Performances by school children, Fun &amp; games activities, Today's discussion by parents is greatly appreciated"/>
    <s v="Yes"/>
    <s v="Yes"/>
  </r>
  <r>
    <s v="CRP"/>
    <x v="5"/>
    <x v="1159"/>
    <n v="1"/>
    <x v="0"/>
    <x v="48"/>
    <x v="14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1160"/>
    <n v="0"/>
    <x v="0"/>
    <x v="107"/>
    <x v="4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161"/>
    <n v="0"/>
    <x v="0"/>
    <x v="46"/>
    <x v="6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162"/>
    <n v="0"/>
    <x v="0"/>
    <x v="461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163"/>
    <n v="0"/>
    <x v="0"/>
    <x v="152"/>
    <x v="62"/>
    <s v="Discussion on Gyan Setu, Discussion on learning outcomes, Discussion on student attendance, Performances by school children, Fun &amp; games activities"/>
    <s v="Yes"/>
    <s v="Yes"/>
  </r>
  <r>
    <s v="CRP"/>
    <x v="4"/>
    <x v="1164"/>
    <n v="0"/>
    <x v="0"/>
    <x v="483"/>
    <x v="10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165"/>
    <n v="0"/>
    <x v="0"/>
    <x v="48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166"/>
    <n v="1"/>
    <x v="0"/>
    <x v="276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165"/>
    <n v="0"/>
    <x v="0"/>
    <x v="48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167"/>
    <n v="1"/>
    <x v="0"/>
    <x v="484"/>
    <x v="93"/>
    <s v="Discussion on state of schools, Discussion on Gyan Setu, Discussion on learning outcomes, Discussion on student attendance, Discussion on school re-organisation and its benefits, Performances by school children, Fun &amp; games activities, r"/>
    <s v="Yes"/>
    <s v="Yes"/>
  </r>
  <r>
    <s v="CRP"/>
    <x v="8"/>
    <x v="1168"/>
    <n v="0"/>
    <x v="0"/>
    <x v="18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169"/>
    <n v="0"/>
    <x v="0"/>
    <x v="173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1170"/>
    <n v="1"/>
    <x v="0"/>
    <x v="485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171"/>
    <n v="0"/>
    <x v="0"/>
    <x v="486"/>
    <x v="43"/>
    <s v="Discussion on state of schools, Discussion on Gyan Setu, Discussion on student attendance, Performances by school children, Shortage of teacher"/>
    <s v="Yes"/>
    <s v="No"/>
  </r>
  <r>
    <s v="CRP"/>
    <x v="8"/>
    <x v="1172"/>
    <n v="1"/>
    <x v="0"/>
    <x v="29"/>
    <x v="1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73"/>
    <n v="0"/>
    <x v="0"/>
    <x v="354"/>
    <x v="46"/>
    <s v="Discussion on Gyan Setu, Discussion on student attendance, Performances by school children, Fun &amp; games activities"/>
    <s v="Yes"/>
    <s v="Yes"/>
  </r>
  <r>
    <s v="CRP"/>
    <x v="5"/>
    <x v="1174"/>
    <n v="1"/>
    <x v="0"/>
    <x v="487"/>
    <x v="29"/>
    <s v="Discussion on Gyan Setu, Discussion on student attendance"/>
    <s v="Yes"/>
    <s v="Yes"/>
  </r>
  <r>
    <s v="CRP"/>
    <x v="1"/>
    <x v="1175"/>
    <n v="0"/>
    <x v="0"/>
    <x v="41"/>
    <x v="105"/>
    <s v="Discussion on state of schools, Discussion on Gyan Setu, Discussion on learning outcomes, Discussion on student attendance, Performances by school children, Fun &amp; games activities"/>
    <s v="Yes"/>
    <s v="Yes"/>
  </r>
  <r>
    <s v="Other"/>
    <x v="0"/>
    <x v="1176"/>
    <n v="0"/>
    <x v="0"/>
    <x v="488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177"/>
    <n v="1"/>
    <x v="0"/>
    <x v="144"/>
    <x v="44"/>
    <s v="Discussion on Gyan Setu, Performances by school children, Fun &amp; games activities"/>
    <s v="Yes"/>
    <s v="Yes"/>
  </r>
  <r>
    <s v="Other"/>
    <x v="5"/>
    <x v="1178"/>
    <n v="1"/>
    <x v="0"/>
    <x v="17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167"/>
    <n v="0"/>
    <x v="0"/>
    <x v="484"/>
    <x v="93"/>
    <s v="Discussion on state of schools, Discussion on Gyan Setu, Discussion on learning outcomes, Discussion on student attendance, Discussion on school re-organisation and its benefits, Performances by school children, Fun &amp; games activities, r"/>
    <s v="Yes"/>
    <s v="Yes"/>
  </r>
  <r>
    <s v="CRP"/>
    <x v="3"/>
    <x v="1179"/>
    <n v="1"/>
    <x v="0"/>
    <x v="489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80"/>
    <n v="0"/>
    <x v="0"/>
    <x v="77"/>
    <x v="23"/>
    <s v="Discussion on state of schools, Discussion on Gyan Setu, Discussion on learning outcomes, Discussion on student attendance, Performances by school children"/>
    <s v="Yes"/>
    <s v="Yes"/>
  </r>
  <r>
    <s v="BRP"/>
    <x v="8"/>
    <x v="1181"/>
    <n v="0"/>
    <x v="0"/>
    <x v="217"/>
    <x v="187"/>
    <s v="Discussion on Gyan Setu, Discussion on student attendance, Discussion on school re-organisation and its benefits, Performances by school children"/>
    <s v="Yes"/>
    <s v="No"/>
  </r>
  <r>
    <s v="CRP"/>
    <x v="1"/>
    <x v="1182"/>
    <n v="0"/>
    <x v="0"/>
    <x v="79"/>
    <x v="6"/>
    <s v="Discussion on state of schools, Discussion on Gyan Setu, Discussion on learning outcomes, Discussion on student attendance, Discussion on school re-organisation and its benefits, Performances by school children, Fun &amp; games activities, swachhta"/>
    <s v="Yes"/>
    <s v="Yes"/>
  </r>
  <r>
    <s v="BPO"/>
    <x v="5"/>
    <x v="1183"/>
    <n v="0"/>
    <x v="0"/>
    <x v="185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178"/>
    <n v="0"/>
    <x v="0"/>
    <x v="17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184"/>
    <n v="0"/>
    <x v="0"/>
    <x v="52"/>
    <x v="10"/>
    <s v="Discussion on state of schools, Discussion on Gyan Setu, Discussion on learning outcomes, Discussion on student attendance, Performances by school children, Fun &amp; games activities"/>
    <s v="Yes"/>
    <s v="No"/>
  </r>
  <r>
    <s v="Other"/>
    <x v="5"/>
    <x v="1178"/>
    <n v="0"/>
    <x v="0"/>
    <x v="17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185"/>
    <n v="0"/>
    <x v="0"/>
    <x v="130"/>
    <x v="44"/>
    <s v="Discussion on Gyan Setu, Discussion on learning outcomes, Discussion on student attendance, Performances by school children, Fun &amp; games activities, आधार और खाता"/>
    <s v="Yes"/>
    <s v="No"/>
  </r>
  <r>
    <s v="CRP"/>
    <x v="5"/>
    <x v="1186"/>
    <n v="0"/>
    <x v="0"/>
    <x v="346"/>
    <x v="39"/>
    <s v="Discussion on state of schools, Discussion on Gyan Setu, Discussion on student attendance, Discussion on school re-organisation and its benefits, Personal cleanliness,health and hygiene"/>
    <s v="Yes"/>
    <s v="Yes"/>
  </r>
  <r>
    <s v="Other"/>
    <x v="4"/>
    <x v="798"/>
    <n v="0"/>
    <x v="0"/>
    <x v="301"/>
    <x v="45"/>
    <s v="Discussion on state of schools, Discussion on Gyan Setu, Discussion on learning outcomes, Discussion on student attendance, Discussion on school re-organisation and its benefits, Performances by school children, Fun &amp; games activities, Discussion of Disability"/>
    <s v="Yes"/>
    <s v="Yes"/>
  </r>
  <r>
    <s v="CRP"/>
    <x v="3"/>
    <x v="1187"/>
    <n v="0"/>
    <x v="0"/>
    <x v="358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1188"/>
    <n v="1"/>
    <x v="0"/>
    <x v="81"/>
    <x v="37"/>
    <s v="Discussion on state of schools, Discussion on Gyan Setu, Discussion on learning outcomes, Discussion on student attendance, Discussion on school re-organisation and its benefits, Performances by school children, Fun &amp; games activities, About best result in school merger."/>
    <s v="Yes"/>
    <s v="Yes"/>
  </r>
  <r>
    <s v="CRP"/>
    <x v="4"/>
    <x v="1189"/>
    <n v="0"/>
    <x v="0"/>
    <x v="188"/>
    <x v="12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190"/>
    <n v="0"/>
    <x v="0"/>
    <x v="490"/>
    <x v="56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191"/>
    <n v="0"/>
    <x v="0"/>
    <x v="104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192"/>
    <n v="0"/>
    <x v="0"/>
    <x v="113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64"/>
    <n v="0"/>
    <x v="0"/>
    <x v="61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193"/>
    <n v="0"/>
    <x v="0"/>
    <x v="97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194"/>
    <n v="1"/>
    <x v="0"/>
    <x v="351"/>
    <x v="126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1195"/>
    <n v="1"/>
    <x v="0"/>
    <x v="238"/>
    <x v="27"/>
    <s v="Discussion on Gyan Setu, Discussion on student attendance"/>
    <s v="Yes"/>
    <s v="Yes"/>
  </r>
  <r>
    <s v="CRP"/>
    <x v="8"/>
    <x v="1196"/>
    <n v="0"/>
    <x v="0"/>
    <x v="377"/>
    <x v="245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3"/>
    <x v="1197"/>
    <n v="0"/>
    <x v="0"/>
    <x v="250"/>
    <x v="5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198"/>
    <n v="0"/>
    <x v="0"/>
    <x v="174"/>
    <x v="3"/>
    <s v="Discussion on state of schools, Discussion on Gyan Setu, Discussion on student attendance, Performances by school children"/>
    <s v="Yes"/>
    <s v="Yes"/>
  </r>
  <r>
    <s v="BPO"/>
    <x v="0"/>
    <x v="1199"/>
    <n v="0"/>
    <x v="0"/>
    <x v="52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1200"/>
    <n v="0"/>
    <x v="0"/>
    <x v="121"/>
    <x v="24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01"/>
    <n v="0"/>
    <x v="0"/>
    <x v="258"/>
    <x v="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202"/>
    <n v="0"/>
    <x v="0"/>
    <x v="8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203"/>
    <n v="0"/>
    <x v="0"/>
    <x v="190"/>
    <x v="14"/>
    <s v="Discussion on Gyan Setu, Discussion on learning outcomes, Discussion on student attendance, Discussion on school re-organisation and its benefits, Fun &amp; games activities"/>
    <s v="Yes"/>
    <s v="Yes"/>
  </r>
  <r>
    <s v="BRP"/>
    <x v="1"/>
    <x v="1204"/>
    <n v="0"/>
    <x v="0"/>
    <x v="311"/>
    <x v="45"/>
    <s v="Discussion on state of schools, Discussion on Gyan Setu, Discussion on learning outcomes, Discussion on student attendance, Performances by school children"/>
    <s v="Yes"/>
    <s v="Yes"/>
  </r>
  <r>
    <s v="CRP"/>
    <x v="8"/>
    <x v="1205"/>
    <n v="0"/>
    <x v="0"/>
    <x v="60"/>
    <x v="217"/>
    <s v="Discussion on Gyan Setu, Discussion on learning outcomes, Discussion on student attendance, Performances by school children, Fun &amp; games activities"/>
    <s v="Yes"/>
    <s v="No"/>
  </r>
  <r>
    <s v="BEEO"/>
    <x v="5"/>
    <x v="1206"/>
    <n v="0"/>
    <x v="0"/>
    <x v="491"/>
    <x v="20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207"/>
    <n v="0"/>
    <x v="0"/>
    <x v="13"/>
    <x v="37"/>
    <s v="Discussion on state of schools, Discussion on Gyan Setu, Discussion on learning outcomes, Discussion on student attendance, Discussion on school re-organisation and its benefits, Performances by school children, Fun &amp; games activities, Kabaddi Match"/>
    <s v="Yes"/>
    <s v="Yes"/>
  </r>
  <r>
    <s v="BRP"/>
    <x v="3"/>
    <x v="301"/>
    <n v="1"/>
    <x v="0"/>
    <x v="214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585"/>
    <n v="0"/>
    <x v="0"/>
    <x v="329"/>
    <x v="18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1208"/>
    <n v="1"/>
    <x v="0"/>
    <x v="492"/>
    <x v="2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209"/>
    <n v="0"/>
    <x v="0"/>
    <x v="55"/>
    <x v="91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210"/>
    <n v="1"/>
    <x v="0"/>
    <x v="481"/>
    <x v="18"/>
    <s v="Discussion on state of schools, Discussion on Gyan Setu, Discussion on learning outcomes, Discussion on student attendance, Discussion on school re-organisation and its benefits, Performances by school children, Fun &amp; games activities, Participation of guardians in the development of school"/>
    <s v="Yes"/>
    <s v="Yes"/>
  </r>
  <r>
    <s v="Other"/>
    <x v="4"/>
    <x v="1211"/>
    <n v="0"/>
    <x v="0"/>
    <x v="493"/>
    <x v="149"/>
    <s v="Discussion on state of schools, Discussion on Gyan Setu, Discussion on learning outcomes, Discussion on student attendance, Discussion on school re-organisation and its benefits, Performances by school children, Fun &amp; games activities, It"/>
    <s v="Yes"/>
    <s v="Yes"/>
  </r>
  <r>
    <s v="CRP"/>
    <x v="4"/>
    <x v="1212"/>
    <n v="0"/>
    <x v="0"/>
    <x v="331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213"/>
    <n v="0"/>
    <x v="0"/>
    <x v="213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163"/>
    <n v="0"/>
    <x v="0"/>
    <x v="152"/>
    <x v="53"/>
    <s v="Discussion on state of schools, Discussion on Gyan Setu, Discussion on learning outcomes, Discussion on student attendance, Discussion on school re-organisation and its benefits, Performances by school children, Jagrukta geet prayer national song"/>
    <s v="Yes"/>
    <s v="No"/>
  </r>
  <r>
    <s v="Other"/>
    <x v="1"/>
    <x v="1214"/>
    <n v="0"/>
    <x v="0"/>
    <x v="125"/>
    <x v="2"/>
    <s v="Discussion on Gyan Setu, Discussion on learning outcomes, Discussion on student attendance, Discussion on school re-organisation and its benefits, Performances by school children, Fun &amp; games activities"/>
    <m/>
    <s v="Yes"/>
  </r>
  <r>
    <s v="BEEO"/>
    <x v="3"/>
    <x v="1215"/>
    <n v="0"/>
    <x v="0"/>
    <x v="144"/>
    <x v="122"/>
    <s v="Discussion on state of schools, Discussion on Gyan Setu, Discussion on learning outcomes, Discussion on student attendance, Discussion on school re-organisation and its benefits, Performances by school children, Fun &amp; games activities, Culture program"/>
    <s v="Yes"/>
    <s v="Yes"/>
  </r>
  <r>
    <s v="CRP"/>
    <x v="0"/>
    <x v="1216"/>
    <n v="0"/>
    <x v="0"/>
    <x v="123"/>
    <x v="3"/>
    <s v="Discussion on state of schools, Discussion on Gyan Setu, Discussion on learning outcomes, Discussion on student attendance, Fun &amp; games activities"/>
    <s v="Yes"/>
    <s v="Yes"/>
  </r>
  <r>
    <s v="CRP"/>
    <x v="3"/>
    <x v="1217"/>
    <n v="0"/>
    <x v="0"/>
    <x v="183"/>
    <x v="119"/>
    <s v="Discussion on state of schools, Discussion on Gyan Setu, Discussion on learning outcomes, Discussion on student attendance, Discussion on school re-organisation and its benefits, Performances by school children, Fun &amp; games activities, Discussions on parent must participates toschool meeting"/>
    <s v="Yes"/>
    <s v="Yes"/>
  </r>
  <r>
    <s v="CRP"/>
    <x v="0"/>
    <x v="1218"/>
    <n v="1"/>
    <x v="0"/>
    <x v="17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17"/>
    <n v="1"/>
    <x v="0"/>
    <x v="101"/>
    <x v="10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01"/>
    <n v="0"/>
    <x v="0"/>
    <x v="258"/>
    <x v="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19"/>
    <n v="0"/>
    <x v="0"/>
    <x v="494"/>
    <x v="85"/>
    <s v="Discussion on state of schools"/>
    <s v="Yes"/>
    <s v="Yes"/>
  </r>
  <r>
    <s v="CRP"/>
    <x v="3"/>
    <x v="1220"/>
    <n v="1"/>
    <x v="0"/>
    <x v="161"/>
    <x v="77"/>
    <s v="Discussion on Gyan Setu, Discussion on student attendance, Discussion on school re-organisation and its benefits, Performances by school children, Fun &amp; games activities"/>
    <s v="Yes"/>
    <s v="Yes"/>
  </r>
  <r>
    <s v="Other"/>
    <x v="11"/>
    <x v="1018"/>
    <n v="0"/>
    <x v="0"/>
    <x v="91"/>
    <x v="160"/>
    <s v="Discussion on learning outcomes"/>
    <s v="Yes"/>
    <s v="Yes"/>
  </r>
  <r>
    <s v="CRP"/>
    <x v="5"/>
    <x v="1221"/>
    <n v="0"/>
    <x v="0"/>
    <x v="82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22"/>
    <n v="0"/>
    <x v="0"/>
    <x v="104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424"/>
    <n v="0"/>
    <x v="0"/>
    <x v="93"/>
    <x v="34"/>
    <s v="Discussion on state of schools, Discussion on Gyan Setu, Discussion on learning outcomes, Discussion on student attendance, Discussion on school re-organisation and its benefits, Performances by school children, Fun &amp; games activities, Welcome activities done."/>
    <s v="Yes"/>
    <s v="Yes"/>
  </r>
  <r>
    <s v="BRP"/>
    <x v="0"/>
    <x v="386"/>
    <n v="0"/>
    <x v="0"/>
    <x v="252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23"/>
    <n v="0"/>
    <x v="0"/>
    <x v="451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28"/>
    <n v="0"/>
    <x v="0"/>
    <x v="28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24"/>
    <n v="0"/>
    <x v="0"/>
    <x v="146"/>
    <x v="190"/>
    <s v="Discussion on state of schools, Discussion on Gyan Setu, Discussion on learning outcomes, Discussion on student attendance, Discussion on school re-organisation and its benefits, Performances by school children, Fun &amp; games activities, M D M"/>
    <s v="Yes"/>
    <s v="Yes"/>
  </r>
  <r>
    <s v="CRP"/>
    <x v="8"/>
    <x v="1225"/>
    <n v="0"/>
    <x v="0"/>
    <x v="495"/>
    <x v="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226"/>
    <n v="0"/>
    <x v="0"/>
    <x v="358"/>
    <x v="7"/>
    <s v="Discussion on state of schools, Discussion on Gyan Setu, Discussion on learning outcomes, Discussion on student attendance, Discussion on school re-organisation and its benefits, Performances by school children, Fun &amp; games activities, swachhata"/>
    <s v="Yes"/>
    <s v="No"/>
  </r>
  <r>
    <s v="CRP"/>
    <x v="8"/>
    <x v="1227"/>
    <n v="1"/>
    <x v="1"/>
    <x v="271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228"/>
    <n v="0"/>
    <x v="0"/>
    <x v="481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8"/>
    <x v="767"/>
    <n v="1"/>
    <x v="0"/>
    <x v="392"/>
    <x v="59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229"/>
    <n v="0"/>
    <x v="0"/>
    <x v="408"/>
    <x v="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30"/>
    <n v="0"/>
    <x v="0"/>
    <x v="72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231"/>
    <n v="0"/>
    <x v="0"/>
    <x v="339"/>
    <x v="4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Other"/>
    <x v="3"/>
    <x v="647"/>
    <n v="1"/>
    <x v="0"/>
    <x v="353"/>
    <x v="141"/>
    <s v="Discussion on Gyan Setu, Discussion on student attendance, Discussion on school re-organisation and its benefits, Performances by school children"/>
    <s v="Yes"/>
    <s v="No"/>
  </r>
  <r>
    <s v="BRP"/>
    <x v="4"/>
    <x v="1232"/>
    <n v="1"/>
    <x v="0"/>
    <x v="132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11"/>
    <x v="305"/>
    <n v="0"/>
    <x v="0"/>
    <x v="216"/>
    <x v="13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233"/>
    <n v="0"/>
    <x v="0"/>
    <x v="393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34"/>
    <n v="0"/>
    <x v="0"/>
    <x v="119"/>
    <x v="48"/>
    <s v="Discussion on Gyan Setu, Discussion on learning outcomes, Discussion on student attendance, Fun &amp; games activities"/>
    <s v="Yes"/>
    <s v="No"/>
  </r>
  <r>
    <s v="CRP"/>
    <x v="8"/>
    <x v="1235"/>
    <n v="0"/>
    <x v="0"/>
    <x v="3"/>
    <x v="15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1236"/>
    <n v="0"/>
    <x v="0"/>
    <x v="209"/>
    <x v="2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237"/>
    <n v="1"/>
    <x v="0"/>
    <x v="457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238"/>
    <n v="1"/>
    <x v="0"/>
    <x v="166"/>
    <x v="45"/>
    <s v="Discussion on state of schools, Discussion on Gyan Setu, Discussion on learning outcomes, Discussion on student attendance, Discussion on school re-organisation and its benefits, Performances by school children, Fun &amp; games activities, 7"/>
    <s v="Yes"/>
    <s v="Yes"/>
  </r>
  <r>
    <s v="CRP"/>
    <x v="5"/>
    <x v="1239"/>
    <n v="1"/>
    <x v="0"/>
    <x v="280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40"/>
    <n v="1"/>
    <x v="0"/>
    <x v="41"/>
    <x v="22"/>
    <s v="Discussion on state of schools, Discussion on Gyan Setu, Discussion on learning outcomes, Discussion on student attendance, Discussion on school re-organisation and its benefits, Performances by school children, Fun &amp; games activities, Two extra teacher needed for this school"/>
    <s v="Yes"/>
    <s v="No"/>
  </r>
  <r>
    <s v="BPO"/>
    <x v="5"/>
    <x v="1241"/>
    <n v="0"/>
    <x v="0"/>
    <x v="107"/>
    <x v="12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242"/>
    <n v="0"/>
    <x v="0"/>
    <x v="317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0"/>
    <x v="1243"/>
    <n v="1"/>
    <x v="0"/>
    <x v="496"/>
    <x v="111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Yes"/>
  </r>
  <r>
    <s v="BPO"/>
    <x v="1"/>
    <x v="1244"/>
    <n v="1"/>
    <x v="0"/>
    <x v="139"/>
    <x v="133"/>
    <s v="Discussion on state of schools, Discussion on Gyan Setu, Discussion on learning outcomes, Discussion on student attendance, Performances by school children, Fun &amp; games activities"/>
    <s v="Yes"/>
    <s v="Yes"/>
  </r>
  <r>
    <s v="CRP"/>
    <x v="1"/>
    <x v="1204"/>
    <n v="0"/>
    <x v="0"/>
    <x v="311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0"/>
    <x v="1199"/>
    <n v="1"/>
    <x v="0"/>
    <x v="52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45"/>
    <n v="1"/>
    <x v="0"/>
    <x v="482"/>
    <x v="2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246"/>
    <n v="0"/>
    <x v="0"/>
    <x v="178"/>
    <x v="59"/>
    <s v="Discussion on Gyan Setu, Discussion on learning outcomes, Discussion on student attendance, Discussion on school re-organisation and its benefits"/>
    <s v="Yes"/>
    <s v="No"/>
  </r>
  <r>
    <s v="CRP"/>
    <x v="5"/>
    <x v="1247"/>
    <n v="0"/>
    <x v="0"/>
    <x v="255"/>
    <x v="217"/>
    <s v="Discussion on Gyan Setu, Discussion on learning outcomes, Discussion on student attendance, Performances by school children, Fun &amp; games activities"/>
    <s v="Yes"/>
    <s v="No"/>
  </r>
  <r>
    <s v="CRP"/>
    <x v="3"/>
    <x v="1248"/>
    <n v="1"/>
    <x v="0"/>
    <x v="497"/>
    <x v="74"/>
    <s v="Discussion on Gyan Setu, Discussion on learning outcomes, Discussion on student attendance, Performances by school children, Fun &amp; games activities"/>
    <s v="Yes"/>
    <s v="Yes"/>
  </r>
  <r>
    <s v="CRP"/>
    <x v="0"/>
    <x v="1249"/>
    <n v="1"/>
    <x v="0"/>
    <x v="18"/>
    <x v="21"/>
    <s v="Discussion on state of schools, Discussion on Gyan Setu, Discussion on student attendance, Performances by school children"/>
    <s v="Yes"/>
    <s v="Yes"/>
  </r>
  <r>
    <s v="Other"/>
    <x v="5"/>
    <x v="1250"/>
    <n v="1"/>
    <x v="0"/>
    <x v="424"/>
    <x v="126"/>
    <s v="Discussion on Gyan Setu, Discussion on learning outcomes, Discussion on student attendance, Discussion on school re-organisation and its benefits, Performances by school children"/>
    <s v="Yes"/>
    <s v="No"/>
  </r>
  <r>
    <s v="CRP"/>
    <x v="8"/>
    <x v="1251"/>
    <n v="0"/>
    <x v="0"/>
    <x v="29"/>
    <x v="215"/>
    <s v="Discussion on state of schools, Discussion on Gyan Setu"/>
    <s v="Yes"/>
    <s v="No"/>
  </r>
  <r>
    <s v="CRP"/>
    <x v="0"/>
    <x v="1252"/>
    <n v="1"/>
    <x v="0"/>
    <x v="463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253"/>
    <n v="0"/>
    <x v="0"/>
    <x v="171"/>
    <x v="102"/>
    <s v="Discussion on state of schools, Discussion on Gyan Setu, Discussion on learning outcomes, Discussion on student attendance, Performances by school children, Fun &amp; games activities"/>
    <s v="Yes"/>
    <s v="Yes"/>
  </r>
  <r>
    <s v="CRP"/>
    <x v="3"/>
    <x v="1254"/>
    <n v="0"/>
    <x v="0"/>
    <x v="313"/>
    <x v="45"/>
    <s v="Discussion on state of schools, Discussion on Gyan Setu, Discussion on learning outcomes, Discussion on student attendance, Discussion on school re-organisation and its benefits, Performances by school children, Fun &amp; games activities, Today's discussion by parents is greatly appreciated"/>
    <s v="Yes"/>
    <s v="Yes"/>
  </r>
  <r>
    <s v="CRP"/>
    <x v="1"/>
    <x v="1255"/>
    <n v="1"/>
    <x v="0"/>
    <x v="339"/>
    <x v="108"/>
    <s v="Discussion on state of schools, Discussion on Gyan Setu, Discussion on learning outcomes, Discussion on student attendance, Performances by school children, Fun &amp; games activities"/>
    <s v="Yes"/>
    <s v="Yes"/>
  </r>
  <r>
    <s v="BRP"/>
    <x v="1"/>
    <x v="1244"/>
    <n v="1"/>
    <x v="0"/>
    <x v="139"/>
    <x v="5"/>
    <s v="Discussion on state of schools, Discussion on Gyan Setu, Discussion on learning outcomes, Discussion on student attendance, Fun &amp; games activities"/>
    <s v="Yes"/>
    <s v="Yes"/>
  </r>
  <r>
    <s v="CRP"/>
    <x v="3"/>
    <x v="1089"/>
    <n v="1"/>
    <x v="0"/>
    <x v="308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56"/>
    <n v="0"/>
    <x v="0"/>
    <x v="238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257"/>
    <n v="0"/>
    <x v="0"/>
    <x v="498"/>
    <x v="198"/>
    <s v="Discussion on state of schools, Discussion on Gyan Setu, Discussion on learning outcomes, Discussion on student attendance, Discussion on school re-organisation and its benefits, Performances by school children, Fun &amp; games activities, School bulding for damaged discuss"/>
    <s v="Yes"/>
    <s v="Yes"/>
  </r>
  <r>
    <s v="Other"/>
    <x v="1"/>
    <x v="99"/>
    <n v="1"/>
    <x v="0"/>
    <x v="88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1"/>
    <x v="1258"/>
    <n v="0"/>
    <x v="0"/>
    <x v="499"/>
    <x v="215"/>
    <s v="Discussion on Gyan Setu, Discussion on student attendance, Performances by school children"/>
    <s v="Yes"/>
    <s v="No"/>
  </r>
  <r>
    <s v="CRP"/>
    <x v="5"/>
    <x v="1259"/>
    <n v="0"/>
    <x v="0"/>
    <x v="85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60"/>
    <n v="0"/>
    <x v="0"/>
    <x v="140"/>
    <x v="119"/>
    <s v="Discussion on student attendance"/>
    <s v="Yes"/>
    <s v="Yes"/>
  </r>
  <r>
    <s v="CRP"/>
    <x v="4"/>
    <x v="996"/>
    <n v="1"/>
    <x v="0"/>
    <x v="158"/>
    <x v="234"/>
    <s v="Discussion on state of schools, Discussion on Gyan Setu, Discussion on learning outcomes, Discussion on student attendance, Discussion on school re-organisation and its benefits, Performances by school children, Fun &amp; games activities, M D m"/>
    <s v="Yes"/>
    <s v="Yes"/>
  </r>
  <r>
    <s v="BPO"/>
    <x v="11"/>
    <x v="896"/>
    <n v="1"/>
    <x v="0"/>
    <x v="371"/>
    <x v="62"/>
    <s v="Discussion on Gyan Setu, Discussion on learning outcomes, Discussion on student attendance, Discussion on school re-organisation and its benefits, Performances by school children"/>
    <s v="Yes"/>
    <s v="Yes"/>
  </r>
  <r>
    <s v="BRP"/>
    <x v="4"/>
    <x v="1261"/>
    <n v="1"/>
    <x v="0"/>
    <x v="116"/>
    <x v="117"/>
    <s v="Discussion on Gyan Setu, Discussion on learning outcomes, Discussion on student attendance, Performances by school children"/>
    <s v="Yes"/>
    <s v="Yes"/>
  </r>
  <r>
    <s v="BRP"/>
    <x v="5"/>
    <x v="1262"/>
    <n v="1"/>
    <x v="0"/>
    <x v="93"/>
    <x v="62"/>
    <s v="Discussion on Gyan Setu, Discussion on student attendance, Discussion on school re-organisation and its benefits, Performances by school children, Fun &amp; games activities"/>
    <s v="Yes"/>
    <s v="Yes"/>
  </r>
  <r>
    <s v="BEEO"/>
    <x v="0"/>
    <x v="1263"/>
    <n v="0"/>
    <x v="0"/>
    <x v="500"/>
    <x v="24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64"/>
    <n v="0"/>
    <x v="1"/>
    <x v="321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265"/>
    <n v="1"/>
    <x v="0"/>
    <x v="339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66"/>
    <n v="1"/>
    <x v="0"/>
    <x v="203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267"/>
    <n v="0"/>
    <x v="0"/>
    <x v="501"/>
    <x v="11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268"/>
    <n v="0"/>
    <x v="0"/>
    <x v="104"/>
    <x v="43"/>
    <s v="Discussion on Gyan Setu, Discussion on student attendance, Performances by school children, Fun &amp; games activities"/>
    <s v="Yes"/>
    <s v="Yes"/>
  </r>
  <r>
    <s v="CRP"/>
    <x v="0"/>
    <x v="1269"/>
    <n v="0"/>
    <x v="0"/>
    <x v="57"/>
    <x v="85"/>
    <s v="Discussion on state of schools, Discussion on Gyan Setu, Discussion on learning outcomes, Discussion on student attendance, Performances by school children, Fun &amp; games activities"/>
    <s v="Yes"/>
    <s v="Yes"/>
  </r>
  <r>
    <s v="BRP"/>
    <x v="11"/>
    <x v="708"/>
    <n v="0"/>
    <x v="0"/>
    <x v="372"/>
    <x v="196"/>
    <s v="Discussion on state of schools, Discussion on Gyan Setu, Discussion on learning outcomes, Discussion on student attendance, Discussion on school re-organisation and its benefits, Performances by school children, Fun &amp; games activities, Cline ness of habitation areas"/>
    <s v="Yes"/>
    <s v="Yes"/>
  </r>
  <r>
    <s v="CRP"/>
    <x v="1"/>
    <x v="1270"/>
    <n v="1"/>
    <x v="0"/>
    <x v="502"/>
    <x v="237"/>
    <s v="Discussion on state of schools, Discussion on Gyan Setu, Discussion on student attendance, Performances by school children, Fun &amp; games activities"/>
    <s v="Yes"/>
    <s v="Yes"/>
  </r>
  <r>
    <s v="CRP"/>
    <x v="8"/>
    <x v="1271"/>
    <n v="0"/>
    <x v="0"/>
    <x v="503"/>
    <x v="1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3"/>
    <x v="643"/>
    <n v="1"/>
    <x v="0"/>
    <x v="188"/>
    <x v="162"/>
    <s v="Discussion on Gyan Setu, Discussion on learning outcomes, Discussion on student attendance, Discussion on school re-organisation and its benefits, Performances by school children"/>
    <s v="Yes"/>
    <s v="Yes"/>
  </r>
  <r>
    <s v="Other"/>
    <x v="1"/>
    <x v="1272"/>
    <n v="1"/>
    <x v="0"/>
    <x v="299"/>
    <x v="74"/>
    <s v="Discussion on Gyan Setu, Discussion on student attendance, Performances by school children, Fun &amp; games activities"/>
    <s v="Yes"/>
    <s v="Yes"/>
  </r>
  <r>
    <s v="CRP"/>
    <x v="8"/>
    <x v="1273"/>
    <n v="0"/>
    <x v="0"/>
    <x v="261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1032"/>
    <n v="0"/>
    <x v="0"/>
    <x v="130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274"/>
    <n v="1"/>
    <x v="0"/>
    <x v="481"/>
    <x v="96"/>
    <s v="Discussion on learning outcomes, Discussion on student attendance, Discussion on school re-organisation and its benefits, Performances by school children"/>
    <s v="Yes"/>
    <s v="No"/>
  </r>
  <r>
    <s v="CRP"/>
    <x v="0"/>
    <x v="1275"/>
    <n v="0"/>
    <x v="0"/>
    <x v="233"/>
    <x v="149"/>
    <s v="Discussion on state of schools, Discussion on Gyan Setu, Discussion on learning outcomes, Discussion on student attendance, Performances by school children"/>
    <s v="Yes"/>
    <s v="Yes"/>
  </r>
  <r>
    <s v="CRP"/>
    <x v="8"/>
    <x v="1276"/>
    <n v="0"/>
    <x v="0"/>
    <x v="50"/>
    <x v="49"/>
    <s v="Discussion on Gyan Setu, Discussion on learning outcomes, Discussion on student attendance, Discussion on school re-organisation and its benefits, Performances by school children"/>
    <s v="Yes"/>
    <s v="No"/>
  </r>
  <r>
    <s v="CRP"/>
    <x v="5"/>
    <x v="1277"/>
    <n v="1"/>
    <x v="0"/>
    <x v="279"/>
    <x v="9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1278"/>
    <n v="0"/>
    <x v="0"/>
    <x v="504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279"/>
    <n v="0"/>
    <x v="1"/>
    <x v="505"/>
    <x v="150"/>
    <s v="PTA not conducted"/>
    <s v="No"/>
    <m/>
  </r>
  <r>
    <s v="CRP"/>
    <x v="5"/>
    <x v="1280"/>
    <n v="0"/>
    <x v="0"/>
    <x v="485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81"/>
    <n v="1"/>
    <x v="0"/>
    <x v="484"/>
    <x v="142"/>
    <s v="Discussion on state of schools, Discussion on Gyan Setu, Discussion on student attendance, Discussion on school re-organisation and its benefits, Performances by school children"/>
    <s v="Yes"/>
    <s v="No"/>
  </r>
  <r>
    <s v="CRP"/>
    <x v="4"/>
    <x v="1282"/>
    <n v="0"/>
    <x v="0"/>
    <x v="45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244"/>
    <n v="1"/>
    <x v="0"/>
    <x v="139"/>
    <x v="133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1283"/>
    <n v="0"/>
    <x v="0"/>
    <x v="351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284"/>
    <n v="1"/>
    <x v="0"/>
    <x v="29"/>
    <x v="45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3"/>
    <x v="1285"/>
    <n v="1"/>
    <x v="0"/>
    <x v="477"/>
    <x v="2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86"/>
    <n v="1"/>
    <x v="0"/>
    <x v="289"/>
    <x v="5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287"/>
    <n v="0"/>
    <x v="0"/>
    <x v="102"/>
    <x v="6"/>
    <s v="Discussion on state of schools, Discussion on Gyan Setu, Discussion on learning outcomes, Discussion on student attendance, Discussion on school re-organisation and its benefits, Performances by school children, Fun &amp; games activities, On MDM, Sanitation,Drinking water"/>
    <s v="Yes"/>
    <s v="No"/>
  </r>
  <r>
    <s v="BRP"/>
    <x v="1"/>
    <x v="1288"/>
    <n v="0"/>
    <x v="0"/>
    <x v="91"/>
    <x v="22"/>
    <s v="Discussion on Gyan Setu, Performances by school children, Fun &amp; games activities"/>
    <s v="Yes"/>
    <s v="Yes"/>
  </r>
  <r>
    <s v="CRP"/>
    <x v="3"/>
    <x v="1289"/>
    <n v="1"/>
    <x v="0"/>
    <x v="476"/>
    <x v="123"/>
    <s v="Discussion on state of schools, Discussion on Gyan Setu, Discussion on learning outcomes, Discussion on student attendance, Discussion on school re-organisation and its benefits, Performances by school children, Fun &amp; games activities, Health higienic and prize distribution"/>
    <s v="Yes"/>
    <s v="Yes"/>
  </r>
  <r>
    <s v="CRP"/>
    <x v="5"/>
    <x v="1290"/>
    <n v="0"/>
    <x v="0"/>
    <x v="273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892"/>
    <n v="1"/>
    <x v="0"/>
    <x v="49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91"/>
    <n v="0"/>
    <x v="0"/>
    <x v="277"/>
    <x v="7"/>
    <s v="Discussion on state of schools, Discussion on Gyan Setu, Discussion on learning outcomes, Discussion on student attendance, Performances by school children"/>
    <s v="No"/>
    <s v="Yes"/>
  </r>
  <r>
    <s v="BRP"/>
    <x v="1"/>
    <x v="1292"/>
    <n v="0"/>
    <x v="0"/>
    <x v="263"/>
    <x v="1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99"/>
    <n v="0"/>
    <x v="0"/>
    <x v="88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293"/>
    <n v="0"/>
    <x v="0"/>
    <x v="259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294"/>
    <n v="0"/>
    <x v="0"/>
    <x v="18"/>
    <x v="70"/>
    <s v="Performances by school children"/>
    <s v="Yes"/>
    <s v="Yes"/>
  </r>
  <r>
    <s v="CRP"/>
    <x v="1"/>
    <x v="1295"/>
    <n v="1"/>
    <x v="0"/>
    <x v="485"/>
    <x v="106"/>
    <s v="Discussion on state of schools, Discussion on Gyan Setu, Discussion on student attendance, Performances by school children, Fun &amp; games activities"/>
    <s v="Yes"/>
    <s v="Yes"/>
  </r>
  <r>
    <s v="Other"/>
    <x v="8"/>
    <x v="1276"/>
    <n v="0"/>
    <x v="0"/>
    <x v="50"/>
    <x v="49"/>
    <s v="Discussion on Gyan Setu, Discussion on learning outcomes, Discussion on student attendance, Performances by school children, Fun &amp; games activities"/>
    <s v="Yes"/>
    <s v="No"/>
  </r>
  <r>
    <s v="CRP"/>
    <x v="0"/>
    <x v="1296"/>
    <n v="0"/>
    <x v="0"/>
    <x v="28"/>
    <x v="89"/>
    <s v="Discussion on state of schools, Discussion on Gyan Setu, Discussion on student attendance, Discussion on school re-organisation and its benefits, Performances by school children, Fun &amp; games activities"/>
    <s v="Yes"/>
    <s v="No"/>
  </r>
  <r>
    <s v="CRP"/>
    <x v="5"/>
    <x v="1297"/>
    <n v="0"/>
    <x v="0"/>
    <x v="98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298"/>
    <n v="1"/>
    <x v="0"/>
    <x v="67"/>
    <x v="9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299"/>
    <n v="0"/>
    <x v="0"/>
    <x v="276"/>
    <x v="10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00"/>
    <n v="0"/>
    <x v="0"/>
    <x v="251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"/>
    <x v="1301"/>
    <n v="0"/>
    <x v="0"/>
    <x v="356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302"/>
    <n v="1"/>
    <x v="0"/>
    <x v="103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1271"/>
    <n v="1"/>
    <x v="0"/>
    <x v="503"/>
    <x v="24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430"/>
    <n v="0"/>
    <x v="0"/>
    <x v="268"/>
    <x v="18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88"/>
    <n v="1"/>
    <x v="0"/>
    <x v="153"/>
    <x v="2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303"/>
    <n v="0"/>
    <x v="0"/>
    <x v="155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304"/>
    <n v="0"/>
    <x v="0"/>
    <x v="506"/>
    <x v="158"/>
    <s v="Discussion on state of schools, Discussion on Gyan Setu, Discussion on learning outcomes, Discussion on student attendance, Discussion on school re-organisation and its benefits, Performances by school children, Fun &amp; games activities, Awards given to students, having experienced performance"/>
    <s v="Yes"/>
    <s v="Yes"/>
  </r>
  <r>
    <s v="CRP"/>
    <x v="1"/>
    <x v="1305"/>
    <n v="1"/>
    <x v="0"/>
    <x v="372"/>
    <x v="25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306"/>
    <n v="1"/>
    <x v="0"/>
    <x v="507"/>
    <x v="3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8"/>
    <x v="1307"/>
    <n v="0"/>
    <x v="0"/>
    <x v="407"/>
    <x v="25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308"/>
    <n v="1"/>
    <x v="0"/>
    <x v="351"/>
    <x v="213"/>
    <s v="Discussion on state of schools, Discussion on Gyan Setu, Discussion on student attendance, Fun &amp; games activities, आधार खाता और mdm पर चर्चा"/>
    <s v="Yes"/>
    <s v="No"/>
  </r>
  <r>
    <s v="CRP"/>
    <x v="8"/>
    <x v="1309"/>
    <n v="1"/>
    <x v="0"/>
    <x v="292"/>
    <x v="27"/>
    <s v="Discussion on learning outcomes"/>
    <s v="Yes"/>
    <s v="Yes"/>
  </r>
  <r>
    <s v="Other"/>
    <x v="4"/>
    <x v="1310"/>
    <n v="0"/>
    <x v="0"/>
    <x v="50"/>
    <x v="2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311"/>
    <n v="0"/>
    <x v="0"/>
    <x v="462"/>
    <x v="3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179"/>
    <n v="1"/>
    <x v="0"/>
    <x v="489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12"/>
    <n v="0"/>
    <x v="0"/>
    <x v="508"/>
    <x v="211"/>
    <s v="Discussion on state of schools, Discussion on Gyan Setu, Discussion on learning outcomes, Discussion on student attendance, Discussion on school re-organisation and its benefits, Performances by school children, Culture program"/>
    <s v="Yes"/>
    <s v="Yes"/>
  </r>
  <r>
    <s v="CRP"/>
    <x v="5"/>
    <x v="1313"/>
    <n v="1"/>
    <x v="0"/>
    <x v="398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11"/>
    <x v="998"/>
    <n v="0"/>
    <x v="0"/>
    <x v="89"/>
    <x v="36"/>
    <s v="Discussion on Gyan Setu, Discussion on learning outcomes, Discussion on student attendance, Discussion on school re-organisation and its benefits"/>
    <s v="Yes"/>
    <s v="No"/>
  </r>
  <r>
    <s v="CRP"/>
    <x v="3"/>
    <x v="1314"/>
    <n v="0"/>
    <x v="0"/>
    <x v="182"/>
    <x v="209"/>
    <s v="Discussion on Gyan Setu, Discussion on learning outcomes, Discussion on student attendance"/>
    <s v="Yes"/>
    <s v="Yes"/>
  </r>
  <r>
    <s v="CRP"/>
    <x v="8"/>
    <x v="1315"/>
    <n v="1"/>
    <x v="0"/>
    <x v="227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316"/>
    <n v="1"/>
    <x v="0"/>
    <x v="193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317"/>
    <n v="0"/>
    <x v="0"/>
    <x v="477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318"/>
    <n v="0"/>
    <x v="0"/>
    <x v="289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319"/>
    <n v="0"/>
    <x v="0"/>
    <x v="10"/>
    <x v="48"/>
    <s v="Discussion on state of schools, Discussion on Gyan Setu, Discussion on learning outcomes, Discussion on student attendance"/>
    <s v="Yes"/>
    <s v="Yes"/>
  </r>
  <r>
    <s v="CRP"/>
    <x v="0"/>
    <x v="1320"/>
    <n v="1"/>
    <x v="0"/>
    <x v="120"/>
    <x v="1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321"/>
    <n v="0"/>
    <x v="0"/>
    <x v="481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322"/>
    <n v="0"/>
    <x v="0"/>
    <x v="281"/>
    <x v="134"/>
    <s v="Discussion on Gyan Setu, Discussion on student attendance"/>
    <s v="Yes"/>
    <s v="Yes"/>
  </r>
  <r>
    <s v="CRP"/>
    <x v="11"/>
    <x v="1323"/>
    <n v="0"/>
    <x v="0"/>
    <x v="95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324"/>
    <n v="1"/>
    <x v="0"/>
    <x v="242"/>
    <x v="5"/>
    <s v="Discussion on state of schools, Discussion on Gyan Setu, Discussion on learning outcomes, Discussion on student attendance, Discussion on school re-organisation and its benefits, Performances by school children, Fun &amp; games activities, Keep clean in school campose"/>
    <s v="Yes"/>
    <s v="No"/>
  </r>
  <r>
    <s v="CRP"/>
    <x v="8"/>
    <x v="1325"/>
    <n v="0"/>
    <x v="0"/>
    <x v="119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4"/>
    <x v="1326"/>
    <n v="1"/>
    <x v="0"/>
    <x v="335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327"/>
    <n v="1"/>
    <x v="0"/>
    <x v="75"/>
    <x v="41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747"/>
    <n v="1"/>
    <x v="0"/>
    <x v="337"/>
    <x v="37"/>
    <s v="Discussion on state of schools, Discussion on Gyan Setu, Discussion on learning outcomes, Discussion on student attendance, Discussion on school re-organisation and its benefits, Performances by school children, Welcome Song"/>
    <s v="Yes"/>
    <s v="Yes"/>
  </r>
  <r>
    <s v="CRP"/>
    <x v="1"/>
    <x v="1328"/>
    <n v="1"/>
    <x v="0"/>
    <x v="357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329"/>
    <n v="0"/>
    <x v="0"/>
    <x v="391"/>
    <x v="175"/>
    <s v="Discussion on state of schools, Discussion on Gyan Setu, Discussion on learning outcomes, Discussion on student attendance, Discussion on school re-organisation and its benefits, Performances by school children, Fun &amp; games activities, Parents activites"/>
    <s v="Yes"/>
    <s v="Yes"/>
  </r>
  <r>
    <s v="CRP"/>
    <x v="4"/>
    <x v="1330"/>
    <n v="1"/>
    <x v="0"/>
    <x v="509"/>
    <x v="2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31"/>
    <n v="0"/>
    <x v="0"/>
    <x v="77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32"/>
    <n v="1"/>
    <x v="0"/>
    <x v="12"/>
    <x v="44"/>
    <s v="Discussion on Gyan Setu, Discussion on learning outcomes, Discussion on student attendance, Discussion on school re-organisation and its benefits, Performances by school children"/>
    <s v="Yes"/>
    <s v="No"/>
  </r>
  <r>
    <s v="Other"/>
    <x v="8"/>
    <x v="1333"/>
    <n v="0"/>
    <x v="0"/>
    <x v="128"/>
    <x v="10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Other"/>
    <x v="3"/>
    <x v="1334"/>
    <n v="0"/>
    <x v="0"/>
    <x v="119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0"/>
    <x v="1335"/>
    <n v="1"/>
    <x v="0"/>
    <x v="352"/>
    <x v="104"/>
    <s v="Discussion on state of schools, Discussion on Gyan Setu, Discussion on learning outcomes, Discussion on student attendance, Discussion on school re-organisation and its benefits, Fun &amp; games activities, No"/>
    <s v="Yes"/>
    <s v="Yes"/>
  </r>
  <r>
    <s v="CRP"/>
    <x v="5"/>
    <x v="1336"/>
    <n v="0"/>
    <x v="0"/>
    <x v="510"/>
    <x v="2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337"/>
    <n v="1"/>
    <x v="0"/>
    <x v="337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38"/>
    <n v="0"/>
    <x v="0"/>
    <x v="254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310"/>
    <n v="0"/>
    <x v="0"/>
    <x v="50"/>
    <x v="2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339"/>
    <n v="1"/>
    <x v="0"/>
    <x v="32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40"/>
    <n v="0"/>
    <x v="0"/>
    <x v="178"/>
    <x v="15"/>
    <s v="Discussion on state of schools, Discussion on Gyan Setu, Discussion on learning outcomes, Discussion on student attendance, Discussion on school re-organisation and its benefits, Performances by school children, Fun &amp; games activities, G.S. quiz"/>
    <s v="Yes"/>
    <s v="Yes"/>
  </r>
  <r>
    <s v="BPO"/>
    <x v="1"/>
    <x v="1341"/>
    <n v="0"/>
    <x v="0"/>
    <x v="442"/>
    <x v="25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42"/>
    <n v="0"/>
    <x v="0"/>
    <x v="302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43"/>
    <n v="0"/>
    <x v="0"/>
    <x v="282"/>
    <x v="6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Yes"/>
  </r>
  <r>
    <s v="CRP"/>
    <x v="11"/>
    <x v="1344"/>
    <n v="0"/>
    <x v="0"/>
    <x v="38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45"/>
    <n v="1"/>
    <x v="0"/>
    <x v="481"/>
    <x v="236"/>
    <s v="Discussion on state of schools, Discussion on Gyan Setu, Discussion on learning outcomes, Discussion on student attendance, Performances by school children, Fun &amp; games activities"/>
    <s v="Yes"/>
    <s v="No"/>
  </r>
  <r>
    <s v="BRP"/>
    <x v="4"/>
    <x v="1346"/>
    <n v="1"/>
    <x v="1"/>
    <x v="511"/>
    <x v="150"/>
    <s v="Nios exam center"/>
    <s v="No"/>
    <s v="No"/>
  </r>
  <r>
    <s v="CRP"/>
    <x v="8"/>
    <x v="1307"/>
    <n v="0"/>
    <x v="0"/>
    <x v="407"/>
    <x v="25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347"/>
    <n v="1"/>
    <x v="0"/>
    <x v="152"/>
    <x v="18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No"/>
  </r>
  <r>
    <s v="CRP"/>
    <x v="0"/>
    <x v="1348"/>
    <n v="1"/>
    <x v="0"/>
    <x v="451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49"/>
    <n v="1"/>
    <x v="0"/>
    <x v="189"/>
    <x v="120"/>
    <s v="Discussion on Gyan Setu, Discussion on learning outcomes, Discussion on student attendance, Performances by school children, Fun &amp; games activities"/>
    <s v="Yes"/>
    <s v="No"/>
  </r>
  <r>
    <s v="BPO"/>
    <x v="5"/>
    <x v="1350"/>
    <n v="0"/>
    <x v="0"/>
    <x v="317"/>
    <x v="22"/>
    <s v="Discussion on state of schools, Discussion on Gyan Setu, Discussion on learning outcomes, Discussion on student attendance, Discussion on school re-organisation and its benefits, Performances by school children, Fun &amp; games activities, Educational activities discussed by pratham"/>
    <s v="Yes"/>
    <s v="Yes"/>
  </r>
  <r>
    <s v="BRP"/>
    <x v="4"/>
    <x v="1330"/>
    <n v="1"/>
    <x v="0"/>
    <x v="509"/>
    <x v="18"/>
    <s v="Discussion on state of schools, Discussion on Gyan Setu, Discussion on learning outcomes, Discussion on student attendance, Discussion on school re-organisation and its benefits, Performances by school children, Fun &amp; games activities, Drama song"/>
    <s v="Yes"/>
    <s v="Yes"/>
  </r>
  <r>
    <s v="CRP"/>
    <x v="1"/>
    <x v="1244"/>
    <n v="0"/>
    <x v="0"/>
    <x v="139"/>
    <x v="255"/>
    <s v="Discussion on state of schools, Discussion on Gyan Setu, Discussion on learning outcomes, Discussion on student attendance, Discussion on school re-organisation and its benefits, Performances by school children, Fun &amp; games activities, Women took interest very much."/>
    <s v="Yes"/>
    <s v="Yes"/>
  </r>
  <r>
    <s v="CRP"/>
    <x v="8"/>
    <x v="557"/>
    <n v="0"/>
    <x v="0"/>
    <x v="319"/>
    <x v="75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1351"/>
    <n v="0"/>
    <x v="0"/>
    <x v="43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52"/>
    <n v="1"/>
    <x v="0"/>
    <x v="272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353"/>
    <n v="0"/>
    <x v="0"/>
    <x v="394"/>
    <x v="95"/>
    <s v="Discussion on Gyan Setu, Discussion on student attendance"/>
    <s v="Yes"/>
    <s v="Yes"/>
  </r>
  <r>
    <s v="CRP"/>
    <x v="4"/>
    <x v="1354"/>
    <n v="1"/>
    <x v="0"/>
    <x v="388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1355"/>
    <n v="1"/>
    <x v="0"/>
    <x v="512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356"/>
    <n v="0"/>
    <x v="0"/>
    <x v="236"/>
    <x v="4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1357"/>
    <n v="0"/>
    <x v="0"/>
    <x v="131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58"/>
    <n v="0"/>
    <x v="0"/>
    <x v="104"/>
    <x v="11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59"/>
    <n v="1"/>
    <x v="0"/>
    <x v="440"/>
    <x v="171"/>
    <s v="Discussion on Gyan Setu, Discussion on student attendance, Discussion on school re-organisation and its benefits, Performances by school children"/>
    <s v="Yes"/>
    <s v="Yes"/>
  </r>
  <r>
    <s v="Other"/>
    <x v="11"/>
    <x v="693"/>
    <n v="1"/>
    <x v="0"/>
    <x v="362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192"/>
    <n v="0"/>
    <x v="0"/>
    <x v="113"/>
    <x v="59"/>
    <s v="Discussion on state of schools, Discussion on Gyan Setu, Discussion on learning outcomes, Discussion on student attendance, Discussion on school re-organisation and its benefits, Performances by school children, Fun &amp; games activities, School campus clean"/>
    <s v="Yes"/>
    <s v="Yes"/>
  </r>
  <r>
    <s v="CRP"/>
    <x v="0"/>
    <x v="1360"/>
    <n v="1"/>
    <x v="0"/>
    <x v="513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61"/>
    <n v="0"/>
    <x v="0"/>
    <x v="128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362"/>
    <n v="0"/>
    <x v="0"/>
    <x v="398"/>
    <x v="25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63"/>
    <n v="0"/>
    <x v="0"/>
    <x v="190"/>
    <x v="44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5"/>
    <x v="240"/>
    <n v="0"/>
    <x v="0"/>
    <x v="181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64"/>
    <n v="1"/>
    <x v="0"/>
    <x v="514"/>
    <x v="222"/>
    <s v="Discussion on Gyan Setu, Discussion on learning outcomes, Discussion on student attendance, Performances by school children, Fun &amp; games activities, Cultural programme"/>
    <s v="Yes"/>
    <s v="No"/>
  </r>
  <r>
    <s v="BEEO"/>
    <x v="4"/>
    <x v="957"/>
    <n v="0"/>
    <x v="0"/>
    <x v="441"/>
    <x v="257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1365"/>
    <n v="1"/>
    <x v="0"/>
    <x v="164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DEO/DSE"/>
    <x v="5"/>
    <x v="1366"/>
    <n v="0"/>
    <x v="0"/>
    <x v="157"/>
    <x v="139"/>
    <s v="Discussion on Gyan Setu, Discussion on student attendance, Swachchta"/>
    <s v="Yes"/>
    <s v="Yes"/>
  </r>
  <r>
    <s v="Other"/>
    <x v="8"/>
    <x v="1333"/>
    <n v="1"/>
    <x v="0"/>
    <x v="48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1367"/>
    <n v="0"/>
    <x v="0"/>
    <x v="203"/>
    <x v="17"/>
    <s v="Discussion on state of schools"/>
    <s v="Yes"/>
    <s v="Yes"/>
  </r>
  <r>
    <s v="BEEO"/>
    <x v="3"/>
    <x v="1368"/>
    <n v="0"/>
    <x v="0"/>
    <x v="196"/>
    <x v="1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1369"/>
    <n v="1"/>
    <x v="0"/>
    <x v="198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370"/>
    <n v="0"/>
    <x v="0"/>
    <x v="358"/>
    <x v="2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371"/>
    <n v="0"/>
    <x v="0"/>
    <x v="33"/>
    <x v="15"/>
    <s v="Discussion on Gyan Setu, Discussion on student attendance, Performances by school children, Fun &amp; games activities"/>
    <s v="Yes"/>
    <s v="No"/>
  </r>
  <r>
    <s v="Other"/>
    <x v="1"/>
    <x v="1372"/>
    <n v="0"/>
    <x v="0"/>
    <x v="311"/>
    <x v="11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803"/>
    <n v="1"/>
    <x v="0"/>
    <x v="404"/>
    <x v="73"/>
    <s v="Discussion on state of schools, Discussion on Gyan Setu, Discussion on student attendance, Discussion on school re-organisation and its benefits, Fun &amp; games activities"/>
    <s v="Yes"/>
    <s v="No"/>
  </r>
  <r>
    <s v="BEEO"/>
    <x v="3"/>
    <x v="1179"/>
    <n v="0"/>
    <x v="0"/>
    <x v="489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693"/>
    <n v="0"/>
    <x v="0"/>
    <x v="362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73"/>
    <n v="1"/>
    <x v="0"/>
    <x v="515"/>
    <x v="251"/>
    <s v="Discussion on Gyan Setu, Discussion on learning outcomes, Discussion on student attendance, Discussion on school re-organisation and its benefits, Performances by school children"/>
    <s v="Yes"/>
    <s v="No"/>
  </r>
  <r>
    <s v="BPO"/>
    <x v="0"/>
    <x v="1374"/>
    <n v="0"/>
    <x v="0"/>
    <x v="176"/>
    <x v="84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4"/>
    <x v="1375"/>
    <n v="0"/>
    <x v="0"/>
    <x v="331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0"/>
    <x v="1376"/>
    <n v="0"/>
    <x v="0"/>
    <x v="23"/>
    <x v="72"/>
    <s v="Discussion on Gyan Setu, Discussion on learning outcomes, Discussion on student attendance, Discussion on school re-organisation and its benefits, Performances by school children, Fun &amp; games activities, To improve attendence."/>
    <s v="Yes"/>
    <s v="No"/>
  </r>
  <r>
    <s v="CRP"/>
    <x v="8"/>
    <x v="1377"/>
    <n v="0"/>
    <x v="0"/>
    <x v="38"/>
    <x v="1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"/>
    <x v="1378"/>
    <n v="1"/>
    <x v="0"/>
    <x v="12"/>
    <x v="1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371"/>
    <n v="0"/>
    <x v="0"/>
    <x v="516"/>
    <x v="1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379"/>
    <n v="1"/>
    <x v="0"/>
    <x v="517"/>
    <x v="258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1380"/>
    <n v="0"/>
    <x v="0"/>
    <x v="174"/>
    <x v="1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381"/>
    <n v="0"/>
    <x v="0"/>
    <x v="163"/>
    <x v="53"/>
    <s v="Discussion on Gyan Setu, Discussion on learning outcomes, Discussion on student attendance, Discussion on school re-organisation and its benefits, Performances by school children"/>
    <s v="Yes"/>
    <s v="No"/>
  </r>
  <r>
    <s v="CRP"/>
    <x v="4"/>
    <x v="1382"/>
    <n v="0"/>
    <x v="0"/>
    <x v="160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383"/>
    <n v="0"/>
    <x v="0"/>
    <x v="99"/>
    <x v="105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Yes"/>
  </r>
  <r>
    <s v="CRP"/>
    <x v="0"/>
    <x v="1384"/>
    <n v="0"/>
    <x v="0"/>
    <x v="71"/>
    <x v="9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385"/>
    <n v="0"/>
    <x v="0"/>
    <x v="310"/>
    <x v="77"/>
    <s v="Discussion on state of schools, Discussion on Gyan Setu, Discussion on learning outcomes, Discussion on student attendance, Performances by school children"/>
    <s v="Yes"/>
    <s v="No"/>
  </r>
  <r>
    <s v="CRP"/>
    <x v="4"/>
    <x v="752"/>
    <n v="1"/>
    <x v="0"/>
    <x v="387"/>
    <x v="34"/>
    <s v="Discussion on Gyan Setu, Discussion on learning outcomes, Discussion on student attendance, Discussion on school re-organisation and its benefits, Performances by school children"/>
    <s v="Yes"/>
    <s v="No"/>
  </r>
  <r>
    <s v="BPO"/>
    <x v="4"/>
    <x v="738"/>
    <n v="0"/>
    <x v="0"/>
    <x v="67"/>
    <x v="242"/>
    <s v="Discussion on Gyan Setu"/>
    <s v="Yes"/>
    <s v="Yes"/>
  </r>
  <r>
    <s v="Other"/>
    <x v="3"/>
    <x v="1386"/>
    <n v="0"/>
    <x v="0"/>
    <x v="25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387"/>
    <n v="0"/>
    <x v="0"/>
    <x v="220"/>
    <x v="2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1"/>
    <x v="1388"/>
    <n v="0"/>
    <x v="0"/>
    <x v="180"/>
    <x v="148"/>
    <s v="Discussion on state of schools, Discussion on student attendance, Performances by school children, Fun &amp; games activities"/>
    <s v="Yes"/>
    <s v="Yes"/>
  </r>
  <r>
    <s v="CRP"/>
    <x v="3"/>
    <x v="1389"/>
    <n v="0"/>
    <x v="0"/>
    <x v="471"/>
    <x v="46"/>
    <s v="Discussion on Gyan Setu, Discussion on learning outcomes, Discussion on student attendance, Performances by school children, Fun &amp; games activities"/>
    <s v="Yes"/>
    <s v="Yes"/>
  </r>
  <r>
    <s v="CRP"/>
    <x v="1"/>
    <x v="1390"/>
    <n v="1"/>
    <x v="0"/>
    <x v="328"/>
    <x v="8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91"/>
    <n v="1"/>
    <x v="0"/>
    <x v="109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DEO/DSE"/>
    <x v="3"/>
    <x v="547"/>
    <n v="0"/>
    <x v="0"/>
    <x v="25"/>
    <x v="83"/>
    <s v="Discussion on state of schools, Discussion on Gyan Setu, Discussion on student attendance, Discussion on school re-organisation and its benefits, Performances by school children, Fun &amp; games activities"/>
    <s v="Yes"/>
    <s v="Yes"/>
  </r>
  <r>
    <s v="CRP"/>
    <x v="8"/>
    <x v="1392"/>
    <n v="0"/>
    <x v="0"/>
    <x v="46"/>
    <x v="59"/>
    <s v="Discussion on state of schools, Discussion on Gyan Setu, Discussion on learning outcomes, Discussion on student attendance, Performances by school children, Fun &amp; games activities"/>
    <s v="Yes"/>
    <s v="Yes"/>
  </r>
  <r>
    <s v="Other"/>
    <x v="8"/>
    <x v="1393"/>
    <n v="0"/>
    <x v="0"/>
    <x v="128"/>
    <x v="10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1"/>
    <x v="1394"/>
    <n v="1"/>
    <x v="0"/>
    <x v="116"/>
    <x v="21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395"/>
    <n v="0"/>
    <x v="0"/>
    <x v="191"/>
    <x v="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396"/>
    <n v="0"/>
    <x v="0"/>
    <x v="518"/>
    <x v="37"/>
    <s v="Discussion on state of schools, Discussion on Gyan Setu, Discussion on learning outcomes, Discussion on student attendance, Discussion on school re-organisation and its benefits, Performances by school children, Fun &amp; games activities, Painting and cultural programme"/>
    <s v="Yes"/>
    <s v="No"/>
  </r>
  <r>
    <s v="CRP"/>
    <x v="0"/>
    <x v="1397"/>
    <n v="0"/>
    <x v="0"/>
    <x v="315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398"/>
    <n v="0"/>
    <x v="0"/>
    <x v="130"/>
    <x v="9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8"/>
    <x v="1399"/>
    <n v="0"/>
    <x v="0"/>
    <x v="99"/>
    <x v="2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00"/>
    <n v="0"/>
    <x v="0"/>
    <x v="222"/>
    <x v="69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1401"/>
    <n v="1"/>
    <x v="0"/>
    <x v="468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1402"/>
    <n v="1"/>
    <x v="0"/>
    <x v="519"/>
    <x v="15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403"/>
    <n v="1"/>
    <x v="0"/>
    <x v="162"/>
    <x v="25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404"/>
    <n v="0"/>
    <x v="0"/>
    <x v="376"/>
    <x v="2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405"/>
    <n v="0"/>
    <x v="0"/>
    <x v="64"/>
    <x v="22"/>
    <s v="Discussion on state of schools, Discussion on Gyan Setu, Discussion on learning outcomes, Discussion on student attendance, Discussion on school re-organisation and its benefits, Performances by school children, Fun &amp; games activities, Neat and cleaness of students."/>
    <s v="Yes"/>
    <s v="Yes"/>
  </r>
  <r>
    <s v="CRP"/>
    <x v="5"/>
    <x v="1406"/>
    <n v="0"/>
    <x v="0"/>
    <x v="122"/>
    <x v="16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07"/>
    <n v="0"/>
    <x v="0"/>
    <x v="283"/>
    <x v="3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408"/>
    <n v="0"/>
    <x v="0"/>
    <x v="261"/>
    <x v="148"/>
    <s v="Discussion on Gyan Setu, Discussion on learning outcomes, Discussion on student attendance, Performances by school children"/>
    <s v="Yes"/>
    <s v="Yes"/>
  </r>
  <r>
    <s v="BRP"/>
    <x v="0"/>
    <x v="1409"/>
    <n v="0"/>
    <x v="0"/>
    <x v="151"/>
    <x v="50"/>
    <s v="Discussion on state of schools, Discussion on Gyan Setu, Discussion on learning outcomes, Discussion on student attendance, Performances by school children, Fun &amp; games activities"/>
    <s v="Yes"/>
    <s v="Yes"/>
  </r>
  <r>
    <s v="CRP"/>
    <x v="4"/>
    <x v="1410"/>
    <n v="0"/>
    <x v="0"/>
    <x v="61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411"/>
    <n v="1"/>
    <x v="0"/>
    <x v="520"/>
    <x v="7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364"/>
    <n v="0"/>
    <x v="0"/>
    <x v="514"/>
    <x v="2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12"/>
    <n v="0"/>
    <x v="0"/>
    <x v="190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8"/>
    <x v="1157"/>
    <n v="0"/>
    <x v="0"/>
    <x v="31"/>
    <x v="34"/>
    <s v="Discussion on Gyan Setu, Discussion on learning outcomes, Discussion on student attendance, Discussion on school re-organisation and its benefits, Performances by school children"/>
    <s v="Yes"/>
    <s v="No"/>
  </r>
  <r>
    <s v="CRP"/>
    <x v="5"/>
    <x v="1413"/>
    <n v="1"/>
    <x v="0"/>
    <x v="330"/>
    <x v="1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5"/>
    <x v="1414"/>
    <n v="0"/>
    <x v="0"/>
    <x v="64"/>
    <x v="18"/>
    <s v="Discussion on state of schools, Discussion on Gyan Setu, Discussion on learning outcomes, Discussion on student attendance, Performances by school children, Fun &amp; games activities"/>
    <s v="Yes"/>
    <s v="Yes"/>
  </r>
  <r>
    <s v="BRP"/>
    <x v="4"/>
    <x v="1415"/>
    <n v="1"/>
    <x v="0"/>
    <x v="451"/>
    <x v="1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416"/>
    <n v="1"/>
    <x v="0"/>
    <x v="65"/>
    <x v="152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417"/>
    <n v="0"/>
    <x v="0"/>
    <x v="189"/>
    <x v="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18"/>
    <n v="0"/>
    <x v="0"/>
    <x v="73"/>
    <x v="15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419"/>
    <n v="1"/>
    <x v="0"/>
    <x v="521"/>
    <x v="2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DEO/DSE"/>
    <x v="5"/>
    <x v="1420"/>
    <n v="1"/>
    <x v="0"/>
    <x v="522"/>
    <x v="127"/>
    <s v="Discussion on student attendance, Discussion on school re-organisation and its benefits"/>
    <s v="Yes"/>
    <s v="Yes"/>
  </r>
  <r>
    <s v="Other"/>
    <x v="8"/>
    <x v="1421"/>
    <n v="0"/>
    <x v="0"/>
    <x v="465"/>
    <x v="73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422"/>
    <n v="0"/>
    <x v="0"/>
    <x v="142"/>
    <x v="3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4"/>
    <x v="1423"/>
    <n v="1"/>
    <x v="0"/>
    <x v="335"/>
    <x v="22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424"/>
    <n v="1"/>
    <x v="0"/>
    <x v="41"/>
    <x v="1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211"/>
    <n v="0"/>
    <x v="0"/>
    <x v="129"/>
    <x v="149"/>
    <s v="Discussion on Gyan Setu, Discussion on student attendance, Discussion on school re-organisation and its benefits, Performances by school children"/>
    <s v="Yes"/>
    <s v="Yes"/>
  </r>
  <r>
    <s v="CRP"/>
    <x v="0"/>
    <x v="1425"/>
    <n v="0"/>
    <x v="0"/>
    <x v="174"/>
    <x v="149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1426"/>
    <n v="0"/>
    <x v="0"/>
    <x v="291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427"/>
    <n v="1"/>
    <x v="0"/>
    <x v="495"/>
    <x v="5"/>
    <s v="Discussion on state of schools, Discussion on Gyan Setu, Discussion on learning outcomes, Discussion on student attendance, Discussion on school re-organisation and its benefits, Performances by school children, Account,Adhar,etc"/>
    <s v="Yes"/>
    <s v="Yes"/>
  </r>
  <r>
    <s v="Other"/>
    <x v="3"/>
    <x v="1428"/>
    <n v="0"/>
    <x v="0"/>
    <x v="66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29"/>
    <n v="1"/>
    <x v="0"/>
    <x v="375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1233"/>
    <n v="0"/>
    <x v="0"/>
    <x v="393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1430"/>
    <n v="0"/>
    <x v="0"/>
    <x v="410"/>
    <x v="44"/>
    <s v="Discussion on state of schools, Discussion on Gyan Setu, Discussion on learning outcomes, Discussion on school re-organisation and its benefits, Performances by school children, Fun &amp; games activities"/>
    <s v="Yes"/>
    <s v="Yes"/>
  </r>
  <r>
    <s v="CRP"/>
    <x v="4"/>
    <x v="1431"/>
    <n v="0"/>
    <x v="0"/>
    <x v="324"/>
    <x v="1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639"/>
    <n v="0"/>
    <x v="0"/>
    <x v="165"/>
    <x v="244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3"/>
    <x v="1432"/>
    <n v="0"/>
    <x v="0"/>
    <x v="135"/>
    <x v="3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1433"/>
    <n v="0"/>
    <x v="0"/>
    <x v="15"/>
    <x v="0"/>
    <s v="Discussion on state of schools, Discussion on Gyan Setu, Discussion on learning outcomes, Discussion on student attendance, Discussion on school re-organisation and its benefits, Performances by school children, Fun &amp; games activities, Boundarywall requisiton and water scarcity"/>
    <s v="Yes"/>
    <s v="Yes"/>
  </r>
  <r>
    <s v="BEEO"/>
    <x v="3"/>
    <x v="508"/>
    <n v="1"/>
    <x v="0"/>
    <x v="215"/>
    <x v="1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292"/>
    <n v="1"/>
    <x v="0"/>
    <x v="263"/>
    <x v="1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34"/>
    <n v="1"/>
    <x v="0"/>
    <x v="344"/>
    <x v="7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8"/>
    <x v="1399"/>
    <n v="0"/>
    <x v="0"/>
    <x v="99"/>
    <x v="2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35"/>
    <n v="0"/>
    <x v="0"/>
    <x v="178"/>
    <x v="8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RP"/>
    <x v="5"/>
    <x v="1436"/>
    <n v="1"/>
    <x v="0"/>
    <x v="81"/>
    <x v="94"/>
    <s v="Discussion on Gyan Setu, Discussion on learning outcomes, Discussion on student attendance, Discussion on school re-organisation and its benefits"/>
    <s v="Yes"/>
    <s v="Yes"/>
  </r>
  <r>
    <s v="Other"/>
    <x v="8"/>
    <x v="1399"/>
    <n v="0"/>
    <x v="0"/>
    <x v="99"/>
    <x v="2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37"/>
    <n v="1"/>
    <x v="0"/>
    <x v="146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0"/>
    <x v="1374"/>
    <n v="0"/>
    <x v="0"/>
    <x v="176"/>
    <x v="8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4"/>
    <x v="1410"/>
    <n v="0"/>
    <x v="0"/>
    <x v="61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38"/>
    <n v="1"/>
    <x v="0"/>
    <x v="23"/>
    <x v="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439"/>
    <n v="0"/>
    <x v="0"/>
    <x v="67"/>
    <x v="1"/>
    <s v="Discussion on Gyan Setu, Discussion on learning outcomes, Discussion on student attendance, Discussion on school re-organisation and its benefits, Performances by school children"/>
    <s v="Yes"/>
    <s v="Yes"/>
  </r>
  <r>
    <s v="CRP"/>
    <x v="3"/>
    <x v="1440"/>
    <n v="0"/>
    <x v="0"/>
    <x v="284"/>
    <x v="1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441"/>
    <n v="0"/>
    <x v="0"/>
    <x v="523"/>
    <x v="92"/>
    <s v="Discussion on Gyan Setu, Discussion on learning outcomes, Discussion on student attendance, Discussion on school re-organisation and its benefits, Performances by school children"/>
    <s v="No"/>
    <s v="Yes"/>
  </r>
  <r>
    <s v="ADPO"/>
    <x v="1"/>
    <x v="1442"/>
    <n v="1"/>
    <x v="0"/>
    <x v="309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443"/>
    <n v="0"/>
    <x v="0"/>
    <x v="220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44"/>
    <n v="0"/>
    <x v="0"/>
    <x v="45"/>
    <x v="159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1445"/>
    <n v="0"/>
    <x v="0"/>
    <x v="71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No"/>
    <s v="Yes"/>
  </r>
  <r>
    <s v="BPO"/>
    <x v="3"/>
    <x v="378"/>
    <n v="0"/>
    <x v="0"/>
    <x v="112"/>
    <x v="1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4"/>
    <x v="1446"/>
    <n v="0"/>
    <x v="0"/>
    <x v="524"/>
    <x v="26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447"/>
    <n v="1"/>
    <x v="0"/>
    <x v="350"/>
    <x v="27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448"/>
    <n v="1"/>
    <x v="0"/>
    <x v="253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1449"/>
    <n v="0"/>
    <x v="0"/>
    <x v="525"/>
    <x v="53"/>
    <s v="Discussion on state of schools, Discussion on Gyan Setu, Discussion on learning outcomes, Discussion on student attendance, Performances by school children"/>
    <s v="Yes"/>
    <s v="No"/>
  </r>
  <r>
    <s v="CRP"/>
    <x v="11"/>
    <x v="1450"/>
    <n v="1"/>
    <x v="0"/>
    <x v="485"/>
    <x v="22"/>
    <s v="Discussion on state of schools, Discussion on Gyan Setu, Discussion on student attendance, Discussion on school re-organisation and its benefits, Performances by school children"/>
    <s v="Yes"/>
    <s v="Yes"/>
  </r>
  <r>
    <s v="CRP"/>
    <x v="0"/>
    <x v="1451"/>
    <n v="0"/>
    <x v="0"/>
    <x v="482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52"/>
    <n v="0"/>
    <x v="0"/>
    <x v="28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53"/>
    <n v="0"/>
    <x v="0"/>
    <x v="183"/>
    <x v="84"/>
    <s v="Discussion on Gyan Setu, Discussion on learning outcomes, Discussion on student attendance, Performances by school children"/>
    <s v="Yes"/>
    <s v="No"/>
  </r>
  <r>
    <s v="BPO"/>
    <x v="3"/>
    <x v="98"/>
    <n v="0"/>
    <x v="0"/>
    <x v="87"/>
    <x v="10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54"/>
    <n v="0"/>
    <x v="0"/>
    <x v="163"/>
    <x v="190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455"/>
    <n v="0"/>
    <x v="0"/>
    <x v="116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456"/>
    <n v="1"/>
    <x v="0"/>
    <x v="152"/>
    <x v="36"/>
    <s v="Discussion on state of schools, Discussion on Gyan Setu, Discussion on learning outcomes, Discussion on student attendance, Discussion on school re-organisation and its benefits, Performances by school children, Fun &amp; games activities, Welcome songs by children"/>
    <s v="Yes"/>
    <s v="Yes"/>
  </r>
  <r>
    <s v="CRP"/>
    <x v="5"/>
    <x v="1456"/>
    <n v="1"/>
    <x v="0"/>
    <x v="152"/>
    <x v="36"/>
    <s v="Discussion on state of schools, Discussion on Gyan Setu, Discussion on learning outcomes, Discussion on student attendance, Discussion on school re-organisation and its benefits, Performances by school children, Fun &amp; games activities, Welcome songs by children"/>
    <s v="Yes"/>
    <s v="Yes"/>
  </r>
  <r>
    <s v="Other"/>
    <x v="5"/>
    <x v="495"/>
    <n v="0"/>
    <x v="0"/>
    <x v="526"/>
    <x v="17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8"/>
    <x v="1457"/>
    <n v="0"/>
    <x v="0"/>
    <x v="527"/>
    <x v="73"/>
    <s v="Discussion on state of schools, Discussion on Gyan Setu, Discussion on learning outcomes, Discussion on student attendance, Discussion on school re-organisation and its benefits, Performances by school children, Fun &amp; games activities, Hundred percent attendence"/>
    <s v="Yes"/>
    <s v="Yes"/>
  </r>
  <r>
    <s v="BRP"/>
    <x v="8"/>
    <x v="1457"/>
    <n v="0"/>
    <x v="0"/>
    <x v="527"/>
    <x v="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949"/>
    <n v="0"/>
    <x v="0"/>
    <x v="439"/>
    <x v="20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547"/>
    <n v="0"/>
    <x v="0"/>
    <x v="25"/>
    <x v="93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458"/>
    <n v="0"/>
    <x v="0"/>
    <x v="5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59"/>
    <n v="0"/>
    <x v="0"/>
    <x v="128"/>
    <x v="1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460"/>
    <n v="0"/>
    <x v="0"/>
    <x v="52"/>
    <x v="2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461"/>
    <n v="1"/>
    <x v="0"/>
    <x v="212"/>
    <x v="217"/>
    <s v="Discussion on Gyan Setu, Discussion on learning outcomes, Discussion on student attendance, Performances by school children"/>
    <s v="Yes"/>
    <s v="Yes"/>
  </r>
  <r>
    <s v="BEEO"/>
    <x v="0"/>
    <x v="1462"/>
    <n v="1"/>
    <x v="0"/>
    <x v="528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215"/>
    <n v="0"/>
    <x v="0"/>
    <x v="81"/>
    <x v="15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463"/>
    <n v="1"/>
    <x v="0"/>
    <x v="513"/>
    <x v="2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067"/>
    <n v="0"/>
    <x v="0"/>
    <x v="368"/>
    <x v="62"/>
    <s v="Discussion on state of schools, Discussion on Gyan Setu, Discussion on learning outcomes, Discussion on student attendance, Discussion on school re-organisation and its benefits"/>
    <s v="Yes"/>
    <s v="Yes"/>
  </r>
  <r>
    <s v="BPO"/>
    <x v="0"/>
    <x v="1190"/>
    <n v="1"/>
    <x v="0"/>
    <x v="490"/>
    <x v="171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1464"/>
    <n v="0"/>
    <x v="0"/>
    <x v="407"/>
    <x v="5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465"/>
    <n v="0"/>
    <x v="0"/>
    <x v="48"/>
    <x v="5"/>
    <s v="Discussion on state of schools, Discussion on Gyan Setu, Discussion on learning outcomes, Discussion on student attendance, Performances by school children, Fun &amp; games activities"/>
    <s v="Yes"/>
    <s v="No"/>
  </r>
  <r>
    <s v="CRP"/>
    <x v="5"/>
    <x v="1466"/>
    <n v="0"/>
    <x v="0"/>
    <x v="251"/>
    <x v="91"/>
    <s v="Discussion on state of schools, Discussion on Gyan Setu, Discussion on learning outcomes, Discussion on student attendance, Discussion on school re-organisation and its benefits, Performances by school children, Fun &amp; games activities, Prize distribution by the school family."/>
    <s v="Yes"/>
    <s v="Yes"/>
  </r>
  <r>
    <s v="CRP"/>
    <x v="8"/>
    <x v="1467"/>
    <n v="1"/>
    <x v="0"/>
    <x v="281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468"/>
    <n v="1"/>
    <x v="0"/>
    <x v="529"/>
    <x v="262"/>
    <s v="Discussion on Gyan Setu, Discussion on learning outcomes, Discussion on student attendance, Performances by school children, Fun &amp; games activities"/>
    <s v="Yes"/>
    <s v="No"/>
  </r>
  <r>
    <s v="CRP"/>
    <x v="1"/>
    <x v="1469"/>
    <n v="1"/>
    <x v="0"/>
    <x v="402"/>
    <x v="2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70"/>
    <n v="0"/>
    <x v="0"/>
    <x v="31"/>
    <x v="117"/>
    <s v="Discussion on state of schools, Discussion on Gyan Setu, Discussion on school re-organisation and its benefits, Performances by school children"/>
    <s v="Yes"/>
    <s v="Yes"/>
  </r>
  <r>
    <s v="CRP"/>
    <x v="0"/>
    <x v="1471"/>
    <n v="1"/>
    <x v="0"/>
    <x v="152"/>
    <x v="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472"/>
    <n v="0"/>
    <x v="0"/>
    <x v="181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73"/>
    <n v="0"/>
    <x v="0"/>
    <x v="31"/>
    <x v="5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4"/>
    <x v="1474"/>
    <n v="0"/>
    <x v="0"/>
    <x v="36"/>
    <x v="95"/>
    <s v="Discussion on learning outcomes, Discussion on student attendance, Discussion on school re-organisation and its benefits"/>
    <s v="Yes"/>
    <s v="No"/>
  </r>
  <r>
    <s v="BRP"/>
    <x v="11"/>
    <x v="1475"/>
    <n v="1"/>
    <x v="0"/>
    <x v="186"/>
    <x v="18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76"/>
    <n v="1"/>
    <x v="0"/>
    <x v="120"/>
    <x v="20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477"/>
    <n v="0"/>
    <x v="0"/>
    <x v="23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478"/>
    <n v="0"/>
    <x v="0"/>
    <x v="186"/>
    <x v="103"/>
    <s v="Discussion on Gyan Setu, Discussion on learning outcomes, Discussion on student attendance, Performances by school children, Fun &amp; games activities"/>
    <s v="Yes"/>
    <s v="Yes"/>
  </r>
  <r>
    <s v="CRP"/>
    <x v="5"/>
    <x v="1479"/>
    <n v="0"/>
    <x v="0"/>
    <x v="331"/>
    <x v="10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1480"/>
    <n v="0"/>
    <x v="0"/>
    <x v="410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481"/>
    <n v="1"/>
    <x v="0"/>
    <x v="70"/>
    <x v="15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82"/>
    <n v="1"/>
    <x v="0"/>
    <x v="237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483"/>
    <n v="1"/>
    <x v="0"/>
    <x v="530"/>
    <x v="263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484"/>
    <n v="1"/>
    <x v="0"/>
    <x v="425"/>
    <x v="18"/>
    <s v="Discussion on state of schools, Discussion on Gyan Setu, Discussion on student attendance, Discussion on school re-organisation and its benefits, Performances by school children"/>
    <s v="Yes"/>
    <s v="Yes"/>
  </r>
  <r>
    <s v="BPO"/>
    <x v="3"/>
    <x v="1485"/>
    <n v="0"/>
    <x v="0"/>
    <x v="102"/>
    <x v="257"/>
    <s v="Discussion on state of schools"/>
    <s v="Yes"/>
    <s v="Yes"/>
  </r>
  <r>
    <s v="BPO"/>
    <x v="11"/>
    <x v="1486"/>
    <n v="0"/>
    <x v="0"/>
    <x v="106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487"/>
    <n v="0"/>
    <x v="0"/>
    <x v="242"/>
    <x v="4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5"/>
    <x v="1488"/>
    <n v="0"/>
    <x v="0"/>
    <x v="531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489"/>
    <n v="0"/>
    <x v="0"/>
    <x v="63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490"/>
    <n v="0"/>
    <x v="0"/>
    <x v="532"/>
    <x v="22"/>
    <s v="Discussion on Gyan Setu, Discussion on learning outcomes, Discussion on student attendance, Performances by school children, Fun &amp; games activities"/>
    <s v="Yes"/>
    <s v="Yes"/>
  </r>
  <r>
    <s v="CRP"/>
    <x v="5"/>
    <x v="1491"/>
    <n v="1"/>
    <x v="0"/>
    <x v="400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1492"/>
    <n v="1"/>
    <x v="0"/>
    <x v="122"/>
    <x v="16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493"/>
    <n v="0"/>
    <x v="0"/>
    <x v="15"/>
    <x v="117"/>
    <s v="Discussion on state of schools, Discussion on Gyan Setu, Discussion on learning outcomes, Performances by school children"/>
    <s v="Yes"/>
    <s v="Yes"/>
  </r>
  <r>
    <s v="BRP"/>
    <x v="11"/>
    <x v="1453"/>
    <n v="0"/>
    <x v="0"/>
    <x v="183"/>
    <x v="8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1"/>
    <x v="1494"/>
    <n v="0"/>
    <x v="0"/>
    <x v="311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447"/>
    <n v="0"/>
    <x v="0"/>
    <x v="350"/>
    <x v="26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771"/>
    <n v="1"/>
    <x v="0"/>
    <x v="121"/>
    <x v="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495"/>
    <n v="0"/>
    <x v="0"/>
    <x v="29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98"/>
    <n v="0"/>
    <x v="0"/>
    <x v="87"/>
    <x v="10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96"/>
    <n v="0"/>
    <x v="0"/>
    <x v="119"/>
    <x v="2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EEO"/>
    <x v="11"/>
    <x v="1497"/>
    <n v="1"/>
    <x v="0"/>
    <x v="533"/>
    <x v="76"/>
    <s v="Discussion on Gyan Setu, Discussion on learning outcomes, Discussion on student attendance, Discussion on school re-organisation and its benefits, Fun &amp; games activities"/>
    <s v="Yes"/>
    <s v="Yes"/>
  </r>
  <r>
    <s v="CRP"/>
    <x v="4"/>
    <x v="1498"/>
    <n v="1"/>
    <x v="0"/>
    <x v="132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476"/>
    <n v="1"/>
    <x v="0"/>
    <x v="120"/>
    <x v="2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499"/>
    <n v="1"/>
    <x v="0"/>
    <x v="421"/>
    <x v="142"/>
    <s v="Discussion on state of schools, Discussion on Gyan Setu, Discussion on learning outcomes, Discussion on student attendance, Performances by school children"/>
    <s v="Yes"/>
    <s v="No"/>
  </r>
  <r>
    <s v="BEEO"/>
    <x v="0"/>
    <x v="1462"/>
    <n v="0"/>
    <x v="0"/>
    <x v="528"/>
    <x v="1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500"/>
    <n v="0"/>
    <x v="0"/>
    <x v="190"/>
    <x v="28"/>
    <s v="Discussion on Gyan Setu, Discussion on learning outcomes, Discussion on student attendance, Performances by school children, Fun &amp; games activities"/>
    <s v="Yes"/>
    <s v="Yes"/>
  </r>
  <r>
    <s v="BPO"/>
    <x v="3"/>
    <x v="1067"/>
    <n v="1"/>
    <x v="0"/>
    <x v="368"/>
    <x v="6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501"/>
    <n v="0"/>
    <x v="0"/>
    <x v="42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98"/>
    <n v="1"/>
    <x v="0"/>
    <x v="87"/>
    <x v="206"/>
    <s v="Discussion on state of schools, Discussion on Gyan Setu, Discussion on learning outcomes, Discussion on student attendance, Discussion on school re-organisation and its benefits"/>
    <s v="Yes"/>
    <s v="Yes"/>
  </r>
  <r>
    <s v="CRP"/>
    <x v="11"/>
    <x v="1501"/>
    <n v="0"/>
    <x v="0"/>
    <x v="42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8"/>
    <x v="1502"/>
    <n v="1"/>
    <x v="0"/>
    <x v="230"/>
    <x v="265"/>
    <s v="Discussion on Gyan Setu, Discussion on learning outcomes, Discussion on student attendance, Performances by school children, Fun &amp; games activities"/>
    <s v="Yes"/>
    <s v="No"/>
  </r>
  <r>
    <s v="CRP"/>
    <x v="5"/>
    <x v="1503"/>
    <n v="0"/>
    <x v="0"/>
    <x v="330"/>
    <x v="62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4"/>
    <x v="1504"/>
    <n v="0"/>
    <x v="0"/>
    <x v="46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505"/>
    <n v="1"/>
    <x v="0"/>
    <x v="311"/>
    <x v="96"/>
    <s v="Discussion on Gyan Setu, Discussion on learning outcomes, Discussion on student attendance, Performances by school children, Fun &amp; games activities"/>
    <s v="Yes"/>
    <s v="Yes"/>
  </r>
  <r>
    <s v="CRP"/>
    <x v="5"/>
    <x v="1506"/>
    <n v="1"/>
    <x v="0"/>
    <x v="534"/>
    <x v="1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507"/>
    <n v="0"/>
    <x v="0"/>
    <x v="312"/>
    <x v="77"/>
    <s v="Discussion on Gyan Setu, Discussion on learning outcomes, Discussion on student attendance, Performances by school children"/>
    <s v="Yes"/>
    <s v="No"/>
  </r>
  <r>
    <s v="CRP"/>
    <x v="5"/>
    <x v="1508"/>
    <n v="0"/>
    <x v="0"/>
    <x v="217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509"/>
    <n v="0"/>
    <x v="0"/>
    <x v="64"/>
    <x v="1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3"/>
    <x v="1510"/>
    <n v="1"/>
    <x v="0"/>
    <x v="535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1511"/>
    <n v="1"/>
    <x v="0"/>
    <x v="118"/>
    <x v="55"/>
    <s v="Discussion on Gyan Setu, Discussion on learning outcomes, Discussion on student attendance, Discussion on school re-organisation and its benefits, Performances by school children, Cleanness and sanitation"/>
    <s v="Yes"/>
    <s v="Yes"/>
  </r>
  <r>
    <s v="CRP"/>
    <x v="4"/>
    <x v="1512"/>
    <n v="0"/>
    <x v="0"/>
    <x v="536"/>
    <x v="5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513"/>
    <n v="1"/>
    <x v="0"/>
    <x v="289"/>
    <x v="6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514"/>
    <n v="1"/>
    <x v="0"/>
    <x v="537"/>
    <x v="221"/>
    <s v="Discussion on Gyan Setu, Discussion on student attendance, Fun &amp; games activities"/>
    <s v="Yes"/>
    <s v="Yes"/>
  </r>
  <r>
    <s v="CRP"/>
    <x v="3"/>
    <x v="854"/>
    <n v="0"/>
    <x v="0"/>
    <x v="57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515"/>
    <n v="0"/>
    <x v="0"/>
    <x v="50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364"/>
    <n v="0"/>
    <x v="0"/>
    <x v="514"/>
    <x v="2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516"/>
    <n v="0"/>
    <x v="0"/>
    <x v="386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8"/>
    <x v="1517"/>
    <n v="0"/>
    <x v="0"/>
    <x v="119"/>
    <x v="1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73"/>
    <n v="0"/>
    <x v="0"/>
    <x v="31"/>
    <x v="2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PO"/>
    <x v="5"/>
    <x v="1518"/>
    <n v="1"/>
    <x v="0"/>
    <x v="158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1519"/>
    <n v="0"/>
    <x v="0"/>
    <x v="223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520"/>
    <n v="1"/>
    <x v="0"/>
    <x v="538"/>
    <x v="8"/>
    <s v="Discussion on state of schools, Discussion on Gyan Setu, Discussion on learning outcomes, Discussion on student attendance, Discussion on school re-organisation and its benefits, Performances by school children, Fun &amp; games activities, Welcome and abhiyan song by students. Prize distribution by parents to the children"/>
    <s v="Yes"/>
    <s v="No"/>
  </r>
  <r>
    <s v="CRP"/>
    <x v="5"/>
    <x v="1521"/>
    <n v="0"/>
    <x v="0"/>
    <x v="104"/>
    <x v="93"/>
    <s v="Discussion on state of schools, Discussion on Gyan Setu, Discussion on learning outcomes, Discussion on student attendance, Discussion on school re-organisation and its benefits"/>
    <s v="Yes"/>
    <s v="Yes"/>
  </r>
  <r>
    <s v="CRP"/>
    <x v="3"/>
    <x v="516"/>
    <n v="1"/>
    <x v="0"/>
    <x v="301"/>
    <x v="15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522"/>
    <n v="0"/>
    <x v="0"/>
    <x v="3"/>
    <x v="9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523"/>
    <n v="0"/>
    <x v="0"/>
    <x v="457"/>
    <x v="23"/>
    <s v="Discussion on state of schools, Discussion on Gyan Setu, Discussion on learning outcomes, Discussion on student attendance, Discussion on school re-organisation and its benefits, Performances by school children, Fun &amp; games activities, To"/>
    <s v="Yes"/>
    <s v="Yes"/>
  </r>
  <r>
    <s v="DEO/DSE"/>
    <x v="1"/>
    <x v="1524"/>
    <n v="1"/>
    <x v="0"/>
    <x v="263"/>
    <x v="254"/>
    <s v="Discussion on state of schools, Discussion on Gyan Setu, Discussion on student attendance, Performances by school children"/>
    <s v="Yes"/>
    <s v="Yes"/>
  </r>
  <r>
    <s v="CRP"/>
    <x v="5"/>
    <x v="1525"/>
    <n v="1"/>
    <x v="0"/>
    <x v="39"/>
    <x v="24"/>
    <s v="Discussion on state of schools, Discussion on Gyan Setu, Discussion on student attendance, Discussion on school re-organisation and its benefits, Fun &amp; games activities"/>
    <s v="Yes"/>
    <s v="No"/>
  </r>
  <r>
    <s v="CRP"/>
    <x v="11"/>
    <x v="1526"/>
    <n v="1"/>
    <x v="0"/>
    <x v="272"/>
    <x v="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527"/>
    <n v="1"/>
    <x v="0"/>
    <x v="279"/>
    <x v="9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4"/>
    <x v="1528"/>
    <n v="1"/>
    <x v="0"/>
    <x v="539"/>
    <x v="103"/>
    <s v="Discussion on Gyan Setu, Discussion on learning outcomes, Discussion on student attendance, Discussion on school re-organisation and its benefits, Performances by school children"/>
    <s v="Yes"/>
    <s v="Yes"/>
  </r>
  <r>
    <s v="BPO"/>
    <x v="8"/>
    <x v="1529"/>
    <n v="0"/>
    <x v="0"/>
    <x v="140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530"/>
    <n v="1"/>
    <x v="0"/>
    <x v="424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11"/>
    <x v="1531"/>
    <n v="0"/>
    <x v="0"/>
    <x v="57"/>
    <x v="21"/>
    <s v="Discussion on Gyan Setu, Discussion on learning outcomes, Discussion on student attendance, Discussion on school re-organisation and its benefits, Performances by school children, Cleanness and sanitation"/>
    <s v="Yes"/>
    <s v="Yes"/>
  </r>
  <r>
    <s v="BPO"/>
    <x v="5"/>
    <x v="1532"/>
    <n v="0"/>
    <x v="0"/>
    <x v="302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533"/>
    <n v="0"/>
    <x v="0"/>
    <x v="95"/>
    <x v="209"/>
    <s v="Discussion on state of schools, Discussion on Gyan Setu, Discussion on learning outcomes, Discussion on student attendance, Discussion on school re-organisation and its benefits, Performances by school children, Fun &amp; games activities, Quiz"/>
    <s v="Yes"/>
    <s v="Yes"/>
  </r>
  <r>
    <s v="CRP"/>
    <x v="5"/>
    <x v="1534"/>
    <n v="1"/>
    <x v="0"/>
    <x v="110"/>
    <x v="2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535"/>
    <n v="0"/>
    <x v="0"/>
    <x v="129"/>
    <x v="4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536"/>
    <n v="0"/>
    <x v="0"/>
    <x v="104"/>
    <x v="119"/>
    <s v="Discussion on Gyan Setu, Discussion on student attendance, Discussion on school re-organisation and its benefits, Fun &amp; games activities"/>
    <s v="No"/>
    <s v="Yes"/>
  </r>
  <r>
    <s v="CRP"/>
    <x v="0"/>
    <x v="1537"/>
    <n v="0"/>
    <x v="0"/>
    <x v="302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538"/>
    <n v="1"/>
    <x v="0"/>
    <x v="207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318"/>
    <n v="0"/>
    <x v="0"/>
    <x v="114"/>
    <x v="6"/>
    <s v="Discussion on state of schools, Discussion on Gyan Setu, Performances by school children"/>
    <s v="Yes"/>
    <s v="Yes"/>
  </r>
  <r>
    <s v="Other"/>
    <x v="0"/>
    <x v="1539"/>
    <n v="0"/>
    <x v="0"/>
    <x v="3"/>
    <x v="50"/>
    <s v="Discussion on state of schools, Discussion on Gyan Setu, Discussion on learning outcomes, Discussion on student attendance, Discussion on school re-organisation and its benefits"/>
    <s v="Yes"/>
    <s v="Yes"/>
  </r>
  <r>
    <s v="BEEO"/>
    <x v="0"/>
    <x v="1464"/>
    <n v="1"/>
    <x v="0"/>
    <x v="407"/>
    <x v="5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540"/>
    <n v="0"/>
    <x v="0"/>
    <x v="0"/>
    <x v="89"/>
    <s v="Discussion on state of schools, Discussion on Gyan Setu, Discussion on learning outcomes, Discussion on student attendance, Fun &amp; games activities"/>
    <s v="Yes"/>
    <s v="Yes"/>
  </r>
  <r>
    <s v="BPO"/>
    <x v="8"/>
    <x v="853"/>
    <n v="1"/>
    <x v="0"/>
    <x v="205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41"/>
    <n v="1"/>
    <x v="0"/>
    <x v="32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542"/>
    <n v="0"/>
    <x v="0"/>
    <x v="279"/>
    <x v="3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543"/>
    <n v="0"/>
    <x v="0"/>
    <x v="144"/>
    <x v="6"/>
    <s v="Discussion on state of schools, Discussion on Gyan Setu, Discussion on student attendance, Discussion on school re-organisation and its benefits"/>
    <s v="Yes"/>
    <s v="No"/>
  </r>
  <r>
    <s v="Other"/>
    <x v="4"/>
    <x v="1544"/>
    <n v="0"/>
    <x v="0"/>
    <x v="245"/>
    <x v="2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11"/>
    <x v="1545"/>
    <n v="1"/>
    <x v="0"/>
    <x v="41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546"/>
    <n v="0"/>
    <x v="0"/>
    <x v="540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547"/>
    <n v="0"/>
    <x v="0"/>
    <x v="422"/>
    <x v="21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8"/>
    <x v="1548"/>
    <n v="0"/>
    <x v="0"/>
    <x v="178"/>
    <x v="21"/>
    <s v="Discussion on state of schools, Discussion on learning outcomes, Discussion on student attendance, Discussion on school re-organisation and its benefits, Performances by school children, Fun &amp; games activities"/>
    <s v="Yes"/>
    <s v="Yes"/>
  </r>
  <r>
    <s v="CRP"/>
    <x v="8"/>
    <x v="130"/>
    <n v="0"/>
    <x v="0"/>
    <x v="92"/>
    <x v="50"/>
    <s v="Discussion on Gyan Setu, Discussion on student attendance, Discussion on school re-organisation and its benefits, Performances by school children, Fun &amp; games activities"/>
    <s v="Yes"/>
    <s v="Yes"/>
  </r>
  <r>
    <s v="CRP"/>
    <x v="3"/>
    <x v="1549"/>
    <n v="0"/>
    <x v="0"/>
    <x v="284"/>
    <x v="44"/>
    <s v="Discussion on Gyan Setu, Discussion on learning outcomes, Discussion on student attendance, Performances by school children"/>
    <s v="Yes"/>
    <s v="Yes"/>
  </r>
  <r>
    <s v="CRP"/>
    <x v="5"/>
    <x v="1550"/>
    <n v="0"/>
    <x v="0"/>
    <x v="24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551"/>
    <n v="1"/>
    <x v="0"/>
    <x v="433"/>
    <x v="182"/>
    <s v="Discussion on state of schools, Discussion on Gyan Setu, Discussion on learning outcomes, Discussion on student attendance, Discussion on school re-organisation and its benefits, Performances by school children, Fun &amp; games activities, quiz"/>
    <s v="Yes"/>
    <s v="Yes"/>
  </r>
  <r>
    <s v="CRP"/>
    <x v="0"/>
    <x v="1552"/>
    <n v="0"/>
    <x v="0"/>
    <x v="256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53"/>
    <n v="0"/>
    <x v="0"/>
    <x v="18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4"/>
    <x v="1504"/>
    <n v="0"/>
    <x v="0"/>
    <x v="46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554"/>
    <n v="0"/>
    <x v="0"/>
    <x v="410"/>
    <x v="7"/>
    <s v="Discussion on state of schools, Discussion on Gyan Setu, Discussion on learning outcomes, Discussion on student attendance, Discussion on school re-organisation and its benefits"/>
    <s v="Yes"/>
    <s v="Yes"/>
  </r>
  <r>
    <s v="Other"/>
    <x v="11"/>
    <x v="1555"/>
    <n v="0"/>
    <x v="0"/>
    <x v="236"/>
    <x v="4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PO"/>
    <x v="5"/>
    <x v="1556"/>
    <n v="0"/>
    <x v="0"/>
    <x v="95"/>
    <x v="2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57"/>
    <n v="0"/>
    <x v="0"/>
    <x v="92"/>
    <x v="18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3"/>
    <x v="616"/>
    <n v="0"/>
    <x v="0"/>
    <x v="343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558"/>
    <n v="0"/>
    <x v="0"/>
    <x v="152"/>
    <x v="1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3"/>
    <x v="1559"/>
    <n v="0"/>
    <x v="0"/>
    <x v="410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1560"/>
    <n v="0"/>
    <x v="0"/>
    <x v="313"/>
    <x v="1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61"/>
    <n v="0"/>
    <x v="0"/>
    <x v="3"/>
    <x v="8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62"/>
    <n v="0"/>
    <x v="0"/>
    <x v="157"/>
    <x v="4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3"/>
    <x v="1563"/>
    <n v="0"/>
    <x v="0"/>
    <x v="283"/>
    <x v="59"/>
    <s v="Discussion on Gyan Setu, Discussion on student attendance, Fun &amp; games activities"/>
    <s v="Yes"/>
    <s v="No"/>
  </r>
  <r>
    <s v="CRP"/>
    <x v="5"/>
    <x v="564"/>
    <n v="0"/>
    <x v="0"/>
    <x v="104"/>
    <x v="93"/>
    <s v="Discussion on Gyan Setu, Discussion on student attendance, Discussion on school re-organisation and its benefits, Performances by school children"/>
    <s v="Yes"/>
    <s v="Yes"/>
  </r>
  <r>
    <s v="CRP"/>
    <x v="11"/>
    <x v="1545"/>
    <n v="1"/>
    <x v="0"/>
    <x v="41"/>
    <x v="1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3"/>
    <x v="1564"/>
    <n v="0"/>
    <x v="0"/>
    <x v="384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565"/>
    <n v="0"/>
    <x v="0"/>
    <x v="284"/>
    <x v="23"/>
    <s v="Discussion on state of schools, Discussion on Gyan Setu, Discussion on learning outcomes, Discussion on student attendance, Discussion on school re-organisation and its benefits"/>
    <s v="Yes"/>
    <s v="Yes"/>
  </r>
  <r>
    <s v="Other"/>
    <x v="4"/>
    <x v="1566"/>
    <n v="0"/>
    <x v="0"/>
    <x v="531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167"/>
    <n v="0"/>
    <x v="0"/>
    <x v="32"/>
    <x v="93"/>
    <s v="Discussion on state of schools"/>
    <s v="Yes"/>
    <s v="Yes"/>
  </r>
  <r>
    <s v="BRP"/>
    <x v="5"/>
    <x v="1567"/>
    <n v="1"/>
    <x v="0"/>
    <x v="91"/>
    <x v="93"/>
    <s v="Discussion on Gyan Setu, Discussion on learning outcomes, Discussion on student attendance"/>
    <s v="Yes"/>
    <s v="Yes"/>
  </r>
  <r>
    <s v="CRP"/>
    <x v="8"/>
    <x v="941"/>
    <n v="1"/>
    <x v="0"/>
    <x v="35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568"/>
    <n v="0"/>
    <x v="0"/>
    <x v="374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569"/>
    <n v="0"/>
    <x v="0"/>
    <x v="251"/>
    <x v="45"/>
    <s v="Discussion on Gyan Setu, Discussion on student attendance, Discussion on school re-organisation and its benefits, Performances by school children"/>
    <s v="Yes"/>
    <s v="Yes"/>
  </r>
  <r>
    <s v="CRP"/>
    <x v="0"/>
    <x v="1570"/>
    <n v="1"/>
    <x v="0"/>
    <x v="351"/>
    <x v="154"/>
    <s v="Discussion on Gyan Setu, Discussion on learning outcomes, Discussion on student attendance, Discussion on school re-organisation and its benefits, Performances by school children, Fun &amp; games activities, Regarding Donation"/>
    <s v="Yes"/>
    <s v="No"/>
  </r>
  <r>
    <s v="Other"/>
    <x v="3"/>
    <x v="1551"/>
    <n v="1"/>
    <x v="0"/>
    <x v="433"/>
    <x v="182"/>
    <s v="Discussion on state of schools, Discussion on Gyan Setu, Discussion on learning outcomes, Discussion on student attendance, Discussion on school re-organisation and its benefits, Performances by school children, Fun &amp; games activities, quiz"/>
    <s v="Yes"/>
    <s v="Yes"/>
  </r>
  <r>
    <s v="CRP"/>
    <x v="4"/>
    <x v="1571"/>
    <n v="1"/>
    <x v="0"/>
    <x v="106"/>
    <x v="2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3"/>
    <x v="301"/>
    <n v="1"/>
    <x v="0"/>
    <x v="214"/>
    <x v="13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529"/>
    <n v="1"/>
    <x v="0"/>
    <x v="152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572"/>
    <n v="1"/>
    <x v="0"/>
    <x v="18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573"/>
    <n v="1"/>
    <x v="0"/>
    <x v="541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574"/>
    <n v="0"/>
    <x v="1"/>
    <x v="32"/>
    <x v="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575"/>
    <n v="0"/>
    <x v="0"/>
    <x v="178"/>
    <x v="4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268"/>
    <n v="0"/>
    <x v="0"/>
    <x v="104"/>
    <x v="95"/>
    <s v="Discussion on Gyan Setu, Discussion on student attendance, Performances by school children"/>
    <s v="Yes"/>
    <s v="Yes"/>
  </r>
  <r>
    <s v="CRP"/>
    <x v="1"/>
    <x v="1576"/>
    <n v="1"/>
    <x v="0"/>
    <x v="121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634"/>
    <n v="1"/>
    <x v="0"/>
    <x v="2"/>
    <x v="187"/>
    <s v="Discussion on Gyan Setu, Discussion on learning outcomes, Discussion on student attendance, Performances by school children"/>
    <s v="Yes"/>
    <s v="Yes"/>
  </r>
  <r>
    <s v="CRP"/>
    <x v="11"/>
    <x v="1577"/>
    <n v="0"/>
    <x v="0"/>
    <x v="217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78"/>
    <n v="1"/>
    <x v="0"/>
    <x v="481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79"/>
    <n v="0"/>
    <x v="0"/>
    <x v="246"/>
    <x v="1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80"/>
    <n v="0"/>
    <x v="0"/>
    <x v="542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581"/>
    <n v="0"/>
    <x v="0"/>
    <x v="543"/>
    <x v="1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984"/>
    <n v="1"/>
    <x v="0"/>
    <x v="294"/>
    <x v="265"/>
    <s v="Discussion on state of schools, Discussion on Gyan Setu, Discussion on learning outcomes, Discussion on student attendance, Discussion on school re-organisation and its benefits, Performances by school children, Fun &amp; games activities, Co curricular Activity"/>
    <s v="Yes"/>
    <s v="Yes"/>
  </r>
  <r>
    <s v="CRP"/>
    <x v="4"/>
    <x v="1582"/>
    <n v="0"/>
    <x v="0"/>
    <x v="203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11"/>
    <x v="1583"/>
    <n v="0"/>
    <x v="0"/>
    <x v="519"/>
    <x v="26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031"/>
    <n v="0"/>
    <x v="0"/>
    <x v="456"/>
    <x v="28"/>
    <s v="Discussion on Gyan Setu, Discussion on learning outcomes, Discussion on student attendance, Discussion on school re-organisation and its benefits, Performances by school children"/>
    <s v="Yes"/>
    <s v="Yes"/>
  </r>
  <r>
    <s v="Other"/>
    <x v="11"/>
    <x v="1584"/>
    <n v="0"/>
    <x v="0"/>
    <x v="377"/>
    <x v="14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585"/>
    <n v="0"/>
    <x v="0"/>
    <x v="50"/>
    <x v="21"/>
    <s v="Discussion on Gyan Setu, Discussion on learning outcomes, Discussion on student attendance, Discussion on school re-organisation and its benefits, Performances by school children"/>
    <s v="Yes"/>
    <s v="Yes"/>
  </r>
  <r>
    <s v="CRP"/>
    <x v="1"/>
    <x v="749"/>
    <n v="0"/>
    <x v="0"/>
    <x v="32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86"/>
    <n v="0"/>
    <x v="0"/>
    <x v="174"/>
    <x v="9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316"/>
    <n v="1"/>
    <x v="0"/>
    <x v="544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70"/>
    <n v="0"/>
    <x v="0"/>
    <x v="434"/>
    <x v="4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587"/>
    <n v="0"/>
    <x v="0"/>
    <x v="10"/>
    <x v="1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588"/>
    <n v="1"/>
    <x v="0"/>
    <x v="256"/>
    <x v="2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532"/>
    <n v="0"/>
    <x v="0"/>
    <x v="142"/>
    <x v="13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589"/>
    <n v="0"/>
    <x v="0"/>
    <x v="545"/>
    <x v="1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590"/>
    <n v="0"/>
    <x v="0"/>
    <x v="518"/>
    <x v="20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591"/>
    <n v="1"/>
    <x v="0"/>
    <x v="161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592"/>
    <n v="0"/>
    <x v="0"/>
    <x v="509"/>
    <x v="16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93"/>
    <n v="1"/>
    <x v="0"/>
    <x v="163"/>
    <x v="142"/>
    <s v="Discussion on Gyan Setu, Discussion on student attendance, Discussion on school re-organisation and its benefits, Performances by school children"/>
    <s v="Yes"/>
    <s v="Yes"/>
  </r>
  <r>
    <s v="CRP"/>
    <x v="5"/>
    <x v="1594"/>
    <n v="0"/>
    <x v="0"/>
    <x v="208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595"/>
    <n v="0"/>
    <x v="0"/>
    <x v="248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5"/>
    <x v="1280"/>
    <n v="0"/>
    <x v="0"/>
    <x v="485"/>
    <x v="59"/>
    <s v="Discussion on state of schools, Discussion on student attendance, Discussion on school re-organisation and its benefits, Performances by school children"/>
    <s v="Yes"/>
    <s v="Yes"/>
  </r>
  <r>
    <s v="CRP"/>
    <x v="0"/>
    <x v="1596"/>
    <n v="0"/>
    <x v="0"/>
    <x v="211"/>
    <x v="105"/>
    <s v="Discussion on state of schools, Discussion on Gyan Setu, Discussion on learning outcomes, Discussion on student attendance, Discussion on school re-organisation and its benefits, Performances by school children, Teacher requirement, boundery wall and running water etc"/>
    <s v="Yes"/>
    <s v="Yes"/>
  </r>
  <r>
    <s v="CRP"/>
    <x v="1"/>
    <x v="1597"/>
    <n v="1"/>
    <x v="0"/>
    <x v="210"/>
    <x v="8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598"/>
    <n v="1"/>
    <x v="0"/>
    <x v="11"/>
    <x v="1"/>
    <s v="Discussion on state of schools, Discussion on Gyan Setu, Discussion on learning outcomes, Discussion on student attendance, Discussion on school re-organisation and its benefits, Performances by school children, SMC Meeting not attending guirdians."/>
    <s v="Yes"/>
    <s v="Yes"/>
  </r>
  <r>
    <s v="CRP"/>
    <x v="4"/>
    <x v="1599"/>
    <n v="1"/>
    <x v="0"/>
    <x v="193"/>
    <x v="2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600"/>
    <n v="0"/>
    <x v="0"/>
    <x v="546"/>
    <x v="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01"/>
    <n v="0"/>
    <x v="0"/>
    <x v="129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02"/>
    <n v="0"/>
    <x v="0"/>
    <x v="114"/>
    <x v="93"/>
    <s v="Discussion on Gyan Setu, Discussion on student attendance, Performances by school children"/>
    <s v="Yes"/>
    <s v="Yes"/>
  </r>
  <r>
    <s v="CRP"/>
    <x v="8"/>
    <x v="1603"/>
    <n v="0"/>
    <x v="0"/>
    <x v="114"/>
    <x v="4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604"/>
    <n v="0"/>
    <x v="0"/>
    <x v="193"/>
    <x v="41"/>
    <s v="Discussion on state of schools, Discussion on Gyan Setu, Discussion on learning outcomes, Discussion on student attendance, Discussion on school re-organisation and its benefits, Performances by school children, Fun &amp; games activities, Community participate in cultural programme."/>
    <s v="Yes"/>
    <s v="Yes"/>
  </r>
  <r>
    <s v="CRP"/>
    <x v="0"/>
    <x v="1605"/>
    <n v="1"/>
    <x v="0"/>
    <x v="221"/>
    <x v="115"/>
    <s v="Discussion on state of schools, Discussion on Gyan Setu, Discussion on learning outcomes, Discussion on student attendance, Discussion on school re-organisation and its benefits, Performances by school children, Fun &amp; games activities, Hi"/>
    <s v="Yes"/>
    <s v="Yes"/>
  </r>
  <r>
    <s v="CRP"/>
    <x v="8"/>
    <x v="1606"/>
    <n v="0"/>
    <x v="0"/>
    <x v="15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07"/>
    <n v="0"/>
    <x v="0"/>
    <x v="121"/>
    <x v="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08"/>
    <n v="0"/>
    <x v="0"/>
    <x v="0"/>
    <x v="23"/>
    <s v="Discussion on Gyan Setu, Discussion on learning outcomes, Discussion on student attendance, Performances by school children"/>
    <s v="Yes"/>
    <s v="Yes"/>
  </r>
  <r>
    <s v="CRP"/>
    <x v="0"/>
    <x v="1609"/>
    <n v="0"/>
    <x v="0"/>
    <x v="457"/>
    <x v="87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No"/>
  </r>
  <r>
    <s v="CRP"/>
    <x v="5"/>
    <x v="1610"/>
    <n v="0"/>
    <x v="0"/>
    <x v="407"/>
    <x v="21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611"/>
    <n v="0"/>
    <x v="0"/>
    <x v="302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12"/>
    <n v="0"/>
    <x v="0"/>
    <x v="164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13"/>
    <n v="0"/>
    <x v="0"/>
    <x v="23"/>
    <x v="122"/>
    <s v="Discussion on Gyan Setu"/>
    <s v="Yes"/>
    <s v="Yes"/>
  </r>
  <r>
    <s v="CRP"/>
    <x v="0"/>
    <x v="1614"/>
    <n v="0"/>
    <x v="0"/>
    <x v="422"/>
    <x v="19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558"/>
    <n v="0"/>
    <x v="0"/>
    <x v="152"/>
    <x v="1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615"/>
    <n v="1"/>
    <x v="0"/>
    <x v="102"/>
    <x v="26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16"/>
    <n v="0"/>
    <x v="0"/>
    <x v="33"/>
    <x v="49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617"/>
    <n v="1"/>
    <x v="0"/>
    <x v="276"/>
    <x v="129"/>
    <s v="Discussion on Gyan Setu, Discussion on learning outcomes, Discussion on student attendance, Discussion on school re-organisation and its benefits, Performances by school children"/>
    <s v="Yes"/>
    <s v="Yes"/>
  </r>
  <r>
    <s v="BPO"/>
    <x v="5"/>
    <x v="1618"/>
    <n v="0"/>
    <x v="0"/>
    <x v="131"/>
    <x v="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619"/>
    <n v="0"/>
    <x v="0"/>
    <x v="193"/>
    <x v="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620"/>
    <n v="1"/>
    <x v="0"/>
    <x v="255"/>
    <x v="10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21"/>
    <n v="0"/>
    <x v="0"/>
    <x v="94"/>
    <x v="2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22"/>
    <n v="0"/>
    <x v="0"/>
    <x v="73"/>
    <x v="6"/>
    <s v="Discussion on Gyan Setu, Discussion on student attendance, Performances by school children, Fun &amp; games activities"/>
    <s v="Yes"/>
    <s v="Yes"/>
  </r>
  <r>
    <s v="CRP"/>
    <x v="5"/>
    <x v="1623"/>
    <n v="1"/>
    <x v="0"/>
    <x v="429"/>
    <x v="109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624"/>
    <n v="1"/>
    <x v="0"/>
    <x v="121"/>
    <x v="36"/>
    <s v="Discussion on Gyan Setu, Discussion on learning outcomes, Discussion on student attendance, Performances by school children, Fun &amp; games activities"/>
    <s v="Yes"/>
    <s v="No"/>
  </r>
  <r>
    <s v="CRP"/>
    <x v="3"/>
    <x v="1625"/>
    <n v="1"/>
    <x v="0"/>
    <x v="423"/>
    <x v="1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626"/>
    <n v="0"/>
    <x v="0"/>
    <x v="135"/>
    <x v="159"/>
    <s v="Discussion on state of schools, Discussion on Gyan Setu, Discussion on learning outcomes, Discussion on student attendance, Discussion on school re-organisation and its benefits, Performances by school children"/>
    <s v="Yes"/>
    <m/>
  </r>
  <r>
    <s v="CRP"/>
    <x v="1"/>
    <x v="1597"/>
    <n v="1"/>
    <x v="0"/>
    <x v="309"/>
    <x v="9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5"/>
    <x v="1627"/>
    <n v="0"/>
    <x v="0"/>
    <x v="547"/>
    <x v="26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28"/>
    <n v="0"/>
    <x v="0"/>
    <x v="284"/>
    <x v="1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29"/>
    <n v="0"/>
    <x v="0"/>
    <x v="471"/>
    <x v="17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0"/>
    <x v="1573"/>
    <n v="0"/>
    <x v="0"/>
    <x v="92"/>
    <x v="18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630"/>
    <n v="0"/>
    <x v="0"/>
    <x v="2"/>
    <x v="45"/>
    <s v="Discussion on state of schools, Discussion on Gyan Setu, Discussion on learning outcomes, Discussion on student attendance, Discussion on school re-organisation and its benefits, Performances by school children, Fun &amp; games activities, No"/>
    <s v="Yes"/>
    <s v="No"/>
  </r>
  <r>
    <s v="Other"/>
    <x v="3"/>
    <x v="1631"/>
    <n v="0"/>
    <x v="0"/>
    <x v="125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32"/>
    <n v="0"/>
    <x v="0"/>
    <x v="294"/>
    <x v="62"/>
    <s v="Discussion on Gyan Setu, Discussion on learning outcomes, Discussion on student attendance, Performances by school children, Fun &amp; games activities"/>
    <s v="Yes"/>
    <s v="Yes"/>
  </r>
  <r>
    <s v="CRP"/>
    <x v="8"/>
    <x v="1633"/>
    <n v="1"/>
    <x v="0"/>
    <x v="417"/>
    <x v="2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34"/>
    <n v="1"/>
    <x v="0"/>
    <x v="548"/>
    <x v="27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635"/>
    <n v="0"/>
    <x v="0"/>
    <x v="258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36"/>
    <n v="0"/>
    <x v="0"/>
    <x v="223"/>
    <x v="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161"/>
    <n v="0"/>
    <x v="0"/>
    <x v="46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637"/>
    <n v="0"/>
    <x v="0"/>
    <x v="471"/>
    <x v="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38"/>
    <n v="1"/>
    <x v="0"/>
    <x v="82"/>
    <x v="110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"/>
    <x v="1639"/>
    <n v="1"/>
    <x v="0"/>
    <x v="131"/>
    <x v="55"/>
    <s v="Discussion on Gyan Setu, Discussion on learning outcomes, Discussion on student attendance, Performances by school children, Fun &amp; games activities"/>
    <s v="Yes"/>
    <s v="No"/>
  </r>
  <r>
    <s v="Other"/>
    <x v="0"/>
    <x v="1640"/>
    <n v="0"/>
    <x v="0"/>
    <x v="206"/>
    <x v="5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1641"/>
    <n v="1"/>
    <x v="0"/>
    <x v="236"/>
    <x v="44"/>
    <s v="Discussion on state of schools, Discussion on Gyan Setu, Discussion on learning outcomes, Discussion on student attendance, Discussion on school re-organisation and its benefits, Performances by school children, Fun &amp; games activities, Hi"/>
    <s v="Yes"/>
    <s v="No"/>
  </r>
  <r>
    <s v="CRP"/>
    <x v="1"/>
    <x v="1642"/>
    <n v="0"/>
    <x v="0"/>
    <x v="75"/>
    <x v="12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316"/>
    <n v="1"/>
    <x v="0"/>
    <x v="544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643"/>
    <n v="0"/>
    <x v="0"/>
    <x v="73"/>
    <x v="21"/>
    <s v="Discussion on student attendance"/>
    <s v="Yes"/>
    <s v="Yes"/>
  </r>
  <r>
    <s v="CRP"/>
    <x v="0"/>
    <x v="1644"/>
    <n v="0"/>
    <x v="0"/>
    <x v="458"/>
    <x v="76"/>
    <s v="Discussion on state of schools, Discussion on Gyan Setu, Discussion on learning outcomes, Discussion on student attendance, Discussion on school re-organisation and its benefits, Performances by school children, Fun &amp; games activities, MDM,Prize Distribution"/>
    <s v="Yes"/>
    <s v="No"/>
  </r>
  <r>
    <s v="CRP"/>
    <x v="11"/>
    <x v="1645"/>
    <n v="1"/>
    <x v="0"/>
    <x v="549"/>
    <x v="271"/>
    <s v="Discussion on state of schools, Discussion on Gyan Setu, Discussion on learning outcomes, Discussion on student attendance, Discussion on school re-organisation and its benefits, Performances by school children, Fun &amp; games activities, Ji"/>
    <s v="Yes"/>
    <s v="Yes"/>
  </r>
  <r>
    <s v="BRP"/>
    <x v="0"/>
    <x v="1557"/>
    <n v="0"/>
    <x v="0"/>
    <x v="550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46"/>
    <n v="1"/>
    <x v="0"/>
    <x v="62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647"/>
    <n v="0"/>
    <x v="0"/>
    <x v="389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648"/>
    <n v="0"/>
    <x v="0"/>
    <x v="410"/>
    <x v="10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49"/>
    <n v="1"/>
    <x v="0"/>
    <x v="222"/>
    <x v="5"/>
    <s v="Discussion on state of schools, Discussion on learning outcomes, Discussion on student attendance, Discussion on school re-organisation and its benefits, Performances by school children, Fun &amp; games activities"/>
    <s v="Yes"/>
    <s v="Yes"/>
  </r>
  <r>
    <s v="Other"/>
    <x v="3"/>
    <x v="1650"/>
    <n v="0"/>
    <x v="0"/>
    <x v="327"/>
    <x v="160"/>
    <s v="Discussion on Gyan Setu, Discussion on learning outcomes, Discussion on student attendance, Performances by school children, Fun &amp; games activities"/>
    <s v="Yes"/>
    <s v="Yes"/>
  </r>
  <r>
    <s v="CRP"/>
    <x v="5"/>
    <x v="1651"/>
    <n v="0"/>
    <x v="0"/>
    <x v="30"/>
    <x v="1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0"/>
    <x v="1652"/>
    <n v="1"/>
    <x v="0"/>
    <x v="164"/>
    <x v="26"/>
    <s v="Discussion on state of schools, Discussion on Gyan Setu, Discussion on learning outcomes, Discussion on student attendance, Discussion on school re-organisation and its benefits, Fun &amp; games activities"/>
    <s v="Yes"/>
    <s v="Yes"/>
  </r>
  <r>
    <s v="CRP"/>
    <x v="4"/>
    <x v="1653"/>
    <n v="0"/>
    <x v="0"/>
    <x v="330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54"/>
    <n v="1"/>
    <x v="0"/>
    <x v="199"/>
    <x v="46"/>
    <s v="Discussion on state of schools, Discussion on Gyan Setu, Discussion on learning outcomes, Discussion on student attendance, Discussion on school re-organisation and its benefits, Performances by school children, Fun &amp; games activities, About toilet"/>
    <s v="Yes"/>
    <s v="Yes"/>
  </r>
  <r>
    <s v="BRP"/>
    <x v="8"/>
    <x v="1655"/>
    <n v="1"/>
    <x v="0"/>
    <x v="231"/>
    <x v="2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4"/>
    <x v="1656"/>
    <n v="0"/>
    <x v="0"/>
    <x v="15"/>
    <x v="1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57"/>
    <n v="0"/>
    <x v="0"/>
    <x v="551"/>
    <x v="273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No"/>
  </r>
  <r>
    <s v="CRP"/>
    <x v="1"/>
    <x v="1658"/>
    <n v="0"/>
    <x v="0"/>
    <x v="111"/>
    <x v="96"/>
    <s v="Discussion on state of schools, Discussion on Gyan Setu, Discussion on learning outcomes, Discussion on student attendance, Performances by school children, Fun &amp; games activities"/>
    <s v="Yes"/>
    <s v="Yes"/>
  </r>
  <r>
    <s v="CRP"/>
    <x v="5"/>
    <x v="1659"/>
    <n v="0"/>
    <x v="0"/>
    <x v="160"/>
    <x v="108"/>
    <s v="Discussion on state of schools, Discussion on Gyan Setu, Discussion on learning outcomes, Discussion on student attendance, Discussion on school re-organisation and its benefits, Performances by school children, Fun &amp; games activities, Donetions &amp; Prize distribution program"/>
    <s v="Yes"/>
    <s v="Yes"/>
  </r>
  <r>
    <s v="BRP"/>
    <x v="5"/>
    <x v="1659"/>
    <n v="1"/>
    <x v="0"/>
    <x v="160"/>
    <x v="108"/>
    <s v="Discussion on state of schools, Discussion on Gyan Setu, Discussion on learning outcomes, Discussion on student attendance, Discussion on school re-organisation and its benefits, Performances by school children, Fun &amp; games activities, Donation and prize distribution program"/>
    <s v="Yes"/>
    <s v="Yes"/>
  </r>
  <r>
    <s v="CRP"/>
    <x v="5"/>
    <x v="1660"/>
    <n v="1"/>
    <x v="0"/>
    <x v="364"/>
    <x v="4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661"/>
    <n v="0"/>
    <x v="0"/>
    <x v="126"/>
    <x v="5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62"/>
    <n v="0"/>
    <x v="0"/>
    <x v="119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63"/>
    <n v="1"/>
    <x v="0"/>
    <x v="400"/>
    <x v="9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664"/>
    <n v="0"/>
    <x v="0"/>
    <x v="5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65"/>
    <n v="0"/>
    <x v="0"/>
    <x v="387"/>
    <x v="63"/>
    <s v="Discussion on Gyan Setu, Discussion on learning outcomes, Discussion on student attendance, Performances by school children, Fun &amp; games activities, Mehndi competion"/>
    <s v="Yes"/>
    <s v="No"/>
  </r>
  <r>
    <s v="BEEO"/>
    <x v="11"/>
    <x v="998"/>
    <n v="0"/>
    <x v="0"/>
    <x v="89"/>
    <x v="21"/>
    <s v="Discussion on Gyan Setu, Discussion on learning outcomes, Discussion on student attendance, Discussion on school re-organisation and its benefits"/>
    <s v="Yes"/>
    <s v="No"/>
  </r>
  <r>
    <s v="CRP"/>
    <x v="5"/>
    <x v="1666"/>
    <n v="0"/>
    <x v="0"/>
    <x v="336"/>
    <x v="24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667"/>
    <n v="0"/>
    <x v="0"/>
    <x v="10"/>
    <x v="105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CRP"/>
    <x v="0"/>
    <x v="1668"/>
    <n v="1"/>
    <x v="0"/>
    <x v="38"/>
    <x v="111"/>
    <s v="Discussion on state of schools, Discussion on learning outcomes, Discussion on student attendance, Discussion on school re-organisation and its benefits, Performances by school children, Fun &amp; games activities, Beauty of. School."/>
    <s v="Yes"/>
    <s v="Yes"/>
  </r>
  <r>
    <s v="CRP"/>
    <x v="8"/>
    <x v="1669"/>
    <n v="0"/>
    <x v="0"/>
    <x v="119"/>
    <x v="7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670"/>
    <n v="0"/>
    <x v="0"/>
    <x v="45"/>
    <x v="15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71"/>
    <n v="0"/>
    <x v="0"/>
    <x v="144"/>
    <x v="43"/>
    <s v="Discussion on Gyan Setu, Discussion on learning outcomes, Discussion on student attendance, Discussion on school re-organisation and its benefits, Performances by school children"/>
    <s v="Yes"/>
    <s v="Yes"/>
  </r>
  <r>
    <s v="CRP"/>
    <x v="1"/>
    <x v="1672"/>
    <n v="0"/>
    <x v="0"/>
    <x v="130"/>
    <x v="15"/>
    <s v="Discussion on Gyan Setu, Discussion on learning outcomes, Discussion on student attendance, Performances by school children, Fun &amp; games activities"/>
    <s v="Yes"/>
    <s v="Yes"/>
  </r>
  <r>
    <s v="BEEO"/>
    <x v="4"/>
    <x v="388"/>
    <n v="1"/>
    <x v="0"/>
    <x v="98"/>
    <x v="2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73"/>
    <n v="1"/>
    <x v="0"/>
    <x v="259"/>
    <x v="18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674"/>
    <n v="0"/>
    <x v="0"/>
    <x v="187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3"/>
    <x v="424"/>
    <n v="0"/>
    <x v="0"/>
    <x v="93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75"/>
    <n v="0"/>
    <x v="0"/>
    <x v="159"/>
    <x v="10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76"/>
    <n v="0"/>
    <x v="0"/>
    <x v="129"/>
    <x v="7"/>
    <s v="Discussion on Gyan Setu, Discussion on learning outcomes, Discussion on student attendance, Discussion on school re-organisation and its benefits, Performances by school children"/>
    <s v="Yes"/>
    <s v="No"/>
  </r>
  <r>
    <s v="CRP"/>
    <x v="5"/>
    <x v="1677"/>
    <n v="0"/>
    <x v="0"/>
    <x v="389"/>
    <x v="3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78"/>
    <n v="1"/>
    <x v="0"/>
    <x v="228"/>
    <x v="59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679"/>
    <n v="0"/>
    <x v="0"/>
    <x v="24"/>
    <x v="77"/>
    <s v="Discussion on state of schools, Discussion on Gyan Setu, Discussion on learning outcomes, Discussion on student attendance, Discussion on school re-organisation and its benefits"/>
    <s v="Yes"/>
    <s v="No"/>
  </r>
  <r>
    <s v="CRP"/>
    <x v="4"/>
    <x v="1680"/>
    <n v="0"/>
    <x v="0"/>
    <x v="51"/>
    <x v="14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681"/>
    <n v="0"/>
    <x v="0"/>
    <x v="552"/>
    <x v="126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682"/>
    <n v="0"/>
    <x v="0"/>
    <x v="352"/>
    <x v="159"/>
    <s v="Discussion on Gyan Setu, Discussion on learning outcomes, Discussion on student attendance, Discussion on school re-organisation and its benefits, Performances by school children"/>
    <s v="Yes"/>
    <s v="Yes"/>
  </r>
  <r>
    <s v="CRP"/>
    <x v="5"/>
    <x v="1683"/>
    <n v="0"/>
    <x v="0"/>
    <x v="518"/>
    <x v="21"/>
    <s v="Discussion on Gyan Setu, Discussion on learning outcomes, Discussion on student attendance, Discussion on school re-organisation and its benefits"/>
    <s v="Yes"/>
    <s v="Yes"/>
  </r>
  <r>
    <s v="CRP"/>
    <x v="11"/>
    <x v="1684"/>
    <n v="1"/>
    <x v="0"/>
    <x v="347"/>
    <x v="20"/>
    <s v="Discussion on state of schools, Discussion on Gyan Setu, Discussion on learning outcomes, Discussion on student attendance, Discussion on school re-organisation and its benefits, Performances by school children, Fun &amp; games activities, Regular visite in school parents"/>
    <s v="Yes"/>
    <s v="Yes"/>
  </r>
  <r>
    <s v="CRP"/>
    <x v="8"/>
    <x v="1399"/>
    <n v="0"/>
    <x v="0"/>
    <x v="125"/>
    <x v="3"/>
    <s v="Discussion on Gyan Setu, Discussion on learning outcomes, Discussion on student attendance, Discussion on school re-organisation and its benefits, Performances by school children"/>
    <s v="Yes"/>
    <s v="No"/>
  </r>
  <r>
    <s v="CRP"/>
    <x v="4"/>
    <x v="1685"/>
    <n v="0"/>
    <x v="0"/>
    <x v="24"/>
    <x v="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1683"/>
    <n v="1"/>
    <x v="0"/>
    <x v="518"/>
    <x v="21"/>
    <s v="Discussion on Gyan Setu, Discussion on learning outcomes, Discussion on student attendance, Discussion on school re-organisation and its benefits"/>
    <s v="Yes"/>
    <s v="Yes"/>
  </r>
  <r>
    <s v="CRP"/>
    <x v="11"/>
    <x v="1686"/>
    <n v="0"/>
    <x v="0"/>
    <x v="131"/>
    <x v="66"/>
    <s v="Discussion on state of schools, Discussion on learning outcomes, Discussion on student attendance, Performances by school children"/>
    <m/>
    <m/>
  </r>
  <r>
    <s v="CRP"/>
    <x v="0"/>
    <x v="1687"/>
    <n v="0"/>
    <x v="0"/>
    <x v="159"/>
    <x v="9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5"/>
    <x v="1688"/>
    <n v="0"/>
    <x v="0"/>
    <x v="468"/>
    <x v="15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689"/>
    <n v="0"/>
    <x v="0"/>
    <x v="190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8"/>
    <x v="1690"/>
    <n v="0"/>
    <x v="0"/>
    <x v="280"/>
    <x v="5"/>
    <s v="Discussion on Gyan Setu, Discussion on learning outcomes, Discussion on student attendance, Performances by school children"/>
    <s v="Yes"/>
    <s v="No"/>
  </r>
  <r>
    <s v="BPO"/>
    <x v="5"/>
    <x v="1691"/>
    <n v="1"/>
    <x v="0"/>
    <x v="158"/>
    <x v="1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692"/>
    <n v="0"/>
    <x v="0"/>
    <x v="130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326"/>
    <n v="0"/>
    <x v="0"/>
    <x v="294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93"/>
    <n v="1"/>
    <x v="0"/>
    <x v="354"/>
    <x v="107"/>
    <s v="Discussion on Gyan Setu, Discussion on learning outcomes, Discussion on student attendance, Discussion on school re-organisation and its benefits, Performances by school children, Fun &amp; games activities, Welcome song,Drama"/>
    <s v="Yes"/>
    <s v="No"/>
  </r>
  <r>
    <s v="CRP"/>
    <x v="4"/>
    <x v="1694"/>
    <n v="1"/>
    <x v="0"/>
    <x v="356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695"/>
    <n v="0"/>
    <x v="0"/>
    <x v="246"/>
    <x v="79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201"/>
    <n v="0"/>
    <x v="0"/>
    <x v="258"/>
    <x v="6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696"/>
    <n v="0"/>
    <x v="0"/>
    <x v="553"/>
    <x v="17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697"/>
    <n v="1"/>
    <x v="0"/>
    <x v="89"/>
    <x v="119"/>
    <s v="Discussion on state of schools, Discussion on Gyan Setu, Discussion on learning outcomes, Discussion on student attendance, Discussion on school re-organisation and its benefits, Performances by school children, Fun &amp; games activities, Parernts motivted in school teachar visit in every week"/>
    <s v="Yes"/>
    <s v="Yes"/>
  </r>
  <r>
    <s v="BEEO"/>
    <x v="5"/>
    <x v="1698"/>
    <n v="1"/>
    <x v="0"/>
    <x v="286"/>
    <x v="104"/>
    <s v="Discussion on Gyan Setu, Discussion on learning outcomes, Discussion on student attendance, Discussion on school re-organisation and its benefits, Performances by school children"/>
    <s v="Yes"/>
    <s v="Yes"/>
  </r>
  <r>
    <s v="CRP"/>
    <x v="8"/>
    <x v="1699"/>
    <n v="1"/>
    <x v="0"/>
    <x v="534"/>
    <x v="275"/>
    <s v="Discussion on state of schools, Discussion on Gyan Setu, Discussion on learning outcomes, Discussion on student attendance, Discussion on school re-organisation and its benefits, Performances by school children, Co curricular activity"/>
    <s v="Yes"/>
    <s v="Yes"/>
  </r>
  <r>
    <s v="BRP"/>
    <x v="5"/>
    <x v="1700"/>
    <n v="1"/>
    <x v="0"/>
    <x v="263"/>
    <x v="54"/>
    <s v="Discussion on Gyan Setu, Discussion on learning outcomes, Discussion on student attendance, Performances by school children, Fun &amp; games activities"/>
    <s v="Yes"/>
    <s v="Yes"/>
  </r>
  <r>
    <s v="CRP"/>
    <x v="5"/>
    <x v="1701"/>
    <n v="1"/>
    <x v="0"/>
    <x v="23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02"/>
    <n v="0"/>
    <x v="0"/>
    <x v="211"/>
    <x v="96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703"/>
    <n v="0"/>
    <x v="0"/>
    <x v="238"/>
    <x v="22"/>
    <s v="Discussion on Gyan Setu, Discussion on learning outcomes, Discussion on student attendance, Discussion on school re-organisation and its benefits, Performances by school children"/>
    <s v="Yes"/>
    <s v="Yes"/>
  </r>
  <r>
    <s v="BPO"/>
    <x v="5"/>
    <x v="1634"/>
    <n v="0"/>
    <x v="0"/>
    <x v="82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704"/>
    <n v="0"/>
    <x v="0"/>
    <x v="50"/>
    <x v="9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705"/>
    <n v="0"/>
    <x v="0"/>
    <x v="518"/>
    <x v="4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706"/>
    <n v="0"/>
    <x v="0"/>
    <x v="24"/>
    <x v="215"/>
    <s v="Discussion on Gyan Setu, Discussion on student attendance, Performances by school children, Fun &amp; games activities"/>
    <s v="Yes"/>
    <s v="No"/>
  </r>
  <r>
    <s v="CRP"/>
    <x v="3"/>
    <x v="1707"/>
    <n v="0"/>
    <x v="0"/>
    <x v="554"/>
    <x v="240"/>
    <s v="Discussion on state of schools, Discussion on Gyan Setu, Discussion on learning outcomes, Discussion on student attendance, Performances by school children"/>
    <s v="Yes"/>
    <s v="No"/>
  </r>
  <r>
    <s v="CRP"/>
    <x v="4"/>
    <x v="1708"/>
    <n v="0"/>
    <x v="0"/>
    <x v="547"/>
    <x v="270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09"/>
    <n v="1"/>
    <x v="0"/>
    <x v="457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5"/>
    <x v="1710"/>
    <n v="0"/>
    <x v="0"/>
    <x v="200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11"/>
    <n v="0"/>
    <x v="0"/>
    <x v="245"/>
    <x v="159"/>
    <s v="Discussion on Gyan Setu, Discussion on learning outcomes, Discussion on student attendance, Discussion on school re-organisation and its benefits, Performances by school children"/>
    <s v="Yes"/>
    <s v="Yes"/>
  </r>
  <r>
    <s v="BRP"/>
    <x v="4"/>
    <x v="1232"/>
    <n v="1"/>
    <x v="0"/>
    <x v="408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5"/>
    <x v="1712"/>
    <n v="1"/>
    <x v="0"/>
    <x v="308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3"/>
    <x v="487"/>
    <n v="0"/>
    <x v="0"/>
    <x v="5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263"/>
    <n v="0"/>
    <x v="0"/>
    <x v="500"/>
    <x v="25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713"/>
    <n v="0"/>
    <x v="0"/>
    <x v="555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14"/>
    <n v="0"/>
    <x v="0"/>
    <x v="493"/>
    <x v="8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715"/>
    <n v="0"/>
    <x v="0"/>
    <x v="117"/>
    <x v="9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0"/>
    <x v="1716"/>
    <n v="1"/>
    <x v="0"/>
    <x v="408"/>
    <x v="43"/>
    <s v="Discussion on Gyan Setu, Discussion on student attendance, Discussion on school re-organisation and its benefits, Performances by school children"/>
    <s v="Yes"/>
    <s v="Yes"/>
  </r>
  <r>
    <s v="BRP"/>
    <x v="5"/>
    <x v="1717"/>
    <n v="0"/>
    <x v="0"/>
    <x v="421"/>
    <x v="12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718"/>
    <n v="0"/>
    <x v="0"/>
    <x v="29"/>
    <x v="104"/>
    <s v="Discussion on Gyan Setu, Discussion on learning outcomes, Discussion on student attendance, Performances by school children, Fun &amp; games activities"/>
    <s v="Yes"/>
    <s v="No"/>
  </r>
  <r>
    <s v="BRP"/>
    <x v="5"/>
    <x v="1719"/>
    <n v="1"/>
    <x v="0"/>
    <x v="263"/>
    <x v="74"/>
    <s v="Discussion on Gyan Setu, Discussion on student attendance"/>
    <s v="Yes"/>
    <s v="Yes"/>
  </r>
  <r>
    <s v="CRP"/>
    <x v="0"/>
    <x v="1720"/>
    <n v="1"/>
    <x v="0"/>
    <x v="458"/>
    <x v="152"/>
    <s v="Discussion on Gyan Setu, Discussion on learning outcomes, Discussion on student attendance, Discussion on school re-organisation and its benefits, Performances by school children"/>
    <s v="Yes"/>
    <s v="Yes"/>
  </r>
  <r>
    <s v="CRP"/>
    <x v="4"/>
    <x v="1721"/>
    <n v="0"/>
    <x v="0"/>
    <x v="134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722"/>
    <n v="0"/>
    <x v="0"/>
    <x v="99"/>
    <x v="181"/>
    <s v="Discussion on Gyan Setu, Discussion on learning outcomes, Discussion on student attendance, Discussion on school re-organisation and its benefits, Performances by school children"/>
    <s v="Yes"/>
    <s v="No"/>
  </r>
  <r>
    <s v="BRP"/>
    <x v="5"/>
    <x v="1723"/>
    <n v="0"/>
    <x v="0"/>
    <x v="556"/>
    <x v="276"/>
    <s v="Discussion on Gyan Setu, Discussion on student attendance"/>
    <s v="Yes"/>
    <s v="Yes"/>
  </r>
  <r>
    <s v="BPO"/>
    <x v="5"/>
    <x v="1724"/>
    <n v="0"/>
    <x v="0"/>
    <x v="267"/>
    <x v="26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25"/>
    <n v="0"/>
    <x v="0"/>
    <x v="557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26"/>
    <n v="0"/>
    <x v="0"/>
    <x v="95"/>
    <x v="2"/>
    <s v="Discussion on Gyan Setu, Discussion on student attendance, Discussion on school re-organisation and its benefits, Performances by school children, Fun &amp; games activities, Repair and maintain"/>
    <s v="Yes"/>
    <s v="Yes"/>
  </r>
  <r>
    <s v="CRP"/>
    <x v="0"/>
    <x v="1727"/>
    <n v="0"/>
    <x v="0"/>
    <x v="347"/>
    <x v="8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28"/>
    <n v="1"/>
    <x v="0"/>
    <x v="451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729"/>
    <n v="0"/>
    <x v="0"/>
    <x v="31"/>
    <x v="15"/>
    <s v="Discussion on state of schools, Discussion on learning outcomes, Discussion on student attendance, Discussion on school re-organisation and its benefits, Performances by school children, Fun &amp; games activities"/>
    <s v="Yes"/>
    <s v="Yes"/>
  </r>
  <r>
    <s v="CRP"/>
    <x v="0"/>
    <x v="1730"/>
    <n v="0"/>
    <x v="0"/>
    <x v="181"/>
    <x v="28"/>
    <s v="Discussion on state of schools, Discussion on Gyan Setu, Discussion on learning outcomes, Discussion on student attendance, Discussion on school re-organisation and its benefits, Performances by school children, Fun &amp; games activities, Mdm hall"/>
    <s v="Yes"/>
    <s v="No"/>
  </r>
  <r>
    <s v="CRP"/>
    <x v="3"/>
    <x v="1731"/>
    <n v="1"/>
    <x v="0"/>
    <x v="137"/>
    <x v="154"/>
    <s v="Discussion on student attendance"/>
    <s v="Yes"/>
    <s v="No"/>
  </r>
  <r>
    <s v="BPO"/>
    <x v="5"/>
    <x v="1732"/>
    <n v="1"/>
    <x v="0"/>
    <x v="5"/>
    <x v="17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33"/>
    <n v="1"/>
    <x v="0"/>
    <x v="558"/>
    <x v="119"/>
    <s v="Discussion on Gyan Setu, Discussion on student attendance, Discussion on school re-organisation and its benefits, Performances by school children, Fun &amp; games activities, Teacher rationalization"/>
    <s v="Yes"/>
    <s v="Yes"/>
  </r>
  <r>
    <s v="CRP"/>
    <x v="0"/>
    <x v="1734"/>
    <n v="1"/>
    <x v="0"/>
    <x v="559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35"/>
    <n v="0"/>
    <x v="0"/>
    <x v="270"/>
    <x v="49"/>
    <s v="Discussion on state of schools, Discussion on Gyan Setu, Discussion on learning outcomes, Discussion on student attendance, Discussion on school re-organisation and its benefits, Performances by school children, Fun &amp; games activities, Organisation of annual day function"/>
    <s v="Yes"/>
    <s v="Yes"/>
  </r>
  <r>
    <s v="CRP"/>
    <x v="5"/>
    <x v="1736"/>
    <n v="1"/>
    <x v="0"/>
    <x v="189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737"/>
    <n v="0"/>
    <x v="0"/>
    <x v="7"/>
    <x v="176"/>
    <s v="Discussion on student attendance"/>
    <s v="Yes"/>
    <s v="Yes"/>
  </r>
  <r>
    <s v="Other"/>
    <x v="1"/>
    <x v="1738"/>
    <n v="0"/>
    <x v="0"/>
    <x v="276"/>
    <x v="201"/>
    <s v="Discussion on Gyan Setu, Discussion on student attendance, Fun &amp; games activities"/>
    <s v="Yes"/>
    <m/>
  </r>
  <r>
    <s v="CRP"/>
    <x v="11"/>
    <x v="1739"/>
    <n v="1"/>
    <x v="0"/>
    <x v="310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40"/>
    <n v="0"/>
    <x v="0"/>
    <x v="202"/>
    <x v="1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41"/>
    <n v="0"/>
    <x v="0"/>
    <x v="481"/>
    <x v="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607"/>
    <n v="1"/>
    <x v="0"/>
    <x v="121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42"/>
    <n v="0"/>
    <x v="0"/>
    <x v="0"/>
    <x v="159"/>
    <s v="Discussion on state of schools, Discussion on Gyan Setu, Discussion on student attendance, Performances by school children"/>
    <s v="Yes"/>
    <s v="Yes"/>
  </r>
  <r>
    <s v="CRP"/>
    <x v="11"/>
    <x v="1743"/>
    <n v="0"/>
    <x v="0"/>
    <x v="155"/>
    <x v="5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44"/>
    <n v="1"/>
    <x v="0"/>
    <x v="560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45"/>
    <n v="0"/>
    <x v="0"/>
    <x v="493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46"/>
    <n v="0"/>
    <x v="0"/>
    <x v="95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1747"/>
    <n v="0"/>
    <x v="0"/>
    <x v="3"/>
    <x v="45"/>
    <s v="Discussion on Gyan Setu, Discussion on learning outcomes, Discussion on student attendance, Discussion on school re-organisation and its benefits, Performances by school children"/>
    <s v="Yes"/>
    <s v="Yes"/>
  </r>
  <r>
    <s v="CRP"/>
    <x v="11"/>
    <x v="1748"/>
    <n v="0"/>
    <x v="0"/>
    <x v="135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749"/>
    <n v="1"/>
    <x v="0"/>
    <x v="425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50"/>
    <n v="0"/>
    <x v="0"/>
    <x v="477"/>
    <x v="102"/>
    <s v="Discussion on Gyan Setu, Discussion on student attendance, Performances by school children, Fun &amp; games activities"/>
    <s v="Yes"/>
    <s v="Yes"/>
  </r>
  <r>
    <s v="CRP"/>
    <x v="0"/>
    <x v="1751"/>
    <n v="0"/>
    <x v="0"/>
    <x v="0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752"/>
    <n v="1"/>
    <x v="0"/>
    <x v="67"/>
    <x v="23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53"/>
    <n v="1"/>
    <x v="0"/>
    <x v="561"/>
    <x v="17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965"/>
    <n v="0"/>
    <x v="0"/>
    <x v="52"/>
    <x v="62"/>
    <s v="Discussion on Gyan Setu, Discussion on learning outcomes, Discussion on student attendance, Performances by school children, Fun &amp; games activities"/>
    <s v="Yes"/>
    <s v="No"/>
  </r>
  <r>
    <s v="CRP"/>
    <x v="0"/>
    <x v="1335"/>
    <n v="1"/>
    <x v="0"/>
    <x v="352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54"/>
    <n v="0"/>
    <x v="0"/>
    <x v="99"/>
    <x v="117"/>
    <s v="Discussion on Gyan Setu, Discussion on learning outcomes, Discussion on student attendance, Performances by school children"/>
    <s v="Yes"/>
    <s v="Yes"/>
  </r>
  <r>
    <s v="CRP"/>
    <x v="11"/>
    <x v="1755"/>
    <n v="0"/>
    <x v="0"/>
    <x v="151"/>
    <x v="4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8"/>
    <x v="1756"/>
    <n v="1"/>
    <x v="0"/>
    <x v="543"/>
    <x v="2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57"/>
    <n v="1"/>
    <x v="0"/>
    <x v="243"/>
    <x v="27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58"/>
    <n v="0"/>
    <x v="0"/>
    <x v="119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59"/>
    <n v="0"/>
    <x v="0"/>
    <x v="155"/>
    <x v="215"/>
    <s v="Discussion on Gyan Setu, Discussion on learning outcomes, Discussion on student attendance, Performances by school children, Fun &amp; games activities"/>
    <s v="Yes"/>
    <s v="No"/>
  </r>
  <r>
    <s v="CRP"/>
    <x v="1"/>
    <x v="1760"/>
    <n v="0"/>
    <x v="0"/>
    <x v="180"/>
    <x v="21"/>
    <s v="Discussion on state of schools, Discussion on Gyan Setu, Discussion on learning outcomes, Discussion on student attendance, Discussion on school re-organisation and its benefits, Fun &amp; games activities, Prizes distributed among the student"/>
    <s v="Yes"/>
    <s v="Yes"/>
  </r>
  <r>
    <s v="CRP"/>
    <x v="5"/>
    <x v="1761"/>
    <n v="0"/>
    <x v="0"/>
    <x v="95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62"/>
    <n v="0"/>
    <x v="0"/>
    <x v="3"/>
    <x v="215"/>
    <s v="Discussion on Gyan Setu, Discussion on learning outcomes, Discussion on student attendance, Performances by school children, Fun &amp; games activities"/>
    <s v="Yes"/>
    <s v="No"/>
  </r>
  <r>
    <s v="CRP"/>
    <x v="5"/>
    <x v="1763"/>
    <n v="1"/>
    <x v="0"/>
    <x v="562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764"/>
    <n v="0"/>
    <x v="0"/>
    <x v="75"/>
    <x v="37"/>
    <s v="Discussion on state of schools, Discussion on Gyan Setu, Discussion on learning outcomes, Discussion on student attendance, Performances by school children"/>
    <s v="Yes"/>
    <s v="Yes"/>
  </r>
  <r>
    <s v="CRP"/>
    <x v="0"/>
    <x v="1765"/>
    <n v="0"/>
    <x v="0"/>
    <x v="317"/>
    <x v="6"/>
    <s v="Discussion on state of schools, Discussion on learning outcomes, Discussion on student attendance, Discussion on school re-organisation and its benefits, Performances by school children"/>
    <s v="Yes"/>
    <s v="Yes"/>
  </r>
  <r>
    <s v="CRP"/>
    <x v="1"/>
    <x v="1766"/>
    <n v="1"/>
    <x v="0"/>
    <x v="563"/>
    <x v="24"/>
    <s v="Discussion on state of schools, Discussion on Gyan Setu, Discussion on learning outcomes, Discussion on student attendance, Performances by school children, Fun &amp; games activities"/>
    <s v="Yes"/>
    <s v="Yes"/>
  </r>
  <r>
    <s v="Other"/>
    <x v="4"/>
    <x v="1767"/>
    <n v="0"/>
    <x v="0"/>
    <x v="119"/>
    <x v="53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Yes"/>
  </r>
  <r>
    <s v="CRP"/>
    <x v="3"/>
    <x v="1768"/>
    <n v="1"/>
    <x v="0"/>
    <x v="138"/>
    <x v="4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1"/>
    <x v="1769"/>
    <n v="0"/>
    <x v="0"/>
    <x v="107"/>
    <x v="22"/>
    <s v="Discussion on state of schools, Discussion on Gyan Setu, Discussion on learning outcomes, Discussion on student attendance, Discussion on school re-organisation and its benefits, Performances by school children, Fun &amp; games activities, Pen copy other"/>
    <s v="Yes"/>
    <s v="Yes"/>
  </r>
  <r>
    <s v="Other"/>
    <x v="5"/>
    <x v="1770"/>
    <n v="0"/>
    <x v="0"/>
    <x v="405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771"/>
    <n v="0"/>
    <x v="0"/>
    <x v="233"/>
    <x v="76"/>
    <s v="Discussion on state of schools, Discussion on Gyan Setu, Discussion on learning outcomes, Discussion on student attendance, Performances by school children, Fun &amp; games activities, Prizesthedistributed among the students"/>
    <s v="Yes"/>
    <s v="Yes"/>
  </r>
  <r>
    <s v="CRP"/>
    <x v="0"/>
    <x v="1772"/>
    <n v="0"/>
    <x v="0"/>
    <x v="330"/>
    <x v="95"/>
    <s v="Discussion on learning outcomes, Discussion on school re-organisation and its benefits, Performances by school children, Fun &amp; games activities"/>
    <s v="Yes"/>
    <s v="Yes"/>
  </r>
  <r>
    <s v="CRP"/>
    <x v="1"/>
    <x v="1771"/>
    <n v="0"/>
    <x v="0"/>
    <x v="233"/>
    <x v="76"/>
    <s v="Discussion on state of schools, Discussion on Gyan Setu, Discussion on learning outcomes, Discussion on student attendance, Performances by school children, Fun &amp; games activities, Prizesthedistributed among the students"/>
    <s v="Yes"/>
    <s v="Yes"/>
  </r>
  <r>
    <s v="BEEO"/>
    <x v="5"/>
    <x v="1379"/>
    <n v="0"/>
    <x v="0"/>
    <x v="564"/>
    <x v="46"/>
    <s v="Discussion on state of schools, Discussion on Gyan Setu, Discussion on learning outcomes, Discussion on student attendance, Discussion on school re-organisation and its benefits, Performances by school children, Fun &amp; games activities, Cultural programme"/>
    <s v="Yes"/>
    <s v="Yes"/>
  </r>
  <r>
    <s v="CRP"/>
    <x v="5"/>
    <x v="1773"/>
    <n v="1"/>
    <x v="0"/>
    <x v="145"/>
    <x v="2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5"/>
    <x v="1458"/>
    <n v="1"/>
    <x v="0"/>
    <x v="5"/>
    <x v="36"/>
    <s v="Discussion on state of schools, Discussion on Gyan Setu, Discussion on learning outcomes, Discussion on student attendance, Discussion on school re-organisation and its benefits, Performances by school children, Fun &amp; games activities, Cultural programme"/>
    <s v="Yes"/>
    <s v="Yes"/>
  </r>
  <r>
    <s v="Other"/>
    <x v="0"/>
    <x v="1774"/>
    <n v="0"/>
    <x v="0"/>
    <x v="88"/>
    <x v="95"/>
    <s v="Discussion on state of schools, Discussion on learning outcomes, Discussion on student attendance, Discussion on school re-organisation and its benefits, Performances by school children"/>
    <s v="Yes"/>
    <s v="Yes"/>
  </r>
  <r>
    <s v="CRP"/>
    <x v="0"/>
    <x v="1775"/>
    <n v="1"/>
    <x v="0"/>
    <x v="82"/>
    <x v="23"/>
    <s v="Discussion on state of schools, Discussion on learning outcomes, Discussion on school re-organisation and its benefits, Performances by school children"/>
    <s v="Yes"/>
    <s v="Yes"/>
  </r>
  <r>
    <s v="Other"/>
    <x v="1"/>
    <x v="1481"/>
    <n v="0"/>
    <x v="0"/>
    <x v="70"/>
    <x v="228"/>
    <s v="Discussion on state of schools, Discussion on Gyan Setu, Discussion on learning outcomes, Discussion on student attendance, Discussion on school re-organisation and its benefits, Performances by school children, Fun &amp; games activities, Discussion for school'd boundari wall"/>
    <s v="Yes"/>
    <s v="Yes"/>
  </r>
  <r>
    <s v="CRP"/>
    <x v="5"/>
    <x v="1776"/>
    <n v="0"/>
    <x v="0"/>
    <x v="23"/>
    <x v="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777"/>
    <n v="1"/>
    <x v="0"/>
    <x v="501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778"/>
    <n v="1"/>
    <x v="0"/>
    <x v="28"/>
    <x v="279"/>
    <s v="Discussion on student attendance"/>
    <s v="Yes"/>
    <s v="Yes"/>
  </r>
  <r>
    <s v="CRP"/>
    <x v="4"/>
    <x v="1779"/>
    <n v="0"/>
    <x v="0"/>
    <x v="374"/>
    <x v="43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780"/>
    <n v="0"/>
    <x v="0"/>
    <x v="176"/>
    <x v="105"/>
    <s v="Discussion on state of schools, Discussion on learning outcomes, Discussion on student attendance, Discussion on school re-organisation and its benefits, Performances by school children"/>
    <s v="Yes"/>
    <s v="Yes"/>
  </r>
  <r>
    <s v="CRP"/>
    <x v="3"/>
    <x v="1781"/>
    <n v="0"/>
    <x v="0"/>
    <x v="28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1782"/>
    <n v="0"/>
    <x v="0"/>
    <x v="565"/>
    <x v="212"/>
    <s v="Discussion on Gyan Setu, Discussion on student attendance, Discussion on school re-organisation and its benefits, NA"/>
    <s v="Yes"/>
    <s v="Yes"/>
  </r>
  <r>
    <s v="CRP"/>
    <x v="0"/>
    <x v="1783"/>
    <n v="0"/>
    <x v="0"/>
    <x v="190"/>
    <x v="6"/>
    <s v="Discussion on state of schools, Discussion on Gyan Setu, Discussion on learning outcomes, Discussion on student attendance, Discussion on school re-organisation and its benefits, Performances by school children"/>
    <s v="Yes"/>
    <s v="No"/>
  </r>
  <r>
    <s v="BPO"/>
    <x v="5"/>
    <x v="1784"/>
    <n v="1"/>
    <x v="0"/>
    <x v="34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785"/>
    <n v="1"/>
    <x v="0"/>
    <x v="187"/>
    <x v="7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786"/>
    <n v="1"/>
    <x v="0"/>
    <x v="388"/>
    <x v="9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3"/>
    <x v="424"/>
    <n v="0"/>
    <x v="0"/>
    <x v="93"/>
    <x v="34"/>
    <s v="Discussion on Gyan Setu, Discussion on student attendance, Discussion on school re-organisation and its benefits"/>
    <s v="Yes"/>
    <s v="Yes"/>
  </r>
  <r>
    <s v="BRP"/>
    <x v="5"/>
    <x v="1787"/>
    <n v="0"/>
    <x v="0"/>
    <x v="394"/>
    <x v="152"/>
    <s v="Discussion on state of schools, Discussion on Gyan Setu, Discussion on learning outcomes, Discussion on student attendance, Discussion on school re-organisation and its benefits, Performances by school children, Fun &amp; games activities, Cultural programme and prize distribution"/>
    <s v="Yes"/>
    <s v="No"/>
  </r>
  <r>
    <s v="CRP"/>
    <x v="8"/>
    <x v="1788"/>
    <n v="0"/>
    <x v="0"/>
    <x v="57"/>
    <x v="21"/>
    <s v="Discussion on Gyan Setu, Discussion on learning outcomes, Discussion on student attendance, Discussion on school re-organisation and its benefits, Performances by school children, Fun &amp; games activities, Welcome song"/>
    <s v="Yes"/>
    <s v="Yes"/>
  </r>
  <r>
    <s v="CRP"/>
    <x v="5"/>
    <x v="1787"/>
    <n v="1"/>
    <x v="0"/>
    <x v="394"/>
    <x v="152"/>
    <s v="Discussion on state of schools, Discussion on Gyan Setu, Discussion on learning outcomes, Discussion on student attendance, Discussion on school re-organisation and its benefits, Performances by school children, Fun &amp; games activities, cultural program .&amp; Prize distribution"/>
    <s v="Yes"/>
    <s v="No"/>
  </r>
  <r>
    <s v="BPO"/>
    <x v="5"/>
    <x v="1749"/>
    <n v="1"/>
    <x v="0"/>
    <x v="425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373"/>
    <n v="0"/>
    <x v="0"/>
    <x v="226"/>
    <x v="178"/>
    <s v="Discussion on state of schools, Discussion on Gyan Setu, Discussion on learning outcomes, Discussion on student attendance, Discussion on school re-organisation and its benefits, Performances by school children, Community views over PTA"/>
    <s v="Yes"/>
    <s v="No"/>
  </r>
  <r>
    <s v="Other"/>
    <x v="3"/>
    <x v="1789"/>
    <n v="1"/>
    <x v="0"/>
    <x v="325"/>
    <x v="5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790"/>
    <n v="0"/>
    <x v="0"/>
    <x v="114"/>
    <x v="59"/>
    <s v="Discussion on Gyan Setu, Discussion on learning outcomes, Discussion on student attendance, Discussion on school re-organisation and its benefits"/>
    <s v="Yes"/>
    <s v="Yes"/>
  </r>
  <r>
    <s v="Other"/>
    <x v="1"/>
    <x v="1442"/>
    <n v="0"/>
    <x v="0"/>
    <x v="309"/>
    <x v="129"/>
    <s v="Discussion on state of schools, Discussion on Gyan Setu, Discussion on learning outcomes, Discussion on student attendance, Performances by school children, Fun &amp; games activities, Prize distribution from the Student's parents."/>
    <s v="Yes"/>
    <s v="Yes"/>
  </r>
  <r>
    <s v="Other"/>
    <x v="8"/>
    <x v="1791"/>
    <n v="1"/>
    <x v="0"/>
    <x v="38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1"/>
    <x v="1792"/>
    <n v="1"/>
    <x v="0"/>
    <x v="566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93"/>
    <n v="1"/>
    <x v="0"/>
    <x v="383"/>
    <x v="17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794"/>
    <n v="0"/>
    <x v="0"/>
    <x v="173"/>
    <x v="3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795"/>
    <n v="0"/>
    <x v="0"/>
    <x v="331"/>
    <x v="1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381"/>
    <n v="0"/>
    <x v="0"/>
    <x v="62"/>
    <x v="141"/>
    <s v="Discussion on Gyan Setu, Discussion on student attendance, Discussion on school re-organisation and its benefits, Performances by school children, Fun &amp; games activities"/>
    <s v="Yes"/>
    <s v="Yes"/>
  </r>
  <r>
    <s v="BEEO"/>
    <x v="5"/>
    <x v="1414"/>
    <n v="1"/>
    <x v="0"/>
    <x v="62"/>
    <x v="18"/>
    <s v="Discussion on state of schools, Discussion on Gyan Setu, Discussion on student attendance, Discussion on school re-organisation and its benefits"/>
    <s v="Yes"/>
    <s v="No"/>
  </r>
  <r>
    <s v="Other"/>
    <x v="0"/>
    <x v="1796"/>
    <n v="0"/>
    <x v="0"/>
    <x v="24"/>
    <x v="105"/>
    <s v="Discussion on Gyan Setu, Discussion on learning outcomes, Discussion on student attendance, Discussion on school re-organisation and its benefits"/>
    <s v="Yes"/>
    <s v="Yes"/>
  </r>
  <r>
    <s v="CRP"/>
    <x v="4"/>
    <x v="1797"/>
    <n v="0"/>
    <x v="0"/>
    <x v="461"/>
    <x v="91"/>
    <s v="Discussion on Gyan Setu, Discussion on learning outcomes, Discussion on student attendance, Discussion on school re-organisation and its benefits"/>
    <s v="Yes"/>
    <s v="Yes"/>
  </r>
  <r>
    <s v="CRP"/>
    <x v="4"/>
    <x v="1798"/>
    <n v="0"/>
    <x v="0"/>
    <x v="140"/>
    <x v="3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99"/>
    <n v="0"/>
    <x v="0"/>
    <x v="413"/>
    <x v="0"/>
    <s v="Discussion on state of schools, Discussion on Gyan Setu, Discussion on learning outcomes, Discussion on student attendance, Discussion on school re-organisation and its benefits"/>
    <s v="Yes"/>
    <s v="Yes"/>
  </r>
  <r>
    <s v="Other"/>
    <x v="5"/>
    <x v="284"/>
    <n v="1"/>
    <x v="0"/>
    <x v="203"/>
    <x v="62"/>
    <s v="Discussion on state of schools, Discussion on Gyan Setu, Discussion on learning outcomes, Discussion on student attendance, Performances by school children, Fun &amp; games activities"/>
    <s v="Yes"/>
    <s v="Yes"/>
  </r>
  <r>
    <s v="CRP"/>
    <x v="1"/>
    <x v="1800"/>
    <n v="0"/>
    <x v="0"/>
    <x v="15"/>
    <x v="6"/>
    <s v="Discussion on Gyan Setu, Discussion on learning outcomes, Discussion on student attendance, Performances by school children"/>
    <s v="Yes"/>
    <s v="Yes"/>
  </r>
  <r>
    <s v="CRP"/>
    <x v="0"/>
    <x v="556"/>
    <n v="1"/>
    <x v="0"/>
    <x v="301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801"/>
    <n v="0"/>
    <x v="0"/>
    <x v="567"/>
    <x v="232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8"/>
    <x v="1802"/>
    <n v="0"/>
    <x v="0"/>
    <x v="15"/>
    <x v="21"/>
    <s v="Discussion on learning outcomes, Discussion on student attendance, Discussion on school re-organisation and its benefits, Performances by school children, Fun &amp; games activities"/>
    <s v="Yes"/>
    <s v="Yes"/>
  </r>
  <r>
    <s v="Other"/>
    <x v="3"/>
    <x v="1803"/>
    <n v="1"/>
    <x v="0"/>
    <x v="19"/>
    <x v="49"/>
    <s v="Discussion on state of schools, Discussion on Gyan Setu, Discussion on learning outcomes, Discussion on student attendance, Discussion on school re-organisation and its benefits, Performances by school children, Fun &amp; games activities, Guardians promised to send their children regularly ."/>
    <s v="Yes"/>
    <s v="No"/>
  </r>
  <r>
    <s v="CRP"/>
    <x v="5"/>
    <x v="689"/>
    <n v="0"/>
    <x v="0"/>
    <x v="50"/>
    <x v="45"/>
    <s v="Discussion on state of schools, Discussion on Gyan Setu, Discussion on learning outcomes, Discussion on student attendance, Discussion on school re-organisation and its benefits, Performances by school children, Fun &amp; games activities, Orientation have been done about advantages of regular attendance of students"/>
    <s v="Yes"/>
    <s v="Yes"/>
  </r>
  <r>
    <s v="CRP"/>
    <x v="4"/>
    <x v="1804"/>
    <n v="0"/>
    <x v="0"/>
    <x v="302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347"/>
    <n v="0"/>
    <x v="0"/>
    <x v="152"/>
    <x v="18"/>
    <s v="Discussion on state of schools, Discussion on Gyan Setu, Discussion on learning outcomes, Discussion on student attendance, Discussion on school re-organisation and its benefits, Performances by school children, Fun &amp; games activities, Scholarship. Donation to school"/>
    <s v="Yes"/>
    <s v="No"/>
  </r>
  <r>
    <s v="CRP"/>
    <x v="1"/>
    <x v="1805"/>
    <n v="0"/>
    <x v="0"/>
    <x v="50"/>
    <x v="117"/>
    <s v="Discussion on state of schools, Discussion on Gyan Setu, Discussion on learning outcomes, Discussion on student attendance, Performances by school children"/>
    <s v="Yes"/>
    <s v="No"/>
  </r>
  <r>
    <s v="CRP"/>
    <x v="0"/>
    <x v="1574"/>
    <n v="0"/>
    <x v="0"/>
    <x v="32"/>
    <x v="6"/>
    <s v="Discussion on state of schools, Discussion on Gyan Setu, Discussion on learning outcomes, Discussion on student attendance, Discussion on school re-organisation and its benefits"/>
    <s v="Yes"/>
    <s v="Yes"/>
  </r>
  <r>
    <s v="BPO"/>
    <x v="5"/>
    <x v="1806"/>
    <n v="0"/>
    <x v="0"/>
    <x v="427"/>
    <x v="15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807"/>
    <n v="0"/>
    <x v="0"/>
    <x v="386"/>
    <x v="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808"/>
    <n v="0"/>
    <x v="0"/>
    <x v="20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809"/>
    <n v="1"/>
    <x v="0"/>
    <x v="160"/>
    <x v="183"/>
    <s v="Discussion on Gyan Setu, Discussion on learning outcomes, Discussion on student attendance, Discussion on school re-organisation and its benefits, Performances by school children"/>
    <s v="Yes"/>
    <s v="No"/>
  </r>
  <r>
    <s v="CRP"/>
    <x v="5"/>
    <x v="1810"/>
    <n v="0"/>
    <x v="0"/>
    <x v="408"/>
    <x v="27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811"/>
    <n v="0"/>
    <x v="0"/>
    <x v="15"/>
    <x v="4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376"/>
    <n v="0"/>
    <x v="0"/>
    <x v="519"/>
    <x v="24"/>
    <s v="Discussion on state of schools, Discussion on Gyan Setu, Discussion on learning outcomes, Discussion on student attendance, Discussion on school re-organisation and its benefits, Performances by school children, Fun &amp; games activities, Donation to school"/>
    <s v="Yes"/>
    <s v="No"/>
  </r>
  <r>
    <s v="CRP"/>
    <x v="0"/>
    <x v="951"/>
    <n v="0"/>
    <x v="0"/>
    <x v="97"/>
    <x v="5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812"/>
    <n v="1"/>
    <x v="0"/>
    <x v="189"/>
    <x v="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813"/>
    <n v="0"/>
    <x v="0"/>
    <x v="254"/>
    <x v="6"/>
    <s v="Discussion on state of schools, Discussion on Gyan Setu, Discussion on learning outcomes, Discussion on student attendance, Discussion on school re-organisation and its benefits"/>
    <s v="Yes"/>
    <s v="Yes"/>
  </r>
  <r>
    <s v="CRP"/>
    <x v="5"/>
    <x v="1814"/>
    <n v="1"/>
    <x v="0"/>
    <x v="394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15"/>
    <n v="0"/>
    <x v="0"/>
    <x v="174"/>
    <x v="7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886"/>
    <n v="0"/>
    <x v="0"/>
    <x v="426"/>
    <x v="158"/>
    <s v="Discussion on state of schools, Discussion on Gyan Setu, Discussion on learning outcomes, Discussion on student attendance, Discussion on school re-organisation and its benefits, Performances by school children, Fun &amp; games activities, Donation to school"/>
    <s v="Yes"/>
    <s v="No"/>
  </r>
  <r>
    <s v="CRP"/>
    <x v="11"/>
    <x v="1816"/>
    <n v="0"/>
    <x v="0"/>
    <x v="217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17"/>
    <n v="0"/>
    <x v="0"/>
    <x v="89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818"/>
    <n v="0"/>
    <x v="0"/>
    <x v="469"/>
    <x v="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720"/>
    <n v="1"/>
    <x v="0"/>
    <x v="568"/>
    <x v="22"/>
    <s v="Discussion on state of schools, Discussion on Gyan Setu, Discussion on learning outcomes, Discussion on student attendance, Discussion on school re-organisation and its benefits, Performances by school children, Fun &amp; games activities, Donation"/>
    <s v="Yes"/>
    <s v="Yes"/>
  </r>
  <r>
    <s v="CRP"/>
    <x v="5"/>
    <x v="1819"/>
    <n v="1"/>
    <x v="0"/>
    <x v="569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816"/>
    <n v="0"/>
    <x v="0"/>
    <x v="217"/>
    <x v="8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790"/>
    <n v="0"/>
    <x v="0"/>
    <x v="174"/>
    <x v="34"/>
    <s v="Discussion on state of schools, Discussion on Gyan Setu, Discussion on learning outcomes, Discussion on student attendance, Discussion on school re-organisation and its benefits, Performances by school children, Fun &amp; games activities, Benefits of regularity of students and rationalisation of teachers and schools have been discussed among parents"/>
    <s v="Yes"/>
    <s v="Yes"/>
  </r>
  <r>
    <s v="Other"/>
    <x v="11"/>
    <x v="1748"/>
    <n v="0"/>
    <x v="0"/>
    <x v="135"/>
    <x v="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20"/>
    <n v="0"/>
    <x v="0"/>
    <x v="152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821"/>
    <n v="0"/>
    <x v="0"/>
    <x v="3"/>
    <x v="1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5"/>
    <x v="1822"/>
    <n v="0"/>
    <x v="0"/>
    <x v="64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23"/>
    <n v="1"/>
    <x v="0"/>
    <x v="570"/>
    <x v="115"/>
    <s v="Discussion on state of schools, Discussion on Gyan Setu, Discussion on learning outcomes, Discussion on student attendance, Discussion on school re-organisation and its benefits, Performances by school children, Fun &amp; games activities, Yu tv"/>
    <s v="Yes"/>
    <s v="Yes"/>
  </r>
  <r>
    <s v="CRP"/>
    <x v="5"/>
    <x v="1824"/>
    <n v="1"/>
    <x v="0"/>
    <x v="319"/>
    <x v="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825"/>
    <n v="0"/>
    <x v="0"/>
    <x v="128"/>
    <x v="1"/>
    <s v="Discussion on state of schools, Discussion on Gyan Setu, Discussion on learning outcomes, Discussion on student attendance, Discussion on school re-organisation and its benefits, Performances by school children, Fun &amp; games activities, MDM"/>
    <s v="Yes"/>
    <s v="Yes"/>
  </r>
  <r>
    <s v="Other"/>
    <x v="4"/>
    <x v="1354"/>
    <n v="1"/>
    <x v="0"/>
    <x v="388"/>
    <x v="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26"/>
    <n v="1"/>
    <x v="0"/>
    <x v="294"/>
    <x v="18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827"/>
    <n v="1"/>
    <x v="0"/>
    <x v="347"/>
    <x v="4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828"/>
    <n v="0"/>
    <x v="0"/>
    <x v="238"/>
    <x v="18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829"/>
    <n v="1"/>
    <x v="0"/>
    <x v="33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30"/>
    <n v="0"/>
    <x v="0"/>
    <x v="141"/>
    <x v="2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31"/>
    <n v="0"/>
    <x v="0"/>
    <x v="393"/>
    <x v="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PO"/>
    <x v="11"/>
    <x v="1832"/>
    <n v="1"/>
    <x v="0"/>
    <x v="491"/>
    <x v="168"/>
    <s v="Discussion on state of schools, Discussion on Gyan Setu, Discussion on learning outcomes, Discussion on student attendance, Discussion on school re-organisation and its benefits, Performances by school children, Fun &amp; games activities, Parent experience sharing"/>
    <s v="Yes"/>
    <s v="Yes"/>
  </r>
  <r>
    <s v="BRP"/>
    <x v="5"/>
    <x v="1833"/>
    <n v="0"/>
    <x v="0"/>
    <x v="254"/>
    <x v="149"/>
    <s v="Discussion on Gyan Setu, Discussion on learning outcomes, Discussion on student attendance, Performances by school children"/>
    <s v="Yes"/>
    <s v="Yes"/>
  </r>
  <r>
    <s v="CRP"/>
    <x v="5"/>
    <x v="1568"/>
    <n v="1"/>
    <x v="0"/>
    <x v="571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834"/>
    <n v="0"/>
    <x v="0"/>
    <x v="471"/>
    <x v="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0"/>
    <x v="1835"/>
    <n v="1"/>
    <x v="0"/>
    <x v="182"/>
    <x v="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836"/>
    <n v="0"/>
    <x v="0"/>
    <x v="64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837"/>
    <n v="0"/>
    <x v="0"/>
    <x v="572"/>
    <x v="53"/>
    <s v="Discussion on Gyan Setu, Discussion on student attendance, Performances by school children, Fun &amp; games activities"/>
    <s v="Yes"/>
    <s v="No"/>
  </r>
  <r>
    <s v="CRP"/>
    <x v="4"/>
    <x v="1838"/>
    <n v="0"/>
    <x v="0"/>
    <x v="465"/>
    <x v="14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8"/>
    <x v="1834"/>
    <n v="0"/>
    <x v="0"/>
    <x v="471"/>
    <x v="6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1491"/>
    <n v="0"/>
    <x v="0"/>
    <x v="400"/>
    <x v="0"/>
    <s v="Discussion on Gyan Setu, Discussion on learning outcomes, Discussion on student attendance, Performances by school children, Fun &amp; games activities"/>
    <s v="Yes"/>
    <s v="No"/>
  </r>
  <r>
    <s v="BEEO"/>
    <x v="3"/>
    <x v="1560"/>
    <n v="0"/>
    <x v="0"/>
    <x v="126"/>
    <x v="10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1839"/>
    <n v="0"/>
    <x v="0"/>
    <x v="308"/>
    <x v="12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0"/>
    <x v="1840"/>
    <n v="0"/>
    <x v="0"/>
    <x v="272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5"/>
    <x v="1627"/>
    <n v="0"/>
    <x v="0"/>
    <x v="547"/>
    <x v="194"/>
    <s v="Discussion on Gyan Setu, Discussion on learning outcomes, Discussion on student attendance, Discussion on school re-organisation and its benefits, Performances by school children"/>
    <s v="Yes"/>
    <s v="Yes"/>
  </r>
  <r>
    <s v="CRP"/>
    <x v="4"/>
    <x v="1841"/>
    <n v="0"/>
    <x v="0"/>
    <x v="211"/>
    <x v="1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3"/>
    <x v="1842"/>
    <n v="0"/>
    <x v="0"/>
    <x v="233"/>
    <x v="110"/>
    <s v="Discussion on Gyan Setu"/>
    <s v="Yes"/>
    <s v="Yes"/>
  </r>
  <r>
    <s v="Other"/>
    <x v="3"/>
    <x v="1843"/>
    <n v="0"/>
    <x v="0"/>
    <x v="481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709"/>
    <n v="0"/>
    <x v="0"/>
    <x v="457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3"/>
    <x v="1844"/>
    <n v="0"/>
    <x v="0"/>
    <x v="282"/>
    <x v="66"/>
    <s v="Discussion on state of schools"/>
    <s v="Yes"/>
    <s v="Yes"/>
  </r>
  <r>
    <s v="Other"/>
    <x v="0"/>
    <x v="1828"/>
    <n v="0"/>
    <x v="0"/>
    <x v="238"/>
    <x v="18"/>
    <s v="Discussion on state of schools, Discussion on Gyan Setu, Discussion on learning outcomes, Discussion on student attendance, Discussion on school re-organisation and its benefits, Performances by school children, BEST SUGGESTION AWARD FOR GUARDIAN"/>
    <s v="Yes"/>
    <s v="Yes"/>
  </r>
  <r>
    <s v="CRP"/>
    <x v="8"/>
    <x v="1845"/>
    <n v="0"/>
    <x v="0"/>
    <x v="424"/>
    <x v="19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846"/>
    <n v="1"/>
    <x v="0"/>
    <x v="279"/>
    <x v="3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47"/>
    <n v="0"/>
    <x v="0"/>
    <x v="253"/>
    <x v="6"/>
    <s v="Discussion on Gyan Setu"/>
    <s v="Yes"/>
    <s v="Yes"/>
  </r>
  <r>
    <s v="Other"/>
    <x v="0"/>
    <x v="1482"/>
    <n v="1"/>
    <x v="0"/>
    <x v="237"/>
    <x v="10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848"/>
    <n v="1"/>
    <x v="0"/>
    <x v="573"/>
    <x v="122"/>
    <s v="Discussion on state of schools, Discussion on Gyan Setu, Discussion on learning outcomes, Discussion on student attendance, Discussion on school re-organisation and its benefits, Performances by school children, Fun &amp; games activities, Cultural programme"/>
    <s v="Yes"/>
    <s v="No"/>
  </r>
  <r>
    <s v="CRP"/>
    <x v="0"/>
    <x v="1849"/>
    <n v="0"/>
    <x v="0"/>
    <x v="28"/>
    <x v="11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524"/>
    <n v="1"/>
    <x v="0"/>
    <x v="263"/>
    <x v="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78"/>
    <n v="1"/>
    <x v="0"/>
    <x v="228"/>
    <x v="59"/>
    <s v="Discussion on Gyan Setu, Discussion on learning outcomes, Discussion on student attendance, Discussion on school re-organisation and its benefits, Performances by school children"/>
    <s v="Yes"/>
    <s v="Yes"/>
  </r>
  <r>
    <s v="CRP"/>
    <x v="0"/>
    <x v="1850"/>
    <n v="0"/>
    <x v="0"/>
    <x v="180"/>
    <x v="5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51"/>
    <n v="1"/>
    <x v="0"/>
    <x v="504"/>
    <x v="2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5"/>
    <x v="1458"/>
    <n v="0"/>
    <x v="0"/>
    <x v="56"/>
    <x v="36"/>
    <s v="Discussion on Gyan Setu, Discussion on student attendance, Discussion on school re-organisation and its benefits"/>
    <s v="Yes"/>
    <s v="Yes"/>
  </r>
  <r>
    <s v="BPO"/>
    <x v="5"/>
    <x v="1852"/>
    <n v="0"/>
    <x v="0"/>
    <x v="130"/>
    <x v="2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53"/>
    <n v="1"/>
    <x v="0"/>
    <x v="357"/>
    <x v="134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5"/>
    <x v="1854"/>
    <n v="0"/>
    <x v="0"/>
    <x v="574"/>
    <x v="19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55"/>
    <n v="0"/>
    <x v="0"/>
    <x v="436"/>
    <x v="7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56"/>
    <n v="1"/>
    <x v="0"/>
    <x v="575"/>
    <x v="28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57"/>
    <n v="1"/>
    <x v="0"/>
    <x v="205"/>
    <x v="84"/>
    <s v="Discussion on Gyan Setu, Discussion on learning outcomes, Discussion on student attendance, Performances by school children"/>
    <s v="Yes"/>
    <s v="Yes"/>
  </r>
  <r>
    <s v="Other"/>
    <x v="5"/>
    <x v="1725"/>
    <n v="1"/>
    <x v="0"/>
    <x v="576"/>
    <x v="9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38"/>
    <n v="0"/>
    <x v="0"/>
    <x v="114"/>
    <x v="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58"/>
    <n v="0"/>
    <x v="0"/>
    <x v="42"/>
    <x v="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59"/>
    <n v="0"/>
    <x v="0"/>
    <x v="42"/>
    <x v="43"/>
    <s v="Discussion on state of schools, Discussion on Gyan Setu, Discussion on learning outcomes, Discussion on student attendance, Discussion on school re-organisation and its benefits, Performances by school children, Fun &amp; games activities, Due to parents not came Manghe festival"/>
    <s v="Yes"/>
    <s v="Yes"/>
  </r>
  <r>
    <s v="CRP"/>
    <x v="5"/>
    <x v="1860"/>
    <n v="0"/>
    <x v="0"/>
    <x v="73"/>
    <x v="7"/>
    <s v="Discussion on state of schools, Discussion on Gyan Setu, Discussion on learning outcomes, Discussion on student attendance, Discussion on school re-organisation and its benefits"/>
    <s v="Yes"/>
    <s v="Yes"/>
  </r>
  <r>
    <s v="CRP"/>
    <x v="5"/>
    <x v="1861"/>
    <n v="0"/>
    <x v="0"/>
    <x v="220"/>
    <x v="4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62"/>
    <n v="0"/>
    <x v="0"/>
    <x v="131"/>
    <x v="5"/>
    <s v="Discussion on Gyan Setu, Discussion on learning outcomes, Discussion on student attendance, Discussion on school re-organisation and its benefits, Performances by school children, About school infrastructure."/>
    <s v="Yes"/>
    <s v="Yes"/>
  </r>
  <r>
    <s v="CRP"/>
    <x v="0"/>
    <x v="1863"/>
    <n v="0"/>
    <x v="0"/>
    <x v="173"/>
    <x v="91"/>
    <s v="Discussion on state of schools, Discussion on Gyan Setu, Discussion on learning outcomes, Discussion on student attendance"/>
    <s v="Yes"/>
    <s v="Yes"/>
  </r>
  <r>
    <s v="CRP"/>
    <x v="4"/>
    <x v="1864"/>
    <n v="1"/>
    <x v="0"/>
    <x v="34"/>
    <x v="9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51"/>
    <n v="1"/>
    <x v="0"/>
    <x v="504"/>
    <x v="23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0"/>
    <x v="1865"/>
    <n v="1"/>
    <x v="0"/>
    <x v="35"/>
    <x v="62"/>
    <s v="Discussion on state of schools, Discussion on Gyan Setu, Discussion on learning outcomes, Discussion on student attendance, Discussion on school re-organisation and its benefits, Performances by school children, Prize distributed among the student of topmost attendence holder for encouragement and for the growth of regularity in attendence."/>
    <s v="Yes"/>
    <s v="No"/>
  </r>
  <r>
    <s v="CRP"/>
    <x v="0"/>
    <x v="1866"/>
    <n v="0"/>
    <x v="0"/>
    <x v="461"/>
    <x v="87"/>
    <s v="Discussion on state of schools, Discussion on Gyan Setu, Discussion on learning outcomes, Discussion on student attendance, Discussion on school re-organisation and its benefits"/>
    <s v="No"/>
    <s v="Yes"/>
  </r>
  <r>
    <s v="CRP"/>
    <x v="0"/>
    <x v="1867"/>
    <n v="0"/>
    <x v="0"/>
    <x v="73"/>
    <x v="23"/>
    <s v="Discussion on state of schools, Discussion on Gyan Setu, Discussion on learning outcomes, Discussion on student attendance, Discussion on school re-organisation and its benefits"/>
    <s v="No"/>
    <s v="Yes"/>
  </r>
  <r>
    <s v="CRP"/>
    <x v="5"/>
    <x v="1868"/>
    <n v="1"/>
    <x v="0"/>
    <x v="4"/>
    <x v="84"/>
    <s v="Discussion on state of schools, Discussion on Gyan Setu, Discussion on learning outcomes, Discussion on student attendance, Discussion on school re-organisation and its benefits, Performances by school children, Fun &amp; games activities, 7"/>
    <s v="Yes"/>
    <s v="Yes"/>
  </r>
  <r>
    <s v="CRP"/>
    <x v="0"/>
    <x v="1869"/>
    <n v="1"/>
    <x v="0"/>
    <x v="388"/>
    <x v="60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91"/>
    <n v="0"/>
    <x v="0"/>
    <x v="155"/>
    <x v="181"/>
    <s v="Discussion on Gyan Setu, Discussion on learning outcomes, Discussion on student attendance, Discussion on school re-organisation and its benefits, Performances by school children"/>
    <s v="Yes"/>
    <s v="Yes"/>
  </r>
  <r>
    <s v="BPO"/>
    <x v="5"/>
    <x v="1870"/>
    <n v="0"/>
    <x v="0"/>
    <x v="165"/>
    <x v="19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ADPO"/>
    <x v="3"/>
    <x v="1364"/>
    <n v="0"/>
    <x v="0"/>
    <x v="514"/>
    <x v="222"/>
    <s v="Discussion on Gyan Setu, Discussion on student attendance, Discussion on school re-organisation and its benefits, Performances by school children, Fun &amp; games activities"/>
    <s v="Yes"/>
    <s v="Yes"/>
  </r>
  <r>
    <s v="CRP"/>
    <x v="5"/>
    <x v="1871"/>
    <n v="1"/>
    <x v="0"/>
    <x v="321"/>
    <x v="6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4"/>
    <x v="1872"/>
    <n v="0"/>
    <x v="0"/>
    <x v="81"/>
    <x v="14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73"/>
    <n v="0"/>
    <x v="0"/>
    <x v="134"/>
    <x v="18"/>
    <s v="Discussion on Gyan Setu, Discussion on learning outcomes, Discussion on student attendance"/>
    <s v="Yes"/>
    <s v="Yes"/>
  </r>
  <r>
    <s v="BPO"/>
    <x v="5"/>
    <x v="1874"/>
    <n v="0"/>
    <x v="0"/>
    <x v="129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75"/>
    <n v="1"/>
    <x v="0"/>
    <x v="485"/>
    <x v="10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876"/>
    <n v="1"/>
    <x v="0"/>
    <x v="568"/>
    <x v="8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1877"/>
    <n v="0"/>
    <x v="0"/>
    <x v="186"/>
    <x v="122"/>
    <s v="Discussion on Gyan Setu, Discussion on learning outcomes, Discussion on student attendance, Discussion on school re-organisation and its benefits, Fun &amp; games activities"/>
    <s v="Yes"/>
    <s v="Yes"/>
  </r>
  <r>
    <s v="BPO"/>
    <x v="5"/>
    <x v="1878"/>
    <n v="1"/>
    <x v="0"/>
    <x v="179"/>
    <x v="1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5"/>
    <x v="1879"/>
    <n v="0"/>
    <x v="0"/>
    <x v="430"/>
    <x v="13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0"/>
    <x v="1880"/>
    <n v="0"/>
    <x v="0"/>
    <x v="66"/>
    <x v="117"/>
    <s v="Discussion on Gyan Setu, Discussion on learning outcomes, Discussion on student attendance, Discussion on school re-organisation and its benefits, Performances by school children"/>
    <s v="Yes"/>
    <s v="Yes"/>
  </r>
  <r>
    <s v="BEEO"/>
    <x v="5"/>
    <x v="1881"/>
    <n v="1"/>
    <x v="0"/>
    <x v="141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882"/>
    <n v="0"/>
    <x v="0"/>
    <x v="190"/>
    <x v="7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5"/>
    <x v="1883"/>
    <n v="0"/>
    <x v="0"/>
    <x v="217"/>
    <x v="1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ADPO"/>
    <x v="3"/>
    <x v="1884"/>
    <n v="1"/>
    <x v="0"/>
    <x v="80"/>
    <x v="20"/>
    <s v="Discussion on state of schools, Discussion on Gyan Setu, Discussion on student attendance, Fun &amp; games activities"/>
    <s v="Yes"/>
    <s v="Yes"/>
  </r>
  <r>
    <s v="Other"/>
    <x v="5"/>
    <x v="1885"/>
    <n v="1"/>
    <x v="0"/>
    <x v="577"/>
    <x v="55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"/>
    <x v="1886"/>
    <n v="0"/>
    <x v="0"/>
    <x v="485"/>
    <x v="154"/>
    <s v="Discussion on Gyan Setu"/>
    <s v="Yes"/>
    <s v="Yes"/>
  </r>
  <r>
    <s v="CRP"/>
    <x v="11"/>
    <x v="1887"/>
    <n v="1"/>
    <x v="0"/>
    <x v="270"/>
    <x v="102"/>
    <s v="Discussion on state of schools, Discussion on Gyan Setu, Discussion on learning outcomes, Discussion on student attendance, Discussion on school re-organisation and its benefits, Performances by school children, Fun &amp; games activities, Health and Sanitation"/>
    <s v="Yes"/>
    <s v="Yes"/>
  </r>
  <r>
    <s v="Other"/>
    <x v="0"/>
    <x v="1888"/>
    <n v="0"/>
    <x v="0"/>
    <x v="251"/>
    <x v="34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11"/>
    <x v="1889"/>
    <n v="0"/>
    <x v="0"/>
    <x v="377"/>
    <x v="0"/>
    <s v="Discussion on Gyan Setu, Discussion on learning outcomes, Discussion on student attendance, Discussion on school re-organisation and its benefits, Performances by school children"/>
    <s v="Yes"/>
    <s v="Yes"/>
  </r>
  <r>
    <s v="Other"/>
    <x v="1"/>
    <x v="1890"/>
    <n v="0"/>
    <x v="0"/>
    <x v="171"/>
    <x v="3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DEO/DSE"/>
    <x v="3"/>
    <x v="424"/>
    <n v="1"/>
    <x v="0"/>
    <x v="93"/>
    <x v="152"/>
    <s v="Discussion on state of schools, Discussion on Gyan Setu, Discussion on student attendance, Fun &amp; games activities"/>
    <s v="Yes"/>
    <s v="Yes"/>
  </r>
  <r>
    <s v="Other"/>
    <x v="0"/>
    <x v="1891"/>
    <n v="0"/>
    <x v="0"/>
    <x v="119"/>
    <x v="2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1"/>
    <x v="1889"/>
    <n v="0"/>
    <x v="0"/>
    <x v="377"/>
    <x v="0"/>
    <s v="Discussion on Gyan Setu, Discussion on learning outcomes, Discussion on student attendance, Discussion on school re-organisation and its benefits, Performances by school children"/>
    <s v="Yes"/>
    <s v="Yes"/>
  </r>
  <r>
    <s v="Other"/>
    <x v="5"/>
    <x v="1724"/>
    <n v="0"/>
    <x v="0"/>
    <x v="267"/>
    <x v="212"/>
    <s v="Discussion on state of schools, Discussion on Gyan Setu, Discussion on learning outcomes, Discussion on student attendance, Discussion on school re-organisation and its benefits, Performances by school children, Fun &amp; games activities, Cultural activities"/>
    <s v="Yes"/>
    <s v="No"/>
  </r>
  <r>
    <s v="CRP"/>
    <x v="5"/>
    <x v="1892"/>
    <n v="0"/>
    <x v="0"/>
    <x v="578"/>
    <x v="245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"/>
    <x v="1893"/>
    <n v="0"/>
    <x v="0"/>
    <x v="173"/>
    <x v="39"/>
    <s v="Discussion on Gyan Setu"/>
    <s v="Yes"/>
    <s v="Yes"/>
  </r>
  <r>
    <s v="Other"/>
    <x v="0"/>
    <x v="1891"/>
    <n v="0"/>
    <x v="0"/>
    <x v="119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894"/>
    <n v="0"/>
    <x v="0"/>
    <x v="99"/>
    <x v="2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610"/>
    <n v="0"/>
    <x v="0"/>
    <x v="407"/>
    <x v="21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BRP"/>
    <x v="1"/>
    <x v="1895"/>
    <n v="1"/>
    <x v="0"/>
    <x v="306"/>
    <x v="219"/>
    <s v="Discussion on Gyan Setu, Discussion on student attendance, Discussion on school re-organisation and its benefits, Fun &amp; games activities"/>
    <s v="Yes"/>
    <s v="Yes"/>
  </r>
  <r>
    <s v="CRP"/>
    <x v="5"/>
    <x v="1896"/>
    <n v="0"/>
    <x v="0"/>
    <x v="33"/>
    <x v="3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320"/>
    <n v="0"/>
    <x v="0"/>
    <x v="120"/>
    <x v="1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320"/>
    <n v="0"/>
    <x v="0"/>
    <x v="120"/>
    <x v="13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897"/>
    <n v="0"/>
    <x v="0"/>
    <x v="3"/>
    <x v="23"/>
    <s v="Discussion on Gyan Setu, Discussion on learning outcomes, Discussion on student attendance, Performances by school children, Fun &amp; games activities"/>
    <s v="Yes"/>
    <s v="Yes"/>
  </r>
  <r>
    <s v="CRP"/>
    <x v="8"/>
    <x v="1898"/>
    <n v="0"/>
    <x v="0"/>
    <x v="130"/>
    <x v="45"/>
    <s v="Discussion on Gyan Setu, Discussion on learning outcomes, Discussion on student attendance, Performances by school children, Fun &amp; games activities"/>
    <s v="Yes"/>
    <s v="No"/>
  </r>
  <r>
    <s v="Other"/>
    <x v="11"/>
    <x v="1507"/>
    <n v="0"/>
    <x v="0"/>
    <x v="312"/>
    <x v="44"/>
    <s v="Discussion on state of schools, Discussion on Gyan Setu, Discussion on learning outcomes, Discussion on student attendance, Discussion on school re-organisation and its benefits, Performances by school children, Fun &amp; games activities, Helth"/>
    <s v="Yes"/>
    <s v="No"/>
  </r>
  <r>
    <s v="Other"/>
    <x v="11"/>
    <x v="1536"/>
    <n v="0"/>
    <x v="0"/>
    <x v="104"/>
    <x v="119"/>
    <s v="Discussion on state of schools, Discussion on Gyan Setu, Discussion on learning outcomes, Discussion on student attendance, Discussion on school re-organisation and its benefits, Performances by school children, Fun &amp; games activities, Helth"/>
    <s v="Yes"/>
    <s v="No"/>
  </r>
  <r>
    <s v="CRP"/>
    <x v="0"/>
    <x v="1899"/>
    <n v="0"/>
    <x v="0"/>
    <x v="377"/>
    <x v="7"/>
    <s v="Discussion on Gyan Setu, Discussion on learning outcomes, Discussion on student attendance, Performances by school children, Fun &amp; games activities"/>
    <s v="Yes"/>
    <s v="Yes"/>
  </r>
  <r>
    <s v="CRP"/>
    <x v="0"/>
    <x v="1891"/>
    <n v="0"/>
    <x v="0"/>
    <x v="119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"/>
    <x v="1900"/>
    <n v="0"/>
    <x v="0"/>
    <x v="124"/>
    <x v="72"/>
    <s v="Discussion on Gyan Setu"/>
    <s v="Yes"/>
    <s v="No"/>
  </r>
  <r>
    <s v="BEEO"/>
    <x v="0"/>
    <x v="1901"/>
    <n v="0"/>
    <x v="0"/>
    <x v="3"/>
    <x v="6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11"/>
    <x v="1902"/>
    <n v="0"/>
    <x v="0"/>
    <x v="393"/>
    <x v="7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862"/>
    <n v="0"/>
    <x v="0"/>
    <x v="116"/>
    <x v="219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0"/>
    <x v="548"/>
    <n v="1"/>
    <x v="0"/>
    <x v="132"/>
    <x v="22"/>
    <s v="Discussion on Gyan Setu, Discussion on learning outcomes, Discussion on student attendance, Discussion on school re-organisation and its benefits, Fun &amp; games activities"/>
    <s v="Yes"/>
    <s v="No"/>
  </r>
  <r>
    <s v="CRP"/>
    <x v="5"/>
    <x v="1903"/>
    <n v="0"/>
    <x v="0"/>
    <x v="353"/>
    <x v="93"/>
    <s v="Discussion on Gyan Setu, Discussion on school re-organisation and its benefits, Performances by school children"/>
    <s v="Yes"/>
    <s v="Yes"/>
  </r>
  <r>
    <s v="Other"/>
    <x v="0"/>
    <x v="117"/>
    <n v="0"/>
    <x v="0"/>
    <x v="101"/>
    <x v="9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304"/>
    <n v="0"/>
    <x v="0"/>
    <x v="506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Other"/>
    <x v="0"/>
    <x v="1025"/>
    <n v="1"/>
    <x v="0"/>
    <x v="337"/>
    <x v="111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0"/>
    <x v="1482"/>
    <n v="1"/>
    <x v="0"/>
    <x v="185"/>
    <x v="56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Other"/>
    <x v="5"/>
    <x v="1355"/>
    <n v="1"/>
    <x v="0"/>
    <x v="512"/>
    <x v="88"/>
    <s v="Discussion on state of schools, Discussion on Gyan Setu, Discussion on learning outcomes, Discussion on student attendance, Discussion on school re-organisation and its benefits"/>
    <s v="Yes"/>
    <s v="Yes"/>
  </r>
  <r>
    <s v="CRP"/>
    <x v="0"/>
    <x v="1904"/>
    <n v="0"/>
    <x v="0"/>
    <x v="57"/>
    <x v="4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905"/>
    <n v="0"/>
    <x v="0"/>
    <x v="549"/>
    <x v="281"/>
    <s v="Discussion on Gyan Setu, Discussion on learning outcomes, Discussion on student attendance, Performances by school children, Fun &amp; games activities"/>
    <s v="Yes"/>
    <s v="Yes"/>
  </r>
  <r>
    <s v="BEEO"/>
    <x v="5"/>
    <x v="1906"/>
    <n v="0"/>
    <x v="0"/>
    <x v="245"/>
    <x v="159"/>
    <s v="Discussion on state of schools, Discussion on Gyan Setu, Discussion on student attendance, Performances by school children"/>
    <s v="Yes"/>
    <s v="Yes"/>
  </r>
  <r>
    <s v="BEEO"/>
    <x v="3"/>
    <x v="1907"/>
    <n v="1"/>
    <x v="0"/>
    <x v="2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908"/>
    <n v="0"/>
    <x v="0"/>
    <x v="579"/>
    <x v="16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EEO"/>
    <x v="3"/>
    <x v="1909"/>
    <n v="0"/>
    <x v="0"/>
    <x v="300"/>
    <x v="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910"/>
    <n v="0"/>
    <x v="0"/>
    <x v="279"/>
    <x v="160"/>
    <s v="Discussion on state of schools, Discussion on Gyan Setu, Discussion on learning outcomes, Discussion on student attendance, Performances by school children, Fun &amp; games activities"/>
    <s v="Yes"/>
    <s v="Yes"/>
  </r>
  <r>
    <s v="CRP"/>
    <x v="0"/>
    <x v="1911"/>
    <n v="1"/>
    <x v="0"/>
    <x v="477"/>
    <x v="1"/>
    <s v="Discussion on state of schools, Discussion on Gyan Setu, Discussion on student attendance, Performances by school children, Fun &amp; games activities, Games activities among parenta."/>
    <s v="Yes"/>
    <s v="Yes"/>
  </r>
  <r>
    <s v="Other"/>
    <x v="5"/>
    <x v="1912"/>
    <n v="1"/>
    <x v="0"/>
    <x v="156"/>
    <x v="159"/>
    <s v="Discussion on state of schools, Discussion on Gyan Setu, Discussion on learning outcomes, Discussion on student attendance, Discussion on school re-organisation and its benefits, Performances by school children, Fun &amp; games activities, Prize distribution"/>
    <s v="Yes"/>
    <s v="Yes"/>
  </r>
  <r>
    <s v="CRP"/>
    <x v="4"/>
    <x v="1913"/>
    <n v="1"/>
    <x v="0"/>
    <x v="182"/>
    <x v="8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7"/>
    <x v="1914"/>
    <n v="0"/>
    <x v="0"/>
    <x v="580"/>
    <x v="282"/>
    <s v="Discussion on Gyan Setu, Discussion on learning outcomes, Discussion on student attendance"/>
    <s v="Yes"/>
    <s v="Yes"/>
  </r>
  <r>
    <s v="Other"/>
    <x v="4"/>
    <x v="1915"/>
    <n v="0"/>
    <x v="0"/>
    <x v="341"/>
    <x v="28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916"/>
    <n v="1"/>
    <x v="0"/>
    <x v="79"/>
    <x v="99"/>
    <s v="Discussion on Gyan Setu, Discussion on student attendance, Performances by school children, Fun &amp; games activities"/>
    <s v="Yes"/>
    <s v="Yes"/>
  </r>
  <r>
    <s v="CRP"/>
    <x v="7"/>
    <x v="1917"/>
    <n v="1"/>
    <x v="0"/>
    <x v="481"/>
    <x v="81"/>
    <s v="Discussion on Gyan Setu, Discussion on learning outcomes, Discussion on student attendance, Performances by school children"/>
    <s v="Yes"/>
    <s v="Yes"/>
  </r>
  <r>
    <s v="CRP"/>
    <x v="0"/>
    <x v="1918"/>
    <n v="0"/>
    <x v="0"/>
    <x v="104"/>
    <x v="21"/>
    <s v="Discussion on Gyan Setu, Discussion on learning outcomes, Discussion on student attendance, Performances by school children, Fun &amp; games activities"/>
    <s v="Yes"/>
    <s v="No"/>
  </r>
  <r>
    <s v="CRP"/>
    <x v="3"/>
    <x v="1919"/>
    <n v="1"/>
    <x v="0"/>
    <x v="309"/>
    <x v="157"/>
    <s v="Discussion on state of schools, Discussion on Gyan Setu, Discussion on learning outcomes, Discussion on student attendance, Discussion on school re-organisation and its benefits, Performances by school children"/>
    <s v="Yes"/>
    <s v="Yes"/>
  </r>
  <r>
    <s v="CRP"/>
    <x v="7"/>
    <x v="1920"/>
    <n v="1"/>
    <x v="0"/>
    <x v="222"/>
    <x v="21"/>
    <s v="Discussion on state of schools, Discussion on Gyan Setu, Discussion on learning outcomes, Discussion on student attendance, Performances by school children"/>
    <s v="Yes"/>
    <s v="Yes"/>
  </r>
  <r>
    <s v="Other"/>
    <x v="1"/>
    <x v="1921"/>
    <n v="0"/>
    <x v="0"/>
    <x v="581"/>
    <x v="284"/>
    <s v="Discussion on state of schools, Discussion on learning outcomes, Discussion on student attendance, Performances by school children, Fun &amp; games activities"/>
    <s v="Yes"/>
    <s v="Yes"/>
  </r>
  <r>
    <s v="Other"/>
    <x v="1"/>
    <x v="1922"/>
    <n v="0"/>
    <x v="0"/>
    <x v="581"/>
    <x v="242"/>
    <s v="Discussion on state of schools, Discussion on Gyan Setu, Discussion on student attendance, Performances by school children, Fun &amp; games activities"/>
    <s v="Yes"/>
    <s v="Yes"/>
  </r>
  <r>
    <s v="CRP"/>
    <x v="5"/>
    <x v="1923"/>
    <n v="0"/>
    <x v="0"/>
    <x v="582"/>
    <x v="6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924"/>
    <n v="0"/>
    <x v="0"/>
    <x v="141"/>
    <x v="22"/>
    <s v="Discussion on Gyan Setu"/>
    <s v="Yes"/>
    <s v="Yes"/>
  </r>
  <r>
    <s v="CRP"/>
    <x v="7"/>
    <x v="1925"/>
    <n v="0"/>
    <x v="0"/>
    <x v="165"/>
    <x v="117"/>
    <s v="Discussion on Gyan Setu, Discussion on learning outcomes, Discussion on student attendance, Fun &amp; games activities"/>
    <s v="Yes"/>
    <s v="No"/>
  </r>
  <r>
    <s v="Other"/>
    <x v="8"/>
    <x v="1926"/>
    <n v="0"/>
    <x v="0"/>
    <x v="134"/>
    <x v="220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927"/>
    <n v="1"/>
    <x v="0"/>
    <x v="161"/>
    <x v="44"/>
    <s v="Discussion on state of schools, Discussion on Gyan Setu, Discussion on learning outcomes, Discussion on student attendance, Discussion on school re-organisation and its benefits, Performances by school children, Fun &amp; games activities, Sat pratisat upasthti"/>
    <s v="Yes"/>
    <s v="No"/>
  </r>
  <r>
    <s v="Other"/>
    <x v="0"/>
    <x v="1025"/>
    <n v="0"/>
    <x v="0"/>
    <x v="337"/>
    <x v="1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304"/>
    <n v="1"/>
    <x v="0"/>
    <x v="506"/>
    <x v="1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928"/>
    <n v="1"/>
    <x v="0"/>
    <x v="227"/>
    <x v="11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482"/>
    <n v="0"/>
    <x v="0"/>
    <x v="237"/>
    <x v="8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17"/>
    <n v="0"/>
    <x v="0"/>
    <x v="101"/>
    <x v="6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5"/>
    <x v="1763"/>
    <n v="0"/>
    <x v="0"/>
    <x v="562"/>
    <x v="14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12"/>
    <x v="1929"/>
    <n v="0"/>
    <x v="1"/>
    <x v="130"/>
    <x v="54"/>
    <s v="Discussion on Gyan Setu"/>
    <s v="Yes"/>
    <s v="No"/>
  </r>
  <r>
    <s v="Other"/>
    <x v="1"/>
    <x v="1921"/>
    <n v="1"/>
    <x v="0"/>
    <x v="581"/>
    <x v="285"/>
    <s v="Discussion on student attendance, Performances by school children, Fun &amp; games activities"/>
    <s v="Yes"/>
    <s v="Yes"/>
  </r>
  <r>
    <s v="CRP"/>
    <x v="5"/>
    <x v="1930"/>
    <n v="1"/>
    <x v="0"/>
    <x v="200"/>
    <x v="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RP"/>
    <x v="7"/>
    <x v="1171"/>
    <n v="0"/>
    <x v="0"/>
    <x v="25"/>
    <x v="1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2"/>
    <x v="1931"/>
    <n v="0"/>
    <x v="1"/>
    <x v="362"/>
    <x v="66"/>
    <s v="Discussion on Gyan Setu"/>
    <s v="No"/>
    <s v="Yes"/>
  </r>
  <r>
    <s v="BRP"/>
    <x v="7"/>
    <x v="1104"/>
    <n v="1"/>
    <x v="0"/>
    <x v="283"/>
    <x v="10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932"/>
    <n v="0"/>
    <x v="0"/>
    <x v="251"/>
    <x v="2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7"/>
    <x v="1933"/>
    <n v="0"/>
    <x v="0"/>
    <x v="189"/>
    <x v="54"/>
    <s v="Discussion on state of schools, Discussion on Gyan Setu, Discussion on student attendance, Performances by school children, Fun &amp; games activities"/>
    <s v="Yes"/>
    <s v="Yes"/>
  </r>
  <r>
    <s v="CRP"/>
    <x v="7"/>
    <x v="1934"/>
    <n v="0"/>
    <x v="0"/>
    <x v="93"/>
    <x v="41"/>
    <s v="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7"/>
    <x v="1934"/>
    <n v="0"/>
    <x v="0"/>
    <x v="93"/>
    <x v="41"/>
    <s v="Discussion on Gyan Setu, Discussion on learning outcomes, Discussion on student attendance, Discussion on school re-organisation and its benefits"/>
    <s v="Yes"/>
    <s v="Yes"/>
  </r>
  <r>
    <s v="CRP"/>
    <x v="4"/>
    <x v="1935"/>
    <n v="1"/>
    <x v="0"/>
    <x v="48"/>
    <x v="1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936"/>
    <n v="1"/>
    <x v="0"/>
    <x v="259"/>
    <x v="9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11"/>
    <x v="1937"/>
    <n v="0"/>
    <x v="0"/>
    <x v="27"/>
    <x v="2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8"/>
    <x v="1938"/>
    <n v="1"/>
    <x v="0"/>
    <x v="400"/>
    <x v="48"/>
    <s v="Discussion on Gyan Setu, Discussion on learning outcomes, Discussion on student attendance, Performances by school children, Cultural programme"/>
    <s v="Yes"/>
    <s v="Yes"/>
  </r>
  <r>
    <s v="CRP"/>
    <x v="8"/>
    <x v="1939"/>
    <n v="0"/>
    <x v="0"/>
    <x v="583"/>
    <x v="54"/>
    <s v="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4"/>
    <x v="1940"/>
    <n v="0"/>
    <x v="0"/>
    <x v="24"/>
    <x v="149"/>
    <s v="Discussion on state of schools, Discussion on Gyan Setu, Discussion on learning outcomes, Discussion on student attendance, Discussion on school re-organisation and its benefits, Performances by school children, Fun &amp; games activities"/>
    <s v="Yes"/>
    <m/>
  </r>
  <r>
    <s v="CRP"/>
    <x v="12"/>
    <x v="1941"/>
    <n v="0"/>
    <x v="0"/>
    <x v="124"/>
    <x v="2"/>
    <s v="Discussion on Gyan Setu, Discussion on learning outcomes, Discussion on student attendance, Discussion on school re-organisation and its benefits"/>
    <s v="Yes"/>
    <s v="No"/>
  </r>
  <r>
    <s v="BEEO"/>
    <x v="7"/>
    <x v="1924"/>
    <n v="1"/>
    <x v="0"/>
    <x v="141"/>
    <x v="43"/>
    <s v="Discussion on state of schools, Discussion on Gyan Setu, Discussion on student attendance"/>
    <s v="Yes"/>
    <s v="Yes"/>
  </r>
  <r>
    <s v="CRP"/>
    <x v="4"/>
    <x v="1942"/>
    <n v="1"/>
    <x v="0"/>
    <x v="47"/>
    <x v="23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BPO"/>
    <x v="7"/>
    <x v="1104"/>
    <n v="1"/>
    <x v="0"/>
    <x v="283"/>
    <x v="85"/>
    <s v="Discussion on state of schools, Discussion on Gyan Setu, Discussion on student attendance"/>
    <s v="Yes"/>
    <s v="Yes"/>
  </r>
  <r>
    <s v="CRP"/>
    <x v="4"/>
    <x v="1943"/>
    <n v="1"/>
    <x v="0"/>
    <x v="348"/>
    <x v="84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944"/>
    <n v="0"/>
    <x v="0"/>
    <x v="46"/>
    <x v="93"/>
    <s v="Discussion on state of schools, Discussion on Gyan Setu, Discussion on learning outcomes, Discussion on student attendance, Discussion on school re-organisation and its benefits, Performances by school children, Fun &amp; games activities, Discussion on children's study at home"/>
    <s v="Yes"/>
    <s v="No"/>
  </r>
  <r>
    <s v="CRP"/>
    <x v="0"/>
    <x v="1709"/>
    <n v="0"/>
    <x v="0"/>
    <x v="457"/>
    <x v="3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CRP"/>
    <x v="4"/>
    <x v="194"/>
    <n v="0"/>
    <x v="0"/>
    <x v="199"/>
    <x v="198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945"/>
    <n v="1"/>
    <x v="0"/>
    <x v="23"/>
    <x v="106"/>
    <s v="Discussion on state of schools, Discussion on Gyan Setu, Discussion on learning outcomes, Discussion on student attendance, Discussion on school re-organisation and its benefits, Performances by school children, Fun &amp; games activities, Discussion over parental engagement to school is also being told to the public as well offsprings study at home."/>
    <s v="Yes"/>
    <s v="No"/>
  </r>
  <r>
    <s v="BEEO"/>
    <x v="7"/>
    <x v="1946"/>
    <n v="0"/>
    <x v="0"/>
    <x v="189"/>
    <x v="54"/>
    <s v="Discussion on Gyan Setu, Discussion on student attendance, Performances by school children, Fun &amp; games activities"/>
    <s v="Yes"/>
    <s v="Yes"/>
  </r>
  <r>
    <s v="BPO"/>
    <x v="8"/>
    <x v="1517"/>
    <n v="0"/>
    <x v="0"/>
    <x v="119"/>
    <x v="36"/>
    <s v="Discussion on student attendance, Discussion on school re-organisation and its benefits, Performances by school children"/>
    <s v="Yes"/>
    <s v="Yes"/>
  </r>
  <r>
    <s v="Other"/>
    <x v="3"/>
    <x v="1947"/>
    <n v="1"/>
    <x v="0"/>
    <x v="123"/>
    <x v="53"/>
    <s v="Discussion on state of schools, Discussion on Gyan Setu, Discussion on learning outcomes, Discussion on student attendance, Discussion on school re-organisation and its benefits, Performances by school children, Fun &amp; games activities, Special concentration on regular classes &amp; inspection of homework as well as classwork by guardians and teachers respectively."/>
    <s v="Yes"/>
    <s v="No"/>
  </r>
  <r>
    <s v="BRP"/>
    <x v="7"/>
    <x v="1933"/>
    <n v="1"/>
    <x v="0"/>
    <x v="189"/>
    <x v="54"/>
    <s v="Discussion on Gyan Setu, Discussion on student attendance, Performances by school children, Fun &amp; games activities"/>
    <s v="Yes"/>
    <s v="Yes"/>
  </r>
  <r>
    <s v="CRP"/>
    <x v="3"/>
    <x v="1948"/>
    <n v="0"/>
    <x v="0"/>
    <x v="107"/>
    <x v="27"/>
    <s v="Discussion on state of schools, Discussion on Gyan Setu, Discussion on learning outcomes, Discussion on student attendance, Performances by school children, Fun &amp; games activities"/>
    <s v="Yes"/>
    <s v="Yes"/>
  </r>
  <r>
    <s v="Other"/>
    <x v="3"/>
    <x v="1949"/>
    <n v="0"/>
    <x v="0"/>
    <x v="217"/>
    <x v="6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Other"/>
    <x v="0"/>
    <x v="1950"/>
    <n v="0"/>
    <x v="0"/>
    <x v="1"/>
    <x v="6"/>
    <s v="Discussion on state of schools, Discussion on Gyan Setu, Discussion on learning outcomes, Discussion on student attendance, Discussion on school re-organisation and its benefits, Performances by school children, Discussion on women literacy"/>
    <s v="Yes"/>
    <s v="Yes"/>
  </r>
  <r>
    <s v="Other"/>
    <x v="3"/>
    <x v="1951"/>
    <n v="0"/>
    <x v="0"/>
    <x v="178"/>
    <x v="34"/>
    <s v="Discussion on state of schools, Discussion on Gyan Setu, Discussion on learning outcomes, Discussion on student attendance, Performances by school children"/>
    <s v="Yes"/>
    <s v="Yes"/>
  </r>
  <r>
    <s v="BEEO"/>
    <x v="4"/>
    <x v="1952"/>
    <n v="1"/>
    <x v="0"/>
    <x v="436"/>
    <x v="202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0"/>
    <x v="1953"/>
    <n v="0"/>
    <x v="0"/>
    <x v="48"/>
    <x v="119"/>
    <s v="Discussion on state of schools, Discussion on Gyan Setu, Discussion on learning outcomes, Discussion on student attendance, Discussion on school re-organisation and its benefits"/>
    <s v="Yes"/>
    <s v="Yes"/>
  </r>
  <r>
    <s v="Other"/>
    <x v="3"/>
    <x v="1954"/>
    <n v="1"/>
    <x v="0"/>
    <x v="584"/>
    <x v="18"/>
    <s v="Discussion on state of schools, Discussion on Gyan Setu, Discussion on learning outcomes, Discussion on student attendance, Performances by school children"/>
    <s v="Yes"/>
    <s v="Yes"/>
  </r>
  <r>
    <s v="CRP"/>
    <x v="0"/>
    <x v="1955"/>
    <n v="0"/>
    <x v="0"/>
    <x v="42"/>
    <x v="149"/>
    <s v="Discussion on state of schools, Discussion on Gyan Setu, Discussion on learning outcomes, Discussion on student attendance, Discussion on school re-organisation and its benefits"/>
    <s v="Yes"/>
    <s v="Yes"/>
  </r>
  <r>
    <s v="Other"/>
    <x v="3"/>
    <x v="1956"/>
    <n v="0"/>
    <x v="0"/>
    <x v="312"/>
    <x v="95"/>
    <s v="Discussion on state of schools, Discussion on Gyan Setu, Discussion on learning outcomes, Discussion on student attendance"/>
    <s v="Yes"/>
    <s v="Yes"/>
  </r>
  <r>
    <s v="CRP"/>
    <x v="11"/>
    <x v="1957"/>
    <n v="1"/>
    <x v="0"/>
    <x v="533"/>
    <x v="76"/>
    <s v="Discussion on state of schools, Discussion on Gyan Setu, Discussion on learning outcomes, Discussion on student attendance, Discussion on school re-organisation and its benefits, Performances by school children, Fun &amp; games activities, Good"/>
    <s v="Yes"/>
    <s v="Yes"/>
  </r>
  <r>
    <s v="CRP"/>
    <x v="11"/>
    <x v="1958"/>
    <n v="0"/>
    <x v="0"/>
    <x v="326"/>
    <x v="220"/>
    <s v="Discussion on state of schools, Discussion on Gyan Setu, Discussion on learning outcomes, Discussion on student attendance, Discussion on school re-organisation and its benefits, Performances by school children, Fun &amp; games activities, Good"/>
    <s v="Yes"/>
    <s v="Yes"/>
  </r>
  <r>
    <s v="CRP"/>
    <x v="0"/>
    <x v="1959"/>
    <n v="0"/>
    <x v="0"/>
    <x v="585"/>
    <x v="81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DEO/DSE"/>
    <x v="8"/>
    <x v="1960"/>
    <n v="0"/>
    <x v="0"/>
    <x v="99"/>
    <x v="7"/>
    <s v="Discussion on state of schools, Discussion on Gyan Setu, Discussion on learning outcomes, Discussion on student attendance, Discussion on school re-organisation and its benefits, Performances by school children, Fun &amp; games activities, Parents teacher conversation"/>
    <s v="Yes"/>
    <s v="Yes"/>
  </r>
  <r>
    <s v="CRP"/>
    <x v="12"/>
    <x v="1961"/>
    <n v="0"/>
    <x v="0"/>
    <x v="282"/>
    <x v="220"/>
    <s v="Discussion on Gyan Setu, Performances by school children"/>
    <s v="Yes"/>
    <s v="No"/>
  </r>
  <r>
    <s v="Other"/>
    <x v="1"/>
    <x v="573"/>
    <n v="0"/>
    <x v="0"/>
    <x v="176"/>
    <x v="95"/>
    <s v="Discussion on student attendance, Discussion on school re-organisation and its benefits, Performances by school children, Fun &amp; games activities"/>
    <s v="Yes"/>
    <s v="Yes"/>
  </r>
  <r>
    <s v="Other"/>
    <x v="1"/>
    <x v="573"/>
    <n v="0"/>
    <x v="0"/>
    <x v="176"/>
    <x v="95"/>
    <s v="Discussion on student attendance, Discussion on school re-organisation and its benefits, Performances by school children, Fun &amp; games activities"/>
    <s v="Yes"/>
    <s v="Yes"/>
  </r>
  <r>
    <s v="CRP"/>
    <x v="3"/>
    <x v="637"/>
    <n v="0"/>
    <x v="0"/>
    <x v="39"/>
    <x v="176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EEO"/>
    <x v="4"/>
    <x v="1962"/>
    <n v="1"/>
    <x v="0"/>
    <x v="586"/>
    <x v="5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No"/>
  </r>
  <r>
    <s v="BRP"/>
    <x v="4"/>
    <x v="1410"/>
    <n v="0"/>
    <x v="0"/>
    <x v="61"/>
    <x v="17"/>
    <s v="Discussion on state of schools, Discussion on Gyan Setu, Discussion on learning outcomes, Discussion on student attendance, Discussion on school re-organisation and its benefits, Performances by school children, Fun &amp; games activities"/>
    <s v="Yes"/>
    <s v="Yes"/>
  </r>
  <r>
    <s v="CRP"/>
    <x v="5"/>
    <x v="1441"/>
    <n v="0"/>
    <x v="0"/>
    <x v="523"/>
    <x v="286"/>
    <s v="Discussion on Gyan Setu, Discussion on learning outcomes, Discussion on student attendance, Fun &amp; games activities"/>
    <s v="No"/>
    <s v="Yes"/>
  </r>
  <r>
    <s v="CRP"/>
    <x v="5"/>
    <x v="1379"/>
    <n v="1"/>
    <x v="0"/>
    <x v="564"/>
    <x v="258"/>
    <s v="Discussion on Gyan Setu, Discussion on learning outcomes, Discussion on student attendance, Fun &amp; games activities"/>
    <s v="Yes"/>
    <s v="Yes"/>
  </r>
  <r>
    <s v="CRP"/>
    <x v="5"/>
    <x v="1963"/>
    <n v="0"/>
    <x v="0"/>
    <x v="480"/>
    <x v="26"/>
    <s v="Discussion on state of schools, Discussion on Gyan Setu, Discussion on learning outcomes, Discussion on student attendance, Discussion on school re-organisation and its benefits"/>
    <s v="Yes"/>
    <s v="Yes"/>
  </r>
  <r>
    <s v="Other"/>
    <x v="5"/>
    <x v="1964"/>
    <n v="1"/>
    <x v="0"/>
    <x v="39"/>
    <x v="46"/>
    <s v="Discussion on state of schools, Discussion on Gyan Setu, Discussion on learning outcomes, Discussion on student attendance, Discussion on school re-organisation and its benefits, Performances by school children, Fun &amp; games activities, lounch"/>
    <s v="Yes"/>
    <s v="Yes"/>
  </r>
  <r>
    <s v="Other"/>
    <x v="5"/>
    <x v="1965"/>
    <n v="1"/>
    <x v="0"/>
    <x v="485"/>
    <x v="105"/>
    <s v="Discussion on Gyan Setu, Discussion on learning outcomes, Discussion on student attendance, Performances by school children, Fun &amp; games activities"/>
    <s v="Yes"/>
    <s v="Yes"/>
  </r>
  <r>
    <s v="Other"/>
    <x v="1"/>
    <x v="1966"/>
    <n v="1"/>
    <x v="0"/>
    <x v="431"/>
    <x v="287"/>
    <s v="Discussion on Gyan Setu, Discussion on learning outcomes, Discussion on student attendance, Performances by school children"/>
    <s v="Yes"/>
    <s v="Yes"/>
  </r>
  <r>
    <s v="CRP"/>
    <x v="11"/>
    <x v="896"/>
    <n v="1"/>
    <x v="0"/>
    <x v="371"/>
    <x v="62"/>
    <s v="Discussion on state of schools, Discussion on Gyan Setu, Discussion on learning outcomes, Discussion on student attendance, Discussion on school re-organisation and its benefits, Performances by school children, Fun &amp; games activities, Cultural program."/>
    <s v="Yes"/>
    <s v="Yes"/>
  </r>
  <r>
    <s v="BEEO"/>
    <x v="7"/>
    <x v="1924"/>
    <n v="1"/>
    <x v="0"/>
    <x v="141"/>
    <x v="43"/>
    <s v="Discussion on state of schools, Discussion on Gyan Setu, Discussion on student attendance"/>
    <s v="Yes"/>
    <s v="Yes"/>
  </r>
  <r>
    <s v="BRP"/>
    <x v="1"/>
    <x v="1204"/>
    <n v="0"/>
    <x v="0"/>
    <x v="311"/>
    <x v="45"/>
    <s v="Discussion on state of schools, Discussion on Gyan Setu, Discussion on learning outcomes, Discussion on student attendance, Performances by school children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VN18" firstHeaderRow="1" firstDataRow="2" firstDataCol="1" rowPageCount="1" colPageCount="1"/>
  <pivotFields count="11">
    <pivotField showAll="0"/>
    <pivotField axis="axisRow" showAll="0">
      <items count="14">
        <item x="7"/>
        <item x="6"/>
        <item x="3"/>
        <item x="8"/>
        <item x="0"/>
        <item x="10"/>
        <item x="1"/>
        <item x="2"/>
        <item x="11"/>
        <item x="9"/>
        <item x="4"/>
        <item x="12"/>
        <item x="5"/>
        <item t="default"/>
      </items>
    </pivotField>
    <pivotField dataField="1"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88">
        <item x="450"/>
        <item x="466"/>
        <item x="516"/>
        <item x="536"/>
        <item x="540"/>
        <item x="578"/>
        <item x="326"/>
        <item x="546"/>
        <item x="36"/>
        <item x="494"/>
        <item x="379"/>
        <item x="434"/>
        <item x="324"/>
        <item x="447"/>
        <item x="505"/>
        <item x="461"/>
        <item x="176"/>
        <item x="261"/>
        <item x="277"/>
        <item x="143"/>
        <item x="245"/>
        <item x="3"/>
        <item x="180"/>
        <item x="55"/>
        <item x="246"/>
        <item x="0"/>
        <item x="53"/>
        <item x="42"/>
        <item x="282"/>
        <item x="125"/>
        <item x="99"/>
        <item x="254"/>
        <item x="10"/>
        <item x="386"/>
        <item x="251"/>
        <item x="57"/>
        <item x="15"/>
        <item x="413"/>
        <item x="130"/>
        <item x="312"/>
        <item x="73"/>
        <item x="33"/>
        <item x="173"/>
        <item x="71"/>
        <item x="155"/>
        <item x="208"/>
        <item x="129"/>
        <item x="209"/>
        <item x="493"/>
        <item x="119"/>
        <item x="24"/>
        <item x="135"/>
        <item x="64"/>
        <item x="377"/>
        <item x="114"/>
        <item x="50"/>
        <item x="302"/>
        <item x="178"/>
        <item x="190"/>
        <item x="331"/>
        <item x="124"/>
        <item x="174"/>
        <item x="217"/>
        <item x="284"/>
        <item x="61"/>
        <item x="410"/>
        <item x="31"/>
        <item x="134"/>
        <item x="46"/>
        <item x="181"/>
        <item x="107"/>
        <item x="113"/>
        <item x="151"/>
        <item x="159"/>
        <item x="233"/>
        <item x="104"/>
        <item x="313"/>
        <item x="389"/>
        <item x="531"/>
        <item x="128"/>
        <item x="211"/>
        <item x="183"/>
        <item x="95"/>
        <item x="218"/>
        <item x="66"/>
        <item x="471"/>
        <item x="1"/>
        <item x="258"/>
        <item x="126"/>
        <item x="27"/>
        <item x="63"/>
        <item x="205"/>
        <item x="227"/>
        <item x="45"/>
        <item x="400"/>
        <item x="89"/>
        <item x="32"/>
        <item x="131"/>
        <item x="333"/>
        <item x="311"/>
        <item x="242"/>
        <item x="145"/>
        <item x="161"/>
        <item x="222"/>
        <item x="48"/>
        <item x="29"/>
        <item x="347"/>
        <item x="171"/>
        <item x="425"/>
        <item x="198"/>
        <item x="393"/>
        <item x="330"/>
        <item x="41"/>
        <item x="317"/>
        <item x="259"/>
        <item x="142"/>
        <item x="164"/>
        <item x="485"/>
        <item x="371"/>
        <item x="212"/>
        <item x="38"/>
        <item x="236"/>
        <item x="388"/>
        <item x="75"/>
        <item x="292"/>
        <item x="116"/>
        <item x="364"/>
        <item x="60"/>
        <item x="100"/>
        <item x="285"/>
        <item x="23"/>
        <item x="92"/>
        <item x="203"/>
        <item x="189"/>
        <item x="118"/>
        <item x="272"/>
        <item x="166"/>
        <item x="106"/>
        <item x="16"/>
        <item x="93"/>
        <item x="121"/>
        <item x="35"/>
        <item x="82"/>
        <item x="201"/>
        <item x="339"/>
        <item x="465"/>
        <item x="156"/>
        <item x="81"/>
        <item x="144"/>
        <item x="451"/>
        <item x="327"/>
        <item x="26"/>
        <item x="348"/>
        <item x="4"/>
        <item x="279"/>
        <item x="481"/>
        <item x="424"/>
        <item x="319"/>
        <item x="91"/>
        <item x="79"/>
        <item x="253"/>
        <item x="362"/>
        <item x="351"/>
        <item x="518"/>
        <item x="140"/>
        <item x="152"/>
        <item x="187"/>
        <item x="12"/>
        <item x="405"/>
        <item x="17"/>
        <item x="344"/>
        <item x="291"/>
        <item x="263"/>
        <item x="58"/>
        <item x="146"/>
        <item x="398"/>
        <item x="49"/>
        <item x="94"/>
        <item x="468"/>
        <item x="9"/>
        <item x="436"/>
        <item x="353"/>
        <item x="496"/>
        <item x="120"/>
        <item x="548"/>
        <item x="304"/>
        <item x="275"/>
        <item x="2"/>
        <item x="270"/>
        <item x="358"/>
        <item x="384"/>
        <item x="160"/>
        <item x="220"/>
        <item x="165"/>
        <item x="52"/>
        <item x="256"/>
        <item x="72"/>
        <item x="88"/>
        <item x="504"/>
        <item x="457"/>
        <item x="310"/>
        <item x="230"/>
        <item x="221"/>
        <item x="196"/>
        <item x="169"/>
        <item x="328"/>
        <item x="316"/>
        <item x="438"/>
        <item x="417"/>
        <item x="28"/>
        <item x="5"/>
        <item x="56"/>
        <item x="368"/>
        <item x="186"/>
        <item x="341"/>
        <item x="97"/>
        <item x="431"/>
        <item x="490"/>
        <item x="394"/>
        <item x="482"/>
        <item x="250"/>
        <item x="533"/>
        <item x="18"/>
        <item x="308"/>
        <item x="193"/>
        <item x="442"/>
        <item x="240"/>
        <item x="123"/>
        <item x="408"/>
        <item x="281"/>
        <item x="43"/>
        <item x="141"/>
        <item x="237"/>
        <item x="7"/>
        <item x="132"/>
        <item x="19"/>
        <item x="477"/>
        <item x="352"/>
        <item x="519"/>
        <item x="62"/>
        <item x="238"/>
        <item x="207"/>
        <item x="185"/>
        <item x="430"/>
        <item x="223"/>
        <item x="204"/>
        <item x="225"/>
        <item x="34"/>
        <item x="283"/>
        <item x="47"/>
        <item x="276"/>
        <item x="163"/>
        <item x="54"/>
        <item x="213"/>
        <item x="440"/>
        <item x="407"/>
        <item x="105"/>
        <item x="70"/>
        <item x="158"/>
        <item x="280"/>
        <item x="77"/>
        <item x="361"/>
        <item x="486"/>
        <item x="25"/>
        <item x="289"/>
        <item x="356"/>
        <item x="346"/>
        <item x="137"/>
        <item x="586"/>
        <item x="458"/>
        <item x="102"/>
        <item x="421"/>
        <item x="560"/>
        <item x="65"/>
        <item x="568"/>
        <item x="200"/>
        <item x="199"/>
        <item x="337"/>
        <item x="555"/>
        <item x="554"/>
        <item x="288"/>
        <item x="67"/>
        <item x="228"/>
        <item x="387"/>
        <item x="157"/>
        <item x="264"/>
        <item x="83"/>
        <item x="463"/>
        <item x="122"/>
        <item x="286"/>
        <item x="375"/>
        <item x="294"/>
        <item x="271"/>
        <item x="335"/>
        <item x="315"/>
        <item x="495"/>
        <item x="191"/>
        <item x="172"/>
        <item x="248"/>
        <item x="226"/>
        <item x="112"/>
        <item x="103"/>
        <item x="111"/>
        <item x="357"/>
        <item x="483"/>
        <item x="39"/>
        <item x="51"/>
        <item x="321"/>
        <item x="404"/>
        <item x="243"/>
        <item x="558"/>
        <item x="366"/>
        <item x="350"/>
        <item x="299"/>
        <item x="194"/>
        <item x="210"/>
        <item x="274"/>
        <item x="214"/>
        <item x="255"/>
        <item x="301"/>
        <item x="202"/>
        <item x="117"/>
        <item x="78"/>
        <item x="80"/>
        <item x="306"/>
        <item x="411"/>
        <item x="182"/>
        <item x="329"/>
        <item x="553"/>
        <item x="520"/>
        <item x="179"/>
        <item x="229"/>
        <item x="480"/>
        <item x="69"/>
        <item x="85"/>
        <item x="295"/>
        <item x="188"/>
        <item x="98"/>
        <item x="244"/>
        <item x="257"/>
        <item x="453"/>
        <item x="44"/>
        <item x="422"/>
        <item x="170"/>
        <item x="376"/>
        <item x="502"/>
        <item x="509"/>
        <item x="429"/>
        <item x="101"/>
        <item x="532"/>
        <item x="524"/>
        <item x="462"/>
        <item x="534"/>
        <item x="30"/>
        <item x="403"/>
        <item x="133"/>
        <item x="249"/>
        <item x="455"/>
        <item x="260"/>
        <item x="572"/>
        <item x="138"/>
        <item x="148"/>
        <item x="452"/>
        <item x="192"/>
        <item x="354"/>
        <item x="499"/>
        <item x="551"/>
        <item x="585"/>
        <item x="235"/>
        <item x="469"/>
        <item x="396"/>
        <item x="14"/>
        <item x="162"/>
        <item x="340"/>
        <item x="365"/>
        <item x="577"/>
        <item x="391"/>
        <item x="390"/>
        <item x="459"/>
        <item x="569"/>
        <item x="108"/>
        <item x="336"/>
        <item x="556"/>
        <item x="269"/>
        <item x="87"/>
        <item x="439"/>
        <item x="338"/>
        <item x="150"/>
        <item x="90"/>
        <item x="549"/>
        <item x="484"/>
        <item x="383"/>
        <item x="432"/>
        <item x="309"/>
        <item x="401"/>
        <item x="300"/>
        <item x="392"/>
        <item x="109"/>
        <item x="206"/>
        <item x="149"/>
        <item x="566"/>
        <item x="513"/>
        <item x="262"/>
        <item x="475"/>
        <item x="372"/>
        <item x="565"/>
        <item x="419"/>
        <item x="498"/>
        <item x="583"/>
        <item x="266"/>
        <item x="305"/>
        <item x="449"/>
        <item x="139"/>
        <item x="167"/>
        <item x="8"/>
        <item x="369"/>
        <item x="267"/>
        <item x="562"/>
        <item x="153"/>
        <item x="464"/>
        <item x="446"/>
        <item x="491"/>
        <item x="360"/>
        <item x="487"/>
        <item x="571"/>
        <item x="525"/>
        <item x="523"/>
        <item x="460"/>
        <item x="195"/>
        <item x="303"/>
        <item x="22"/>
        <item x="197"/>
        <item x="420"/>
        <item x="467"/>
        <item x="543"/>
        <item x="537"/>
        <item x="580"/>
        <item x="443"/>
        <item x="168"/>
        <item x="528"/>
        <item x="127"/>
        <item x="13"/>
        <item x="567"/>
        <item x="573"/>
        <item x="273"/>
        <item x="426"/>
        <item x="177"/>
        <item x="563"/>
        <item x="547"/>
        <item x="110"/>
        <item x="510"/>
        <item x="323"/>
        <item x="501"/>
        <item x="544"/>
        <item x="579"/>
        <item x="359"/>
        <item x="454"/>
        <item x="402"/>
        <item x="342"/>
        <item x="343"/>
        <item x="538"/>
        <item x="435"/>
        <item x="363"/>
        <item x="96"/>
        <item x="515"/>
        <item x="334"/>
        <item x="444"/>
        <item x="76"/>
        <item x="297"/>
        <item x="74"/>
        <item x="385"/>
        <item x="307"/>
        <item x="570"/>
        <item x="175"/>
        <item x="232"/>
        <item x="406"/>
        <item x="561"/>
        <item x="397"/>
        <item x="268"/>
        <item x="448"/>
        <item x="559"/>
        <item x="298"/>
        <item x="500"/>
        <item x="582"/>
        <item x="427"/>
        <item x="584"/>
        <item x="265"/>
        <item x="512"/>
        <item x="415"/>
        <item x="247"/>
        <item x="231"/>
        <item x="488"/>
        <item x="278"/>
        <item x="474"/>
        <item x="539"/>
        <item x="184"/>
        <item x="241"/>
        <item x="479"/>
        <item x="423"/>
        <item x="40"/>
        <item x="314"/>
        <item x="492"/>
        <item x="239"/>
        <item x="11"/>
        <item x="428"/>
        <item x="529"/>
        <item x="345"/>
        <item x="574"/>
        <item x="445"/>
        <item x="412"/>
        <item x="322"/>
        <item x="370"/>
        <item x="507"/>
        <item x="59"/>
        <item x="20"/>
        <item x="514"/>
        <item x="332"/>
        <item x="378"/>
        <item x="216"/>
        <item x="380"/>
        <item x="416"/>
        <item x="296"/>
        <item x="215"/>
        <item x="511"/>
        <item x="542"/>
        <item x="290"/>
        <item x="545"/>
        <item x="367"/>
        <item x="349"/>
        <item x="433"/>
        <item x="535"/>
        <item x="489"/>
        <item x="136"/>
        <item x="234"/>
        <item x="527"/>
        <item x="437"/>
        <item x="521"/>
        <item x="320"/>
        <item x="503"/>
        <item x="564"/>
        <item x="147"/>
        <item x="550"/>
        <item x="506"/>
        <item x="581"/>
        <item x="86"/>
        <item x="541"/>
        <item x="557"/>
        <item x="576"/>
        <item x="470"/>
        <item x="395"/>
        <item x="472"/>
        <item x="473"/>
        <item x="456"/>
        <item x="517"/>
        <item x="381"/>
        <item x="318"/>
        <item x="497"/>
        <item x="476"/>
        <item x="115"/>
        <item x="325"/>
        <item x="293"/>
        <item x="526"/>
        <item x="508"/>
        <item x="575"/>
        <item x="68"/>
        <item x="373"/>
        <item x="224"/>
        <item x="552"/>
        <item x="530"/>
        <item x="382"/>
        <item x="478"/>
        <item x="154"/>
        <item x="418"/>
        <item x="252"/>
        <item x="355"/>
        <item x="287"/>
        <item x="441"/>
        <item x="219"/>
        <item x="522"/>
        <item x="84"/>
        <item x="414"/>
        <item x="37"/>
        <item x="21"/>
        <item x="409"/>
        <item x="6"/>
        <item x="399"/>
        <item x="37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 t="grand">
      <x/>
    </i>
  </colItems>
  <pageFields count="1">
    <pageField fld="4" hier="-1"/>
  </pageFields>
  <dataFields count="1">
    <dataField name="Count of DISE Code of School visite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8" firstHeaderRow="1" firstDataRow="2" firstDataCol="1"/>
  <pivotFields count="11">
    <pivotField showAll="0"/>
    <pivotField axis="axisRow" showAll="0">
      <items count="14">
        <item x="7"/>
        <item x="6"/>
        <item x="3"/>
        <item x="8"/>
        <item x="0"/>
        <item x="10"/>
        <item x="1"/>
        <item x="2"/>
        <item x="11"/>
        <item x="9"/>
        <item x="4"/>
        <item x="12"/>
        <item x="5"/>
        <item t="default"/>
      </items>
    </pivotField>
    <pivotField dataField="1" showAll="0"/>
    <pivotField showAll="0"/>
    <pivotField axis="axisCol" showAll="0">
      <items count="3">
        <item x="1"/>
        <item x="0"/>
        <item t="default"/>
      </items>
    </pivotField>
    <pivotField showAll="0">
      <items count="588">
        <item x="450"/>
        <item x="466"/>
        <item x="516"/>
        <item x="536"/>
        <item x="540"/>
        <item x="578"/>
        <item x="326"/>
        <item x="546"/>
        <item x="36"/>
        <item x="494"/>
        <item x="379"/>
        <item x="434"/>
        <item x="324"/>
        <item x="447"/>
        <item x="505"/>
        <item x="461"/>
        <item x="176"/>
        <item x="261"/>
        <item x="277"/>
        <item x="143"/>
        <item x="245"/>
        <item x="3"/>
        <item x="180"/>
        <item x="55"/>
        <item x="246"/>
        <item x="0"/>
        <item x="53"/>
        <item x="42"/>
        <item x="282"/>
        <item x="125"/>
        <item x="99"/>
        <item x="254"/>
        <item x="10"/>
        <item x="386"/>
        <item x="251"/>
        <item x="57"/>
        <item x="15"/>
        <item x="413"/>
        <item x="130"/>
        <item x="312"/>
        <item x="73"/>
        <item x="33"/>
        <item x="173"/>
        <item x="71"/>
        <item x="155"/>
        <item x="208"/>
        <item x="129"/>
        <item x="209"/>
        <item x="493"/>
        <item x="119"/>
        <item x="24"/>
        <item x="135"/>
        <item x="64"/>
        <item x="377"/>
        <item x="114"/>
        <item x="50"/>
        <item x="302"/>
        <item x="178"/>
        <item x="190"/>
        <item x="331"/>
        <item x="124"/>
        <item x="174"/>
        <item x="217"/>
        <item x="284"/>
        <item x="61"/>
        <item x="410"/>
        <item x="31"/>
        <item x="134"/>
        <item x="46"/>
        <item x="181"/>
        <item x="107"/>
        <item x="113"/>
        <item x="151"/>
        <item x="159"/>
        <item x="233"/>
        <item x="104"/>
        <item x="313"/>
        <item x="389"/>
        <item x="531"/>
        <item x="128"/>
        <item x="211"/>
        <item x="183"/>
        <item x="95"/>
        <item x="218"/>
        <item x="66"/>
        <item x="471"/>
        <item x="1"/>
        <item x="258"/>
        <item x="126"/>
        <item x="27"/>
        <item x="63"/>
        <item x="205"/>
        <item x="227"/>
        <item x="45"/>
        <item x="400"/>
        <item x="89"/>
        <item x="32"/>
        <item x="131"/>
        <item x="333"/>
        <item x="311"/>
        <item x="242"/>
        <item x="145"/>
        <item x="161"/>
        <item x="222"/>
        <item x="48"/>
        <item x="29"/>
        <item x="347"/>
        <item x="171"/>
        <item x="425"/>
        <item x="198"/>
        <item x="393"/>
        <item x="330"/>
        <item x="41"/>
        <item x="317"/>
        <item x="259"/>
        <item x="142"/>
        <item x="164"/>
        <item x="485"/>
        <item x="371"/>
        <item x="212"/>
        <item x="38"/>
        <item x="236"/>
        <item x="388"/>
        <item x="75"/>
        <item x="292"/>
        <item x="116"/>
        <item x="364"/>
        <item x="60"/>
        <item x="100"/>
        <item x="285"/>
        <item x="23"/>
        <item x="92"/>
        <item x="203"/>
        <item x="189"/>
        <item x="118"/>
        <item x="272"/>
        <item x="166"/>
        <item x="106"/>
        <item x="16"/>
        <item x="93"/>
        <item x="121"/>
        <item x="35"/>
        <item x="82"/>
        <item x="201"/>
        <item x="339"/>
        <item x="465"/>
        <item x="156"/>
        <item x="81"/>
        <item x="144"/>
        <item x="451"/>
        <item x="327"/>
        <item x="26"/>
        <item x="348"/>
        <item x="4"/>
        <item x="279"/>
        <item x="481"/>
        <item x="424"/>
        <item x="319"/>
        <item x="91"/>
        <item x="79"/>
        <item x="253"/>
        <item x="362"/>
        <item x="351"/>
        <item x="518"/>
        <item x="140"/>
        <item x="152"/>
        <item x="187"/>
        <item x="12"/>
        <item x="405"/>
        <item x="17"/>
        <item x="344"/>
        <item x="291"/>
        <item x="263"/>
        <item x="58"/>
        <item x="146"/>
        <item x="398"/>
        <item x="49"/>
        <item x="94"/>
        <item x="468"/>
        <item x="9"/>
        <item x="436"/>
        <item x="353"/>
        <item x="496"/>
        <item x="120"/>
        <item x="548"/>
        <item x="304"/>
        <item x="275"/>
        <item x="2"/>
        <item x="270"/>
        <item x="358"/>
        <item x="384"/>
        <item x="160"/>
        <item x="220"/>
        <item x="165"/>
        <item x="52"/>
        <item x="256"/>
        <item x="72"/>
        <item x="88"/>
        <item x="504"/>
        <item x="457"/>
        <item x="310"/>
        <item x="230"/>
        <item x="221"/>
        <item x="196"/>
        <item x="169"/>
        <item x="328"/>
        <item x="316"/>
        <item x="438"/>
        <item x="417"/>
        <item x="28"/>
        <item x="5"/>
        <item x="56"/>
        <item x="368"/>
        <item x="186"/>
        <item x="341"/>
        <item x="97"/>
        <item x="431"/>
        <item x="490"/>
        <item x="394"/>
        <item x="482"/>
        <item x="250"/>
        <item x="533"/>
        <item x="18"/>
        <item x="308"/>
        <item x="193"/>
        <item x="442"/>
        <item x="240"/>
        <item x="123"/>
        <item x="408"/>
        <item x="281"/>
        <item x="43"/>
        <item x="141"/>
        <item x="237"/>
        <item x="7"/>
        <item x="132"/>
        <item x="19"/>
        <item x="477"/>
        <item x="352"/>
        <item x="519"/>
        <item x="62"/>
        <item x="238"/>
        <item x="207"/>
        <item x="185"/>
        <item x="430"/>
        <item x="223"/>
        <item x="204"/>
        <item x="225"/>
        <item x="34"/>
        <item x="283"/>
        <item x="47"/>
        <item x="276"/>
        <item x="163"/>
        <item x="54"/>
        <item x="213"/>
        <item x="440"/>
        <item x="407"/>
        <item x="105"/>
        <item x="70"/>
        <item x="158"/>
        <item x="280"/>
        <item x="77"/>
        <item x="361"/>
        <item x="486"/>
        <item x="25"/>
        <item x="289"/>
        <item x="356"/>
        <item x="346"/>
        <item x="137"/>
        <item x="586"/>
        <item x="458"/>
        <item x="102"/>
        <item x="421"/>
        <item x="560"/>
        <item x="65"/>
        <item x="568"/>
        <item x="200"/>
        <item x="199"/>
        <item x="337"/>
        <item x="555"/>
        <item x="554"/>
        <item x="288"/>
        <item x="67"/>
        <item x="228"/>
        <item x="387"/>
        <item x="157"/>
        <item x="264"/>
        <item x="83"/>
        <item x="463"/>
        <item x="122"/>
        <item x="286"/>
        <item x="375"/>
        <item x="294"/>
        <item x="271"/>
        <item x="335"/>
        <item x="315"/>
        <item x="495"/>
        <item x="191"/>
        <item x="172"/>
        <item x="248"/>
        <item x="226"/>
        <item x="112"/>
        <item x="103"/>
        <item x="111"/>
        <item x="357"/>
        <item x="483"/>
        <item x="39"/>
        <item x="51"/>
        <item x="321"/>
        <item x="404"/>
        <item x="243"/>
        <item x="558"/>
        <item x="366"/>
        <item x="350"/>
        <item x="299"/>
        <item x="194"/>
        <item x="210"/>
        <item x="274"/>
        <item x="214"/>
        <item x="255"/>
        <item x="301"/>
        <item x="202"/>
        <item x="117"/>
        <item x="78"/>
        <item x="80"/>
        <item x="306"/>
        <item x="411"/>
        <item x="182"/>
        <item x="329"/>
        <item x="553"/>
        <item x="520"/>
        <item x="179"/>
        <item x="229"/>
        <item x="480"/>
        <item x="69"/>
        <item x="85"/>
        <item x="295"/>
        <item x="188"/>
        <item x="98"/>
        <item x="244"/>
        <item x="257"/>
        <item x="453"/>
        <item x="44"/>
        <item x="422"/>
        <item x="170"/>
        <item x="376"/>
        <item x="502"/>
        <item x="509"/>
        <item x="429"/>
        <item x="101"/>
        <item x="532"/>
        <item x="524"/>
        <item x="462"/>
        <item x="534"/>
        <item x="30"/>
        <item x="403"/>
        <item x="133"/>
        <item x="249"/>
        <item x="455"/>
        <item x="260"/>
        <item x="572"/>
        <item x="138"/>
        <item x="148"/>
        <item x="452"/>
        <item x="192"/>
        <item x="354"/>
        <item x="499"/>
        <item x="551"/>
        <item x="585"/>
        <item x="235"/>
        <item x="469"/>
        <item x="396"/>
        <item x="14"/>
        <item x="162"/>
        <item x="340"/>
        <item x="365"/>
        <item x="577"/>
        <item x="391"/>
        <item x="390"/>
        <item x="459"/>
        <item x="569"/>
        <item x="108"/>
        <item x="336"/>
        <item x="556"/>
        <item x="269"/>
        <item x="87"/>
        <item x="439"/>
        <item x="338"/>
        <item x="150"/>
        <item x="90"/>
        <item x="549"/>
        <item x="484"/>
        <item x="383"/>
        <item x="432"/>
        <item x="309"/>
        <item x="401"/>
        <item x="300"/>
        <item x="392"/>
        <item x="109"/>
        <item x="206"/>
        <item x="149"/>
        <item x="566"/>
        <item x="513"/>
        <item x="262"/>
        <item x="475"/>
        <item x="372"/>
        <item x="565"/>
        <item x="419"/>
        <item x="498"/>
        <item x="583"/>
        <item x="266"/>
        <item x="305"/>
        <item x="449"/>
        <item x="139"/>
        <item x="167"/>
        <item x="8"/>
        <item x="369"/>
        <item x="267"/>
        <item x="562"/>
        <item x="153"/>
        <item x="464"/>
        <item x="446"/>
        <item x="491"/>
        <item x="360"/>
        <item x="487"/>
        <item x="571"/>
        <item x="525"/>
        <item x="523"/>
        <item x="460"/>
        <item x="195"/>
        <item x="303"/>
        <item x="22"/>
        <item x="197"/>
        <item x="420"/>
        <item x="467"/>
        <item x="543"/>
        <item x="537"/>
        <item x="580"/>
        <item x="443"/>
        <item x="168"/>
        <item x="528"/>
        <item x="127"/>
        <item x="13"/>
        <item x="567"/>
        <item x="573"/>
        <item x="273"/>
        <item x="426"/>
        <item x="177"/>
        <item x="563"/>
        <item x="547"/>
        <item x="110"/>
        <item x="510"/>
        <item x="323"/>
        <item x="501"/>
        <item x="544"/>
        <item x="579"/>
        <item x="359"/>
        <item x="454"/>
        <item x="402"/>
        <item x="342"/>
        <item x="343"/>
        <item x="538"/>
        <item x="435"/>
        <item x="363"/>
        <item x="96"/>
        <item x="515"/>
        <item x="334"/>
        <item x="444"/>
        <item x="76"/>
        <item x="297"/>
        <item x="74"/>
        <item x="385"/>
        <item x="307"/>
        <item x="570"/>
        <item x="175"/>
        <item x="232"/>
        <item x="406"/>
        <item x="561"/>
        <item x="397"/>
        <item x="268"/>
        <item x="448"/>
        <item x="559"/>
        <item x="298"/>
        <item x="500"/>
        <item x="582"/>
        <item x="427"/>
        <item x="584"/>
        <item x="265"/>
        <item x="512"/>
        <item x="415"/>
        <item x="247"/>
        <item x="231"/>
        <item x="488"/>
        <item x="278"/>
        <item x="474"/>
        <item x="539"/>
        <item x="184"/>
        <item x="241"/>
        <item x="479"/>
        <item x="423"/>
        <item x="40"/>
        <item x="314"/>
        <item x="492"/>
        <item x="239"/>
        <item x="11"/>
        <item x="428"/>
        <item x="529"/>
        <item x="345"/>
        <item x="574"/>
        <item x="445"/>
        <item x="412"/>
        <item x="322"/>
        <item x="370"/>
        <item x="507"/>
        <item x="59"/>
        <item x="20"/>
        <item x="514"/>
        <item x="332"/>
        <item x="378"/>
        <item x="216"/>
        <item x="380"/>
        <item x="416"/>
        <item x="296"/>
        <item x="215"/>
        <item x="511"/>
        <item x="542"/>
        <item x="290"/>
        <item x="545"/>
        <item x="367"/>
        <item x="349"/>
        <item x="433"/>
        <item x="535"/>
        <item x="489"/>
        <item x="136"/>
        <item x="234"/>
        <item x="527"/>
        <item x="437"/>
        <item x="521"/>
        <item x="320"/>
        <item x="503"/>
        <item x="564"/>
        <item x="147"/>
        <item x="550"/>
        <item x="506"/>
        <item x="581"/>
        <item x="86"/>
        <item x="541"/>
        <item x="557"/>
        <item x="576"/>
        <item x="470"/>
        <item x="395"/>
        <item x="472"/>
        <item x="473"/>
        <item x="456"/>
        <item x="517"/>
        <item x="381"/>
        <item x="318"/>
        <item x="497"/>
        <item x="476"/>
        <item x="115"/>
        <item x="325"/>
        <item x="293"/>
        <item x="526"/>
        <item x="508"/>
        <item x="575"/>
        <item x="68"/>
        <item x="373"/>
        <item x="224"/>
        <item x="552"/>
        <item x="530"/>
        <item x="382"/>
        <item x="478"/>
        <item x="154"/>
        <item x="418"/>
        <item x="252"/>
        <item x="355"/>
        <item x="287"/>
        <item x="441"/>
        <item x="219"/>
        <item x="522"/>
        <item x="84"/>
        <item x="414"/>
        <item x="37"/>
        <item x="21"/>
        <item x="409"/>
        <item x="6"/>
        <item x="399"/>
        <item x="37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DISE Code of School visited" fld="2" subtotal="count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C1984" firstHeaderRow="1" firstDataRow="1" firstDataCol="2"/>
  <pivotFields count="11">
    <pivotField compact="0" outline="0" showAll="0"/>
    <pivotField axis="axisRow" compact="0" outline="0" showAll="0">
      <items count="14">
        <item x="7"/>
        <item x="6"/>
        <item x="3"/>
        <item x="8"/>
        <item x="0"/>
        <item x="10"/>
        <item x="1"/>
        <item x="2"/>
        <item x="11"/>
        <item x="9"/>
        <item x="4"/>
        <item x="12"/>
        <item x="5"/>
        <item t="default"/>
      </items>
    </pivotField>
    <pivotField axis="axisRow" compact="0" outline="0" showAll="0">
      <items count="1968">
        <item x="1900"/>
        <item x="685"/>
        <item x="879"/>
        <item x="468"/>
        <item x="1712"/>
        <item x="21"/>
        <item x="1424"/>
        <item x="1592"/>
        <item x="1649"/>
        <item x="1435"/>
        <item x="1676"/>
        <item x="127"/>
        <item x="1288"/>
        <item x="100"/>
        <item x="1314"/>
        <item x="1251"/>
        <item x="542"/>
        <item x="1205"/>
        <item x="1679"/>
        <item x="358"/>
        <item x="568"/>
        <item x="142"/>
        <item x="1309"/>
        <item x="1416"/>
        <item x="672"/>
        <item x="1032"/>
        <item x="1908"/>
        <item x="1306"/>
        <item x="316"/>
        <item x="370"/>
        <item x="527"/>
        <item x="1503"/>
        <item x="1321"/>
        <item x="158"/>
        <item x="1454"/>
        <item x="1492"/>
        <item x="1794"/>
        <item x="1020"/>
        <item x="1243"/>
        <item x="1657"/>
        <item x="1463"/>
        <item x="1541"/>
        <item x="160"/>
        <item x="1686"/>
        <item x="927"/>
        <item x="1782"/>
        <item x="875"/>
        <item x="129"/>
        <item x="1922"/>
        <item x="123"/>
        <item x="1917"/>
        <item x="1914"/>
        <item x="625"/>
        <item x="12"/>
        <item x="1920"/>
        <item x="571"/>
        <item x="1924"/>
        <item x="1104"/>
        <item x="1171"/>
        <item x="1933"/>
        <item x="1946"/>
        <item x="603"/>
        <item x="1925"/>
        <item x="1916"/>
        <item x="1934"/>
        <item x="1928"/>
        <item x="51"/>
        <item x="807"/>
        <item x="30"/>
        <item x="855"/>
        <item x="810"/>
        <item x="48"/>
        <item x="119"/>
        <item x="8"/>
        <item x="265"/>
        <item x="1270"/>
        <item x="1886"/>
        <item x="1778"/>
        <item x="1893"/>
        <item x="1658"/>
        <item x="1921"/>
        <item x="1295"/>
        <item x="321"/>
        <item x="719"/>
        <item x="1469"/>
        <item x="1490"/>
        <item x="1023"/>
        <item x="1318"/>
        <item x="68"/>
        <item x="1792"/>
        <item x="434"/>
        <item x="156"/>
        <item x="362"/>
        <item x="1771"/>
        <item x="606"/>
        <item x="1390"/>
        <item x="1766"/>
        <item x="958"/>
        <item x="1154"/>
        <item x="4"/>
        <item x="169"/>
        <item x="1760"/>
        <item x="116"/>
        <item x="1388"/>
        <item x="577"/>
        <item x="1378"/>
        <item x="24"/>
        <item x="513"/>
        <item x="1292"/>
        <item x="59"/>
        <item x="227"/>
        <item x="1477"/>
        <item x="677"/>
        <item x="1800"/>
        <item x="1811"/>
        <item x="1301"/>
        <item x="864"/>
        <item x="676"/>
        <item x="1805"/>
        <item x="897"/>
        <item x="1130"/>
        <item x="373"/>
        <item x="1030"/>
        <item x="483"/>
        <item x="976"/>
        <item x="1624"/>
        <item x="1514"/>
        <item x="1715"/>
        <item x="1837"/>
        <item x="1895"/>
        <item x="661"/>
        <item x="965"/>
        <item x="1308"/>
        <item x="1468"/>
        <item x="1185"/>
        <item x="1524"/>
        <item x="696"/>
        <item x="818"/>
        <item x="1204"/>
        <item x="101"/>
        <item x="1639"/>
        <item x="416"/>
        <item x="809"/>
        <item x="9"/>
        <item x="446"/>
        <item x="977"/>
        <item x="330"/>
        <item x="573"/>
        <item x="749"/>
        <item x="1576"/>
        <item x="1327"/>
        <item x="259"/>
        <item x="427"/>
        <item x="1622"/>
        <item x="147"/>
        <item x="315"/>
        <item x="1244"/>
        <item x="99"/>
        <item x="1419"/>
        <item x="104"/>
        <item x="960"/>
        <item x="1153"/>
        <item x="1175"/>
        <item x="1305"/>
        <item x="1403"/>
        <item x="1966"/>
        <item x="477"/>
        <item x="1513"/>
        <item x="339"/>
        <item x="1124"/>
        <item x="1161"/>
        <item x="1602"/>
        <item x="1672"/>
        <item x="1226"/>
        <item x="1394"/>
        <item x="648"/>
        <item x="742"/>
        <item x="817"/>
        <item x="935"/>
        <item x="746"/>
        <item x="174"/>
        <item x="1372"/>
        <item x="1411"/>
        <item x="1890"/>
        <item x="1214"/>
        <item x="737"/>
        <item x="1613"/>
        <item x="1696"/>
        <item x="144"/>
        <item x="1182"/>
        <item x="1317"/>
        <item x="1713"/>
        <item x="1237"/>
        <item x="1341"/>
        <item x="1150"/>
        <item x="955"/>
        <item x="481"/>
        <item x="1029"/>
        <item x="163"/>
        <item x="1328"/>
        <item x="1442"/>
        <item x="272"/>
        <item x="1481"/>
        <item x="1769"/>
        <item x="280"/>
        <item x="581"/>
        <item x="1642"/>
        <item x="1597"/>
        <item x="1636"/>
        <item x="1752"/>
        <item x="73"/>
        <item x="1"/>
        <item x="1149"/>
        <item x="125"/>
        <item x="461"/>
        <item x="84"/>
        <item x="173"/>
        <item x="225"/>
        <item x="1738"/>
        <item x="1443"/>
        <item x="190"/>
        <item x="1255"/>
        <item x="356"/>
        <item x="1258"/>
        <item x="753"/>
        <item x="907"/>
        <item x="172"/>
        <item x="311"/>
        <item x="297"/>
        <item x="566"/>
        <item x="1325"/>
        <item x="557"/>
        <item x="1273"/>
        <item x="764"/>
        <item x="1417"/>
        <item x="49"/>
        <item x="1461"/>
        <item x="27"/>
        <item x="46"/>
        <item x="633"/>
        <item x="934"/>
        <item x="1393"/>
        <item x="874"/>
        <item x="335"/>
        <item x="1121"/>
        <item x="242"/>
        <item x="296"/>
        <item x="523"/>
        <item x="467"/>
        <item x="540"/>
        <item x="1333"/>
        <item x="1307"/>
        <item x="655"/>
        <item x="306"/>
        <item x="85"/>
        <item x="458"/>
        <item x="1834"/>
        <item x="843"/>
        <item x="86"/>
        <item x="638"/>
        <item x="995"/>
        <item x="16"/>
        <item x="440"/>
        <item x="671"/>
        <item x="840"/>
        <item x="784"/>
        <item x="1845"/>
        <item x="1137"/>
        <item x="1181"/>
        <item x="473"/>
        <item x="503"/>
        <item x="815"/>
        <item x="1099"/>
        <item x="605"/>
        <item x="294"/>
        <item x="920"/>
        <item x="55"/>
        <item x="269"/>
        <item x="607"/>
        <item x="731"/>
        <item x="1606"/>
        <item x="710"/>
        <item x="1091"/>
        <item x="912"/>
        <item x="451"/>
        <item x="1116"/>
        <item x="863"/>
        <item x="285"/>
        <item x="1332"/>
        <item x="1198"/>
        <item x="1229"/>
        <item x="165"/>
        <item x="984"/>
        <item x="937"/>
        <item x="391"/>
        <item x="1699"/>
        <item x="1112"/>
        <item x="1742"/>
        <item x="1274"/>
        <item x="328"/>
        <item x="679"/>
        <item x="141"/>
        <item x="941"/>
        <item x="1756"/>
        <item x="558"/>
        <item x="929"/>
        <item x="490"/>
        <item x="744"/>
        <item x="1163"/>
        <item x="1400"/>
        <item x="748"/>
        <item x="1051"/>
        <item x="1085"/>
        <item x="34"/>
        <item x="1791"/>
        <item x="1055"/>
        <item x="213"/>
        <item x="410"/>
        <item x="122"/>
        <item x="1502"/>
        <item x="1517"/>
        <item x="1201"/>
        <item x="1235"/>
        <item x="587"/>
        <item x="282"/>
        <item x="45"/>
        <item x="690"/>
        <item x="112"/>
        <item x="1345"/>
        <item x="479"/>
        <item x="1061"/>
        <item x="1938"/>
        <item x="327"/>
        <item x="1939"/>
        <item x="600"/>
        <item x="536"/>
        <item x="1465"/>
        <item x="1359"/>
        <item x="230"/>
        <item x="1138"/>
        <item x="814"/>
        <item x="877"/>
        <item x="235"/>
        <item x="947"/>
        <item x="836"/>
        <item x="774"/>
        <item x="1271"/>
        <item x="666"/>
        <item x="1522"/>
        <item x="226"/>
        <item x="1421"/>
        <item x="722"/>
        <item x="1152"/>
        <item x="1013"/>
        <item x="917"/>
        <item x="712"/>
        <item x="759"/>
        <item x="380"/>
        <item x="953"/>
        <item x="106"/>
        <item x="529"/>
        <item x="1764"/>
        <item x="1173"/>
        <item x="238"/>
        <item x="1169"/>
        <item x="981"/>
        <item x="869"/>
        <item x="1021"/>
        <item x="786"/>
        <item x="848"/>
        <item x="263"/>
        <item x="365"/>
        <item x="498"/>
        <item x="805"/>
        <item x="1222"/>
        <item x="656"/>
        <item x="1196"/>
        <item x="615"/>
        <item x="1227"/>
        <item x="1016"/>
        <item x="1377"/>
        <item x="858"/>
        <item x="1168"/>
        <item x="1090"/>
        <item x="1352"/>
        <item x="395"/>
        <item x="520"/>
        <item x="1100"/>
        <item x="1540"/>
        <item x="733"/>
        <item x="530"/>
        <item x="1331"/>
        <item x="1131"/>
        <item x="95"/>
        <item x="505"/>
        <item x="726"/>
        <item x="741"/>
        <item x="694"/>
        <item x="1315"/>
        <item x="969"/>
        <item x="592"/>
        <item x="342"/>
        <item x="800"/>
        <item x="325"/>
        <item x="700"/>
        <item x="1180"/>
        <item x="1115"/>
        <item x="825"/>
        <item x="402"/>
        <item x="361"/>
        <item x="551"/>
        <item x="1467"/>
        <item x="364"/>
        <item x="457"/>
        <item x="295"/>
        <item x="143"/>
        <item x="899"/>
        <item x="687"/>
        <item x="900"/>
        <item x="1114"/>
        <item x="1452"/>
        <item x="716"/>
        <item x="1265"/>
        <item x="1147"/>
        <item x="1655"/>
        <item x="1242"/>
        <item x="519"/>
        <item x="892"/>
        <item x="1392"/>
        <item x="1603"/>
        <item x="436"/>
        <item x="940"/>
        <item x="823"/>
        <item x="109"/>
        <item x="1006"/>
        <item x="950"/>
        <item x="861"/>
        <item x="639"/>
        <item x="1690"/>
        <item x="870"/>
        <item x="398"/>
        <item x="684"/>
        <item x="872"/>
        <item x="767"/>
        <item x="1960"/>
        <item x="1133"/>
        <item x="1569"/>
        <item x="1457"/>
        <item x="768"/>
        <item x="1260"/>
        <item x="396"/>
        <item x="593"/>
        <item x="828"/>
        <item x="1157"/>
        <item x="1762"/>
        <item x="1548"/>
        <item x="1399"/>
        <item x="1788"/>
        <item x="1718"/>
        <item x="1759"/>
        <item x="1246"/>
        <item x="1371"/>
        <item x="914"/>
        <item x="1529"/>
        <item x="1897"/>
        <item x="1665"/>
        <item x="1693"/>
        <item x="1898"/>
        <item x="1648"/>
        <item x="1669"/>
        <item x="224"/>
        <item x="1706"/>
        <item x="166"/>
        <item x="853"/>
        <item x="1072"/>
        <item x="1276"/>
        <item x="1695"/>
        <item x="1754"/>
        <item x="1629"/>
        <item x="782"/>
        <item x="1008"/>
        <item x="1412"/>
        <item x="707"/>
        <item x="404"/>
        <item x="233"/>
        <item x="44"/>
        <item x="491"/>
        <item x="590"/>
        <item x="1129"/>
        <item x="908"/>
        <item x="1279"/>
        <item x="1082"/>
        <item x="1172"/>
        <item x="704"/>
        <item x="546"/>
        <item x="422"/>
        <item x="1225"/>
        <item x="1926"/>
        <item x="1385"/>
        <item x="452"/>
        <item x="287"/>
        <item x="1449"/>
        <item x="200"/>
        <item x="1028"/>
        <item x="1240"/>
        <item x="1588"/>
        <item x="1499"/>
        <item x="569"/>
        <item x="1802"/>
        <item x="680"/>
        <item x="1184"/>
        <item x="130"/>
        <item x="1827"/>
        <item x="1633"/>
        <item x="575"/>
        <item x="756"/>
        <item x="279"/>
        <item x="728"/>
        <item x="1254"/>
        <item x="18"/>
        <item x="1625"/>
        <item x="983"/>
        <item x="1747"/>
        <item x="1844"/>
        <item x="378"/>
        <item x="314"/>
        <item x="626"/>
        <item x="424"/>
        <item x="1089"/>
        <item x="547"/>
        <item x="1266"/>
        <item x="207"/>
        <item x="584"/>
        <item x="930"/>
        <item x="580"/>
        <item x="149"/>
        <item x="1075"/>
        <item x="1187"/>
        <item x="302"/>
        <item x="419"/>
        <item x="1022"/>
        <item x="647"/>
        <item x="1223"/>
        <item x="1433"/>
        <item x="1158"/>
        <item x="344"/>
        <item x="1334"/>
        <item x="1127"/>
        <item x="659"/>
        <item x="723"/>
        <item x="750"/>
        <item x="1373"/>
        <item x="681"/>
        <item x="385"/>
        <item x="50"/>
        <item x="347"/>
        <item x="11"/>
        <item x="1389"/>
        <item x="1349"/>
        <item x="1681"/>
        <item x="1483"/>
        <item x="1549"/>
        <item x="1505"/>
        <item x="516"/>
        <item x="1956"/>
        <item x="1563"/>
        <item x="642"/>
        <item x="1396"/>
        <item x="1948"/>
        <item x="1289"/>
        <item x="137"/>
        <item x="1103"/>
        <item x="299"/>
        <item x="610"/>
        <item x="832"/>
        <item x="646"/>
        <item x="979"/>
        <item x="237"/>
        <item x="1391"/>
        <item x="1004"/>
        <item x="253"/>
        <item x="1060"/>
        <item x="453"/>
        <item x="932"/>
        <item x="430"/>
        <item x="510"/>
        <item x="1033"/>
        <item x="867"/>
        <item x="472"/>
        <item x="1160"/>
        <item x="367"/>
        <item x="456"/>
        <item x="1777"/>
        <item x="198"/>
        <item x="308"/>
        <item x="891"/>
        <item x="464"/>
        <item x="1737"/>
        <item x="772"/>
        <item x="502"/>
        <item x="1363"/>
        <item x="23"/>
        <item x="476"/>
        <item x="256"/>
        <item x="431"/>
        <item x="1285"/>
        <item x="134"/>
        <item x="369"/>
        <item x="813"/>
        <item x="1731"/>
        <item x="139"/>
        <item x="140"/>
        <item x="1067"/>
        <item x="98"/>
        <item x="695"/>
        <item x="925"/>
        <item x="579"/>
        <item x="167"/>
        <item x="911"/>
        <item x="1843"/>
        <item x="620"/>
        <item x="218"/>
        <item x="1118"/>
        <item x="1293"/>
        <item x="1245"/>
        <item x="1485"/>
        <item x="1949"/>
        <item x="1428"/>
        <item x="631"/>
        <item x="72"/>
        <item x="1951"/>
        <item x="657"/>
        <item x="644"/>
        <item x="487"/>
        <item x="407"/>
        <item x="1559"/>
        <item x="1954"/>
        <item x="1220"/>
        <item x="609"/>
        <item x="789"/>
        <item x="535"/>
        <item x="599"/>
        <item x="115"/>
        <item x="574"/>
        <item x="526"/>
        <item x="534"/>
        <item x="614"/>
        <item x="465"/>
        <item x="494"/>
        <item x="541"/>
        <item x="1842"/>
        <item x="1217"/>
        <item x="1236"/>
        <item x="619"/>
        <item x="506"/>
        <item x="359"/>
        <item x="277"/>
        <item x="1056"/>
        <item x="1068"/>
        <item x="171"/>
        <item x="74"/>
        <item x="400"/>
        <item x="501"/>
        <item x="3"/>
        <item x="589"/>
        <item x="79"/>
        <item x="151"/>
        <item x="624"/>
        <item x="1650"/>
        <item x="1432"/>
        <item x="1440"/>
        <item x="1215"/>
        <item x="833"/>
        <item x="492"/>
        <item x="459"/>
        <item x="338"/>
        <item x="922"/>
        <item x="838"/>
        <item x="637"/>
        <item x="221"/>
        <item x="686"/>
        <item x="1230"/>
        <item x="211"/>
        <item x="1564"/>
        <item x="1286"/>
        <item x="307"/>
        <item x="212"/>
        <item x="41"/>
        <item x="1919"/>
        <item x="1166"/>
        <item x="268"/>
        <item x="850"/>
        <item x="1179"/>
        <item x="852"/>
        <item x="508"/>
        <item x="1080"/>
        <item x="14"/>
        <item x="39"/>
        <item x="254"/>
        <item x="454"/>
        <item x="878"/>
        <item x="1340"/>
        <item x="1533"/>
        <item x="1071"/>
        <item x="1551"/>
        <item x="682"/>
        <item x="1380"/>
        <item x="1300"/>
        <item x="942"/>
        <item x="1884"/>
        <item x="1364"/>
        <item x="727"/>
        <item x="103"/>
        <item x="374"/>
        <item x="1707"/>
        <item x="1046"/>
        <item x="1368"/>
        <item x="1256"/>
        <item x="246"/>
        <item x="29"/>
        <item x="572"/>
        <item x="26"/>
        <item x="343"/>
        <item x="1768"/>
        <item x="63"/>
        <item x="222"/>
        <item x="188"/>
        <item x="613"/>
        <item x="585"/>
        <item x="298"/>
        <item x="831"/>
        <item x="512"/>
        <item x="184"/>
        <item x="33"/>
        <item x="1909"/>
        <item x="91"/>
        <item x="153"/>
        <item x="1907"/>
        <item x="667"/>
        <item x="448"/>
        <item x="946"/>
        <item x="964"/>
        <item x="93"/>
        <item x="209"/>
        <item x="1065"/>
        <item x="1322"/>
        <item x="622"/>
        <item x="1631"/>
        <item x="478"/>
        <item x="1167"/>
        <item x="203"/>
        <item x="322"/>
        <item x="57"/>
        <item x="662"/>
        <item x="43"/>
        <item x="409"/>
        <item x="567"/>
        <item x="449"/>
        <item x="1128"/>
        <item x="170"/>
        <item x="757"/>
        <item x="187"/>
        <item x="54"/>
        <item x="420"/>
        <item x="69"/>
        <item x="154"/>
        <item x="553"/>
        <item x="854"/>
        <item x="827"/>
        <item x="329"/>
        <item x="435"/>
        <item x="399"/>
        <item x="884"/>
        <item x="954"/>
        <item x="480"/>
        <item x="816"/>
        <item x="709"/>
        <item x="228"/>
        <item x="1003"/>
        <item x="234"/>
        <item x="904"/>
        <item x="1353"/>
        <item x="1248"/>
        <item x="674"/>
        <item x="811"/>
        <item x="20"/>
        <item x="1789"/>
        <item x="89"/>
        <item x="755"/>
        <item x="215"/>
        <item x="1947"/>
        <item x="857"/>
        <item x="1803"/>
        <item x="291"/>
        <item x="1238"/>
        <item x="87"/>
        <item x="1123"/>
        <item x="471"/>
        <item x="13"/>
        <item x="643"/>
        <item x="97"/>
        <item x="232"/>
        <item x="598"/>
        <item x="1386"/>
        <item x="640"/>
        <item x="1041"/>
        <item x="1197"/>
        <item x="360"/>
        <item x="469"/>
        <item x="1106"/>
        <item x="986"/>
        <item x="341"/>
        <item x="890"/>
        <item x="616"/>
        <item x="796"/>
        <item x="783"/>
        <item x="563"/>
        <item x="785"/>
        <item x="345"/>
        <item x="761"/>
        <item x="273"/>
        <item x="1510"/>
        <item x="353"/>
        <item x="1530"/>
        <item x="1781"/>
        <item x="1560"/>
        <item x="301"/>
        <item x="445"/>
        <item x="324"/>
        <item x="65"/>
        <item x="363"/>
        <item x="152"/>
        <item x="1326"/>
        <item x="595"/>
        <item x="898"/>
        <item x="412"/>
        <item x="354"/>
        <item x="120"/>
        <item x="1694"/>
        <item x="5"/>
        <item x="1059"/>
        <item x="1708"/>
        <item x="835"/>
        <item x="199"/>
        <item x="186"/>
        <item x="58"/>
        <item x="781"/>
        <item x="105"/>
        <item x="522"/>
        <item x="1838"/>
        <item x="177"/>
        <item x="1095"/>
        <item x="1264"/>
        <item x="570"/>
        <item x="145"/>
        <item x="1047"/>
        <item x="1136"/>
        <item x="797"/>
        <item x="393"/>
        <item x="176"/>
        <item x="417"/>
        <item x="1804"/>
        <item x="1170"/>
        <item x="1207"/>
        <item x="561"/>
        <item x="1582"/>
        <item x="873"/>
        <item x="1821"/>
        <item x="1595"/>
        <item x="1547"/>
        <item x="743"/>
        <item x="1599"/>
        <item x="1027"/>
        <item x="497"/>
        <item x="375"/>
        <item x="320"/>
        <item x="1053"/>
        <item x="1346"/>
        <item x="549"/>
        <item x="466"/>
        <item x="493"/>
        <item x="1554"/>
        <item x="1281"/>
        <item x="121"/>
        <item x="1070"/>
        <item x="834"/>
        <item x="1361"/>
        <item x="1656"/>
        <item x="262"/>
        <item x="66"/>
        <item x="555"/>
        <item x="1302"/>
        <item x="53"/>
        <item x="1145"/>
        <item x="1101"/>
        <item x="517"/>
        <item x="660"/>
        <item x="387"/>
        <item x="865"/>
        <item x="910"/>
        <item x="745"/>
        <item x="1535"/>
        <item x="1135"/>
        <item x="632"/>
        <item x="650"/>
        <item x="182"/>
        <item x="64"/>
        <item x="357"/>
        <item x="504"/>
        <item x="460"/>
        <item x="216"/>
        <item x="1048"/>
        <item x="413"/>
        <item x="830"/>
        <item x="1913"/>
        <item x="1905"/>
        <item x="1069"/>
        <item x="397"/>
        <item x="788"/>
        <item x="1940"/>
        <item x="406"/>
        <item x="1935"/>
        <item x="1125"/>
        <item x="1927"/>
        <item x="738"/>
        <item x="791"/>
        <item x="1936"/>
        <item x="1445"/>
        <item x="132"/>
        <item x="326"/>
        <item x="148"/>
        <item x="630"/>
        <item x="591"/>
        <item x="1096"/>
        <item x="1007"/>
        <item x="601"/>
        <item x="1362"/>
        <item x="283"/>
        <item x="1446"/>
        <item x="713"/>
        <item x="1141"/>
        <item x="318"/>
        <item x="94"/>
        <item x="179"/>
        <item x="124"/>
        <item x="131"/>
        <item x="388"/>
        <item x="415"/>
        <item x="61"/>
        <item x="997"/>
        <item x="859"/>
        <item x="967"/>
        <item x="470"/>
        <item x="820"/>
        <item x="1001"/>
        <item x="290"/>
        <item x="1040"/>
        <item x="1045"/>
        <item x="1078"/>
        <item x="956"/>
        <item x="972"/>
        <item x="669"/>
        <item x="1120"/>
        <item x="1140"/>
        <item x="1234"/>
        <item x="441"/>
        <item x="432"/>
        <item x="38"/>
        <item x="628"/>
        <item x="888"/>
        <item x="829"/>
        <item x="1410"/>
        <item x="1330"/>
        <item x="96"/>
        <item x="826"/>
        <item x="462"/>
        <item x="193"/>
        <item x="1261"/>
        <item x="1351"/>
        <item x="383"/>
        <item x="730"/>
        <item x="751"/>
        <item x="554"/>
        <item x="292"/>
        <item x="447"/>
        <item x="1415"/>
        <item x="274"/>
        <item x="366"/>
        <item x="183"/>
        <item x="876"/>
        <item x="724"/>
        <item x="754"/>
        <item x="309"/>
        <item x="1962"/>
        <item x="499"/>
        <item x="157"/>
        <item x="60"/>
        <item x="539"/>
        <item x="795"/>
        <item x="376"/>
        <item x="1807"/>
        <item x="1212"/>
        <item x="924"/>
        <item x="806"/>
        <item x="271"/>
        <item x="310"/>
        <item x="1066"/>
        <item x="346"/>
        <item x="455"/>
        <item x="915"/>
        <item x="323"/>
        <item x="602"/>
        <item x="286"/>
        <item x="524"/>
        <item x="1189"/>
        <item x="433"/>
        <item x="245"/>
        <item x="194"/>
        <item x="1932"/>
        <item x="1474"/>
        <item x="442"/>
        <item x="1942"/>
        <item x="1943"/>
        <item x="1864"/>
        <item x="111"/>
        <item x="957"/>
        <item x="264"/>
        <item x="732"/>
        <item x="1203"/>
        <item x="411"/>
        <item x="257"/>
        <item x="1287"/>
        <item x="989"/>
        <item x="970"/>
        <item x="706"/>
        <item x="509"/>
        <item x="531"/>
        <item x="514"/>
        <item x="528"/>
        <item x="993"/>
        <item x="1035"/>
        <item x="1375"/>
        <item x="652"/>
        <item x="871"/>
        <item x="1653"/>
        <item x="1342"/>
        <item x="1000"/>
        <item x="962"/>
        <item x="824"/>
        <item x="1097"/>
        <item x="348"/>
        <item x="949"/>
        <item x="901"/>
        <item x="992"/>
        <item x="1528"/>
        <item x="1194"/>
        <item x="382"/>
        <item x="439"/>
        <item x="185"/>
        <item x="1515"/>
        <item x="1544"/>
        <item x="1512"/>
        <item x="1504"/>
        <item x="578"/>
        <item x="1872"/>
        <item x="1798"/>
        <item x="771"/>
        <item x="893"/>
        <item x="1369"/>
        <item x="1489"/>
        <item x="837"/>
        <item x="317"/>
        <item x="1083"/>
        <item x="1790"/>
        <item x="691"/>
        <item x="1037"/>
        <item x="803"/>
        <item x="1566"/>
        <item x="1480"/>
        <item x="752"/>
        <item x="1546"/>
        <item x="1797"/>
        <item x="1439"/>
        <item x="1109"/>
        <item x="1447"/>
        <item x="798"/>
        <item x="1211"/>
        <item x="1311"/>
        <item x="975"/>
        <item x="1343"/>
        <item x="1224"/>
        <item x="996"/>
        <item x="664"/>
        <item x="645"/>
        <item x="1680"/>
        <item x="1232"/>
        <item x="1310"/>
        <item x="475"/>
        <item x="1571"/>
        <item x="1767"/>
        <item x="267"/>
        <item x="683"/>
        <item x="28"/>
        <item x="118"/>
        <item x="611"/>
        <item x="229"/>
        <item x="1692"/>
        <item x="1685"/>
        <item x="1472"/>
        <item x="1155"/>
        <item x="1382"/>
        <item x="1647"/>
        <item x="1915"/>
        <item x="1825"/>
        <item x="982"/>
        <item x="1162"/>
        <item x="678"/>
        <item x="821"/>
        <item x="128"/>
        <item x="1367"/>
        <item x="1357"/>
        <item x="944"/>
        <item x="1126"/>
        <item x="1282"/>
        <item x="1354"/>
        <item x="1423"/>
        <item x="1952"/>
        <item x="1841"/>
        <item x="251"/>
        <item x="627"/>
        <item x="692"/>
        <item x="596"/>
        <item x="654"/>
        <item x="885"/>
        <item x="1084"/>
        <item x="1094"/>
        <item x="1017"/>
        <item x="1358"/>
        <item x="1043"/>
        <item x="293"/>
        <item x="351"/>
        <item x="1177"/>
        <item x="1034"/>
        <item x="161"/>
        <item x="703"/>
        <item x="1278"/>
        <item x="107"/>
        <item x="1146"/>
        <item x="10"/>
        <item x="1077"/>
        <item x="1370"/>
        <item x="847"/>
        <item x="651"/>
        <item x="408"/>
        <item x="562"/>
        <item x="990"/>
        <item x="220"/>
        <item x="839"/>
        <item x="88"/>
        <item x="1098"/>
        <item x="379"/>
        <item x="196"/>
        <item x="390"/>
        <item x="1058"/>
        <item x="560"/>
        <item x="197"/>
        <item x="762"/>
        <item x="1119"/>
        <item x="881"/>
        <item x="428"/>
        <item x="725"/>
        <item x="543"/>
        <item x="261"/>
        <item x="507"/>
        <item x="1108"/>
        <item x="381"/>
        <item x="1404"/>
        <item x="319"/>
        <item x="968"/>
        <item x="1219"/>
        <item x="909"/>
        <item x="1052"/>
        <item x="1142"/>
        <item x="56"/>
        <item x="80"/>
        <item x="705"/>
        <item x="1431"/>
        <item x="1721"/>
        <item x="1291"/>
        <item x="880"/>
        <item x="1812"/>
        <item x="239"/>
        <item x="266"/>
        <item x="594"/>
        <item x="1164"/>
        <item x="1826"/>
        <item x="1859"/>
        <item x="1896"/>
        <item x="1664"/>
        <item x="1484"/>
        <item x="1833"/>
        <item x="1466"/>
        <item x="1892"/>
        <item x="1231"/>
        <item x="1355"/>
        <item x="1365"/>
        <item x="1036"/>
        <item x="1081"/>
        <item x="1193"/>
        <item x="701"/>
        <item x="1336"/>
        <item x="1299"/>
        <item x="1395"/>
        <item x="1830"/>
        <item x="1491"/>
        <item x="1316"/>
        <item x="1619"/>
        <item x="1088"/>
        <item x="1610"/>
        <item x="340"/>
        <item x="906"/>
        <item x="629"/>
        <item x="780"/>
        <item x="206"/>
        <item x="769"/>
        <item x="518"/>
        <item x="552"/>
        <item x="1543"/>
        <item x="210"/>
        <item x="443"/>
        <item x="1268"/>
        <item x="334"/>
        <item x="488"/>
        <item x="564"/>
        <item x="604"/>
        <item x="1221"/>
        <item x="597"/>
        <item x="1525"/>
        <item x="189"/>
        <item x="1598"/>
        <item x="1014"/>
        <item x="1031"/>
        <item x="1206"/>
        <item x="1623"/>
        <item x="1039"/>
        <item x="918"/>
        <item x="808"/>
        <item x="1186"/>
        <item x="801"/>
        <item x="916"/>
        <item x="887"/>
        <item x="1054"/>
        <item x="1854"/>
        <item x="1290"/>
        <item x="1527"/>
        <item x="1165"/>
        <item x="1817"/>
        <item x="1456"/>
        <item x="1542"/>
        <item x="1822"/>
        <item x="1815"/>
        <item x="1814"/>
        <item x="1862"/>
        <item x="1853"/>
        <item x="1521"/>
        <item x="1810"/>
        <item x="1565"/>
        <item x="1593"/>
        <item x="1632"/>
        <item x="425"/>
        <item x="931"/>
        <item x="1506"/>
        <item x="1585"/>
        <item x="1350"/>
        <item x="1572"/>
        <item x="1589"/>
        <item x="1413"/>
        <item x="1638"/>
        <item x="1617"/>
        <item x="1618"/>
        <item x="1635"/>
        <item x="1663"/>
        <item x="1611"/>
        <item x="1964"/>
        <item x="1139"/>
        <item x="689"/>
        <item x="537"/>
        <item x="255"/>
        <item x="1086"/>
        <item x="736"/>
        <item x="1241"/>
        <item x="1496"/>
        <item x="1473"/>
        <item x="959"/>
        <item x="1019"/>
        <item x="790"/>
        <item x="1436"/>
        <item x="1414"/>
        <item x="1965"/>
        <item x="164"/>
        <item x="787"/>
        <item x="1476"/>
        <item x="718"/>
        <item x="699"/>
        <item x="1881"/>
        <item x="284"/>
        <item x="474"/>
        <item x="1284"/>
        <item x="521"/>
        <item x="634"/>
        <item x="202"/>
        <item x="586"/>
        <item x="1912"/>
        <item x="1202"/>
        <item x="1806"/>
        <item x="1213"/>
        <item x="1671"/>
        <item x="688"/>
        <item x="1568"/>
        <item x="1808"/>
        <item x="1608"/>
        <item x="1339"/>
        <item x="1200"/>
        <item x="1824"/>
        <item x="533"/>
        <item x="1682"/>
        <item x="1262"/>
        <item x="1871"/>
        <item x="1875"/>
        <item x="1356"/>
        <item x="1675"/>
        <item x="802"/>
        <item x="1923"/>
        <item x="675"/>
        <item x="1297"/>
        <item x="1257"/>
        <item x="902"/>
        <item x="1151"/>
        <item x="1823"/>
        <item x="921"/>
        <item x="943"/>
        <item x="770"/>
        <item x="1839"/>
        <item x="894"/>
        <item x="773"/>
        <item x="289"/>
        <item x="168"/>
        <item x="47"/>
        <item x="331"/>
        <item x="778"/>
        <item x="1183"/>
        <item x="729"/>
        <item x="181"/>
        <item x="241"/>
        <item x="889"/>
        <item x="938"/>
        <item x="496"/>
        <item x="1719"/>
        <item x="1038"/>
        <item x="1247"/>
        <item x="1298"/>
        <item x="583"/>
        <item x="1174"/>
        <item x="1195"/>
        <item x="1723"/>
        <item x="1885"/>
        <item x="1724"/>
        <item x="928"/>
        <item x="1427"/>
        <item x="1562"/>
        <item x="1818"/>
        <item x="1732"/>
        <item x="426"/>
        <item x="155"/>
        <item x="1746"/>
        <item x="1700"/>
        <item x="1689"/>
        <item x="1621"/>
        <item x="1831"/>
        <item x="1740"/>
        <item x="1819"/>
        <item x="1634"/>
        <item x="1458"/>
        <item x="1846"/>
        <item x="1787"/>
        <item x="1857"/>
        <item x="1659"/>
        <item x="1441"/>
        <item x="1379"/>
        <item x="1744"/>
        <item x="1717"/>
        <item x="270"/>
        <item x="1678"/>
        <item x="936"/>
        <item x="1666"/>
        <item x="1277"/>
        <item x="1848"/>
        <item x="538"/>
        <item x="711"/>
        <item x="1430"/>
        <item x="1239"/>
        <item x="1259"/>
        <item x="1518"/>
        <item x="1538"/>
        <item x="1620"/>
        <item x="988"/>
        <item x="1143"/>
        <item x="868"/>
        <item x="658"/>
        <item x="1553"/>
        <item x="1661"/>
        <item x="1479"/>
        <item x="1591"/>
        <item x="1586"/>
        <item x="1550"/>
        <item x="1250"/>
        <item x="1280"/>
        <item x="974"/>
        <item x="1660"/>
        <item x="337"/>
        <item x="1534"/>
        <item x="844"/>
        <item x="76"/>
        <item x="15"/>
        <item x="1313"/>
        <item x="1556"/>
        <item x="1532"/>
        <item x="641"/>
        <item x="1178"/>
        <item x="1860"/>
        <item x="1111"/>
        <item x="450"/>
        <item x="1726"/>
        <item x="1420"/>
        <item x="1366"/>
        <item x="994"/>
        <item x="1963"/>
        <item x="1710"/>
        <item x="1558"/>
        <item x="332"/>
        <item x="1064"/>
        <item x="1148"/>
        <item x="653"/>
        <item x="1691"/>
        <item x="1627"/>
        <item x="849"/>
        <item x="1233"/>
        <item x="913"/>
        <item x="260"/>
        <item x="1761"/>
        <item x="1324"/>
        <item x="1192"/>
        <item x="1733"/>
        <item x="1401"/>
        <item x="1858"/>
        <item x="1508"/>
        <item x="1159"/>
        <item x="747"/>
        <item x="1488"/>
        <item x="1870"/>
        <item x="1874"/>
        <item x="1520"/>
        <item x="1856"/>
        <item x="349"/>
        <item x="240"/>
        <item x="1677"/>
        <item x="1879"/>
        <item x="1878"/>
        <item x="1757"/>
        <item x="52"/>
        <item x="495"/>
        <item x="1406"/>
        <item x="841"/>
        <item x="1855"/>
        <item x="1753"/>
        <item x="1701"/>
        <item x="1117"/>
        <item x="1852"/>
        <item x="1714"/>
        <item x="1773"/>
        <item x="1253"/>
        <item x="792"/>
        <item x="1776"/>
        <item x="32"/>
        <item x="6"/>
        <item x="1702"/>
        <item x="1698"/>
        <item x="1770"/>
        <item x="1683"/>
        <item x="1785"/>
        <item x="1736"/>
        <item x="1601"/>
        <item x="1651"/>
        <item x="1688"/>
        <item x="1945"/>
        <item x="1615"/>
        <item x="1876"/>
        <item x="1868"/>
        <item x="1628"/>
        <item x="1944"/>
        <item x="1861"/>
        <item x="1662"/>
        <item x="1594"/>
        <item x="1883"/>
        <item x="1741"/>
        <item x="1930"/>
        <item x="1728"/>
        <item x="1749"/>
        <item x="1784"/>
        <item x="1763"/>
        <item x="1906"/>
        <item x="1903"/>
        <item x="1863"/>
        <item x="1866"/>
        <item x="1867"/>
        <item x="219"/>
        <item x="1953"/>
        <item x="1955"/>
        <item x="1869"/>
        <item x="1899"/>
        <item x="372"/>
        <item x="715"/>
        <item x="1835"/>
        <item x="1042"/>
        <item x="1076"/>
        <item x="717"/>
        <item x="1478"/>
        <item x="515"/>
        <item x="793"/>
        <item x="1888"/>
        <item x="971"/>
        <item x="1539"/>
        <item x="1580"/>
        <item x="1087"/>
        <item x="1644"/>
        <item x="81"/>
        <item x="117"/>
        <item x="1249"/>
        <item x="1451"/>
        <item x="0"/>
        <item x="882"/>
        <item x="1849"/>
        <item x="966"/>
        <item x="1828"/>
        <item x="1176"/>
        <item x="1304"/>
        <item x="1482"/>
        <item x="138"/>
        <item x="1918"/>
        <item x="1891"/>
        <item x="1581"/>
        <item x="1561"/>
        <item x="1796"/>
        <item x="1434"/>
        <item x="1460"/>
        <item x="1144"/>
        <item x="842"/>
        <item x="1774"/>
        <item x="191"/>
        <item x="1471"/>
        <item x="1025"/>
        <item x="1709"/>
        <item x="1216"/>
        <item x="1275"/>
        <item x="180"/>
        <item x="162"/>
        <item x="126"/>
        <item x="192"/>
        <item x="110"/>
        <item x="236"/>
        <item x="702"/>
        <item x="78"/>
        <item x="114"/>
        <item x="276"/>
        <item x="244"/>
        <item x="1105"/>
        <item x="484"/>
        <item x="1208"/>
        <item x="312"/>
        <item x="300"/>
        <item x="463"/>
        <item x="136"/>
        <item x="252"/>
        <item x="1337"/>
        <item x="201"/>
        <item x="214"/>
        <item x="1267"/>
        <item x="1384"/>
        <item x="1092"/>
        <item x="1910"/>
        <item x="1911"/>
        <item x="1398"/>
        <item x="418"/>
        <item x="1459"/>
        <item x="649"/>
        <item x="1950"/>
        <item x="1703"/>
        <item x="886"/>
        <item x="217"/>
        <item x="1190"/>
        <item x="980"/>
        <item x="355"/>
        <item x="368"/>
        <item x="1422"/>
        <item x="525"/>
        <item x="1360"/>
        <item x="999"/>
        <item x="1716"/>
        <item x="7"/>
        <item x="1263"/>
        <item x="102"/>
        <item x="1210"/>
        <item x="195"/>
        <item x="438"/>
        <item x="1437"/>
        <item x="668"/>
        <item x="635"/>
        <item x="905"/>
        <item x="423"/>
        <item x="1575"/>
        <item x="1836"/>
        <item x="1840"/>
        <item x="1865"/>
        <item x="1720"/>
        <item x="1793"/>
        <item x="1455"/>
        <item x="588"/>
        <item x="1880"/>
        <item x="1901"/>
        <item x="1609"/>
        <item x="1630"/>
        <item x="1801"/>
        <item x="1652"/>
        <item x="1252"/>
        <item x="17"/>
        <item x="1751"/>
        <item x="851"/>
        <item x="92"/>
        <item x="429"/>
        <item x="19"/>
        <item x="1570"/>
        <item x="1397"/>
        <item x="1296"/>
        <item x="1429"/>
        <item x="1616"/>
        <item x="392"/>
        <item x="1191"/>
        <item x="444"/>
        <item x="150"/>
        <item x="1573"/>
        <item x="1750"/>
        <item x="1426"/>
        <item x="1387"/>
        <item x="545"/>
        <item x="1735"/>
        <item x="1783"/>
        <item x="350"/>
        <item x="1057"/>
        <item x="1462"/>
        <item x="1646"/>
        <item x="1850"/>
        <item x="608"/>
        <item x="1516"/>
        <item x="1464"/>
        <item x="1557"/>
        <item x="1730"/>
        <item x="1523"/>
        <item x="1765"/>
        <item x="548"/>
        <item x="1110"/>
        <item x="856"/>
        <item x="1596"/>
        <item x="1409"/>
        <item x="973"/>
        <item x="544"/>
        <item x="866"/>
        <item x="113"/>
        <item x="565"/>
        <item x="623"/>
        <item x="766"/>
        <item x="948"/>
        <item x="576"/>
        <item x="721"/>
        <item x="663"/>
        <item x="1102"/>
        <item x="1320"/>
        <item x="740"/>
        <item x="1612"/>
        <item x="1607"/>
        <item x="1487"/>
        <item x="618"/>
        <item x="1026"/>
        <item x="923"/>
        <item x="389"/>
        <item x="1218"/>
        <item x="70"/>
        <item x="1228"/>
        <item x="883"/>
        <item x="1600"/>
        <item x="1587"/>
        <item x="1348"/>
        <item x="1641"/>
        <item x="1578"/>
        <item x="67"/>
        <item x="862"/>
        <item x="377"/>
        <item x="1745"/>
        <item x="485"/>
        <item x="812"/>
        <item x="1727"/>
        <item x="249"/>
        <item x="352"/>
        <item x="22"/>
        <item x="1877"/>
        <item x="1579"/>
        <item x="1374"/>
        <item x="1444"/>
        <item x="1552"/>
        <item x="1002"/>
        <item x="36"/>
        <item x="1734"/>
        <item x="403"/>
        <item x="1537"/>
        <item x="1567"/>
        <item x="371"/>
        <item x="25"/>
        <item x="1283"/>
        <item x="550"/>
        <item x="819"/>
        <item x="489"/>
        <item x="205"/>
        <item x="582"/>
        <item x="735"/>
        <item x="933"/>
        <item x="108"/>
        <item x="1010"/>
        <item x="83"/>
        <item x="71"/>
        <item x="1049"/>
        <item x="991"/>
        <item x="281"/>
        <item x="248"/>
        <item x="386"/>
        <item x="860"/>
        <item x="1199"/>
        <item x="952"/>
        <item x="1050"/>
        <item x="178"/>
        <item x="146"/>
        <item x="895"/>
        <item x="621"/>
        <item x="1758"/>
        <item x="1335"/>
        <item x="1376"/>
        <item x="135"/>
        <item x="1347"/>
        <item x="159"/>
        <item x="288"/>
        <item x="673"/>
        <item x="1383"/>
        <item x="1063"/>
        <item x="1319"/>
        <item x="1425"/>
        <item x="1188"/>
        <item x="559"/>
        <item x="1269"/>
        <item x="1959"/>
        <item x="1904"/>
        <item x="845"/>
        <item x="1673"/>
        <item x="231"/>
        <item x="556"/>
        <item x="951"/>
        <item x="208"/>
        <item x="1093"/>
        <item x="511"/>
        <item x="822"/>
        <item x="1614"/>
        <item x="978"/>
        <item x="1674"/>
        <item x="1668"/>
        <item x="1654"/>
        <item x="1574"/>
        <item x="1687"/>
        <item x="1813"/>
        <item x="1705"/>
        <item x="1799"/>
        <item x="1882"/>
        <item x="1775"/>
        <item x="1772"/>
        <item x="1780"/>
        <item x="987"/>
        <item x="2"/>
        <item x="1134"/>
        <item x="1961"/>
        <item x="1929"/>
        <item x="1941"/>
        <item x="1931"/>
        <item x="333"/>
        <item x="697"/>
        <item x="1894"/>
        <item x="1303"/>
        <item x="250"/>
        <item x="304"/>
        <item x="1507"/>
        <item x="1795"/>
        <item x="1545"/>
        <item x="1902"/>
        <item x="1536"/>
        <item x="1453"/>
        <item x="1005"/>
        <item x="1519"/>
        <item x="1073"/>
        <item x="1074"/>
        <item x="1408"/>
        <item x="1329"/>
        <item x="693"/>
        <item x="1018"/>
        <item x="1494"/>
        <item x="1637"/>
        <item x="204"/>
        <item x="1402"/>
        <item x="1583"/>
        <item x="1555"/>
        <item x="1079"/>
        <item x="714"/>
        <item x="1438"/>
        <item x="708"/>
        <item x="760"/>
        <item x="1847"/>
        <item x="1584"/>
        <item x="278"/>
        <item x="1643"/>
        <item x="500"/>
        <item x="1832"/>
        <item x="532"/>
        <item x="961"/>
        <item x="1486"/>
        <item x="1937"/>
        <item x="1323"/>
        <item x="846"/>
        <item x="896"/>
        <item x="1958"/>
        <item x="698"/>
        <item x="336"/>
        <item x="31"/>
        <item x="437"/>
        <item x="665"/>
        <item x="1511"/>
        <item x="776"/>
        <item x="1497"/>
        <item x="1957"/>
        <item x="1418"/>
        <item x="62"/>
        <item x="758"/>
        <item x="75"/>
        <item x="303"/>
        <item x="42"/>
        <item x="77"/>
        <item x="1405"/>
        <item x="414"/>
        <item x="258"/>
        <item x="35"/>
        <item x="133"/>
        <item x="82"/>
        <item x="486"/>
        <item x="1531"/>
        <item x="919"/>
        <item x="1450"/>
        <item x="1526"/>
        <item x="1743"/>
        <item x="612"/>
        <item x="1786"/>
        <item x="1748"/>
        <item x="243"/>
        <item x="763"/>
        <item x="804"/>
        <item x="1829"/>
        <item x="1820"/>
        <item x="1667"/>
        <item x="1294"/>
        <item x="617"/>
        <item x="1495"/>
        <item x="1122"/>
        <item x="777"/>
        <item x="1509"/>
        <item x="903"/>
        <item x="1470"/>
        <item x="482"/>
        <item x="1044"/>
        <item x="926"/>
        <item x="247"/>
        <item x="1755"/>
        <item x="1062"/>
        <item x="1024"/>
        <item x="1012"/>
        <item x="985"/>
        <item x="939"/>
        <item x="421"/>
        <item x="1577"/>
        <item x="794"/>
        <item x="1011"/>
        <item x="1344"/>
        <item x="1107"/>
        <item x="1501"/>
        <item x="1739"/>
        <item x="1729"/>
        <item x="1816"/>
        <item x="1873"/>
        <item x="223"/>
        <item x="1851"/>
        <item x="1722"/>
        <item x="1381"/>
        <item x="175"/>
        <item x="1209"/>
        <item x="1407"/>
        <item x="305"/>
        <item x="998"/>
        <item x="1809"/>
        <item x="670"/>
        <item x="1889"/>
        <item x="1704"/>
        <item x="734"/>
        <item x="1113"/>
        <item x="1475"/>
        <item x="1887"/>
        <item x="275"/>
        <item x="1156"/>
        <item x="394"/>
        <item x="40"/>
        <item x="37"/>
        <item x="1697"/>
        <item x="1670"/>
        <item x="401"/>
        <item x="1684"/>
        <item x="1645"/>
        <item x="963"/>
        <item x="1498"/>
        <item x="1604"/>
        <item x="1711"/>
        <item x="1590"/>
        <item x="765"/>
        <item x="313"/>
        <item x="90"/>
        <item x="779"/>
        <item x="1272"/>
        <item x="1448"/>
        <item x="1640"/>
        <item x="636"/>
        <item x="799"/>
        <item x="1626"/>
        <item x="1779"/>
        <item x="1009"/>
        <item x="1338"/>
        <item x="384"/>
        <item x="405"/>
        <item x="1500"/>
        <item x="1015"/>
        <item x="775"/>
        <item x="1605"/>
        <item x="1493"/>
        <item x="720"/>
        <item x="945"/>
        <item x="1312"/>
        <item x="1132"/>
        <item x="739"/>
        <item x="1725"/>
        <item t="default"/>
      </items>
    </pivotField>
    <pivotField compact="0" outline="0" showAll="0"/>
    <pivotField compact="0" outline="0" showAll="0"/>
    <pivotField compact="0" outline="0" showAll="0">
      <items count="588">
        <item x="450"/>
        <item x="466"/>
        <item x="516"/>
        <item x="536"/>
        <item x="540"/>
        <item x="578"/>
        <item x="326"/>
        <item x="546"/>
        <item x="36"/>
        <item x="494"/>
        <item x="379"/>
        <item x="434"/>
        <item x="324"/>
        <item x="447"/>
        <item x="505"/>
        <item x="461"/>
        <item x="176"/>
        <item x="261"/>
        <item x="277"/>
        <item x="143"/>
        <item x="245"/>
        <item x="3"/>
        <item x="180"/>
        <item x="55"/>
        <item x="246"/>
        <item x="0"/>
        <item x="53"/>
        <item x="42"/>
        <item x="282"/>
        <item x="125"/>
        <item x="99"/>
        <item x="254"/>
        <item x="10"/>
        <item x="386"/>
        <item x="251"/>
        <item x="57"/>
        <item x="15"/>
        <item x="413"/>
        <item x="130"/>
        <item x="312"/>
        <item x="73"/>
        <item x="33"/>
        <item x="173"/>
        <item x="71"/>
        <item x="155"/>
        <item x="208"/>
        <item x="129"/>
        <item x="209"/>
        <item x="493"/>
        <item x="119"/>
        <item x="24"/>
        <item x="135"/>
        <item x="64"/>
        <item x="377"/>
        <item x="114"/>
        <item x="50"/>
        <item x="302"/>
        <item x="178"/>
        <item x="190"/>
        <item x="331"/>
        <item x="124"/>
        <item x="174"/>
        <item x="217"/>
        <item x="284"/>
        <item x="61"/>
        <item x="410"/>
        <item x="31"/>
        <item x="134"/>
        <item x="46"/>
        <item x="181"/>
        <item x="107"/>
        <item x="113"/>
        <item x="151"/>
        <item x="159"/>
        <item x="233"/>
        <item x="104"/>
        <item x="313"/>
        <item x="389"/>
        <item x="531"/>
        <item x="128"/>
        <item x="211"/>
        <item x="183"/>
        <item x="95"/>
        <item x="218"/>
        <item x="66"/>
        <item x="471"/>
        <item x="1"/>
        <item x="258"/>
        <item x="126"/>
        <item x="27"/>
        <item x="63"/>
        <item x="205"/>
        <item x="227"/>
        <item x="45"/>
        <item x="400"/>
        <item x="89"/>
        <item x="32"/>
        <item x="131"/>
        <item x="333"/>
        <item x="311"/>
        <item x="242"/>
        <item x="145"/>
        <item x="161"/>
        <item x="222"/>
        <item x="48"/>
        <item x="29"/>
        <item x="347"/>
        <item x="171"/>
        <item x="425"/>
        <item x="198"/>
        <item x="393"/>
        <item x="330"/>
        <item x="41"/>
        <item x="317"/>
        <item x="259"/>
        <item x="142"/>
        <item x="164"/>
        <item x="485"/>
        <item x="371"/>
        <item x="212"/>
        <item x="38"/>
        <item x="236"/>
        <item x="388"/>
        <item x="75"/>
        <item x="292"/>
        <item x="116"/>
        <item x="364"/>
        <item x="60"/>
        <item x="100"/>
        <item x="285"/>
        <item x="23"/>
        <item x="92"/>
        <item x="203"/>
        <item x="189"/>
        <item x="118"/>
        <item x="272"/>
        <item x="166"/>
        <item x="106"/>
        <item x="16"/>
        <item x="93"/>
        <item x="121"/>
        <item x="35"/>
        <item x="82"/>
        <item x="201"/>
        <item x="339"/>
        <item x="465"/>
        <item x="156"/>
        <item x="81"/>
        <item x="144"/>
        <item x="451"/>
        <item x="327"/>
        <item x="26"/>
        <item x="348"/>
        <item x="4"/>
        <item x="279"/>
        <item x="481"/>
        <item x="424"/>
        <item x="319"/>
        <item x="91"/>
        <item x="79"/>
        <item x="253"/>
        <item x="362"/>
        <item x="351"/>
        <item x="518"/>
        <item x="140"/>
        <item x="152"/>
        <item x="187"/>
        <item x="12"/>
        <item x="405"/>
        <item x="17"/>
        <item x="344"/>
        <item x="291"/>
        <item x="263"/>
        <item x="58"/>
        <item x="146"/>
        <item x="398"/>
        <item x="49"/>
        <item x="94"/>
        <item x="468"/>
        <item x="9"/>
        <item x="436"/>
        <item x="353"/>
        <item x="496"/>
        <item x="120"/>
        <item x="548"/>
        <item x="304"/>
        <item x="275"/>
        <item x="2"/>
        <item x="270"/>
        <item x="358"/>
        <item x="384"/>
        <item x="160"/>
        <item x="220"/>
        <item x="165"/>
        <item x="52"/>
        <item x="256"/>
        <item x="72"/>
        <item x="88"/>
        <item x="504"/>
        <item x="457"/>
        <item x="310"/>
        <item x="230"/>
        <item x="221"/>
        <item x="196"/>
        <item x="169"/>
        <item x="328"/>
        <item x="316"/>
        <item x="438"/>
        <item x="417"/>
        <item x="28"/>
        <item x="5"/>
        <item x="56"/>
        <item x="368"/>
        <item x="186"/>
        <item x="341"/>
        <item x="97"/>
        <item x="431"/>
        <item x="490"/>
        <item x="394"/>
        <item x="482"/>
        <item x="250"/>
        <item x="533"/>
        <item x="18"/>
        <item x="308"/>
        <item x="193"/>
        <item x="442"/>
        <item x="240"/>
        <item x="123"/>
        <item x="408"/>
        <item x="281"/>
        <item x="43"/>
        <item x="141"/>
        <item x="237"/>
        <item x="7"/>
        <item x="132"/>
        <item x="19"/>
        <item x="477"/>
        <item x="352"/>
        <item x="519"/>
        <item x="62"/>
        <item x="238"/>
        <item x="207"/>
        <item x="185"/>
        <item x="430"/>
        <item x="223"/>
        <item x="204"/>
        <item x="225"/>
        <item x="34"/>
        <item x="283"/>
        <item x="47"/>
        <item x="276"/>
        <item x="163"/>
        <item x="54"/>
        <item x="213"/>
        <item x="440"/>
        <item x="407"/>
        <item x="105"/>
        <item x="70"/>
        <item x="158"/>
        <item x="280"/>
        <item x="77"/>
        <item x="361"/>
        <item x="486"/>
        <item x="25"/>
        <item x="289"/>
        <item x="356"/>
        <item x="346"/>
        <item x="137"/>
        <item x="586"/>
        <item x="458"/>
        <item x="102"/>
        <item x="421"/>
        <item x="560"/>
        <item x="65"/>
        <item x="568"/>
        <item x="200"/>
        <item x="199"/>
        <item x="337"/>
        <item x="555"/>
        <item x="554"/>
        <item x="288"/>
        <item x="67"/>
        <item x="228"/>
        <item x="387"/>
        <item x="157"/>
        <item x="264"/>
        <item x="83"/>
        <item x="463"/>
        <item x="122"/>
        <item x="286"/>
        <item x="375"/>
        <item x="294"/>
        <item x="271"/>
        <item x="335"/>
        <item x="315"/>
        <item x="495"/>
        <item x="191"/>
        <item x="172"/>
        <item x="248"/>
        <item x="226"/>
        <item x="112"/>
        <item x="103"/>
        <item x="111"/>
        <item x="357"/>
        <item x="483"/>
        <item x="39"/>
        <item x="51"/>
        <item x="321"/>
        <item x="404"/>
        <item x="243"/>
        <item x="558"/>
        <item x="366"/>
        <item x="350"/>
        <item x="299"/>
        <item x="194"/>
        <item x="210"/>
        <item x="274"/>
        <item x="214"/>
        <item x="255"/>
        <item x="301"/>
        <item x="202"/>
        <item x="117"/>
        <item x="78"/>
        <item x="80"/>
        <item x="306"/>
        <item x="411"/>
        <item x="182"/>
        <item x="329"/>
        <item x="553"/>
        <item x="520"/>
        <item x="179"/>
        <item x="229"/>
        <item x="480"/>
        <item x="69"/>
        <item x="85"/>
        <item x="295"/>
        <item x="188"/>
        <item x="98"/>
        <item x="244"/>
        <item x="257"/>
        <item x="453"/>
        <item x="44"/>
        <item x="422"/>
        <item x="170"/>
        <item x="376"/>
        <item x="502"/>
        <item x="509"/>
        <item x="429"/>
        <item x="101"/>
        <item x="532"/>
        <item x="524"/>
        <item x="462"/>
        <item x="534"/>
        <item x="30"/>
        <item x="403"/>
        <item x="133"/>
        <item x="249"/>
        <item x="455"/>
        <item x="260"/>
        <item x="572"/>
        <item x="138"/>
        <item x="148"/>
        <item x="452"/>
        <item x="192"/>
        <item x="354"/>
        <item x="499"/>
        <item x="551"/>
        <item x="585"/>
        <item x="235"/>
        <item x="469"/>
        <item x="396"/>
        <item x="14"/>
        <item x="162"/>
        <item x="340"/>
        <item x="365"/>
        <item x="577"/>
        <item x="391"/>
        <item x="390"/>
        <item x="459"/>
        <item x="569"/>
        <item x="108"/>
        <item x="336"/>
        <item x="556"/>
        <item x="269"/>
        <item x="87"/>
        <item x="439"/>
        <item x="338"/>
        <item x="150"/>
        <item x="90"/>
        <item x="549"/>
        <item x="484"/>
        <item x="383"/>
        <item x="432"/>
        <item x="309"/>
        <item x="401"/>
        <item x="300"/>
        <item x="392"/>
        <item x="109"/>
        <item x="206"/>
        <item x="149"/>
        <item x="566"/>
        <item x="513"/>
        <item x="262"/>
        <item x="475"/>
        <item x="372"/>
        <item x="565"/>
        <item x="419"/>
        <item x="498"/>
        <item x="583"/>
        <item x="266"/>
        <item x="305"/>
        <item x="449"/>
        <item x="139"/>
        <item x="167"/>
        <item x="8"/>
        <item x="369"/>
        <item x="267"/>
        <item x="562"/>
        <item x="153"/>
        <item x="464"/>
        <item x="446"/>
        <item x="491"/>
        <item x="360"/>
        <item x="487"/>
        <item x="571"/>
        <item x="525"/>
        <item x="523"/>
        <item x="460"/>
        <item x="195"/>
        <item x="303"/>
        <item x="22"/>
        <item x="197"/>
        <item x="420"/>
        <item x="467"/>
        <item x="543"/>
        <item x="537"/>
        <item x="580"/>
        <item x="443"/>
        <item x="168"/>
        <item x="528"/>
        <item x="127"/>
        <item x="13"/>
        <item x="567"/>
        <item x="573"/>
        <item x="273"/>
        <item x="426"/>
        <item x="177"/>
        <item x="563"/>
        <item x="547"/>
        <item x="110"/>
        <item x="510"/>
        <item x="323"/>
        <item x="501"/>
        <item x="544"/>
        <item x="579"/>
        <item x="359"/>
        <item x="454"/>
        <item x="402"/>
        <item x="342"/>
        <item x="343"/>
        <item x="538"/>
        <item x="435"/>
        <item x="363"/>
        <item x="96"/>
        <item x="515"/>
        <item x="334"/>
        <item x="444"/>
        <item x="76"/>
        <item x="297"/>
        <item x="74"/>
        <item x="385"/>
        <item x="307"/>
        <item x="570"/>
        <item x="175"/>
        <item x="232"/>
        <item x="406"/>
        <item x="561"/>
        <item x="397"/>
        <item x="268"/>
        <item x="448"/>
        <item x="559"/>
        <item x="298"/>
        <item x="500"/>
        <item x="582"/>
        <item x="427"/>
        <item x="584"/>
        <item x="265"/>
        <item x="512"/>
        <item x="415"/>
        <item x="247"/>
        <item x="231"/>
        <item x="488"/>
        <item x="278"/>
        <item x="474"/>
        <item x="539"/>
        <item x="184"/>
        <item x="241"/>
        <item x="479"/>
        <item x="423"/>
        <item x="40"/>
        <item x="314"/>
        <item x="492"/>
        <item x="239"/>
        <item x="11"/>
        <item x="428"/>
        <item x="529"/>
        <item x="345"/>
        <item x="574"/>
        <item x="445"/>
        <item x="412"/>
        <item x="322"/>
        <item x="370"/>
        <item x="507"/>
        <item x="59"/>
        <item x="20"/>
        <item x="514"/>
        <item x="332"/>
        <item x="378"/>
        <item x="216"/>
        <item x="380"/>
        <item x="416"/>
        <item x="296"/>
        <item x="215"/>
        <item x="511"/>
        <item x="542"/>
        <item x="290"/>
        <item x="545"/>
        <item x="367"/>
        <item x="349"/>
        <item x="433"/>
        <item x="535"/>
        <item x="489"/>
        <item x="136"/>
        <item x="234"/>
        <item x="527"/>
        <item x="437"/>
        <item x="521"/>
        <item x="320"/>
        <item x="503"/>
        <item x="564"/>
        <item x="147"/>
        <item x="550"/>
        <item x="506"/>
        <item x="581"/>
        <item x="86"/>
        <item x="541"/>
        <item x="557"/>
        <item x="576"/>
        <item x="470"/>
        <item x="395"/>
        <item x="472"/>
        <item x="473"/>
        <item x="456"/>
        <item x="517"/>
        <item x="381"/>
        <item x="318"/>
        <item x="497"/>
        <item x="476"/>
        <item x="115"/>
        <item x="325"/>
        <item x="293"/>
        <item x="526"/>
        <item x="508"/>
        <item x="575"/>
        <item x="68"/>
        <item x="373"/>
        <item x="224"/>
        <item x="552"/>
        <item x="530"/>
        <item x="382"/>
        <item x="478"/>
        <item x="154"/>
        <item x="418"/>
        <item x="252"/>
        <item x="355"/>
        <item x="287"/>
        <item x="441"/>
        <item x="219"/>
        <item x="522"/>
        <item x="84"/>
        <item x="414"/>
        <item x="37"/>
        <item x="21"/>
        <item x="409"/>
        <item x="6"/>
        <item x="399"/>
        <item x="374"/>
        <item t="default"/>
      </items>
    </pivotField>
    <pivotField compact="0" outline="0" showAll="0">
      <items count="289">
        <item x="150"/>
        <item x="235"/>
        <item x="13"/>
        <item x="231"/>
        <item x="221"/>
        <item x="245"/>
        <item x="220"/>
        <item x="166"/>
        <item x="50"/>
        <item x="54"/>
        <item x="148"/>
        <item x="48"/>
        <item x="181"/>
        <item x="85"/>
        <item x="105"/>
        <item x="95"/>
        <item x="87"/>
        <item x="91"/>
        <item x="215"/>
        <item x="43"/>
        <item x="84"/>
        <item x="117"/>
        <item x="2"/>
        <item x="159"/>
        <item x="6"/>
        <item x="7"/>
        <item x="3"/>
        <item x="23"/>
        <item x="149"/>
        <item x="45"/>
        <item x="0"/>
        <item x="21"/>
        <item x="28"/>
        <item x="89"/>
        <item x="34"/>
        <item x="39"/>
        <item x="59"/>
        <item x="77"/>
        <item x="209"/>
        <item x="44"/>
        <item x="15"/>
        <item x="49"/>
        <item x="53"/>
        <item x="94"/>
        <item x="18"/>
        <item x="88"/>
        <item x="46"/>
        <item x="111"/>
        <item x="26"/>
        <item x="22"/>
        <item x="96"/>
        <item x="36"/>
        <item x="14"/>
        <item x="104"/>
        <item x="93"/>
        <item x="17"/>
        <item x="37"/>
        <item x="106"/>
        <item x="211"/>
        <item x="1"/>
        <item x="24"/>
        <item x="72"/>
        <item x="73"/>
        <item x="110"/>
        <item x="5"/>
        <item x="119"/>
        <item x="187"/>
        <item x="120"/>
        <item x="109"/>
        <item x="62"/>
        <item x="60"/>
        <item x="154"/>
        <item x="11"/>
        <item x="55"/>
        <item x="27"/>
        <item x="102"/>
        <item x="152"/>
        <item x="129"/>
        <item x="25"/>
        <item x="41"/>
        <item x="236"/>
        <item x="75"/>
        <item x="141"/>
        <item x="217"/>
        <item x="114"/>
        <item x="115"/>
        <item x="83"/>
        <item x="207"/>
        <item x="198"/>
        <item x="122"/>
        <item x="71"/>
        <item x="176"/>
        <item x="68"/>
        <item x="183"/>
        <item x="126"/>
        <item x="30"/>
        <item x="82"/>
        <item x="139"/>
        <item x="69"/>
        <item x="160"/>
        <item x="194"/>
        <item x="76"/>
        <item x="135"/>
        <item x="244"/>
        <item x="20"/>
        <item x="98"/>
        <item x="189"/>
        <item x="212"/>
        <item x="131"/>
        <item x="108"/>
        <item x="213"/>
        <item x="63"/>
        <item x="179"/>
        <item x="67"/>
        <item x="103"/>
        <item x="191"/>
        <item x="206"/>
        <item x="241"/>
        <item x="204"/>
        <item x="97"/>
        <item x="219"/>
        <item x="40"/>
        <item x="74"/>
        <item x="173"/>
        <item x="142"/>
        <item x="128"/>
        <item x="158"/>
        <item x="225"/>
        <item x="273"/>
        <item x="52"/>
        <item x="4"/>
        <item x="243"/>
        <item x="240"/>
        <item x="130"/>
        <item x="81"/>
        <item x="70"/>
        <item x="145"/>
        <item x="202"/>
        <item x="99"/>
        <item x="203"/>
        <item x="157"/>
        <item x="38"/>
        <item x="51"/>
        <item x="190"/>
        <item x="32"/>
        <item x="214"/>
        <item x="227"/>
        <item x="248"/>
        <item x="56"/>
        <item x="9"/>
        <item x="270"/>
        <item x="123"/>
        <item x="274"/>
        <item x="29"/>
        <item x="127"/>
        <item x="151"/>
        <item x="266"/>
        <item x="268"/>
        <item x="134"/>
        <item x="170"/>
        <item x="251"/>
        <item x="113"/>
        <item x="265"/>
        <item x="256"/>
        <item x="254"/>
        <item x="153"/>
        <item x="155"/>
        <item x="168"/>
        <item x="186"/>
        <item x="201"/>
        <item x="121"/>
        <item x="138"/>
        <item x="279"/>
        <item x="232"/>
        <item x="210"/>
        <item x="237"/>
        <item x="144"/>
        <item x="112"/>
        <item x="164"/>
        <item x="162"/>
        <item x="283"/>
        <item x="278"/>
        <item x="178"/>
        <item x="253"/>
        <item x="10"/>
        <item x="234"/>
        <item x="171"/>
        <item x="16"/>
        <item x="19"/>
        <item x="188"/>
        <item x="229"/>
        <item x="42"/>
        <item x="161"/>
        <item x="12"/>
        <item x="107"/>
        <item x="267"/>
        <item x="147"/>
        <item x="163"/>
        <item x="222"/>
        <item x="35"/>
        <item x="242"/>
        <item x="230"/>
        <item x="116"/>
        <item x="101"/>
        <item x="175"/>
        <item x="287"/>
        <item x="281"/>
        <item x="246"/>
        <item x="277"/>
        <item x="172"/>
        <item x="8"/>
        <item x="285"/>
        <item x="249"/>
        <item x="238"/>
        <item x="216"/>
        <item x="250"/>
        <item x="78"/>
        <item x="252"/>
        <item x="257"/>
        <item x="182"/>
        <item x="228"/>
        <item x="47"/>
        <item x="90"/>
        <item x="255"/>
        <item x="284"/>
        <item x="196"/>
        <item x="239"/>
        <item x="167"/>
        <item x="124"/>
        <item x="192"/>
        <item x="271"/>
        <item x="184"/>
        <item x="276"/>
        <item x="208"/>
        <item x="100"/>
        <item x="79"/>
        <item x="259"/>
        <item x="226"/>
        <item x="61"/>
        <item x="118"/>
        <item x="156"/>
        <item x="264"/>
        <item x="193"/>
        <item x="57"/>
        <item x="286"/>
        <item x="261"/>
        <item x="125"/>
        <item x="92"/>
        <item x="218"/>
        <item x="205"/>
        <item x="197"/>
        <item x="233"/>
        <item x="247"/>
        <item x="180"/>
        <item x="262"/>
        <item x="143"/>
        <item x="185"/>
        <item x="133"/>
        <item x="269"/>
        <item x="223"/>
        <item x="272"/>
        <item x="280"/>
        <item x="282"/>
        <item x="275"/>
        <item x="263"/>
        <item x="58"/>
        <item x="136"/>
        <item x="140"/>
        <item x="169"/>
        <item x="33"/>
        <item x="174"/>
        <item x="65"/>
        <item x="146"/>
        <item x="200"/>
        <item x="258"/>
        <item x="224"/>
        <item x="86"/>
        <item x="80"/>
        <item x="165"/>
        <item x="199"/>
        <item x="132"/>
        <item x="195"/>
        <item x="177"/>
        <item x="64"/>
        <item x="260"/>
        <item x="137"/>
        <item x="31"/>
        <item x="6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</pivotFields>
  <rowFields count="2">
    <field x="1"/>
    <field x="2"/>
  </rowFields>
  <rowItems count="1981">
    <i>
      <x/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t="default">
      <x/>
    </i>
    <i>
      <x v="1"/>
      <x v="71"/>
    </i>
    <i r="1">
      <x v="72"/>
    </i>
    <i r="1">
      <x v="73"/>
    </i>
    <i r="1">
      <x v="74"/>
    </i>
    <i t="default">
      <x v="1"/>
    </i>
    <i>
      <x v="2"/>
      <x v="11"/>
    </i>
    <i r="1">
      <x v="14"/>
    </i>
    <i r="1">
      <x v="23"/>
    </i>
    <i r="1">
      <x v="24"/>
    </i>
    <i r="1">
      <x v="25"/>
    </i>
    <i r="1">
      <x v="26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1948"/>
    </i>
    <i r="1">
      <x v="1949"/>
    </i>
    <i t="default">
      <x v="2"/>
    </i>
    <i>
      <x v="3"/>
      <x v="1"/>
    </i>
    <i r="1">
      <x v="9"/>
    </i>
    <i r="1">
      <x v="10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47"/>
    </i>
    <i r="1">
      <x v="49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611"/>
    </i>
    <i r="1">
      <x v="1939"/>
    </i>
    <i r="1">
      <x v="1942"/>
    </i>
    <i r="1">
      <x v="1943"/>
    </i>
    <i r="1">
      <x v="1946"/>
    </i>
    <i r="1">
      <x v="1960"/>
    </i>
    <i r="1">
      <x v="1962"/>
    </i>
    <i r="1">
      <x v="1963"/>
    </i>
    <i t="default">
      <x v="3"/>
    </i>
    <i>
      <x v="4"/>
      <x v="3"/>
    </i>
    <i r="1">
      <x v="38"/>
    </i>
    <i r="1">
      <x v="39"/>
    </i>
    <i r="1">
      <x v="40"/>
    </i>
    <i r="1">
      <x v="41"/>
    </i>
    <i r="1">
      <x v="1512"/>
    </i>
    <i r="1">
      <x v="1513"/>
    </i>
    <i r="1">
      <x v="1514"/>
    </i>
    <i r="1">
      <x v="1515"/>
    </i>
    <i r="1">
      <x v="1516"/>
    </i>
    <i r="1">
      <x v="1517"/>
    </i>
    <i r="1">
      <x v="1518"/>
    </i>
    <i r="1">
      <x v="1519"/>
    </i>
    <i r="1">
      <x v="1520"/>
    </i>
    <i r="1">
      <x v="1521"/>
    </i>
    <i r="1">
      <x v="1522"/>
    </i>
    <i r="1">
      <x v="1523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8"/>
    </i>
    <i r="1">
      <x v="1559"/>
    </i>
    <i r="1">
      <x v="1560"/>
    </i>
    <i r="1">
      <x v="1561"/>
    </i>
    <i r="1">
      <x v="1562"/>
    </i>
    <i r="1">
      <x v="1563"/>
    </i>
    <i r="1">
      <x v="1564"/>
    </i>
    <i r="1">
      <x v="1565"/>
    </i>
    <i r="1">
      <x v="1566"/>
    </i>
    <i r="1">
      <x v="1567"/>
    </i>
    <i r="1">
      <x v="1568"/>
    </i>
    <i r="1">
      <x v="1569"/>
    </i>
    <i r="1">
      <x v="1570"/>
    </i>
    <i r="1">
      <x v="1571"/>
    </i>
    <i r="1">
      <x v="1572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1"/>
    </i>
    <i r="1">
      <x v="1582"/>
    </i>
    <i r="1">
      <x v="1583"/>
    </i>
    <i r="1">
      <x v="1584"/>
    </i>
    <i r="1">
      <x v="1585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8"/>
    </i>
    <i r="1">
      <x v="1599"/>
    </i>
    <i r="1">
      <x v="1600"/>
    </i>
    <i r="1">
      <x v="1601"/>
    </i>
    <i r="1">
      <x v="1602"/>
    </i>
    <i r="1">
      <x v="1603"/>
    </i>
    <i r="1">
      <x v="1604"/>
    </i>
    <i r="1">
      <x v="1605"/>
    </i>
    <i r="1">
      <x v="1606"/>
    </i>
    <i r="1">
      <x v="1607"/>
    </i>
    <i r="1">
      <x v="1608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7"/>
    </i>
    <i r="1">
      <x v="1618"/>
    </i>
    <i r="1">
      <x v="1619"/>
    </i>
    <i r="1">
      <x v="1620"/>
    </i>
    <i r="1">
      <x v="1621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37"/>
    </i>
    <i r="1">
      <x v="1638"/>
    </i>
    <i r="1">
      <x v="1639"/>
    </i>
    <i r="1">
      <x v="1640"/>
    </i>
    <i r="1">
      <x v="1641"/>
    </i>
    <i r="1">
      <x v="1642"/>
    </i>
    <i r="1">
      <x v="1643"/>
    </i>
    <i r="1">
      <x v="1644"/>
    </i>
    <i r="1">
      <x v="1645"/>
    </i>
    <i r="1">
      <x v="1646"/>
    </i>
    <i r="1">
      <x v="1647"/>
    </i>
    <i r="1">
      <x v="1648"/>
    </i>
    <i r="1">
      <x v="1649"/>
    </i>
    <i r="1">
      <x v="1650"/>
    </i>
    <i r="1">
      <x v="1651"/>
    </i>
    <i r="1">
      <x v="1652"/>
    </i>
    <i r="1">
      <x v="1653"/>
    </i>
    <i r="1">
      <x v="1654"/>
    </i>
    <i r="1">
      <x v="1655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64"/>
    </i>
    <i r="1">
      <x v="1665"/>
    </i>
    <i r="1">
      <x v="1666"/>
    </i>
    <i r="1">
      <x v="1667"/>
    </i>
    <i r="1">
      <x v="1668"/>
    </i>
    <i r="1">
      <x v="1669"/>
    </i>
    <i r="1">
      <x v="1670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7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690"/>
    </i>
    <i r="1">
      <x v="1691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698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07"/>
    </i>
    <i r="1">
      <x v="1708"/>
    </i>
    <i r="1">
      <x v="1709"/>
    </i>
    <i r="1">
      <x v="1710"/>
    </i>
    <i r="1">
      <x v="1711"/>
    </i>
    <i r="1">
      <x v="1712"/>
    </i>
    <i r="1">
      <x v="1713"/>
    </i>
    <i r="1">
      <x v="1714"/>
    </i>
    <i r="1">
      <x v="1715"/>
    </i>
    <i r="1">
      <x v="1716"/>
    </i>
    <i r="1">
      <x v="1717"/>
    </i>
    <i r="1">
      <x v="1718"/>
    </i>
    <i r="1">
      <x v="1719"/>
    </i>
    <i r="1">
      <x v="1720"/>
    </i>
    <i r="1">
      <x v="1721"/>
    </i>
    <i r="1">
      <x v="1722"/>
    </i>
    <i r="1">
      <x v="1724"/>
    </i>
    <i r="1">
      <x v="1725"/>
    </i>
    <i r="1">
      <x v="1726"/>
    </i>
    <i r="1">
      <x v="1727"/>
    </i>
    <i r="1">
      <x v="1728"/>
    </i>
    <i r="1">
      <x v="1729"/>
    </i>
    <i r="1">
      <x v="1730"/>
    </i>
    <i r="1">
      <x v="1731"/>
    </i>
    <i r="1">
      <x v="1732"/>
    </i>
    <i r="1">
      <x v="1733"/>
    </i>
    <i r="1">
      <x v="1734"/>
    </i>
    <i r="1">
      <x v="1735"/>
    </i>
    <i r="1">
      <x v="1736"/>
    </i>
    <i r="1">
      <x v="1737"/>
    </i>
    <i r="1">
      <x v="1738"/>
    </i>
    <i r="1">
      <x v="1739"/>
    </i>
    <i r="1">
      <x v="1740"/>
    </i>
    <i r="1">
      <x v="1741"/>
    </i>
    <i r="1">
      <x v="1742"/>
    </i>
    <i r="1">
      <x v="1743"/>
    </i>
    <i r="1">
      <x v="1744"/>
    </i>
    <i r="1">
      <x v="1745"/>
    </i>
    <i r="1">
      <x v="1746"/>
    </i>
    <i r="1">
      <x v="1747"/>
    </i>
    <i r="1">
      <x v="1748"/>
    </i>
    <i r="1">
      <x v="1749"/>
    </i>
    <i r="1">
      <x v="1750"/>
    </i>
    <i r="1">
      <x v="1751"/>
    </i>
    <i r="1">
      <x v="1752"/>
    </i>
    <i r="1">
      <x v="1753"/>
    </i>
    <i r="1">
      <x v="1754"/>
    </i>
    <i r="1">
      <x v="1755"/>
    </i>
    <i r="1">
      <x v="1756"/>
    </i>
    <i r="1">
      <x v="1757"/>
    </i>
    <i r="1">
      <x v="1758"/>
    </i>
    <i r="1">
      <x v="1759"/>
    </i>
    <i r="1">
      <x v="1760"/>
    </i>
    <i r="1">
      <x v="1761"/>
    </i>
    <i r="1">
      <x v="1762"/>
    </i>
    <i r="1">
      <x v="1763"/>
    </i>
    <i r="1">
      <x v="1764"/>
    </i>
    <i r="1">
      <x v="1765"/>
    </i>
    <i r="1">
      <x v="1766"/>
    </i>
    <i r="1">
      <x v="1767"/>
    </i>
    <i r="1">
      <x v="1768"/>
    </i>
    <i r="1">
      <x v="1769"/>
    </i>
    <i r="1">
      <x v="1770"/>
    </i>
    <i r="1">
      <x v="1771"/>
    </i>
    <i r="1">
      <x v="1772"/>
    </i>
    <i r="1">
      <x v="1773"/>
    </i>
    <i r="1">
      <x v="1774"/>
    </i>
    <i r="1">
      <x v="1775"/>
    </i>
    <i r="1">
      <x v="1776"/>
    </i>
    <i r="1">
      <x v="1777"/>
    </i>
    <i r="1">
      <x v="1778"/>
    </i>
    <i r="1">
      <x v="1779"/>
    </i>
    <i r="1">
      <x v="1780"/>
    </i>
    <i r="1">
      <x v="1781"/>
    </i>
    <i r="1">
      <x v="1782"/>
    </i>
    <i r="1">
      <x v="1783"/>
    </i>
    <i r="1">
      <x v="1784"/>
    </i>
    <i r="1">
      <x v="1785"/>
    </i>
    <i r="1">
      <x v="1786"/>
    </i>
    <i r="1">
      <x v="1787"/>
    </i>
    <i r="1">
      <x v="1788"/>
    </i>
    <i r="1">
      <x v="1789"/>
    </i>
    <i r="1">
      <x v="1790"/>
    </i>
    <i r="1">
      <x v="1791"/>
    </i>
    <i r="1">
      <x v="1947"/>
    </i>
    <i r="1">
      <x v="1954"/>
    </i>
    <i r="1">
      <x v="1955"/>
    </i>
    <i r="1">
      <x v="1959"/>
    </i>
    <i t="default">
      <x v="4"/>
    </i>
    <i>
      <x v="5"/>
      <x v="66"/>
    </i>
    <i r="1">
      <x v="67"/>
    </i>
    <i r="1">
      <x v="68"/>
    </i>
    <i r="1">
      <x v="69"/>
    </i>
    <i r="1">
      <x v="70"/>
    </i>
    <i t="default">
      <x v="5"/>
    </i>
    <i>
      <x v="6"/>
      <x/>
    </i>
    <i r="1">
      <x v="7"/>
    </i>
    <i r="1">
      <x v="8"/>
    </i>
    <i r="1">
      <x v="12"/>
    </i>
    <i r="1">
      <x v="13"/>
    </i>
    <i r="1">
      <x v="46"/>
    </i>
    <i r="1">
      <x v="48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1941"/>
    </i>
    <i r="1">
      <x v="1945"/>
    </i>
    <i t="default">
      <x v="6"/>
    </i>
    <i>
      <x v="7"/>
      <x v="1792"/>
    </i>
    <i t="default">
      <x v="7"/>
    </i>
    <i>
      <x v="8"/>
      <x v="42"/>
    </i>
    <i r="1">
      <x v="43"/>
    </i>
    <i r="1">
      <x v="44"/>
    </i>
    <i r="1">
      <x v="1800"/>
    </i>
    <i r="1">
      <x v="1801"/>
    </i>
    <i r="1">
      <x v="1802"/>
    </i>
    <i r="1">
      <x v="1803"/>
    </i>
    <i r="1">
      <x v="1804"/>
    </i>
    <i r="1">
      <x v="1805"/>
    </i>
    <i r="1">
      <x v="1806"/>
    </i>
    <i r="1">
      <x v="1807"/>
    </i>
    <i r="1">
      <x v="1808"/>
    </i>
    <i r="1">
      <x v="1809"/>
    </i>
    <i r="1">
      <x v="1810"/>
    </i>
    <i r="1">
      <x v="1811"/>
    </i>
    <i r="1">
      <x v="1812"/>
    </i>
    <i r="1">
      <x v="1813"/>
    </i>
    <i r="1">
      <x v="1814"/>
    </i>
    <i r="1">
      <x v="1815"/>
    </i>
    <i r="1">
      <x v="1816"/>
    </i>
    <i r="1">
      <x v="1817"/>
    </i>
    <i r="1">
      <x v="1818"/>
    </i>
    <i r="1">
      <x v="1819"/>
    </i>
    <i r="1">
      <x v="1820"/>
    </i>
    <i r="1">
      <x v="1821"/>
    </i>
    <i r="1">
      <x v="1822"/>
    </i>
    <i r="1">
      <x v="1823"/>
    </i>
    <i r="1">
      <x v="1824"/>
    </i>
    <i r="1">
      <x v="1825"/>
    </i>
    <i r="1">
      <x v="1826"/>
    </i>
    <i r="1">
      <x v="1827"/>
    </i>
    <i r="1">
      <x v="1828"/>
    </i>
    <i r="1">
      <x v="1829"/>
    </i>
    <i r="1">
      <x v="1830"/>
    </i>
    <i r="1">
      <x v="1831"/>
    </i>
    <i r="1">
      <x v="1832"/>
    </i>
    <i r="1">
      <x v="1833"/>
    </i>
    <i r="1">
      <x v="1834"/>
    </i>
    <i r="1">
      <x v="1835"/>
    </i>
    <i r="1">
      <x v="1836"/>
    </i>
    <i r="1">
      <x v="1837"/>
    </i>
    <i r="1">
      <x v="1838"/>
    </i>
    <i r="1">
      <x v="1839"/>
    </i>
    <i r="1">
      <x v="1840"/>
    </i>
    <i r="1">
      <x v="1841"/>
    </i>
    <i r="1">
      <x v="1842"/>
    </i>
    <i r="1">
      <x v="1843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1"/>
    </i>
    <i r="1">
      <x v="1862"/>
    </i>
    <i r="1">
      <x v="1863"/>
    </i>
    <i r="1">
      <x v="1864"/>
    </i>
    <i r="1">
      <x v="1865"/>
    </i>
    <i r="1">
      <x v="1866"/>
    </i>
    <i r="1">
      <x v="1867"/>
    </i>
    <i r="1">
      <x v="1868"/>
    </i>
    <i r="1">
      <x v="1869"/>
    </i>
    <i r="1">
      <x v="1870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 r="1">
      <x v="1878"/>
    </i>
    <i r="1">
      <x v="1879"/>
    </i>
    <i r="1">
      <x v="1880"/>
    </i>
    <i r="1">
      <x v="1881"/>
    </i>
    <i r="1">
      <x v="1882"/>
    </i>
    <i r="1">
      <x v="1883"/>
    </i>
    <i r="1">
      <x v="1884"/>
    </i>
    <i r="1">
      <x v="1885"/>
    </i>
    <i r="1">
      <x v="1886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3"/>
    </i>
    <i r="1">
      <x v="1894"/>
    </i>
    <i r="1">
      <x v="1895"/>
    </i>
    <i r="1">
      <x v="1896"/>
    </i>
    <i r="1">
      <x v="1897"/>
    </i>
    <i r="1">
      <x v="1898"/>
    </i>
    <i r="1">
      <x v="1899"/>
    </i>
    <i r="1">
      <x v="1900"/>
    </i>
    <i r="1">
      <x v="1901"/>
    </i>
    <i r="1">
      <x v="1902"/>
    </i>
    <i r="1">
      <x v="1903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1"/>
    </i>
    <i r="1">
      <x v="1922"/>
    </i>
    <i r="1">
      <x v="1923"/>
    </i>
    <i r="1">
      <x v="1924"/>
    </i>
    <i r="1">
      <x v="1925"/>
    </i>
    <i r="1">
      <x v="1926"/>
    </i>
    <i r="1">
      <x v="1927"/>
    </i>
    <i r="1">
      <x v="1928"/>
    </i>
    <i r="1">
      <x v="1929"/>
    </i>
    <i r="1">
      <x v="1930"/>
    </i>
    <i r="1">
      <x v="1931"/>
    </i>
    <i r="1">
      <x v="1932"/>
    </i>
    <i r="1">
      <x v="1933"/>
    </i>
    <i r="1">
      <x v="1934"/>
    </i>
    <i r="1">
      <x v="1935"/>
    </i>
    <i r="1">
      <x v="1936"/>
    </i>
    <i r="1">
      <x v="1956"/>
    </i>
    <i r="1">
      <x v="1957"/>
    </i>
    <i r="1">
      <x v="1958"/>
    </i>
    <i t="default">
      <x v="8"/>
    </i>
    <i>
      <x v="9"/>
      <x v="5"/>
    </i>
    <i r="1">
      <x v="1798"/>
    </i>
    <i r="1">
      <x v="1799"/>
    </i>
    <i t="default">
      <x v="9"/>
    </i>
    <i>
      <x v="10"/>
      <x v="27"/>
    </i>
    <i r="1">
      <x v="28"/>
    </i>
    <i r="1">
      <x v="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49"/>
    </i>
    <i r="1">
      <x v="1150"/>
    </i>
    <i r="1">
      <x v="1151"/>
    </i>
    <i r="1">
      <x v="1152"/>
    </i>
    <i r="1">
      <x v="1153"/>
    </i>
    <i r="1">
      <x v="1154"/>
    </i>
    <i r="1">
      <x v="1155"/>
    </i>
    <i r="1">
      <x v="1156"/>
    </i>
    <i r="1">
      <x v="1157"/>
    </i>
    <i r="1">
      <x v="1158"/>
    </i>
    <i r="1">
      <x v="1159"/>
    </i>
    <i r="1">
      <x v="1160"/>
    </i>
    <i r="1">
      <x v="1161"/>
    </i>
    <i r="1">
      <x v="1162"/>
    </i>
    <i r="1">
      <x v="1163"/>
    </i>
    <i r="1">
      <x v="1164"/>
    </i>
    <i r="1">
      <x v="1165"/>
    </i>
    <i r="1">
      <x v="1166"/>
    </i>
    <i r="1">
      <x v="1167"/>
    </i>
    <i r="1">
      <x v="1168"/>
    </i>
    <i r="1">
      <x v="1169"/>
    </i>
    <i r="1">
      <x v="1170"/>
    </i>
    <i r="1">
      <x v="1171"/>
    </i>
    <i r="1">
      <x v="1172"/>
    </i>
    <i r="1">
      <x v="1173"/>
    </i>
    <i r="1">
      <x v="1174"/>
    </i>
    <i r="1">
      <x v="1175"/>
    </i>
    <i r="1">
      <x v="1176"/>
    </i>
    <i r="1">
      <x v="1177"/>
    </i>
    <i r="1">
      <x v="1178"/>
    </i>
    <i r="1">
      <x v="1179"/>
    </i>
    <i r="1">
      <x v="1180"/>
    </i>
    <i r="1">
      <x v="1181"/>
    </i>
    <i r="1">
      <x v="1182"/>
    </i>
    <i r="1">
      <x v="1183"/>
    </i>
    <i r="1">
      <x v="1184"/>
    </i>
    <i r="1">
      <x v="1185"/>
    </i>
    <i r="1">
      <x v="1186"/>
    </i>
    <i r="1">
      <x v="1187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937"/>
    </i>
    <i r="1">
      <x v="1940"/>
    </i>
    <i r="1">
      <x v="1944"/>
    </i>
    <i r="1">
      <x v="1950"/>
    </i>
    <i r="1">
      <x v="1951"/>
    </i>
    <i r="1">
      <x v="1952"/>
    </i>
    <i r="1">
      <x v="1953"/>
    </i>
    <i r="1">
      <x v="1961"/>
    </i>
    <i t="default">
      <x v="10"/>
    </i>
    <i>
      <x v="11"/>
      <x v="1793"/>
    </i>
    <i r="1">
      <x v="1794"/>
    </i>
    <i r="1">
      <x v="1795"/>
    </i>
    <i r="1">
      <x v="1796"/>
    </i>
    <i r="1">
      <x v="1797"/>
    </i>
    <i t="default">
      <x v="11"/>
    </i>
    <i>
      <x v="12"/>
      <x v="2"/>
    </i>
    <i r="1">
      <x v="4"/>
    </i>
    <i r="1">
      <x v="6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5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3"/>
    </i>
    <i r="1">
      <x v="1224"/>
    </i>
    <i r="1">
      <x v="1225"/>
    </i>
    <i r="1">
      <x v="1226"/>
    </i>
    <i r="1">
      <x v="1227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5"/>
    </i>
    <i r="1">
      <x v="1236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3"/>
    </i>
    <i r="1">
      <x v="1244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7"/>
    </i>
    <i r="1">
      <x v="1278"/>
    </i>
    <i r="1">
      <x v="1279"/>
    </i>
    <i r="1">
      <x v="1280"/>
    </i>
    <i r="1">
      <x v="1281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89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7"/>
    </i>
    <i r="1">
      <x v="1298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1324"/>
    </i>
    <i r="1">
      <x v="1325"/>
    </i>
    <i r="1">
      <x v="1326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7"/>
    </i>
    <i r="1">
      <x v="1338"/>
    </i>
    <i r="1">
      <x v="1339"/>
    </i>
    <i r="1">
      <x v="1340"/>
    </i>
    <i r="1">
      <x v="1341"/>
    </i>
    <i r="1">
      <x v="1342"/>
    </i>
    <i r="1">
      <x v="1343"/>
    </i>
    <i r="1">
      <x v="1344"/>
    </i>
    <i r="1">
      <x v="1345"/>
    </i>
    <i r="1">
      <x v="1346"/>
    </i>
    <i r="1">
      <x v="1347"/>
    </i>
    <i r="1">
      <x v="1348"/>
    </i>
    <i r="1">
      <x v="1349"/>
    </i>
    <i r="1">
      <x v="1350"/>
    </i>
    <i r="1">
      <x v="1351"/>
    </i>
    <i r="1">
      <x v="1352"/>
    </i>
    <i r="1">
      <x v="1353"/>
    </i>
    <i r="1">
      <x v="1354"/>
    </i>
    <i r="1">
      <x v="1355"/>
    </i>
    <i r="1">
      <x v="1356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365"/>
    </i>
    <i r="1">
      <x v="1366"/>
    </i>
    <i r="1">
      <x v="1367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0"/>
    </i>
    <i r="1">
      <x v="1381"/>
    </i>
    <i r="1">
      <x v="1382"/>
    </i>
    <i r="1">
      <x v="1383"/>
    </i>
    <i r="1">
      <x v="1384"/>
    </i>
    <i r="1">
      <x v="1385"/>
    </i>
    <i r="1">
      <x v="1386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57"/>
    </i>
    <i r="1">
      <x v="1458"/>
    </i>
    <i r="1">
      <x v="1459"/>
    </i>
    <i r="1">
      <x v="1460"/>
    </i>
    <i r="1">
      <x v="1461"/>
    </i>
    <i r="1">
      <x v="1462"/>
    </i>
    <i r="1">
      <x v="1463"/>
    </i>
    <i r="1">
      <x v="1464"/>
    </i>
    <i r="1">
      <x v="1465"/>
    </i>
    <i r="1">
      <x v="1466"/>
    </i>
    <i r="1">
      <x v="1467"/>
    </i>
    <i r="1">
      <x v="1468"/>
    </i>
    <i r="1">
      <x v="1469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1511"/>
    </i>
    <i r="1">
      <x v="1723"/>
    </i>
    <i r="1">
      <x v="1938"/>
    </i>
    <i r="1">
      <x v="1964"/>
    </i>
    <i r="1">
      <x v="1965"/>
    </i>
    <i r="1">
      <x v="1966"/>
    </i>
    <i t="default">
      <x v="12"/>
    </i>
    <i t="grand">
      <x/>
    </i>
  </rowItems>
  <colItems count="1">
    <i/>
  </colItems>
  <dataFields count="1">
    <dataField name="Sum of % of attendance " fld="10" baseField="0" baseItem="0"/>
  </dataFields>
  <formats count="10">
    <format dxfId="11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0"/>
          </reference>
        </references>
      </pivotArea>
    </format>
    <format dxfId="10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1"/>
          </reference>
        </references>
      </pivotArea>
    </format>
    <format dxfId="9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2"/>
          </reference>
        </references>
      </pivotArea>
    </format>
    <format dxfId="8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3"/>
          </reference>
        </references>
      </pivotArea>
    </format>
    <format dxfId="7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4"/>
          </reference>
        </references>
      </pivotArea>
    </format>
    <format dxfId="6">
      <pivotArea outline="0" collapsedLevelsAreSubtotals="1" fieldPosition="0">
        <references count="2">
          <reference field="1" count="1" selected="0">
            <x v="0"/>
          </reference>
          <reference field="2" count="1" selected="0">
            <x v="55"/>
          </reference>
        </references>
      </pivotArea>
    </format>
    <format dxfId="5">
      <pivotArea outline="0" collapsedLevelsAreSubtotals="1" fieldPosition="0">
        <references count="2">
          <reference field="1" count="1" selected="0">
            <x v="0"/>
          </reference>
          <reference field="2" count="10" selected="0"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4">
      <pivotArea outline="0" collapsedLevelsAreSubtotals="1" fieldPosition="0">
        <references count="1">
          <reference field="1" count="1" selected="0" defaultSubtotal="1">
            <x v="0"/>
          </reference>
        </references>
      </pivotArea>
    </format>
    <format dxfId="3">
      <pivotArea outline="0" collapsedLevelsAreSubtotals="1" fieldPosition="0">
        <references count="1">
          <reference field="1" count="12" selected="0" defaultSubtotal="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8"/>
  <sheetViews>
    <sheetView workbookViewId="0">
      <selection activeCell="F6" sqref="F6"/>
    </sheetView>
  </sheetViews>
  <sheetFormatPr defaultRowHeight="14.5" x14ac:dyDescent="0.35"/>
  <cols>
    <col min="1" max="1" width="8.7265625" style="1"/>
    <col min="2" max="2" width="10.453125" style="1" customWidth="1"/>
    <col min="3" max="3" width="13" style="1" customWidth="1"/>
    <col min="4" max="4" width="9.36328125" style="1" customWidth="1"/>
    <col min="5" max="5" width="8.7265625" style="1"/>
    <col min="6" max="6" width="10.08984375" style="1" customWidth="1"/>
    <col min="7" max="7" width="8.7265625" style="1"/>
    <col min="8" max="8" width="60" customWidth="1"/>
    <col min="9" max="10" width="8.7265625" style="1"/>
  </cols>
  <sheetData>
    <row r="1" spans="1:11" ht="104.5" thickBot="1" x14ac:dyDescent="0.4">
      <c r="A1" s="2" t="s">
        <v>420</v>
      </c>
      <c r="B1" s="2" t="s">
        <v>0</v>
      </c>
      <c r="C1" s="2" t="s">
        <v>1</v>
      </c>
      <c r="D1" s="2" t="s">
        <v>421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419</v>
      </c>
      <c r="J1" s="2" t="s">
        <v>6</v>
      </c>
    </row>
    <row r="2" spans="1:11" ht="25.5" thickBot="1" x14ac:dyDescent="0.4">
      <c r="A2" s="3" t="s">
        <v>7</v>
      </c>
      <c r="B2" s="3" t="s">
        <v>8</v>
      </c>
      <c r="C2" s="3">
        <v>20180209501</v>
      </c>
      <c r="D2" s="3">
        <v>0</v>
      </c>
      <c r="E2" s="3" t="s">
        <v>9</v>
      </c>
      <c r="F2" s="3">
        <v>35</v>
      </c>
      <c r="G2" s="3">
        <v>31</v>
      </c>
      <c r="H2" s="4" t="s">
        <v>10</v>
      </c>
      <c r="I2" s="3" t="s">
        <v>9</v>
      </c>
      <c r="J2" s="3" t="s">
        <v>9</v>
      </c>
    </row>
    <row r="3" spans="1:11" ht="39" thickBot="1" x14ac:dyDescent="0.4">
      <c r="A3" s="3" t="s">
        <v>11</v>
      </c>
      <c r="B3" s="3" t="s">
        <v>12</v>
      </c>
      <c r="C3" s="3">
        <v>20081101101</v>
      </c>
      <c r="D3" s="3">
        <v>0</v>
      </c>
      <c r="E3" s="3" t="s">
        <v>9</v>
      </c>
      <c r="F3" s="3">
        <v>96</v>
      </c>
      <c r="G3" s="3">
        <v>60</v>
      </c>
      <c r="H3" s="4" t="s">
        <v>13</v>
      </c>
      <c r="I3" s="3" t="s">
        <v>9</v>
      </c>
      <c r="J3" s="3" t="s">
        <v>9</v>
      </c>
    </row>
    <row r="4" spans="1:11" ht="15" thickBot="1" x14ac:dyDescent="0.4">
      <c r="A4" s="3" t="s">
        <v>7</v>
      </c>
      <c r="B4" s="3" t="s">
        <v>14</v>
      </c>
      <c r="C4" s="3">
        <v>20191507701</v>
      </c>
      <c r="D4" s="3">
        <v>1</v>
      </c>
      <c r="E4" s="3" t="s">
        <v>9</v>
      </c>
      <c r="F4" s="3">
        <v>198</v>
      </c>
      <c r="G4" s="3">
        <v>23</v>
      </c>
      <c r="H4" s="4" t="s">
        <v>10</v>
      </c>
      <c r="I4" s="3" t="s">
        <v>9</v>
      </c>
      <c r="J4" s="3" t="s">
        <v>9</v>
      </c>
    </row>
    <row r="5" spans="1:11" ht="15" thickBot="1" x14ac:dyDescent="0.4">
      <c r="A5" s="3" t="s">
        <v>7</v>
      </c>
      <c r="B5" s="3" t="s">
        <v>14</v>
      </c>
      <c r="C5" s="3">
        <v>20191507701</v>
      </c>
      <c r="D5" s="3">
        <v>0</v>
      </c>
      <c r="E5" s="3" t="s">
        <v>9</v>
      </c>
      <c r="F5" s="3">
        <v>198</v>
      </c>
      <c r="G5" s="3">
        <v>23</v>
      </c>
      <c r="H5" s="4" t="s">
        <v>16</v>
      </c>
      <c r="I5" s="3" t="s">
        <v>9</v>
      </c>
      <c r="J5" s="3" t="s">
        <v>9</v>
      </c>
    </row>
    <row r="6" spans="1:11" ht="39" thickBot="1" x14ac:dyDescent="0.4">
      <c r="A6" s="3" t="s">
        <v>11</v>
      </c>
      <c r="B6" s="3" t="s">
        <v>17</v>
      </c>
      <c r="C6" s="3">
        <v>20120600206</v>
      </c>
      <c r="D6" s="3">
        <v>0</v>
      </c>
      <c r="E6" s="3" t="s">
        <v>9</v>
      </c>
      <c r="F6" s="3">
        <v>31</v>
      </c>
      <c r="G6" s="3">
        <v>27</v>
      </c>
      <c r="H6" s="4" t="s">
        <v>18</v>
      </c>
      <c r="I6" s="3" t="s">
        <v>9</v>
      </c>
      <c r="J6" s="3" t="s">
        <v>9</v>
      </c>
    </row>
    <row r="7" spans="1:11" ht="26.5" thickBot="1" x14ac:dyDescent="0.4">
      <c r="A7" s="3" t="s">
        <v>11</v>
      </c>
      <c r="B7" s="3" t="s">
        <v>12</v>
      </c>
      <c r="C7" s="3">
        <v>20080205501</v>
      </c>
      <c r="D7" s="3">
        <v>0</v>
      </c>
      <c r="E7" s="3" t="s">
        <v>9</v>
      </c>
      <c r="F7" s="3">
        <v>163</v>
      </c>
      <c r="G7" s="3">
        <v>131</v>
      </c>
      <c r="H7" s="4" t="s">
        <v>19</v>
      </c>
      <c r="I7" s="3" t="s">
        <v>9</v>
      </c>
      <c r="J7" s="3" t="s">
        <v>15</v>
      </c>
    </row>
    <row r="8" spans="1:11" ht="51.5" thickBot="1" x14ac:dyDescent="0.4">
      <c r="A8" s="3" t="s">
        <v>7</v>
      </c>
      <c r="B8" s="3" t="s">
        <v>20</v>
      </c>
      <c r="C8" s="3">
        <v>20140110301</v>
      </c>
      <c r="D8" s="3">
        <v>1</v>
      </c>
      <c r="E8" s="3" t="s">
        <v>9</v>
      </c>
      <c r="F8" s="3">
        <v>222</v>
      </c>
      <c r="G8" s="3">
        <v>65</v>
      </c>
      <c r="H8" s="4" t="s">
        <v>21</v>
      </c>
      <c r="I8" s="3" t="s">
        <v>9</v>
      </c>
      <c r="J8" s="3" t="s">
        <v>9</v>
      </c>
    </row>
    <row r="9" spans="1:11" ht="51.5" thickBot="1" x14ac:dyDescent="0.4">
      <c r="A9" s="3" t="s">
        <v>7</v>
      </c>
      <c r="B9" s="3" t="s">
        <v>20</v>
      </c>
      <c r="C9" s="3">
        <v>20140110301</v>
      </c>
      <c r="D9" s="3">
        <v>0</v>
      </c>
      <c r="E9" s="3" t="s">
        <v>9</v>
      </c>
      <c r="F9" s="3">
        <v>222</v>
      </c>
      <c r="G9" s="3">
        <v>65</v>
      </c>
      <c r="H9" s="4" t="s">
        <v>22</v>
      </c>
      <c r="I9" s="3" t="s">
        <v>9</v>
      </c>
      <c r="J9" s="3" t="s">
        <v>9</v>
      </c>
    </row>
    <row r="10" spans="1:11" ht="39" thickBot="1" x14ac:dyDescent="0.4">
      <c r="A10" s="3" t="s">
        <v>11</v>
      </c>
      <c r="B10" s="3" t="s">
        <v>23</v>
      </c>
      <c r="C10" s="3">
        <v>20172304402</v>
      </c>
      <c r="D10" s="3">
        <v>1</v>
      </c>
      <c r="E10" s="3" t="s">
        <v>9</v>
      </c>
      <c r="F10" s="3">
        <v>7825</v>
      </c>
      <c r="G10" s="3">
        <v>25</v>
      </c>
      <c r="H10" s="4" t="s">
        <v>24</v>
      </c>
      <c r="I10" s="3" t="s">
        <v>9</v>
      </c>
      <c r="J10" s="3" t="s">
        <v>9</v>
      </c>
    </row>
    <row r="11" spans="1:11" ht="51.5" thickBot="1" x14ac:dyDescent="0.4">
      <c r="A11" s="3" t="s">
        <v>11</v>
      </c>
      <c r="B11" s="3" t="s">
        <v>8</v>
      </c>
      <c r="C11" s="3">
        <v>20180317004</v>
      </c>
      <c r="D11" s="3">
        <v>1</v>
      </c>
      <c r="E11" s="3" t="s">
        <v>9</v>
      </c>
      <c r="F11" s="3">
        <v>245</v>
      </c>
      <c r="G11" s="3">
        <v>26</v>
      </c>
      <c r="H11" s="4" t="s">
        <v>22</v>
      </c>
      <c r="I11" s="3" t="s">
        <v>9</v>
      </c>
      <c r="J11" s="3" t="s">
        <v>9</v>
      </c>
    </row>
    <row r="12" spans="1:11" ht="26.5" thickBot="1" x14ac:dyDescent="0.4">
      <c r="A12" s="3" t="s">
        <v>11</v>
      </c>
      <c r="B12" s="3" t="s">
        <v>25</v>
      </c>
      <c r="C12" s="3">
        <v>20070803801</v>
      </c>
      <c r="D12" s="3">
        <v>1</v>
      </c>
      <c r="E12" s="3" t="s">
        <v>9</v>
      </c>
      <c r="F12" s="3">
        <v>467</v>
      </c>
      <c r="G12" s="3">
        <v>236</v>
      </c>
      <c r="H12" s="4" t="s">
        <v>26</v>
      </c>
      <c r="I12" s="3" t="s">
        <v>9</v>
      </c>
      <c r="J12" s="3" t="s">
        <v>9</v>
      </c>
    </row>
    <row r="13" spans="1:11" ht="39" thickBot="1" x14ac:dyDescent="0.4">
      <c r="A13" s="3" t="s">
        <v>7</v>
      </c>
      <c r="B13" s="3" t="s">
        <v>12</v>
      </c>
      <c r="C13" s="3">
        <v>20080902801</v>
      </c>
      <c r="D13" s="3">
        <v>0</v>
      </c>
      <c r="E13" s="3" t="s">
        <v>9</v>
      </c>
      <c r="F13" s="3">
        <v>190</v>
      </c>
      <c r="G13" s="3">
        <v>151</v>
      </c>
      <c r="H13" s="4" t="s">
        <v>13</v>
      </c>
      <c r="I13" s="3" t="s">
        <v>9</v>
      </c>
      <c r="J13" s="3" t="s">
        <v>9</v>
      </c>
    </row>
    <row r="14" spans="1:11" ht="39" thickBot="1" x14ac:dyDescent="0.4">
      <c r="A14" s="3" t="s">
        <v>11</v>
      </c>
      <c r="B14" s="3" t="s">
        <v>12</v>
      </c>
      <c r="C14" s="3">
        <v>20080902801</v>
      </c>
      <c r="D14" s="3">
        <v>0</v>
      </c>
      <c r="E14" s="3" t="s">
        <v>9</v>
      </c>
      <c r="F14" s="3">
        <v>190</v>
      </c>
      <c r="G14" s="3">
        <v>151</v>
      </c>
      <c r="H14" s="4" t="s">
        <v>13</v>
      </c>
      <c r="I14" s="3" t="s">
        <v>9</v>
      </c>
      <c r="J14" s="3" t="s">
        <v>9</v>
      </c>
    </row>
    <row r="15" spans="1:11" ht="51.5" thickBot="1" x14ac:dyDescent="0.4">
      <c r="A15" s="3" t="s">
        <v>27</v>
      </c>
      <c r="B15" s="3" t="s">
        <v>20</v>
      </c>
      <c r="C15" s="3">
        <v>20142205101</v>
      </c>
      <c r="D15" s="3">
        <v>0</v>
      </c>
      <c r="E15" s="3" t="s">
        <v>9</v>
      </c>
      <c r="F15" s="3">
        <v>42</v>
      </c>
      <c r="G15" s="3">
        <v>25</v>
      </c>
      <c r="H15" s="4" t="s">
        <v>22</v>
      </c>
      <c r="I15" s="3" t="s">
        <v>9</v>
      </c>
      <c r="J15" s="3" t="s">
        <v>9</v>
      </c>
    </row>
    <row r="16" spans="1:11" ht="39" thickBot="1" x14ac:dyDescent="0.4">
      <c r="A16" s="3" t="s">
        <v>7</v>
      </c>
      <c r="B16" s="3" t="s">
        <v>17</v>
      </c>
      <c r="C16" s="3">
        <v>20120210518</v>
      </c>
      <c r="D16" s="3">
        <v>1</v>
      </c>
      <c r="E16" s="3" t="s">
        <v>9</v>
      </c>
      <c r="F16" s="3">
        <v>663</v>
      </c>
      <c r="G16" s="3">
        <v>198</v>
      </c>
      <c r="H16" s="4" t="s">
        <v>28</v>
      </c>
      <c r="I16" s="3" t="s">
        <v>9</v>
      </c>
      <c r="J16" s="3" t="s">
        <v>15</v>
      </c>
      <c r="K16" s="6">
        <v>35796</v>
      </c>
    </row>
    <row r="17" spans="1:10" ht="39" thickBot="1" x14ac:dyDescent="0.4">
      <c r="A17" s="3" t="s">
        <v>11</v>
      </c>
      <c r="B17" s="3" t="s">
        <v>29</v>
      </c>
      <c r="C17" s="3">
        <v>20030411701</v>
      </c>
      <c r="D17" s="3">
        <v>1</v>
      </c>
      <c r="E17" s="3" t="s">
        <v>9</v>
      </c>
      <c r="F17" s="3">
        <v>177</v>
      </c>
      <c r="G17" s="3">
        <v>73</v>
      </c>
      <c r="H17" s="4" t="s">
        <v>13</v>
      </c>
      <c r="I17" s="3" t="s">
        <v>9</v>
      </c>
      <c r="J17" s="3" t="s">
        <v>9</v>
      </c>
    </row>
    <row r="18" spans="1:10" ht="51.5" thickBot="1" x14ac:dyDescent="0.4">
      <c r="A18" s="3" t="s">
        <v>11</v>
      </c>
      <c r="B18" s="3" t="s">
        <v>17</v>
      </c>
      <c r="C18" s="3">
        <v>20120806201</v>
      </c>
      <c r="D18" s="3">
        <v>0</v>
      </c>
      <c r="E18" s="3" t="s">
        <v>9</v>
      </c>
      <c r="F18" s="3">
        <v>516</v>
      </c>
      <c r="G18" s="3">
        <v>65</v>
      </c>
      <c r="H18" s="4" t="s">
        <v>30</v>
      </c>
      <c r="I18" s="3" t="s">
        <v>9</v>
      </c>
      <c r="J18" s="3" t="s">
        <v>9</v>
      </c>
    </row>
    <row r="19" spans="1:10" ht="76.5" thickBot="1" x14ac:dyDescent="0.4">
      <c r="A19" s="3" t="s">
        <v>11</v>
      </c>
      <c r="B19" s="3" t="s">
        <v>17</v>
      </c>
      <c r="C19" s="3">
        <v>20120607203</v>
      </c>
      <c r="D19" s="3">
        <v>0</v>
      </c>
      <c r="E19" s="3" t="s">
        <v>9</v>
      </c>
      <c r="F19" s="3">
        <v>404</v>
      </c>
      <c r="G19" s="3">
        <v>210</v>
      </c>
      <c r="H19" s="4" t="s">
        <v>429</v>
      </c>
      <c r="I19" s="3" t="s">
        <v>9</v>
      </c>
      <c r="J19" s="3" t="s">
        <v>9</v>
      </c>
    </row>
    <row r="20" spans="1:10" ht="25.5" thickBot="1" x14ac:dyDescent="0.4">
      <c r="A20" s="3" t="s">
        <v>32</v>
      </c>
      <c r="B20" s="3" t="s">
        <v>23</v>
      </c>
      <c r="C20" s="3">
        <v>20171906704</v>
      </c>
      <c r="D20" s="3">
        <v>0</v>
      </c>
      <c r="E20" s="3" t="s">
        <v>9</v>
      </c>
      <c r="F20" s="3">
        <v>46</v>
      </c>
      <c r="G20" s="3">
        <v>3</v>
      </c>
      <c r="H20" s="4" t="s">
        <v>33</v>
      </c>
      <c r="I20" s="3" t="s">
        <v>9</v>
      </c>
      <c r="J20" s="3" t="s">
        <v>9</v>
      </c>
    </row>
    <row r="21" spans="1:10" ht="51.5" thickBot="1" x14ac:dyDescent="0.4">
      <c r="A21" s="3" t="s">
        <v>11</v>
      </c>
      <c r="B21" s="3" t="s">
        <v>34</v>
      </c>
      <c r="C21" s="3">
        <v>20110209801</v>
      </c>
      <c r="D21" s="3">
        <v>0</v>
      </c>
      <c r="E21" s="3" t="s">
        <v>9</v>
      </c>
      <c r="F21" s="3">
        <v>148</v>
      </c>
      <c r="G21" s="3">
        <v>53</v>
      </c>
      <c r="H21" s="4" t="s">
        <v>35</v>
      </c>
      <c r="I21" s="3" t="s">
        <v>9</v>
      </c>
      <c r="J21" s="3" t="s">
        <v>9</v>
      </c>
    </row>
    <row r="22" spans="1:10" ht="51.5" thickBot="1" x14ac:dyDescent="0.4">
      <c r="A22" s="3" t="s">
        <v>11</v>
      </c>
      <c r="B22" s="3" t="s">
        <v>8</v>
      </c>
      <c r="C22" s="3">
        <v>20180500401</v>
      </c>
      <c r="D22" s="3">
        <v>0</v>
      </c>
      <c r="E22" s="3" t="s">
        <v>9</v>
      </c>
      <c r="F22" s="3">
        <v>180</v>
      </c>
      <c r="G22" s="3">
        <v>41</v>
      </c>
      <c r="H22" s="4" t="s">
        <v>36</v>
      </c>
      <c r="I22" s="3" t="s">
        <v>9</v>
      </c>
      <c r="J22" s="3" t="s">
        <v>9</v>
      </c>
    </row>
    <row r="23" spans="1:10" ht="39" thickBot="1" x14ac:dyDescent="0.4">
      <c r="A23" s="3" t="s">
        <v>11</v>
      </c>
      <c r="B23" s="3" t="s">
        <v>20</v>
      </c>
      <c r="C23" s="3">
        <v>20142205101</v>
      </c>
      <c r="D23" s="3">
        <v>0</v>
      </c>
      <c r="E23" s="3" t="s">
        <v>9</v>
      </c>
      <c r="F23" s="3">
        <v>42</v>
      </c>
      <c r="G23" s="3">
        <v>25</v>
      </c>
      <c r="H23" s="4" t="s">
        <v>37</v>
      </c>
      <c r="I23" s="3" t="s">
        <v>9</v>
      </c>
      <c r="J23" s="3" t="s">
        <v>9</v>
      </c>
    </row>
    <row r="24" spans="1:10" ht="39" thickBot="1" x14ac:dyDescent="0.4">
      <c r="A24" s="3" t="s">
        <v>11</v>
      </c>
      <c r="B24" s="3" t="s">
        <v>17</v>
      </c>
      <c r="C24" s="3">
        <v>20120100801</v>
      </c>
      <c r="D24" s="3">
        <v>1</v>
      </c>
      <c r="E24" s="3" t="s">
        <v>9</v>
      </c>
      <c r="F24" s="3">
        <v>234</v>
      </c>
      <c r="G24" s="3">
        <v>201</v>
      </c>
      <c r="H24" s="4" t="s">
        <v>13</v>
      </c>
      <c r="I24" s="3" t="s">
        <v>9</v>
      </c>
      <c r="J24" s="3" t="s">
        <v>15</v>
      </c>
    </row>
    <row r="25" spans="1:10" ht="51.5" thickBot="1" x14ac:dyDescent="0.4">
      <c r="A25" s="3" t="s">
        <v>11</v>
      </c>
      <c r="B25" s="3" t="s">
        <v>8</v>
      </c>
      <c r="C25" s="3">
        <v>20180503902</v>
      </c>
      <c r="D25" s="3">
        <v>0</v>
      </c>
      <c r="E25" s="3" t="s">
        <v>9</v>
      </c>
      <c r="F25" s="3">
        <v>247</v>
      </c>
      <c r="G25" s="3">
        <v>56</v>
      </c>
      <c r="H25" s="4" t="s">
        <v>38</v>
      </c>
      <c r="I25" s="3" t="s">
        <v>9</v>
      </c>
      <c r="J25" s="3" t="s">
        <v>9</v>
      </c>
    </row>
    <row r="26" spans="1:10" ht="51.5" thickBot="1" x14ac:dyDescent="0.4">
      <c r="A26" s="3" t="s">
        <v>11</v>
      </c>
      <c r="B26" s="3" t="s">
        <v>17</v>
      </c>
      <c r="C26" s="3">
        <v>20120802801</v>
      </c>
      <c r="D26" s="3">
        <v>0</v>
      </c>
      <c r="E26" s="3" t="s">
        <v>9</v>
      </c>
      <c r="F26" s="3">
        <v>705</v>
      </c>
      <c r="G26" s="3">
        <v>65</v>
      </c>
      <c r="H26" s="4" t="s">
        <v>22</v>
      </c>
      <c r="I26" s="3" t="s">
        <v>9</v>
      </c>
      <c r="J26" s="3" t="s">
        <v>15</v>
      </c>
    </row>
    <row r="27" spans="1:10" ht="15" thickBot="1" x14ac:dyDescent="0.4">
      <c r="A27" s="3" t="s">
        <v>39</v>
      </c>
      <c r="B27" s="3" t="s">
        <v>40</v>
      </c>
      <c r="C27" s="3">
        <v>2345789</v>
      </c>
      <c r="D27" s="3">
        <v>0</v>
      </c>
      <c r="E27" s="3" t="s">
        <v>9</v>
      </c>
      <c r="F27" s="3">
        <v>5665</v>
      </c>
      <c r="G27" s="3">
        <v>45</v>
      </c>
      <c r="H27" s="4" t="s">
        <v>41</v>
      </c>
      <c r="I27" s="3" t="s">
        <v>15</v>
      </c>
      <c r="J27" s="3" t="s">
        <v>9</v>
      </c>
    </row>
    <row r="28" spans="1:10" ht="51.5" thickBot="1" x14ac:dyDescent="0.4">
      <c r="A28" s="3" t="s">
        <v>11</v>
      </c>
      <c r="B28" s="3" t="s">
        <v>8</v>
      </c>
      <c r="C28" s="3">
        <v>20180739002</v>
      </c>
      <c r="D28" s="3">
        <v>0</v>
      </c>
      <c r="E28" s="3" t="s">
        <v>9</v>
      </c>
      <c r="F28" s="3">
        <v>501</v>
      </c>
      <c r="G28" s="3">
        <v>202</v>
      </c>
      <c r="H28" s="4" t="s">
        <v>42</v>
      </c>
      <c r="I28" s="3" t="s">
        <v>9</v>
      </c>
      <c r="J28" s="3" t="s">
        <v>9</v>
      </c>
    </row>
    <row r="29" spans="1:10" ht="39" thickBot="1" x14ac:dyDescent="0.4">
      <c r="A29" s="3" t="s">
        <v>11</v>
      </c>
      <c r="B29" s="3" t="s">
        <v>17</v>
      </c>
      <c r="C29" s="3">
        <v>20120305606</v>
      </c>
      <c r="D29" s="3">
        <v>1</v>
      </c>
      <c r="E29" s="3" t="s">
        <v>9</v>
      </c>
      <c r="F29" s="3">
        <v>140</v>
      </c>
      <c r="G29" s="3">
        <v>105</v>
      </c>
      <c r="H29" s="4" t="s">
        <v>43</v>
      </c>
      <c r="I29" s="3" t="s">
        <v>9</v>
      </c>
      <c r="J29" s="3" t="s">
        <v>15</v>
      </c>
    </row>
    <row r="30" spans="1:10" ht="39" thickBot="1" x14ac:dyDescent="0.4">
      <c r="A30" s="3" t="s">
        <v>11</v>
      </c>
      <c r="B30" s="3" t="s">
        <v>12</v>
      </c>
      <c r="C30" s="3">
        <v>20080304101</v>
      </c>
      <c r="D30" s="3">
        <v>0</v>
      </c>
      <c r="E30" s="3" t="s">
        <v>9</v>
      </c>
      <c r="F30" s="3">
        <v>60</v>
      </c>
      <c r="G30" s="3">
        <v>32</v>
      </c>
      <c r="H30" s="4" t="s">
        <v>13</v>
      </c>
      <c r="I30" s="3" t="s">
        <v>9</v>
      </c>
      <c r="J30" s="3" t="s">
        <v>9</v>
      </c>
    </row>
    <row r="31" spans="1:10" ht="51.5" thickBot="1" x14ac:dyDescent="0.4">
      <c r="A31" s="3" t="s">
        <v>11</v>
      </c>
      <c r="B31" s="3" t="s">
        <v>8</v>
      </c>
      <c r="C31" s="3">
        <v>20180807401</v>
      </c>
      <c r="D31" s="3">
        <v>1</v>
      </c>
      <c r="E31" s="3" t="s">
        <v>9</v>
      </c>
      <c r="F31" s="3">
        <v>276</v>
      </c>
      <c r="G31" s="3">
        <v>50</v>
      </c>
      <c r="H31" s="4" t="s">
        <v>22</v>
      </c>
      <c r="I31" s="3" t="s">
        <v>9</v>
      </c>
      <c r="J31" s="3" t="s">
        <v>9</v>
      </c>
    </row>
    <row r="32" spans="1:10" ht="39" thickBot="1" x14ac:dyDescent="0.4">
      <c r="A32" s="3" t="s">
        <v>11</v>
      </c>
      <c r="B32" s="3" t="s">
        <v>17</v>
      </c>
      <c r="C32" s="3">
        <v>20120700202</v>
      </c>
      <c r="D32" s="3">
        <v>1</v>
      </c>
      <c r="E32" s="3" t="s">
        <v>9</v>
      </c>
      <c r="F32" s="3">
        <v>161</v>
      </c>
      <c r="G32" s="3">
        <v>32</v>
      </c>
      <c r="H32" s="4" t="s">
        <v>44</v>
      </c>
      <c r="I32" s="3" t="s">
        <v>9</v>
      </c>
      <c r="J32" s="3" t="s">
        <v>15</v>
      </c>
    </row>
    <row r="33" spans="1:10" ht="39" thickBot="1" x14ac:dyDescent="0.4">
      <c r="A33" s="3" t="s">
        <v>11</v>
      </c>
      <c r="B33" s="3" t="s">
        <v>34</v>
      </c>
      <c r="C33" s="3">
        <v>20110116301</v>
      </c>
      <c r="D33" s="3">
        <v>0</v>
      </c>
      <c r="E33" s="3" t="s">
        <v>9</v>
      </c>
      <c r="F33" s="3">
        <v>99</v>
      </c>
      <c r="G33" s="3">
        <v>28</v>
      </c>
      <c r="H33" s="4" t="s">
        <v>45</v>
      </c>
      <c r="I33" s="3" t="s">
        <v>9</v>
      </c>
      <c r="J33" s="3" t="s">
        <v>9</v>
      </c>
    </row>
    <row r="34" spans="1:10" ht="51.5" thickBot="1" x14ac:dyDescent="0.4">
      <c r="A34" s="3" t="s">
        <v>7</v>
      </c>
      <c r="B34" s="3" t="s">
        <v>20</v>
      </c>
      <c r="C34" s="3">
        <v>20141904601</v>
      </c>
      <c r="D34" s="3">
        <v>1</v>
      </c>
      <c r="E34" s="3" t="s">
        <v>9</v>
      </c>
      <c r="F34" s="3">
        <v>221</v>
      </c>
      <c r="G34" s="3">
        <v>25</v>
      </c>
      <c r="H34" s="4" t="s">
        <v>22</v>
      </c>
      <c r="I34" s="3" t="s">
        <v>9</v>
      </c>
      <c r="J34" s="3" t="s">
        <v>9</v>
      </c>
    </row>
    <row r="35" spans="1:10" ht="51.5" thickBot="1" x14ac:dyDescent="0.4">
      <c r="A35" s="3" t="s">
        <v>39</v>
      </c>
      <c r="B35" s="3" t="s">
        <v>17</v>
      </c>
      <c r="C35" s="3">
        <v>20120700107</v>
      </c>
      <c r="D35" s="3">
        <v>0</v>
      </c>
      <c r="E35" s="3" t="s">
        <v>9</v>
      </c>
      <c r="F35" s="3">
        <v>115</v>
      </c>
      <c r="G35" s="3">
        <v>61</v>
      </c>
      <c r="H35" s="4" t="s">
        <v>22</v>
      </c>
      <c r="I35" s="3" t="s">
        <v>9</v>
      </c>
      <c r="J35" s="3" t="s">
        <v>9</v>
      </c>
    </row>
    <row r="36" spans="1:10" ht="39" thickBot="1" x14ac:dyDescent="0.4">
      <c r="A36" s="3" t="s">
        <v>46</v>
      </c>
      <c r="B36" s="3" t="s">
        <v>47</v>
      </c>
      <c r="C36" s="3">
        <v>20061306801</v>
      </c>
      <c r="D36" s="3">
        <v>0</v>
      </c>
      <c r="E36" s="3" t="s">
        <v>9</v>
      </c>
      <c r="F36" s="3">
        <v>380</v>
      </c>
      <c r="G36" s="3">
        <v>79</v>
      </c>
      <c r="H36" s="4" t="s">
        <v>48</v>
      </c>
      <c r="I36" s="3" t="s">
        <v>9</v>
      </c>
      <c r="J36" s="3" t="s">
        <v>15</v>
      </c>
    </row>
    <row r="37" spans="1:10" ht="39" thickBot="1" x14ac:dyDescent="0.4">
      <c r="A37" s="3" t="s">
        <v>27</v>
      </c>
      <c r="B37" s="3" t="s">
        <v>49</v>
      </c>
      <c r="C37" s="3">
        <v>20230302901</v>
      </c>
      <c r="D37" s="3">
        <v>0</v>
      </c>
      <c r="E37" s="3" t="s">
        <v>9</v>
      </c>
      <c r="F37" s="3">
        <v>76</v>
      </c>
      <c r="G37" s="3">
        <v>49</v>
      </c>
      <c r="H37" s="4" t="s">
        <v>44</v>
      </c>
      <c r="I37" s="3" t="s">
        <v>9</v>
      </c>
      <c r="J37" s="3" t="s">
        <v>9</v>
      </c>
    </row>
    <row r="38" spans="1:10" ht="39" thickBot="1" x14ac:dyDescent="0.4">
      <c r="A38" s="3" t="s">
        <v>11</v>
      </c>
      <c r="B38" s="3" t="s">
        <v>23</v>
      </c>
      <c r="C38" s="3">
        <v>20172303803</v>
      </c>
      <c r="D38" s="3">
        <v>1</v>
      </c>
      <c r="E38" s="3" t="s">
        <v>9</v>
      </c>
      <c r="F38" s="3">
        <v>106</v>
      </c>
      <c r="G38" s="3">
        <v>75</v>
      </c>
      <c r="H38" s="4" t="s">
        <v>50</v>
      </c>
      <c r="I38" s="3" t="s">
        <v>9</v>
      </c>
      <c r="J38" s="3" t="s">
        <v>9</v>
      </c>
    </row>
    <row r="39" spans="1:10" ht="39" thickBot="1" x14ac:dyDescent="0.4">
      <c r="A39" s="3" t="s">
        <v>46</v>
      </c>
      <c r="B39" s="3" t="s">
        <v>17</v>
      </c>
      <c r="C39" s="3">
        <v>20120702810</v>
      </c>
      <c r="D39" s="3">
        <v>0</v>
      </c>
      <c r="E39" s="3" t="s">
        <v>9</v>
      </c>
      <c r="F39" s="3">
        <v>51</v>
      </c>
      <c r="G39" s="3">
        <v>33</v>
      </c>
      <c r="H39" s="4" t="s">
        <v>31</v>
      </c>
      <c r="I39" s="3" t="s">
        <v>9</v>
      </c>
      <c r="J39" s="3" t="s">
        <v>9</v>
      </c>
    </row>
    <row r="40" spans="1:10" ht="51.5" thickBot="1" x14ac:dyDescent="0.4">
      <c r="A40" s="3" t="s">
        <v>11</v>
      </c>
      <c r="B40" s="3" t="s">
        <v>34</v>
      </c>
      <c r="C40" s="3">
        <v>20110401001</v>
      </c>
      <c r="D40" s="3">
        <v>0</v>
      </c>
      <c r="E40" s="3" t="s">
        <v>9</v>
      </c>
      <c r="F40" s="3">
        <v>260</v>
      </c>
      <c r="G40" s="3">
        <v>155</v>
      </c>
      <c r="H40" s="4" t="s">
        <v>22</v>
      </c>
      <c r="I40" s="3" t="s">
        <v>9</v>
      </c>
      <c r="J40" s="3" t="s">
        <v>9</v>
      </c>
    </row>
    <row r="41" spans="1:10" ht="39" thickBot="1" x14ac:dyDescent="0.4">
      <c r="A41" s="3" t="s">
        <v>11</v>
      </c>
      <c r="B41" s="3" t="s">
        <v>49</v>
      </c>
      <c r="C41" s="3">
        <v>20230308503</v>
      </c>
      <c r="D41" s="3">
        <v>1</v>
      </c>
      <c r="E41" s="3" t="s">
        <v>9</v>
      </c>
      <c r="F41" s="3">
        <v>151</v>
      </c>
      <c r="G41" s="3">
        <v>96</v>
      </c>
      <c r="H41" s="4" t="s">
        <v>13</v>
      </c>
      <c r="I41" s="3" t="s">
        <v>9</v>
      </c>
      <c r="J41" s="3" t="s">
        <v>9</v>
      </c>
    </row>
    <row r="42" spans="1:10" ht="26.5" thickBot="1" x14ac:dyDescent="0.4">
      <c r="A42" s="3" t="s">
        <v>11</v>
      </c>
      <c r="B42" s="3" t="s">
        <v>8</v>
      </c>
      <c r="C42" s="3">
        <v>20180740102</v>
      </c>
      <c r="D42" s="3">
        <v>0</v>
      </c>
      <c r="E42" s="3" t="s">
        <v>9</v>
      </c>
      <c r="F42" s="3">
        <v>16</v>
      </c>
      <c r="G42" s="3">
        <v>3</v>
      </c>
      <c r="H42" s="4" t="s">
        <v>51</v>
      </c>
      <c r="I42" s="3" t="s">
        <v>9</v>
      </c>
      <c r="J42" s="3" t="s">
        <v>9</v>
      </c>
    </row>
    <row r="43" spans="1:10" ht="39" thickBot="1" x14ac:dyDescent="0.4">
      <c r="A43" s="3" t="s">
        <v>52</v>
      </c>
      <c r="B43" s="3" t="s">
        <v>49</v>
      </c>
      <c r="C43" s="3">
        <v>20230609907</v>
      </c>
      <c r="D43" s="3">
        <v>1</v>
      </c>
      <c r="E43" s="3" t="s">
        <v>9</v>
      </c>
      <c r="F43" s="3">
        <v>2012</v>
      </c>
      <c r="G43" s="3">
        <v>1673</v>
      </c>
      <c r="H43" s="4" t="s">
        <v>18</v>
      </c>
      <c r="I43" s="3" t="s">
        <v>9</v>
      </c>
      <c r="J43" s="3" t="s">
        <v>9</v>
      </c>
    </row>
    <row r="44" spans="1:10" ht="39" thickBot="1" x14ac:dyDescent="0.4">
      <c r="A44" s="3" t="s">
        <v>11</v>
      </c>
      <c r="B44" s="3" t="s">
        <v>20</v>
      </c>
      <c r="C44" s="3">
        <v>20140600101</v>
      </c>
      <c r="D44" s="3">
        <v>1</v>
      </c>
      <c r="E44" s="3" t="s">
        <v>9</v>
      </c>
      <c r="F44" s="3">
        <v>130</v>
      </c>
      <c r="G44" s="3">
        <v>45</v>
      </c>
      <c r="H44" s="4" t="s">
        <v>13</v>
      </c>
      <c r="I44" s="3" t="s">
        <v>9</v>
      </c>
      <c r="J44" s="3" t="s">
        <v>9</v>
      </c>
    </row>
    <row r="45" spans="1:10" ht="51.5" thickBot="1" x14ac:dyDescent="0.4">
      <c r="A45" s="3" t="s">
        <v>39</v>
      </c>
      <c r="B45" s="3" t="s">
        <v>17</v>
      </c>
      <c r="C45" s="3">
        <v>20120607401</v>
      </c>
      <c r="D45" s="3">
        <v>0</v>
      </c>
      <c r="E45" s="3" t="s">
        <v>9</v>
      </c>
      <c r="F45" s="3">
        <v>325</v>
      </c>
      <c r="G45" s="3">
        <v>146</v>
      </c>
      <c r="H45" s="4" t="s">
        <v>53</v>
      </c>
      <c r="I45" s="3" t="s">
        <v>9</v>
      </c>
      <c r="J45" s="3" t="s">
        <v>15</v>
      </c>
    </row>
    <row r="46" spans="1:10" ht="51.5" thickBot="1" x14ac:dyDescent="0.4">
      <c r="A46" s="3" t="s">
        <v>11</v>
      </c>
      <c r="B46" s="3" t="s">
        <v>49</v>
      </c>
      <c r="C46" s="3">
        <v>20230608601</v>
      </c>
      <c r="D46" s="3">
        <v>1</v>
      </c>
      <c r="E46" s="3" t="s">
        <v>9</v>
      </c>
      <c r="F46" s="3">
        <v>647</v>
      </c>
      <c r="G46" s="3">
        <v>427</v>
      </c>
      <c r="H46" s="4" t="s">
        <v>54</v>
      </c>
      <c r="I46" s="3" t="s">
        <v>9</v>
      </c>
      <c r="J46" s="3" t="s">
        <v>9</v>
      </c>
    </row>
    <row r="47" spans="1:10" ht="51.5" thickBot="1" x14ac:dyDescent="0.4">
      <c r="A47" s="3" t="s">
        <v>11</v>
      </c>
      <c r="B47" s="3" t="s">
        <v>17</v>
      </c>
      <c r="C47" s="3">
        <v>20120605601</v>
      </c>
      <c r="D47" s="3">
        <v>1</v>
      </c>
      <c r="E47" s="3" t="s">
        <v>9</v>
      </c>
      <c r="F47" s="3">
        <v>122</v>
      </c>
      <c r="G47" s="3">
        <v>35</v>
      </c>
      <c r="H47" s="4" t="s">
        <v>22</v>
      </c>
      <c r="I47" s="3" t="s">
        <v>9</v>
      </c>
      <c r="J47" s="3" t="s">
        <v>15</v>
      </c>
    </row>
    <row r="48" spans="1:10" ht="39" thickBot="1" x14ac:dyDescent="0.4">
      <c r="A48" s="3" t="s">
        <v>11</v>
      </c>
      <c r="B48" s="3" t="s">
        <v>49</v>
      </c>
      <c r="C48" s="3">
        <v>20230307901</v>
      </c>
      <c r="D48" s="3">
        <v>0</v>
      </c>
      <c r="E48" s="3" t="s">
        <v>9</v>
      </c>
      <c r="F48" s="3">
        <v>37</v>
      </c>
      <c r="G48" s="3">
        <v>32</v>
      </c>
      <c r="H48" s="4" t="s">
        <v>13</v>
      </c>
      <c r="I48" s="3" t="s">
        <v>9</v>
      </c>
      <c r="J48" s="3" t="s">
        <v>15</v>
      </c>
    </row>
    <row r="49" spans="1:10" ht="39" thickBot="1" x14ac:dyDescent="0.4">
      <c r="A49" s="3" t="s">
        <v>11</v>
      </c>
      <c r="B49" s="3" t="s">
        <v>17</v>
      </c>
      <c r="C49" s="3">
        <v>20120711301</v>
      </c>
      <c r="D49" s="3">
        <v>1</v>
      </c>
      <c r="E49" s="3" t="s">
        <v>9</v>
      </c>
      <c r="F49" s="3">
        <v>242</v>
      </c>
      <c r="G49" s="3">
        <v>60</v>
      </c>
      <c r="H49" s="4" t="s">
        <v>55</v>
      </c>
      <c r="I49" s="3" t="s">
        <v>9</v>
      </c>
      <c r="J49" s="3" t="s">
        <v>15</v>
      </c>
    </row>
    <row r="50" spans="1:10" ht="51.5" thickBot="1" x14ac:dyDescent="0.4">
      <c r="A50" s="3" t="s">
        <v>11</v>
      </c>
      <c r="B50" s="3" t="s">
        <v>34</v>
      </c>
      <c r="C50" s="3">
        <v>20110906601</v>
      </c>
      <c r="D50" s="3">
        <v>0</v>
      </c>
      <c r="E50" s="3" t="s">
        <v>9</v>
      </c>
      <c r="F50" s="3">
        <v>364</v>
      </c>
      <c r="G50" s="3">
        <v>219</v>
      </c>
      <c r="H50" s="4" t="s">
        <v>22</v>
      </c>
      <c r="I50" s="3" t="s">
        <v>9</v>
      </c>
      <c r="J50" s="3" t="s">
        <v>15</v>
      </c>
    </row>
    <row r="51" spans="1:10" ht="51.5" thickBot="1" x14ac:dyDescent="0.4">
      <c r="A51" s="3" t="s">
        <v>11</v>
      </c>
      <c r="B51" s="3" t="s">
        <v>34</v>
      </c>
      <c r="C51" s="3">
        <v>20110418101</v>
      </c>
      <c r="D51" s="3">
        <v>0</v>
      </c>
      <c r="E51" s="3" t="s">
        <v>9</v>
      </c>
      <c r="F51" s="3">
        <v>103</v>
      </c>
      <c r="G51" s="3">
        <v>26</v>
      </c>
      <c r="H51" s="4" t="s">
        <v>22</v>
      </c>
      <c r="I51" s="3" t="s">
        <v>9</v>
      </c>
      <c r="J51" s="3" t="s">
        <v>9</v>
      </c>
    </row>
    <row r="52" spans="1:10" ht="39" thickBot="1" x14ac:dyDescent="0.4">
      <c r="A52" s="3" t="s">
        <v>7</v>
      </c>
      <c r="B52" s="3" t="s">
        <v>34</v>
      </c>
      <c r="C52" s="3">
        <v>20110118001</v>
      </c>
      <c r="D52" s="3">
        <v>0</v>
      </c>
      <c r="E52" s="3" t="s">
        <v>9</v>
      </c>
      <c r="F52" s="3">
        <v>78</v>
      </c>
      <c r="G52" s="3">
        <v>52</v>
      </c>
      <c r="H52" s="4" t="s">
        <v>24</v>
      </c>
      <c r="I52" s="3" t="s">
        <v>9</v>
      </c>
      <c r="J52" s="3" t="s">
        <v>15</v>
      </c>
    </row>
    <row r="53" spans="1:10" ht="39" thickBot="1" x14ac:dyDescent="0.4">
      <c r="A53" s="3" t="s">
        <v>11</v>
      </c>
      <c r="B53" s="3" t="s">
        <v>23</v>
      </c>
      <c r="C53" s="3">
        <v>20171203701</v>
      </c>
      <c r="D53" s="3">
        <v>0</v>
      </c>
      <c r="E53" s="3" t="s">
        <v>9</v>
      </c>
      <c r="F53" s="3">
        <v>262</v>
      </c>
      <c r="G53" s="3">
        <v>57</v>
      </c>
      <c r="H53" s="4" t="s">
        <v>44</v>
      </c>
      <c r="I53" s="3" t="s">
        <v>9</v>
      </c>
      <c r="J53" s="3" t="s">
        <v>9</v>
      </c>
    </row>
    <row r="54" spans="1:10" ht="15" thickBot="1" x14ac:dyDescent="0.4">
      <c r="A54" s="3" t="s">
        <v>11</v>
      </c>
      <c r="B54" s="3" t="s">
        <v>25</v>
      </c>
      <c r="C54" s="3">
        <v>20070702501</v>
      </c>
      <c r="D54" s="3">
        <v>1</v>
      </c>
      <c r="E54" s="3" t="s">
        <v>9</v>
      </c>
      <c r="F54" s="3">
        <v>114</v>
      </c>
      <c r="G54" s="3">
        <v>61</v>
      </c>
      <c r="H54" s="4" t="s">
        <v>56</v>
      </c>
      <c r="I54" s="3" t="s">
        <v>15</v>
      </c>
      <c r="J54" s="3" t="s">
        <v>15</v>
      </c>
    </row>
    <row r="55" spans="1:10" ht="39" thickBot="1" x14ac:dyDescent="0.4">
      <c r="A55" s="3" t="s">
        <v>7</v>
      </c>
      <c r="B55" s="3" t="s">
        <v>34</v>
      </c>
      <c r="C55" s="3">
        <v>20110115401</v>
      </c>
      <c r="D55" s="3">
        <v>0</v>
      </c>
      <c r="E55" s="3" t="s">
        <v>9</v>
      </c>
      <c r="F55" s="3">
        <v>187</v>
      </c>
      <c r="G55" s="3">
        <v>143</v>
      </c>
      <c r="H55" s="4" t="s">
        <v>57</v>
      </c>
      <c r="I55" s="3" t="s">
        <v>9</v>
      </c>
      <c r="J55" s="3" t="s">
        <v>15</v>
      </c>
    </row>
    <row r="56" spans="1:10" ht="51.5" thickBot="1" x14ac:dyDescent="0.4">
      <c r="A56" s="3" t="s">
        <v>39</v>
      </c>
      <c r="B56" s="3" t="s">
        <v>17</v>
      </c>
      <c r="C56" s="3">
        <v>20120210508</v>
      </c>
      <c r="D56" s="3">
        <v>0</v>
      </c>
      <c r="E56" s="3" t="s">
        <v>9</v>
      </c>
      <c r="F56" s="3">
        <v>65</v>
      </c>
      <c r="G56" s="3">
        <v>36</v>
      </c>
      <c r="H56" s="4" t="s">
        <v>22</v>
      </c>
      <c r="I56" s="3" t="s">
        <v>9</v>
      </c>
      <c r="J56" s="3" t="s">
        <v>9</v>
      </c>
    </row>
    <row r="57" spans="1:10" ht="39" thickBot="1" x14ac:dyDescent="0.4">
      <c r="A57" s="3" t="s">
        <v>11</v>
      </c>
      <c r="B57" s="3" t="s">
        <v>47</v>
      </c>
      <c r="C57" s="3">
        <v>20060504401</v>
      </c>
      <c r="D57" s="3">
        <v>1</v>
      </c>
      <c r="E57" s="3" t="s">
        <v>9</v>
      </c>
      <c r="F57" s="3">
        <v>326</v>
      </c>
      <c r="G57" s="3">
        <v>122</v>
      </c>
      <c r="H57" s="4" t="s">
        <v>55</v>
      </c>
      <c r="I57" s="3" t="s">
        <v>9</v>
      </c>
      <c r="J57" s="3" t="s">
        <v>9</v>
      </c>
    </row>
    <row r="58" spans="1:10" ht="51.5" thickBot="1" x14ac:dyDescent="0.4">
      <c r="A58" s="3" t="s">
        <v>11</v>
      </c>
      <c r="B58" s="3" t="s">
        <v>23</v>
      </c>
      <c r="C58" s="3">
        <v>20172204901</v>
      </c>
      <c r="D58" s="3">
        <v>1</v>
      </c>
      <c r="E58" s="3" t="s">
        <v>9</v>
      </c>
      <c r="F58" s="3">
        <v>205</v>
      </c>
      <c r="G58" s="3">
        <v>80</v>
      </c>
      <c r="H58" s="4" t="s">
        <v>22</v>
      </c>
      <c r="I58" s="3" t="s">
        <v>9</v>
      </c>
      <c r="J58" s="3" t="s">
        <v>9</v>
      </c>
    </row>
    <row r="59" spans="1:10" ht="51.5" thickBot="1" x14ac:dyDescent="0.4">
      <c r="A59" s="3" t="s">
        <v>7</v>
      </c>
      <c r="B59" s="3" t="s">
        <v>20</v>
      </c>
      <c r="C59" s="3">
        <v>20140123212</v>
      </c>
      <c r="D59" s="3">
        <v>0</v>
      </c>
      <c r="E59" s="3" t="s">
        <v>9</v>
      </c>
      <c r="F59" s="3">
        <v>36</v>
      </c>
      <c r="G59" s="3">
        <v>28</v>
      </c>
      <c r="H59" s="4" t="s">
        <v>22</v>
      </c>
      <c r="I59" s="3" t="s">
        <v>9</v>
      </c>
      <c r="J59" s="3" t="s">
        <v>9</v>
      </c>
    </row>
    <row r="60" spans="1:10" ht="51.5" thickBot="1" x14ac:dyDescent="0.4">
      <c r="A60" s="3" t="s">
        <v>11</v>
      </c>
      <c r="B60" s="3" t="s">
        <v>17</v>
      </c>
      <c r="C60" s="3">
        <v>20120713301</v>
      </c>
      <c r="D60" s="3">
        <v>1</v>
      </c>
      <c r="E60" s="3" t="s">
        <v>9</v>
      </c>
      <c r="F60" s="3">
        <v>265</v>
      </c>
      <c r="G60" s="3">
        <v>208</v>
      </c>
      <c r="H60" s="4" t="s">
        <v>58</v>
      </c>
      <c r="I60" s="3" t="s">
        <v>9</v>
      </c>
      <c r="J60" s="3" t="s">
        <v>9</v>
      </c>
    </row>
    <row r="61" spans="1:10" ht="51.5" thickBot="1" x14ac:dyDescent="0.4">
      <c r="A61" s="3" t="s">
        <v>11</v>
      </c>
      <c r="B61" s="3" t="s">
        <v>34</v>
      </c>
      <c r="C61" s="3">
        <v>20110220201</v>
      </c>
      <c r="D61" s="3">
        <v>0</v>
      </c>
      <c r="E61" s="3" t="s">
        <v>9</v>
      </c>
      <c r="F61" s="3">
        <v>33</v>
      </c>
      <c r="G61" s="3">
        <v>20</v>
      </c>
      <c r="H61" s="4" t="s">
        <v>22</v>
      </c>
      <c r="I61" s="3" t="s">
        <v>9</v>
      </c>
      <c r="J61" s="3" t="s">
        <v>15</v>
      </c>
    </row>
    <row r="62" spans="1:10" ht="51.5" thickBot="1" x14ac:dyDescent="0.4">
      <c r="A62" s="3" t="s">
        <v>39</v>
      </c>
      <c r="B62" s="3" t="s">
        <v>20</v>
      </c>
      <c r="C62" s="3">
        <v>20142502203</v>
      </c>
      <c r="D62" s="3">
        <v>0</v>
      </c>
      <c r="E62" s="3" t="s">
        <v>9</v>
      </c>
      <c r="F62" s="3">
        <v>223</v>
      </c>
      <c r="G62" s="3">
        <v>40</v>
      </c>
      <c r="H62" s="4" t="s">
        <v>22</v>
      </c>
      <c r="I62" s="3" t="s">
        <v>9</v>
      </c>
      <c r="J62" s="3" t="s">
        <v>9</v>
      </c>
    </row>
    <row r="63" spans="1:10" ht="39" thickBot="1" x14ac:dyDescent="0.4">
      <c r="A63" s="3" t="s">
        <v>11</v>
      </c>
      <c r="B63" s="3" t="s">
        <v>17</v>
      </c>
      <c r="C63" s="3">
        <v>20120710901</v>
      </c>
      <c r="D63" s="3">
        <v>0</v>
      </c>
      <c r="E63" s="3" t="s">
        <v>9</v>
      </c>
      <c r="F63" s="3">
        <v>45</v>
      </c>
      <c r="G63" s="3">
        <v>30</v>
      </c>
      <c r="H63" s="4" t="s">
        <v>18</v>
      </c>
      <c r="I63" s="3" t="s">
        <v>9</v>
      </c>
      <c r="J63" s="3" t="s">
        <v>9</v>
      </c>
    </row>
    <row r="64" spans="1:10" ht="39" thickBot="1" x14ac:dyDescent="0.4">
      <c r="A64" s="3" t="s">
        <v>39</v>
      </c>
      <c r="B64" s="3" t="s">
        <v>20</v>
      </c>
      <c r="C64" s="3">
        <v>20140113606</v>
      </c>
      <c r="D64" s="3">
        <v>0</v>
      </c>
      <c r="E64" s="3" t="s">
        <v>9</v>
      </c>
      <c r="F64" s="3">
        <v>184</v>
      </c>
      <c r="G64" s="3">
        <v>20</v>
      </c>
      <c r="H64" s="4" t="s">
        <v>13</v>
      </c>
      <c r="I64" s="3" t="s">
        <v>9</v>
      </c>
      <c r="J64" s="3" t="s">
        <v>9</v>
      </c>
    </row>
    <row r="65" spans="1:10" ht="39" thickBot="1" x14ac:dyDescent="0.4">
      <c r="A65" s="3" t="s">
        <v>11</v>
      </c>
      <c r="B65" s="3" t="s">
        <v>12</v>
      </c>
      <c r="C65" s="3">
        <v>20080400401</v>
      </c>
      <c r="D65" s="3">
        <v>0</v>
      </c>
      <c r="E65" s="3" t="s">
        <v>9</v>
      </c>
      <c r="F65" s="3">
        <v>96</v>
      </c>
      <c r="G65" s="3">
        <v>47</v>
      </c>
      <c r="H65" s="4" t="s">
        <v>55</v>
      </c>
      <c r="I65" s="3" t="s">
        <v>9</v>
      </c>
      <c r="J65" s="3" t="s">
        <v>9</v>
      </c>
    </row>
    <row r="66" spans="1:10" ht="39" thickBot="1" x14ac:dyDescent="0.4">
      <c r="A66" s="3" t="s">
        <v>11</v>
      </c>
      <c r="B66" s="3" t="s">
        <v>20</v>
      </c>
      <c r="C66" s="3">
        <v>20140704102</v>
      </c>
      <c r="D66" s="3">
        <v>1</v>
      </c>
      <c r="E66" s="3" t="s">
        <v>9</v>
      </c>
      <c r="F66" s="3">
        <v>696</v>
      </c>
      <c r="G66" s="3">
        <v>254</v>
      </c>
      <c r="H66" s="4" t="s">
        <v>13</v>
      </c>
      <c r="I66" s="3" t="s">
        <v>9</v>
      </c>
      <c r="J66" s="3" t="s">
        <v>9</v>
      </c>
    </row>
    <row r="67" spans="1:10" ht="51.5" thickBot="1" x14ac:dyDescent="0.4">
      <c r="A67" s="3" t="s">
        <v>11</v>
      </c>
      <c r="B67" s="3" t="s">
        <v>20</v>
      </c>
      <c r="C67" s="3">
        <v>20140406802</v>
      </c>
      <c r="D67" s="3">
        <v>0</v>
      </c>
      <c r="E67" s="3" t="s">
        <v>9</v>
      </c>
      <c r="F67" s="3">
        <v>122</v>
      </c>
      <c r="G67" s="3">
        <v>12</v>
      </c>
      <c r="H67" s="4" t="s">
        <v>22</v>
      </c>
      <c r="I67" s="3" t="s">
        <v>9</v>
      </c>
      <c r="J67" s="3" t="s">
        <v>9</v>
      </c>
    </row>
    <row r="68" spans="1:10" ht="39" thickBot="1" x14ac:dyDescent="0.4">
      <c r="A68" s="3" t="s">
        <v>27</v>
      </c>
      <c r="B68" s="3" t="s">
        <v>49</v>
      </c>
      <c r="C68" s="3">
        <v>20230306601</v>
      </c>
      <c r="D68" s="3">
        <v>0</v>
      </c>
      <c r="E68" s="3" t="s">
        <v>9</v>
      </c>
      <c r="F68" s="3">
        <v>137</v>
      </c>
      <c r="G68" s="3">
        <v>73</v>
      </c>
      <c r="H68" s="4" t="s">
        <v>44</v>
      </c>
      <c r="I68" s="3" t="s">
        <v>9</v>
      </c>
      <c r="J68" s="3" t="s">
        <v>9</v>
      </c>
    </row>
    <row r="69" spans="1:10" ht="26.5" thickBot="1" x14ac:dyDescent="0.4">
      <c r="A69" s="3" t="s">
        <v>11</v>
      </c>
      <c r="B69" s="3" t="s">
        <v>17</v>
      </c>
      <c r="C69" s="3">
        <v>20120700701</v>
      </c>
      <c r="D69" s="3">
        <v>0</v>
      </c>
      <c r="E69" s="3" t="s">
        <v>9</v>
      </c>
      <c r="F69" s="3">
        <v>74</v>
      </c>
      <c r="G69" s="3">
        <v>47</v>
      </c>
      <c r="H69" s="4" t="s">
        <v>59</v>
      </c>
      <c r="I69" s="3" t="s">
        <v>9</v>
      </c>
      <c r="J69" s="3" t="s">
        <v>15</v>
      </c>
    </row>
    <row r="70" spans="1:10" ht="51.5" thickBot="1" x14ac:dyDescent="0.4">
      <c r="A70" s="3" t="s">
        <v>11</v>
      </c>
      <c r="B70" s="3" t="s">
        <v>20</v>
      </c>
      <c r="C70" s="3">
        <v>20140207801</v>
      </c>
      <c r="D70" s="3">
        <v>0</v>
      </c>
      <c r="E70" s="3" t="s">
        <v>9</v>
      </c>
      <c r="F70" s="3">
        <v>251</v>
      </c>
      <c r="G70" s="3">
        <v>25</v>
      </c>
      <c r="H70" s="4" t="s">
        <v>60</v>
      </c>
      <c r="I70" s="3" t="s">
        <v>9</v>
      </c>
      <c r="J70" s="3" t="s">
        <v>15</v>
      </c>
    </row>
    <row r="71" spans="1:10" ht="39" thickBot="1" x14ac:dyDescent="0.4">
      <c r="A71" s="3" t="s">
        <v>39</v>
      </c>
      <c r="B71" s="3" t="s">
        <v>17</v>
      </c>
      <c r="C71" s="3">
        <v>20130103702</v>
      </c>
      <c r="D71" s="3">
        <v>1</v>
      </c>
      <c r="E71" s="3" t="s">
        <v>9</v>
      </c>
      <c r="F71" s="3">
        <v>177</v>
      </c>
      <c r="G71" s="3">
        <v>80</v>
      </c>
      <c r="H71" s="4" t="s">
        <v>28</v>
      </c>
      <c r="I71" s="3" t="s">
        <v>9</v>
      </c>
      <c r="J71" s="3" t="s">
        <v>9</v>
      </c>
    </row>
    <row r="72" spans="1:10" ht="51.5" thickBot="1" x14ac:dyDescent="0.4">
      <c r="A72" s="3" t="s">
        <v>27</v>
      </c>
      <c r="B72" s="3" t="s">
        <v>20</v>
      </c>
      <c r="C72" s="3">
        <v>20140122510</v>
      </c>
      <c r="D72" s="3">
        <v>0</v>
      </c>
      <c r="E72" s="3" t="s">
        <v>9</v>
      </c>
      <c r="F72" s="3">
        <v>100</v>
      </c>
      <c r="G72" s="3">
        <v>35</v>
      </c>
      <c r="H72" s="4" t="s">
        <v>22</v>
      </c>
      <c r="I72" s="3" t="s">
        <v>9</v>
      </c>
      <c r="J72" s="3" t="s">
        <v>15</v>
      </c>
    </row>
    <row r="73" spans="1:10" ht="64" thickBot="1" x14ac:dyDescent="0.4">
      <c r="A73" s="3" t="s">
        <v>11</v>
      </c>
      <c r="B73" s="3" t="s">
        <v>8</v>
      </c>
      <c r="C73" s="3">
        <v>20180733101</v>
      </c>
      <c r="D73" s="3">
        <v>0</v>
      </c>
      <c r="E73" s="3" t="s">
        <v>9</v>
      </c>
      <c r="F73" s="3">
        <v>62</v>
      </c>
      <c r="G73" s="3">
        <v>42</v>
      </c>
      <c r="H73" s="4" t="s">
        <v>61</v>
      </c>
      <c r="I73" s="3" t="s">
        <v>9</v>
      </c>
      <c r="J73" s="3" t="s">
        <v>9</v>
      </c>
    </row>
    <row r="74" spans="1:10" ht="51.5" thickBot="1" x14ac:dyDescent="0.4">
      <c r="A74" s="3" t="s">
        <v>11</v>
      </c>
      <c r="B74" s="3" t="s">
        <v>12</v>
      </c>
      <c r="C74" s="3">
        <v>20080202101</v>
      </c>
      <c r="D74" s="3">
        <v>0</v>
      </c>
      <c r="E74" s="3" t="s">
        <v>9</v>
      </c>
      <c r="F74" s="3">
        <v>42</v>
      </c>
      <c r="G74" s="3">
        <v>9</v>
      </c>
      <c r="H74" s="4" t="s">
        <v>62</v>
      </c>
      <c r="I74" s="3" t="s">
        <v>9</v>
      </c>
      <c r="J74" s="3" t="s">
        <v>9</v>
      </c>
    </row>
    <row r="75" spans="1:10" ht="39" thickBot="1" x14ac:dyDescent="0.4">
      <c r="A75" s="3" t="s">
        <v>46</v>
      </c>
      <c r="B75" s="3" t="s">
        <v>17</v>
      </c>
      <c r="C75" s="3">
        <v>20120713801</v>
      </c>
      <c r="D75" s="3">
        <v>0</v>
      </c>
      <c r="E75" s="3" t="s">
        <v>9</v>
      </c>
      <c r="F75" s="3">
        <v>287</v>
      </c>
      <c r="G75" s="3">
        <v>144</v>
      </c>
      <c r="H75" s="4" t="s">
        <v>28</v>
      </c>
      <c r="I75" s="3" t="s">
        <v>9</v>
      </c>
      <c r="J75" s="3" t="s">
        <v>9</v>
      </c>
    </row>
    <row r="76" spans="1:10" ht="51.5" thickBot="1" x14ac:dyDescent="0.4">
      <c r="A76" s="3" t="s">
        <v>11</v>
      </c>
      <c r="B76" s="3" t="s">
        <v>8</v>
      </c>
      <c r="C76" s="3">
        <v>20180727401</v>
      </c>
      <c r="D76" s="3">
        <v>0</v>
      </c>
      <c r="E76" s="3" t="s">
        <v>9</v>
      </c>
      <c r="F76" s="3">
        <v>94</v>
      </c>
      <c r="G76" s="3">
        <v>75</v>
      </c>
      <c r="H76" s="4" t="s">
        <v>63</v>
      </c>
      <c r="I76" s="3" t="s">
        <v>9</v>
      </c>
      <c r="J76" s="3" t="s">
        <v>15</v>
      </c>
    </row>
    <row r="77" spans="1:10" ht="51.5" thickBot="1" x14ac:dyDescent="0.4">
      <c r="A77" s="3" t="s">
        <v>11</v>
      </c>
      <c r="B77" s="3" t="s">
        <v>8</v>
      </c>
      <c r="C77" s="3">
        <v>20180817401</v>
      </c>
      <c r="D77" s="3">
        <v>0</v>
      </c>
      <c r="E77" s="3" t="s">
        <v>9</v>
      </c>
      <c r="F77" s="3">
        <v>297</v>
      </c>
      <c r="G77" s="3">
        <v>130</v>
      </c>
      <c r="H77" s="4" t="s">
        <v>22</v>
      </c>
      <c r="I77" s="3" t="s">
        <v>15</v>
      </c>
      <c r="J77" s="3" t="s">
        <v>9</v>
      </c>
    </row>
    <row r="78" spans="1:10" ht="39" thickBot="1" x14ac:dyDescent="0.4">
      <c r="A78" s="3" t="s">
        <v>39</v>
      </c>
      <c r="B78" s="3" t="s">
        <v>17</v>
      </c>
      <c r="C78" s="3">
        <v>20120405501</v>
      </c>
      <c r="D78" s="3">
        <v>1</v>
      </c>
      <c r="E78" s="3" t="s">
        <v>9</v>
      </c>
      <c r="F78" s="3">
        <v>1078</v>
      </c>
      <c r="G78" s="3">
        <v>75</v>
      </c>
      <c r="H78" s="4" t="s">
        <v>28</v>
      </c>
      <c r="I78" s="3" t="s">
        <v>9</v>
      </c>
      <c r="J78" s="3" t="s">
        <v>9</v>
      </c>
    </row>
    <row r="79" spans="1:10" ht="51.5" thickBot="1" x14ac:dyDescent="0.4">
      <c r="A79" s="3" t="s">
        <v>11</v>
      </c>
      <c r="B79" s="3" t="s">
        <v>12</v>
      </c>
      <c r="C79" s="3">
        <v>20081100701</v>
      </c>
      <c r="D79" s="3">
        <v>1</v>
      </c>
      <c r="E79" s="3" t="s">
        <v>9</v>
      </c>
      <c r="F79" s="3">
        <v>356</v>
      </c>
      <c r="G79" s="3">
        <v>49</v>
      </c>
      <c r="H79" s="4" t="s">
        <v>22</v>
      </c>
      <c r="I79" s="3" t="s">
        <v>9</v>
      </c>
      <c r="J79" s="3" t="s">
        <v>9</v>
      </c>
    </row>
    <row r="80" spans="1:10" ht="51.5" thickBot="1" x14ac:dyDescent="0.4">
      <c r="A80" s="3" t="s">
        <v>11</v>
      </c>
      <c r="B80" s="3" t="s">
        <v>17</v>
      </c>
      <c r="C80" s="3">
        <v>20120600202</v>
      </c>
      <c r="D80" s="3">
        <v>0</v>
      </c>
      <c r="E80" s="3" t="s">
        <v>9</v>
      </c>
      <c r="F80" s="3">
        <v>270</v>
      </c>
      <c r="G80" s="3">
        <v>43</v>
      </c>
      <c r="H80" s="4" t="s">
        <v>22</v>
      </c>
      <c r="I80" s="3" t="s">
        <v>9</v>
      </c>
      <c r="J80" s="3" t="s">
        <v>9</v>
      </c>
    </row>
    <row r="81" spans="1:14" ht="51.5" thickBot="1" x14ac:dyDescent="0.4">
      <c r="A81" s="3" t="s">
        <v>11</v>
      </c>
      <c r="B81" s="3" t="s">
        <v>49</v>
      </c>
      <c r="C81" s="3">
        <v>20230307301</v>
      </c>
      <c r="D81" s="3">
        <v>0</v>
      </c>
      <c r="E81" s="3" t="s">
        <v>9</v>
      </c>
      <c r="F81" s="3">
        <v>53</v>
      </c>
      <c r="G81" s="3">
        <v>42</v>
      </c>
      <c r="H81" s="4" t="s">
        <v>22</v>
      </c>
      <c r="I81" s="3" t="s">
        <v>9</v>
      </c>
      <c r="J81" s="3" t="s">
        <v>9</v>
      </c>
    </row>
    <row r="82" spans="1:14" ht="25.5" thickBot="1" x14ac:dyDescent="0.4">
      <c r="A82" s="3" t="s">
        <v>32</v>
      </c>
      <c r="B82" s="3" t="s">
        <v>23</v>
      </c>
      <c r="C82" s="3">
        <v>20171906604</v>
      </c>
      <c r="D82" s="3">
        <v>0</v>
      </c>
      <c r="E82" s="3" t="s">
        <v>9</v>
      </c>
      <c r="F82" s="3">
        <v>103</v>
      </c>
      <c r="G82" s="3">
        <v>10</v>
      </c>
      <c r="H82" s="4" t="s">
        <v>41</v>
      </c>
      <c r="I82" s="3" t="s">
        <v>9</v>
      </c>
      <c r="J82" s="3" t="s">
        <v>15</v>
      </c>
    </row>
    <row r="83" spans="1:14" ht="39" thickBot="1" x14ac:dyDescent="0.4">
      <c r="A83" s="3" t="s">
        <v>11</v>
      </c>
      <c r="B83" s="3" t="s">
        <v>49</v>
      </c>
      <c r="C83" s="3">
        <v>20230308201</v>
      </c>
      <c r="D83" s="3">
        <v>0</v>
      </c>
      <c r="E83" s="3" t="s">
        <v>9</v>
      </c>
      <c r="F83" s="3">
        <v>100</v>
      </c>
      <c r="G83" s="3">
        <v>35</v>
      </c>
      <c r="H83" s="4" t="s">
        <v>13</v>
      </c>
      <c r="I83" s="3" t="s">
        <v>9</v>
      </c>
      <c r="J83" s="3" t="s">
        <v>15</v>
      </c>
    </row>
    <row r="84" spans="1:14" ht="39" thickBot="1" x14ac:dyDescent="0.4">
      <c r="A84" s="3" t="s">
        <v>11</v>
      </c>
      <c r="B84" s="3" t="s">
        <v>8</v>
      </c>
      <c r="C84" s="3">
        <v>20180307001</v>
      </c>
      <c r="D84" s="3">
        <v>0</v>
      </c>
      <c r="E84" s="3" t="s">
        <v>9</v>
      </c>
      <c r="F84" s="3">
        <v>207</v>
      </c>
      <c r="G84" s="3">
        <v>74</v>
      </c>
      <c r="H84" s="4" t="s">
        <v>64</v>
      </c>
      <c r="I84" s="3" t="s">
        <v>9</v>
      </c>
      <c r="J84" s="3" t="s">
        <v>9</v>
      </c>
    </row>
    <row r="85" spans="1:14" ht="51.5" thickBot="1" x14ac:dyDescent="0.4">
      <c r="A85" s="3" t="s">
        <v>11</v>
      </c>
      <c r="B85" s="3" t="s">
        <v>17</v>
      </c>
      <c r="C85" s="3">
        <v>20120600501</v>
      </c>
      <c r="D85" s="3">
        <v>0</v>
      </c>
      <c r="E85" s="3" t="s">
        <v>9</v>
      </c>
      <c r="F85" s="3">
        <v>60</v>
      </c>
      <c r="G85" s="3">
        <v>47</v>
      </c>
      <c r="H85" s="4" t="s">
        <v>22</v>
      </c>
      <c r="I85" s="3" t="s">
        <v>9</v>
      </c>
      <c r="J85" s="3" t="s">
        <v>9</v>
      </c>
    </row>
    <row r="86" spans="1:14" ht="51.5" thickBot="1" x14ac:dyDescent="0.4">
      <c r="A86" s="3" t="s">
        <v>39</v>
      </c>
      <c r="B86" s="3" t="s">
        <v>20</v>
      </c>
      <c r="C86" s="3">
        <v>20142502301</v>
      </c>
      <c r="D86" s="3">
        <v>0</v>
      </c>
      <c r="E86" s="3" t="s">
        <v>9</v>
      </c>
      <c r="F86" s="3">
        <v>33</v>
      </c>
      <c r="G86" s="3">
        <v>30</v>
      </c>
      <c r="H86" s="4" t="s">
        <v>22</v>
      </c>
      <c r="I86" s="3" t="s">
        <v>9</v>
      </c>
      <c r="J86" s="3" t="s">
        <v>9</v>
      </c>
    </row>
    <row r="87" spans="1:14" ht="51.5" thickBot="1" x14ac:dyDescent="0.4">
      <c r="A87" s="3" t="s">
        <v>7</v>
      </c>
      <c r="B87" s="3" t="s">
        <v>12</v>
      </c>
      <c r="C87" s="3">
        <v>20081100701</v>
      </c>
      <c r="D87" s="3">
        <v>1</v>
      </c>
      <c r="E87" s="3" t="s">
        <v>9</v>
      </c>
      <c r="F87" s="3">
        <v>356</v>
      </c>
      <c r="G87" s="3">
        <v>49</v>
      </c>
      <c r="H87" s="4" t="s">
        <v>22</v>
      </c>
      <c r="I87" s="3" t="s">
        <v>9</v>
      </c>
      <c r="J87" s="3" t="s">
        <v>9</v>
      </c>
    </row>
    <row r="88" spans="1:14" ht="51.5" thickBot="1" x14ac:dyDescent="0.4">
      <c r="A88" s="3" t="s">
        <v>11</v>
      </c>
      <c r="B88" s="3" t="s">
        <v>8</v>
      </c>
      <c r="C88" s="3">
        <v>20180208501</v>
      </c>
      <c r="D88" s="3">
        <v>0</v>
      </c>
      <c r="E88" s="3" t="s">
        <v>9</v>
      </c>
      <c r="F88" s="3">
        <v>50</v>
      </c>
      <c r="G88" s="3">
        <v>32</v>
      </c>
      <c r="H88" s="4" t="s">
        <v>65</v>
      </c>
      <c r="I88" s="3" t="s">
        <v>9</v>
      </c>
      <c r="J88" s="3" t="s">
        <v>15</v>
      </c>
      <c r="K88" t="s">
        <v>397</v>
      </c>
      <c r="L88" t="s">
        <v>398</v>
      </c>
    </row>
    <row r="89" spans="1:14" ht="51.5" thickBot="1" x14ac:dyDescent="0.4">
      <c r="A89" s="3" t="s">
        <v>11</v>
      </c>
      <c r="B89" s="3" t="s">
        <v>49</v>
      </c>
      <c r="C89" s="3">
        <v>20230308803</v>
      </c>
      <c r="D89" s="3">
        <v>1</v>
      </c>
      <c r="E89" s="3" t="s">
        <v>9</v>
      </c>
      <c r="F89" s="3">
        <v>578</v>
      </c>
      <c r="G89" s="3">
        <v>150</v>
      </c>
      <c r="H89" s="4" t="s">
        <v>66</v>
      </c>
      <c r="I89" s="3" t="s">
        <v>9</v>
      </c>
      <c r="J89" s="3" t="s">
        <v>9</v>
      </c>
    </row>
    <row r="90" spans="1:14" ht="39" thickBot="1" x14ac:dyDescent="0.4">
      <c r="A90" s="3" t="s">
        <v>11</v>
      </c>
      <c r="B90" s="3" t="s">
        <v>8</v>
      </c>
      <c r="C90" s="3">
        <v>20180815102</v>
      </c>
      <c r="D90" s="3">
        <v>0</v>
      </c>
      <c r="E90" s="3" t="s">
        <v>9</v>
      </c>
      <c r="F90" s="3">
        <v>133</v>
      </c>
      <c r="G90" s="3">
        <v>296</v>
      </c>
      <c r="H90" s="4" t="s">
        <v>24</v>
      </c>
      <c r="I90" s="3" t="s">
        <v>9</v>
      </c>
      <c r="J90" s="3" t="s">
        <v>9</v>
      </c>
    </row>
    <row r="91" spans="1:14" ht="15" thickBot="1" x14ac:dyDescent="0.4">
      <c r="A91" s="3" t="s">
        <v>39</v>
      </c>
      <c r="B91" s="3" t="s">
        <v>12</v>
      </c>
      <c r="C91" s="3">
        <v>20081103701</v>
      </c>
      <c r="D91" s="3">
        <v>1</v>
      </c>
      <c r="E91" s="3" t="s">
        <v>9</v>
      </c>
      <c r="F91" s="3">
        <v>574</v>
      </c>
      <c r="G91" s="3">
        <v>396</v>
      </c>
      <c r="H91" s="4" t="s">
        <v>10</v>
      </c>
      <c r="I91" s="3" t="s">
        <v>9</v>
      </c>
      <c r="J91" s="3" t="s">
        <v>9</v>
      </c>
    </row>
    <row r="92" spans="1:14" ht="39" thickBot="1" x14ac:dyDescent="0.4">
      <c r="A92" s="3" t="s">
        <v>7</v>
      </c>
      <c r="B92" s="3" t="s">
        <v>17</v>
      </c>
      <c r="C92" s="3">
        <v>20120305606</v>
      </c>
      <c r="D92" s="3">
        <v>0</v>
      </c>
      <c r="E92" s="3" t="s">
        <v>9</v>
      </c>
      <c r="F92" s="3">
        <v>140</v>
      </c>
      <c r="G92" s="3">
        <v>105</v>
      </c>
      <c r="H92" s="4" t="s">
        <v>67</v>
      </c>
      <c r="I92" s="3" t="s">
        <v>9</v>
      </c>
      <c r="J92" s="3" t="s">
        <v>15</v>
      </c>
    </row>
    <row r="93" spans="1:14" ht="64" thickBot="1" x14ac:dyDescent="0.4">
      <c r="A93" s="3" t="s">
        <v>11</v>
      </c>
      <c r="B93" s="3" t="s">
        <v>34</v>
      </c>
      <c r="C93" s="3">
        <v>20110203701</v>
      </c>
      <c r="D93" s="3">
        <v>0</v>
      </c>
      <c r="E93" s="3" t="s">
        <v>9</v>
      </c>
      <c r="F93" s="3">
        <v>46</v>
      </c>
      <c r="G93" s="3">
        <v>33</v>
      </c>
      <c r="H93" s="4" t="s">
        <v>68</v>
      </c>
      <c r="I93" s="3" t="s">
        <v>9</v>
      </c>
      <c r="J93" s="3" t="s">
        <v>15</v>
      </c>
      <c r="K93" t="s">
        <v>399</v>
      </c>
      <c r="L93" t="s">
        <v>396</v>
      </c>
      <c r="M93" t="s">
        <v>400</v>
      </c>
      <c r="N93" t="s">
        <v>401</v>
      </c>
    </row>
    <row r="94" spans="1:14" ht="51.5" thickBot="1" x14ac:dyDescent="0.4">
      <c r="A94" s="3" t="s">
        <v>11</v>
      </c>
      <c r="B94" s="3" t="s">
        <v>34</v>
      </c>
      <c r="C94" s="3">
        <v>20110208001</v>
      </c>
      <c r="D94" s="3">
        <v>0</v>
      </c>
      <c r="E94" s="3" t="s">
        <v>9</v>
      </c>
      <c r="F94" s="3">
        <v>100</v>
      </c>
      <c r="G94" s="3">
        <v>45</v>
      </c>
      <c r="H94" s="4" t="s">
        <v>22</v>
      </c>
      <c r="I94" s="3" t="s">
        <v>9</v>
      </c>
      <c r="J94" s="3" t="s">
        <v>15</v>
      </c>
    </row>
    <row r="95" spans="1:14" ht="51.5" thickBot="1" x14ac:dyDescent="0.4">
      <c r="A95" s="3" t="s">
        <v>11</v>
      </c>
      <c r="B95" s="3" t="s">
        <v>17</v>
      </c>
      <c r="C95" s="3">
        <v>20120806001</v>
      </c>
      <c r="D95" s="3">
        <v>0</v>
      </c>
      <c r="E95" s="3" t="s">
        <v>9</v>
      </c>
      <c r="F95" s="3">
        <v>273</v>
      </c>
      <c r="G95" s="3">
        <v>37</v>
      </c>
      <c r="H95" s="4" t="s">
        <v>22</v>
      </c>
      <c r="I95" s="3" t="s">
        <v>9</v>
      </c>
      <c r="J95" s="3" t="s">
        <v>9</v>
      </c>
    </row>
    <row r="96" spans="1:14" ht="39" thickBot="1" x14ac:dyDescent="0.4">
      <c r="A96" s="3" t="s">
        <v>11</v>
      </c>
      <c r="B96" s="3" t="s">
        <v>20</v>
      </c>
      <c r="C96" s="3">
        <v>20142302002</v>
      </c>
      <c r="D96" s="3">
        <v>1</v>
      </c>
      <c r="E96" s="3" t="s">
        <v>9</v>
      </c>
      <c r="F96" s="3">
        <v>344</v>
      </c>
      <c r="G96" s="3">
        <v>71</v>
      </c>
      <c r="H96" s="4" t="s">
        <v>24</v>
      </c>
      <c r="I96" s="3" t="s">
        <v>9</v>
      </c>
      <c r="J96" s="3" t="s">
        <v>15</v>
      </c>
    </row>
    <row r="97" spans="1:10" ht="39" thickBot="1" x14ac:dyDescent="0.4">
      <c r="A97" s="3" t="s">
        <v>11</v>
      </c>
      <c r="B97" s="3" t="s">
        <v>17</v>
      </c>
      <c r="C97" s="3">
        <v>20120405501</v>
      </c>
      <c r="D97" s="3">
        <v>0</v>
      </c>
      <c r="E97" s="3" t="s">
        <v>9</v>
      </c>
      <c r="F97" s="3">
        <v>1078</v>
      </c>
      <c r="G97" s="3">
        <v>75</v>
      </c>
      <c r="H97" s="4" t="s">
        <v>28</v>
      </c>
      <c r="I97" s="3" t="s">
        <v>15</v>
      </c>
      <c r="J97" s="3" t="s">
        <v>9</v>
      </c>
    </row>
    <row r="98" spans="1:10" ht="51.5" thickBot="1" x14ac:dyDescent="0.4">
      <c r="A98" s="3" t="s">
        <v>39</v>
      </c>
      <c r="B98" s="3" t="s">
        <v>17</v>
      </c>
      <c r="C98" s="3">
        <v>20120803501</v>
      </c>
      <c r="D98" s="3">
        <v>0</v>
      </c>
      <c r="E98" s="3" t="s">
        <v>9</v>
      </c>
      <c r="F98" s="3">
        <v>297</v>
      </c>
      <c r="G98" s="3">
        <v>285</v>
      </c>
      <c r="H98" s="4" t="s">
        <v>22</v>
      </c>
      <c r="I98" s="3" t="s">
        <v>9</v>
      </c>
      <c r="J98" s="3" t="s">
        <v>9</v>
      </c>
    </row>
    <row r="99" spans="1:10" ht="51.5" thickBot="1" x14ac:dyDescent="0.4">
      <c r="A99" s="3" t="s">
        <v>11</v>
      </c>
      <c r="B99" s="3" t="s">
        <v>34</v>
      </c>
      <c r="C99" s="3">
        <v>200110553301</v>
      </c>
      <c r="D99" s="3">
        <v>0</v>
      </c>
      <c r="E99" s="3" t="s">
        <v>9</v>
      </c>
      <c r="F99" s="3">
        <v>169</v>
      </c>
      <c r="G99" s="3">
        <v>57</v>
      </c>
      <c r="H99" s="4" t="s">
        <v>22</v>
      </c>
      <c r="I99" s="3" t="s">
        <v>9</v>
      </c>
      <c r="J99" s="3" t="s">
        <v>15</v>
      </c>
    </row>
    <row r="100" spans="1:10" ht="39" thickBot="1" x14ac:dyDescent="0.4">
      <c r="A100" s="3" t="s">
        <v>39</v>
      </c>
      <c r="B100" s="3" t="s">
        <v>20</v>
      </c>
      <c r="C100" s="3">
        <v>20142302002</v>
      </c>
      <c r="D100" s="3">
        <v>0</v>
      </c>
      <c r="E100" s="3" t="s">
        <v>9</v>
      </c>
      <c r="F100" s="3">
        <v>345</v>
      </c>
      <c r="G100" s="3">
        <v>70</v>
      </c>
      <c r="H100" s="4" t="s">
        <v>18</v>
      </c>
      <c r="I100" s="3" t="s">
        <v>9</v>
      </c>
      <c r="J100" s="3" t="s">
        <v>15</v>
      </c>
    </row>
    <row r="101" spans="1:10" ht="39" thickBot="1" x14ac:dyDescent="0.4">
      <c r="A101" s="3" t="s">
        <v>11</v>
      </c>
      <c r="B101" s="3" t="s">
        <v>17</v>
      </c>
      <c r="C101" s="3">
        <v>20120703901</v>
      </c>
      <c r="D101" s="3">
        <v>1</v>
      </c>
      <c r="E101" s="3" t="s">
        <v>9</v>
      </c>
      <c r="F101" s="3">
        <v>157</v>
      </c>
      <c r="G101" s="3">
        <v>30</v>
      </c>
      <c r="H101" s="4" t="s">
        <v>69</v>
      </c>
      <c r="I101" s="3" t="s">
        <v>9</v>
      </c>
      <c r="J101" s="3" t="s">
        <v>9</v>
      </c>
    </row>
    <row r="102" spans="1:10" ht="51.5" thickBot="1" x14ac:dyDescent="0.4">
      <c r="A102" s="3" t="s">
        <v>11</v>
      </c>
      <c r="B102" s="3" t="s">
        <v>8</v>
      </c>
      <c r="C102" s="3">
        <v>20180502901</v>
      </c>
      <c r="D102" s="3">
        <v>1</v>
      </c>
      <c r="E102" s="3" t="s">
        <v>9</v>
      </c>
      <c r="F102" s="3">
        <v>152</v>
      </c>
      <c r="G102" s="3">
        <v>27</v>
      </c>
      <c r="H102" s="4" t="s">
        <v>70</v>
      </c>
      <c r="I102" s="3" t="s">
        <v>9</v>
      </c>
      <c r="J102" s="3" t="s">
        <v>9</v>
      </c>
    </row>
    <row r="103" spans="1:10" ht="39" thickBot="1" x14ac:dyDescent="0.4">
      <c r="A103" s="3" t="s">
        <v>11</v>
      </c>
      <c r="B103" s="3" t="s">
        <v>17</v>
      </c>
      <c r="C103" s="3">
        <v>20120707602</v>
      </c>
      <c r="D103" s="3">
        <v>0</v>
      </c>
      <c r="E103" s="3" t="s">
        <v>9</v>
      </c>
      <c r="F103" s="3">
        <v>302</v>
      </c>
      <c r="G103" s="3">
        <v>112</v>
      </c>
      <c r="H103" s="4" t="s">
        <v>71</v>
      </c>
      <c r="I103" s="3" t="s">
        <v>9</v>
      </c>
      <c r="J103" s="3" t="s">
        <v>9</v>
      </c>
    </row>
    <row r="104" spans="1:10" ht="51.5" thickBot="1" x14ac:dyDescent="0.4">
      <c r="A104" s="3" t="s">
        <v>11</v>
      </c>
      <c r="B104" s="3" t="s">
        <v>20</v>
      </c>
      <c r="C104" s="3">
        <v>20140405402</v>
      </c>
      <c r="D104" s="3">
        <v>1</v>
      </c>
      <c r="E104" s="3" t="s">
        <v>9</v>
      </c>
      <c r="F104" s="3">
        <v>1591</v>
      </c>
      <c r="G104" s="3">
        <v>600</v>
      </c>
      <c r="H104" s="4" t="s">
        <v>72</v>
      </c>
      <c r="I104" s="3" t="s">
        <v>9</v>
      </c>
      <c r="J104" s="3" t="s">
        <v>9</v>
      </c>
    </row>
    <row r="105" spans="1:10" ht="15" thickBot="1" x14ac:dyDescent="0.4">
      <c r="A105" s="3" t="s">
        <v>11</v>
      </c>
      <c r="B105" s="3" t="s">
        <v>34</v>
      </c>
      <c r="C105" s="3">
        <v>20110556901</v>
      </c>
      <c r="D105" s="3">
        <v>0</v>
      </c>
      <c r="E105" s="3" t="s">
        <v>9</v>
      </c>
      <c r="F105" s="3">
        <v>74</v>
      </c>
      <c r="G105" s="3">
        <v>28</v>
      </c>
      <c r="H105" s="5" t="s">
        <v>22</v>
      </c>
      <c r="I105" s="3"/>
      <c r="J105" s="3" t="s">
        <v>9</v>
      </c>
    </row>
    <row r="106" spans="1:10" ht="51.5" thickBot="1" x14ac:dyDescent="0.4">
      <c r="A106" s="3" t="s">
        <v>11</v>
      </c>
      <c r="B106" s="3" t="s">
        <v>20</v>
      </c>
      <c r="C106" s="3">
        <v>20140603003</v>
      </c>
      <c r="D106" s="3">
        <v>0</v>
      </c>
      <c r="E106" s="3" t="s">
        <v>9</v>
      </c>
      <c r="F106" s="3">
        <v>357</v>
      </c>
      <c r="G106" s="3">
        <v>50</v>
      </c>
      <c r="H106" s="4" t="s">
        <v>22</v>
      </c>
      <c r="I106" s="3" t="s">
        <v>9</v>
      </c>
      <c r="J106" s="3" t="s">
        <v>15</v>
      </c>
    </row>
    <row r="107" spans="1:10" ht="51.5" thickBot="1" x14ac:dyDescent="0.4">
      <c r="A107" s="3" t="s">
        <v>11</v>
      </c>
      <c r="B107" s="3" t="s">
        <v>17</v>
      </c>
      <c r="C107" s="3">
        <v>20120806701</v>
      </c>
      <c r="D107" s="3">
        <v>1</v>
      </c>
      <c r="E107" s="3" t="s">
        <v>9</v>
      </c>
      <c r="F107" s="3">
        <v>851</v>
      </c>
      <c r="G107" s="3">
        <v>433</v>
      </c>
      <c r="H107" s="4" t="s">
        <v>73</v>
      </c>
      <c r="I107" s="3" t="s">
        <v>9</v>
      </c>
      <c r="J107" s="3" t="s">
        <v>15</v>
      </c>
    </row>
    <row r="108" spans="1:10" ht="51.5" thickBot="1" x14ac:dyDescent="0.4">
      <c r="A108" s="3" t="s">
        <v>11</v>
      </c>
      <c r="B108" s="3" t="s">
        <v>17</v>
      </c>
      <c r="C108" s="3">
        <v>20120400102</v>
      </c>
      <c r="D108" s="3">
        <v>1</v>
      </c>
      <c r="E108" s="3" t="s">
        <v>9</v>
      </c>
      <c r="F108" s="3">
        <v>424</v>
      </c>
      <c r="G108" s="3"/>
      <c r="H108" s="4" t="s">
        <v>22</v>
      </c>
      <c r="I108" s="3" t="s">
        <v>9</v>
      </c>
      <c r="J108" s="3" t="s">
        <v>9</v>
      </c>
    </row>
    <row r="109" spans="1:10" ht="51.5" thickBot="1" x14ac:dyDescent="0.4">
      <c r="A109" s="3" t="s">
        <v>11</v>
      </c>
      <c r="B109" s="3" t="s">
        <v>12</v>
      </c>
      <c r="C109" s="3">
        <v>20080909001</v>
      </c>
      <c r="D109" s="3">
        <v>0</v>
      </c>
      <c r="E109" s="3" t="s">
        <v>9</v>
      </c>
      <c r="F109" s="3">
        <v>208</v>
      </c>
      <c r="G109" s="3">
        <v>114</v>
      </c>
      <c r="H109" s="4" t="s">
        <v>74</v>
      </c>
      <c r="I109" s="3" t="s">
        <v>9</v>
      </c>
      <c r="J109" s="3" t="s">
        <v>15</v>
      </c>
    </row>
    <row r="110" spans="1:10" ht="39" thickBot="1" x14ac:dyDescent="0.4">
      <c r="A110" s="3" t="s">
        <v>27</v>
      </c>
      <c r="B110" s="3" t="s">
        <v>12</v>
      </c>
      <c r="C110" s="3">
        <v>2008091501</v>
      </c>
      <c r="D110" s="3">
        <v>0</v>
      </c>
      <c r="E110" s="3" t="s">
        <v>9</v>
      </c>
      <c r="F110" s="3">
        <v>105</v>
      </c>
      <c r="G110" s="3">
        <v>27</v>
      </c>
      <c r="H110" s="4" t="s">
        <v>55</v>
      </c>
      <c r="I110" s="3" t="s">
        <v>9</v>
      </c>
      <c r="J110" s="3" t="s">
        <v>9</v>
      </c>
    </row>
    <row r="111" spans="1:10" ht="39" thickBot="1" x14ac:dyDescent="0.4">
      <c r="A111" s="3" t="s">
        <v>11</v>
      </c>
      <c r="B111" s="3" t="s">
        <v>12</v>
      </c>
      <c r="C111" s="3">
        <v>20080901501</v>
      </c>
      <c r="D111" s="3">
        <v>0</v>
      </c>
      <c r="E111" s="3" t="s">
        <v>9</v>
      </c>
      <c r="F111" s="3">
        <v>105</v>
      </c>
      <c r="G111" s="3">
        <v>27</v>
      </c>
      <c r="H111" s="4" t="s">
        <v>55</v>
      </c>
      <c r="I111" s="3" t="s">
        <v>9</v>
      </c>
      <c r="J111" s="3" t="s">
        <v>9</v>
      </c>
    </row>
    <row r="112" spans="1:10" ht="51.5" thickBot="1" x14ac:dyDescent="0.4">
      <c r="A112" s="3" t="s">
        <v>11</v>
      </c>
      <c r="B112" s="3" t="s">
        <v>8</v>
      </c>
      <c r="C112" s="3">
        <v>20180317201</v>
      </c>
      <c r="D112" s="3">
        <v>1</v>
      </c>
      <c r="E112" s="3" t="s">
        <v>9</v>
      </c>
      <c r="F112" s="3">
        <v>137</v>
      </c>
      <c r="G112" s="3">
        <v>56</v>
      </c>
      <c r="H112" s="4" t="s">
        <v>22</v>
      </c>
      <c r="I112" s="3" t="s">
        <v>9</v>
      </c>
      <c r="J112" s="3" t="s">
        <v>15</v>
      </c>
    </row>
    <row r="113" spans="1:10" ht="51.5" thickBot="1" x14ac:dyDescent="0.4">
      <c r="A113" s="3" t="s">
        <v>11</v>
      </c>
      <c r="B113" s="3" t="s">
        <v>17</v>
      </c>
      <c r="C113" s="3">
        <v>20120610701</v>
      </c>
      <c r="D113" s="3">
        <v>0</v>
      </c>
      <c r="E113" s="3" t="s">
        <v>9</v>
      </c>
      <c r="F113" s="3">
        <v>356</v>
      </c>
      <c r="G113" s="3">
        <v>93</v>
      </c>
      <c r="H113" s="4" t="s">
        <v>75</v>
      </c>
      <c r="I113" s="3" t="s">
        <v>9</v>
      </c>
      <c r="J113" s="3" t="s">
        <v>15</v>
      </c>
    </row>
    <row r="114" spans="1:10" ht="26.5" thickBot="1" x14ac:dyDescent="0.4">
      <c r="A114" s="3" t="s">
        <v>7</v>
      </c>
      <c r="B114" s="3" t="s">
        <v>12</v>
      </c>
      <c r="C114" s="3">
        <v>20080909601</v>
      </c>
      <c r="D114" s="3">
        <v>1</v>
      </c>
      <c r="E114" s="3" t="s">
        <v>9</v>
      </c>
      <c r="F114" s="3">
        <v>429</v>
      </c>
      <c r="G114" s="3">
        <v>25</v>
      </c>
      <c r="H114" s="4" t="s">
        <v>51</v>
      </c>
      <c r="I114" s="3" t="s">
        <v>9</v>
      </c>
      <c r="J114" s="3" t="s">
        <v>15</v>
      </c>
    </row>
    <row r="115" spans="1:10" ht="39" thickBot="1" x14ac:dyDescent="0.4">
      <c r="A115" s="3" t="s">
        <v>39</v>
      </c>
      <c r="B115" s="3" t="s">
        <v>20</v>
      </c>
      <c r="C115" s="3">
        <v>20140113741</v>
      </c>
      <c r="D115" s="3">
        <v>0</v>
      </c>
      <c r="E115" s="3" t="s">
        <v>9</v>
      </c>
      <c r="F115" s="3">
        <v>168</v>
      </c>
      <c r="G115" s="3">
        <v>99</v>
      </c>
      <c r="H115" s="4" t="s">
        <v>13</v>
      </c>
      <c r="I115" s="3" t="s">
        <v>9</v>
      </c>
      <c r="J115" s="3" t="s">
        <v>9</v>
      </c>
    </row>
    <row r="116" spans="1:10" ht="26.5" thickBot="1" x14ac:dyDescent="0.4">
      <c r="A116" s="3" t="s">
        <v>11</v>
      </c>
      <c r="B116" s="3" t="s">
        <v>34</v>
      </c>
      <c r="C116" s="3">
        <v>20110518001</v>
      </c>
      <c r="D116" s="3">
        <v>1</v>
      </c>
      <c r="E116" s="3" t="s">
        <v>9</v>
      </c>
      <c r="F116" s="3">
        <v>141</v>
      </c>
      <c r="G116" s="3">
        <v>10</v>
      </c>
      <c r="H116" s="4" t="s">
        <v>76</v>
      </c>
      <c r="I116" s="3" t="s">
        <v>9</v>
      </c>
      <c r="J116" s="3" t="s">
        <v>15</v>
      </c>
    </row>
    <row r="117" spans="1:10" ht="51.5" thickBot="1" x14ac:dyDescent="0.4">
      <c r="A117" s="3" t="s">
        <v>39</v>
      </c>
      <c r="B117" s="3" t="s">
        <v>20</v>
      </c>
      <c r="C117" s="3">
        <v>20142205001</v>
      </c>
      <c r="D117" s="3">
        <v>0</v>
      </c>
      <c r="E117" s="3" t="s">
        <v>9</v>
      </c>
      <c r="F117" s="3">
        <v>149</v>
      </c>
      <c r="G117" s="3">
        <v>73</v>
      </c>
      <c r="H117" s="4" t="s">
        <v>22</v>
      </c>
      <c r="I117" s="3" t="s">
        <v>9</v>
      </c>
      <c r="J117" s="3" t="s">
        <v>9</v>
      </c>
    </row>
    <row r="118" spans="1:10" ht="26.5" thickBot="1" x14ac:dyDescent="0.4">
      <c r="A118" s="3" t="s">
        <v>11</v>
      </c>
      <c r="B118" s="3" t="s">
        <v>34</v>
      </c>
      <c r="C118" s="3">
        <v>20110518001</v>
      </c>
      <c r="D118" s="3">
        <v>1</v>
      </c>
      <c r="E118" s="3" t="s">
        <v>9</v>
      </c>
      <c r="F118" s="3">
        <v>141</v>
      </c>
      <c r="G118" s="3">
        <v>10</v>
      </c>
      <c r="H118" s="4" t="s">
        <v>76</v>
      </c>
      <c r="I118" s="3" t="s">
        <v>9</v>
      </c>
      <c r="J118" s="3" t="s">
        <v>15</v>
      </c>
    </row>
    <row r="119" spans="1:10" ht="39" thickBot="1" x14ac:dyDescent="0.4">
      <c r="A119" s="3" t="s">
        <v>11</v>
      </c>
      <c r="B119" s="3" t="s">
        <v>8</v>
      </c>
      <c r="C119" s="3">
        <v>20180813601</v>
      </c>
      <c r="D119" s="3">
        <v>1</v>
      </c>
      <c r="E119" s="3" t="s">
        <v>9</v>
      </c>
      <c r="F119" s="3">
        <v>188</v>
      </c>
      <c r="G119" s="3">
        <v>53</v>
      </c>
      <c r="H119" s="4" t="s">
        <v>18</v>
      </c>
      <c r="I119" s="3" t="s">
        <v>9</v>
      </c>
      <c r="J119" s="3" t="s">
        <v>9</v>
      </c>
    </row>
    <row r="120" spans="1:10" ht="51.5" thickBot="1" x14ac:dyDescent="0.4">
      <c r="A120" s="3" t="s">
        <v>39</v>
      </c>
      <c r="B120" s="3" t="s">
        <v>34</v>
      </c>
      <c r="C120" s="3">
        <v>20110707101</v>
      </c>
      <c r="D120" s="3">
        <v>0</v>
      </c>
      <c r="E120" s="3" t="s">
        <v>9</v>
      </c>
      <c r="F120" s="3">
        <v>92</v>
      </c>
      <c r="G120" s="3">
        <v>40</v>
      </c>
      <c r="H120" s="4" t="s">
        <v>77</v>
      </c>
      <c r="I120" s="3" t="s">
        <v>9</v>
      </c>
      <c r="J120" s="3" t="s">
        <v>9</v>
      </c>
    </row>
    <row r="121" spans="1:10" ht="51.5" thickBot="1" x14ac:dyDescent="0.4">
      <c r="A121" s="3" t="s">
        <v>11</v>
      </c>
      <c r="B121" s="3" t="s">
        <v>8</v>
      </c>
      <c r="C121" s="3">
        <v>20180306701</v>
      </c>
      <c r="D121" s="3">
        <v>0</v>
      </c>
      <c r="E121" s="3" t="s">
        <v>9</v>
      </c>
      <c r="F121" s="3">
        <v>567</v>
      </c>
      <c r="G121" s="3">
        <v>136</v>
      </c>
      <c r="H121" s="4" t="s">
        <v>22</v>
      </c>
      <c r="I121" s="3" t="s">
        <v>9</v>
      </c>
      <c r="J121" s="3" t="s">
        <v>9</v>
      </c>
    </row>
    <row r="122" spans="1:10" ht="39" thickBot="1" x14ac:dyDescent="0.4">
      <c r="A122" s="3" t="s">
        <v>39</v>
      </c>
      <c r="B122" s="3" t="s">
        <v>20</v>
      </c>
      <c r="C122" s="3">
        <v>20141000601</v>
      </c>
      <c r="D122" s="3">
        <v>1</v>
      </c>
      <c r="E122" s="3" t="s">
        <v>9</v>
      </c>
      <c r="F122" s="3">
        <v>106</v>
      </c>
      <c r="G122" s="3">
        <v>91</v>
      </c>
      <c r="H122" s="4" t="s">
        <v>55</v>
      </c>
      <c r="I122" s="3" t="s">
        <v>9</v>
      </c>
      <c r="J122" s="3" t="s">
        <v>9</v>
      </c>
    </row>
    <row r="123" spans="1:10" ht="51.5" thickBot="1" x14ac:dyDescent="0.4">
      <c r="A123" s="3" t="s">
        <v>11</v>
      </c>
      <c r="B123" s="3" t="s">
        <v>34</v>
      </c>
      <c r="C123" s="3">
        <v>20110419401</v>
      </c>
      <c r="D123" s="3">
        <v>0</v>
      </c>
      <c r="E123" s="3" t="s">
        <v>9</v>
      </c>
      <c r="F123" s="3">
        <v>227</v>
      </c>
      <c r="G123" s="3">
        <v>62</v>
      </c>
      <c r="H123" s="4" t="s">
        <v>22</v>
      </c>
      <c r="I123" s="3" t="s">
        <v>9</v>
      </c>
      <c r="J123" s="3" t="s">
        <v>15</v>
      </c>
    </row>
    <row r="124" spans="1:10" ht="51.5" thickBot="1" x14ac:dyDescent="0.4">
      <c r="A124" s="3" t="s">
        <v>11</v>
      </c>
      <c r="B124" s="3" t="s">
        <v>8</v>
      </c>
      <c r="C124" s="3">
        <v>20180706702</v>
      </c>
      <c r="D124" s="3">
        <v>0</v>
      </c>
      <c r="E124" s="3" t="s">
        <v>9</v>
      </c>
      <c r="F124" s="3">
        <v>141</v>
      </c>
      <c r="G124" s="3">
        <v>52</v>
      </c>
      <c r="H124" s="4" t="s">
        <v>78</v>
      </c>
      <c r="I124" s="3" t="s">
        <v>9</v>
      </c>
      <c r="J124" s="3" t="s">
        <v>15</v>
      </c>
    </row>
    <row r="125" spans="1:10" ht="51.5" thickBot="1" x14ac:dyDescent="0.4">
      <c r="A125" s="3" t="s">
        <v>11</v>
      </c>
      <c r="B125" s="3" t="s">
        <v>8</v>
      </c>
      <c r="C125" s="3">
        <v>20180307101</v>
      </c>
      <c r="D125" s="3">
        <v>1</v>
      </c>
      <c r="E125" s="3" t="s">
        <v>9</v>
      </c>
      <c r="F125" s="3">
        <v>360</v>
      </c>
      <c r="G125" s="3">
        <v>112</v>
      </c>
      <c r="H125" s="4" t="s">
        <v>22</v>
      </c>
      <c r="I125" s="3" t="s">
        <v>9</v>
      </c>
      <c r="J125" s="3" t="s">
        <v>9</v>
      </c>
    </row>
    <row r="126" spans="1:10" ht="51.5" thickBot="1" x14ac:dyDescent="0.4">
      <c r="A126" s="3" t="s">
        <v>39</v>
      </c>
      <c r="B126" s="3" t="s">
        <v>17</v>
      </c>
      <c r="C126" s="3">
        <v>20120501301</v>
      </c>
      <c r="D126" s="3">
        <v>0</v>
      </c>
      <c r="E126" s="3" t="s">
        <v>9</v>
      </c>
      <c r="F126" s="3">
        <v>40</v>
      </c>
      <c r="G126" s="3">
        <v>28</v>
      </c>
      <c r="H126" s="4" t="s">
        <v>79</v>
      </c>
      <c r="I126" s="3" t="s">
        <v>9</v>
      </c>
      <c r="J126" s="3" t="s">
        <v>9</v>
      </c>
    </row>
    <row r="127" spans="1:10" ht="39" thickBot="1" x14ac:dyDescent="0.4">
      <c r="A127" s="3" t="s">
        <v>11</v>
      </c>
      <c r="B127" s="3" t="s">
        <v>12</v>
      </c>
      <c r="C127" s="3">
        <v>20080206601</v>
      </c>
      <c r="D127" s="3">
        <v>0</v>
      </c>
      <c r="E127" s="3" t="s">
        <v>9</v>
      </c>
      <c r="F127" s="3">
        <v>138</v>
      </c>
      <c r="G127" s="3">
        <v>63</v>
      </c>
      <c r="H127" s="4" t="s">
        <v>13</v>
      </c>
      <c r="I127" s="3" t="s">
        <v>9</v>
      </c>
      <c r="J127" s="3" t="s">
        <v>9</v>
      </c>
    </row>
    <row r="128" spans="1:10" ht="51.5" thickBot="1" x14ac:dyDescent="0.4">
      <c r="A128" s="3" t="s">
        <v>46</v>
      </c>
      <c r="B128" s="3" t="s">
        <v>8</v>
      </c>
      <c r="C128" s="3">
        <v>20180208901</v>
      </c>
      <c r="D128" s="3">
        <v>1</v>
      </c>
      <c r="E128" s="3" t="s">
        <v>9</v>
      </c>
      <c r="F128" s="3">
        <v>372</v>
      </c>
      <c r="G128" s="3">
        <v>75</v>
      </c>
      <c r="H128" s="4" t="s">
        <v>22</v>
      </c>
      <c r="I128" s="3" t="s">
        <v>9</v>
      </c>
      <c r="J128" s="3" t="s">
        <v>9</v>
      </c>
    </row>
    <row r="129" spans="1:10" ht="15" thickBot="1" x14ac:dyDescent="0.4">
      <c r="A129" s="3" t="s">
        <v>11</v>
      </c>
      <c r="B129" s="3" t="s">
        <v>20</v>
      </c>
      <c r="C129" s="3">
        <v>20141904902</v>
      </c>
      <c r="D129" s="3">
        <v>0</v>
      </c>
      <c r="E129" s="3" t="s">
        <v>9</v>
      </c>
      <c r="F129" s="3">
        <v>76</v>
      </c>
      <c r="G129" s="3">
        <v>20</v>
      </c>
      <c r="H129" s="4" t="s">
        <v>10</v>
      </c>
      <c r="I129" s="3" t="s">
        <v>9</v>
      </c>
      <c r="J129" s="3" t="s">
        <v>9</v>
      </c>
    </row>
    <row r="130" spans="1:10" ht="26.5" thickBot="1" x14ac:dyDescent="0.4">
      <c r="A130" s="3" t="s">
        <v>11</v>
      </c>
      <c r="B130" s="3" t="s">
        <v>25</v>
      </c>
      <c r="C130" s="3">
        <v>20070801401</v>
      </c>
      <c r="D130" s="3">
        <v>1</v>
      </c>
      <c r="E130" s="3" t="s">
        <v>9</v>
      </c>
      <c r="F130" s="3">
        <v>169</v>
      </c>
      <c r="G130" s="3">
        <v>123</v>
      </c>
      <c r="H130" s="4" t="s">
        <v>51</v>
      </c>
      <c r="I130" s="3" t="s">
        <v>9</v>
      </c>
      <c r="J130" s="3" t="s">
        <v>9</v>
      </c>
    </row>
    <row r="131" spans="1:10" ht="39" thickBot="1" x14ac:dyDescent="0.4">
      <c r="A131" s="3" t="s">
        <v>46</v>
      </c>
      <c r="B131" s="3" t="s">
        <v>47</v>
      </c>
      <c r="C131" s="3">
        <v>20061306801</v>
      </c>
      <c r="D131" s="3">
        <v>1</v>
      </c>
      <c r="E131" s="3" t="s">
        <v>9</v>
      </c>
      <c r="F131" s="3">
        <v>380</v>
      </c>
      <c r="G131" s="3">
        <v>79</v>
      </c>
      <c r="H131" s="4" t="s">
        <v>48</v>
      </c>
      <c r="I131" s="3" t="s">
        <v>9</v>
      </c>
      <c r="J131" s="3" t="s">
        <v>15</v>
      </c>
    </row>
    <row r="132" spans="1:10" ht="39" thickBot="1" x14ac:dyDescent="0.4">
      <c r="A132" s="3" t="s">
        <v>11</v>
      </c>
      <c r="B132" s="3" t="s">
        <v>20</v>
      </c>
      <c r="C132" s="3">
        <v>20140108302</v>
      </c>
      <c r="D132" s="3">
        <v>1</v>
      </c>
      <c r="E132" s="3" t="s">
        <v>9</v>
      </c>
      <c r="F132" s="3">
        <v>284</v>
      </c>
      <c r="G132" s="3">
        <v>105</v>
      </c>
      <c r="H132" s="4" t="s">
        <v>44</v>
      </c>
      <c r="I132" s="3" t="s">
        <v>9</v>
      </c>
      <c r="J132" s="3" t="s">
        <v>9</v>
      </c>
    </row>
    <row r="133" spans="1:10" ht="51.5" thickBot="1" x14ac:dyDescent="0.4">
      <c r="A133" s="3" t="s">
        <v>32</v>
      </c>
      <c r="B133" s="3" t="s">
        <v>20</v>
      </c>
      <c r="C133" s="3">
        <v>20140122208</v>
      </c>
      <c r="D133" s="3">
        <v>1</v>
      </c>
      <c r="E133" s="3" t="s">
        <v>9</v>
      </c>
      <c r="F133" s="3">
        <v>205</v>
      </c>
      <c r="G133" s="3">
        <v>42</v>
      </c>
      <c r="H133" s="4" t="s">
        <v>80</v>
      </c>
      <c r="I133" s="3" t="s">
        <v>9</v>
      </c>
      <c r="J133" s="3" t="s">
        <v>9</v>
      </c>
    </row>
    <row r="134" spans="1:10" ht="51.5" thickBot="1" x14ac:dyDescent="0.4">
      <c r="A134" s="3" t="s">
        <v>11</v>
      </c>
      <c r="B134" s="3" t="s">
        <v>34</v>
      </c>
      <c r="C134" s="3">
        <v>20110405701</v>
      </c>
      <c r="D134" s="3">
        <v>0</v>
      </c>
      <c r="E134" s="3" t="s">
        <v>9</v>
      </c>
      <c r="F134" s="3">
        <v>40</v>
      </c>
      <c r="G134" s="3">
        <v>31</v>
      </c>
      <c r="H134" s="4" t="s">
        <v>22</v>
      </c>
      <c r="I134" s="3" t="s">
        <v>9</v>
      </c>
      <c r="J134" s="3" t="s">
        <v>9</v>
      </c>
    </row>
    <row r="135" spans="1:10" ht="39" thickBot="1" x14ac:dyDescent="0.4">
      <c r="A135" s="3" t="s">
        <v>39</v>
      </c>
      <c r="B135" s="3" t="s">
        <v>34</v>
      </c>
      <c r="C135" s="3">
        <v>20011553301</v>
      </c>
      <c r="D135" s="3">
        <v>1</v>
      </c>
      <c r="E135" s="3" t="s">
        <v>9</v>
      </c>
      <c r="F135" s="3">
        <v>169</v>
      </c>
      <c r="G135" s="3">
        <v>57</v>
      </c>
      <c r="H135" s="4" t="s">
        <v>13</v>
      </c>
      <c r="I135" s="3" t="s">
        <v>9</v>
      </c>
      <c r="J135" s="3" t="s">
        <v>15</v>
      </c>
    </row>
    <row r="136" spans="1:10" ht="51.5" thickBot="1" x14ac:dyDescent="0.4">
      <c r="A136" s="3" t="s">
        <v>7</v>
      </c>
      <c r="B136" s="3" t="s">
        <v>20</v>
      </c>
      <c r="C136" s="3">
        <v>20140406301</v>
      </c>
      <c r="D136" s="3">
        <v>1</v>
      </c>
      <c r="E136" s="3" t="s">
        <v>9</v>
      </c>
      <c r="F136" s="3">
        <v>320</v>
      </c>
      <c r="G136" s="3">
        <v>82</v>
      </c>
      <c r="H136" s="4" t="s">
        <v>22</v>
      </c>
      <c r="I136" s="3" t="s">
        <v>9</v>
      </c>
      <c r="J136" s="3" t="s">
        <v>9</v>
      </c>
    </row>
    <row r="137" spans="1:10" ht="26.5" thickBot="1" x14ac:dyDescent="0.4">
      <c r="A137" s="3" t="s">
        <v>11</v>
      </c>
      <c r="B137" s="3" t="s">
        <v>12</v>
      </c>
      <c r="C137" s="3">
        <v>20081102901</v>
      </c>
      <c r="D137" s="3">
        <v>1</v>
      </c>
      <c r="E137" s="3" t="s">
        <v>9</v>
      </c>
      <c r="F137" s="3">
        <v>207</v>
      </c>
      <c r="G137" s="3">
        <v>102</v>
      </c>
      <c r="H137" s="4" t="s">
        <v>26</v>
      </c>
      <c r="I137" s="3" t="s">
        <v>9</v>
      </c>
      <c r="J137" s="3" t="s">
        <v>9</v>
      </c>
    </row>
    <row r="138" spans="1:10" ht="39" thickBot="1" x14ac:dyDescent="0.4">
      <c r="A138" s="3" t="s">
        <v>11</v>
      </c>
      <c r="B138" s="3" t="s">
        <v>8</v>
      </c>
      <c r="C138" s="3">
        <v>20180305101</v>
      </c>
      <c r="D138" s="3">
        <v>0</v>
      </c>
      <c r="E138" s="3" t="s">
        <v>9</v>
      </c>
      <c r="F138" s="3">
        <v>85</v>
      </c>
      <c r="G138" s="3">
        <v>38</v>
      </c>
      <c r="H138" s="4" t="s">
        <v>28</v>
      </c>
      <c r="I138" s="3" t="s">
        <v>9</v>
      </c>
      <c r="J138" s="3" t="s">
        <v>9</v>
      </c>
    </row>
    <row r="139" spans="1:10" ht="39" thickBot="1" x14ac:dyDescent="0.4">
      <c r="A139" s="3" t="s">
        <v>46</v>
      </c>
      <c r="B139" s="3" t="s">
        <v>17</v>
      </c>
      <c r="C139" s="3">
        <v>1012012805</v>
      </c>
      <c r="D139" s="3">
        <v>1</v>
      </c>
      <c r="E139" s="3" t="s">
        <v>9</v>
      </c>
      <c r="F139" s="3">
        <v>269</v>
      </c>
      <c r="G139" s="3">
        <v>47</v>
      </c>
      <c r="H139" s="4" t="s">
        <v>45</v>
      </c>
      <c r="I139" s="3" t="s">
        <v>9</v>
      </c>
      <c r="J139" s="3" t="s">
        <v>9</v>
      </c>
    </row>
    <row r="140" spans="1:10" ht="51.5" thickBot="1" x14ac:dyDescent="0.4">
      <c r="A140" s="3" t="s">
        <v>7</v>
      </c>
      <c r="B140" s="3" t="s">
        <v>20</v>
      </c>
      <c r="C140" s="3">
        <v>20142003501</v>
      </c>
      <c r="D140" s="3">
        <v>0</v>
      </c>
      <c r="E140" s="3" t="s">
        <v>9</v>
      </c>
      <c r="F140" s="3">
        <v>147</v>
      </c>
      <c r="G140" s="3">
        <v>35</v>
      </c>
      <c r="H140" s="4" t="s">
        <v>22</v>
      </c>
      <c r="I140" s="3" t="s">
        <v>9</v>
      </c>
      <c r="J140" s="3" t="s">
        <v>9</v>
      </c>
    </row>
    <row r="141" spans="1:10" ht="51.5" thickBot="1" x14ac:dyDescent="0.4">
      <c r="A141" s="3" t="s">
        <v>11</v>
      </c>
      <c r="B141" s="3" t="s">
        <v>17</v>
      </c>
      <c r="C141" s="3">
        <v>20120806701</v>
      </c>
      <c r="D141" s="3">
        <v>1</v>
      </c>
      <c r="E141" s="3" t="s">
        <v>9</v>
      </c>
      <c r="F141" s="3">
        <v>851</v>
      </c>
      <c r="G141" s="3">
        <v>433</v>
      </c>
      <c r="H141" s="4" t="s">
        <v>73</v>
      </c>
      <c r="I141" s="3" t="s">
        <v>9</v>
      </c>
      <c r="J141" s="3" t="s">
        <v>15</v>
      </c>
    </row>
    <row r="142" spans="1:10" ht="39" thickBot="1" x14ac:dyDescent="0.4">
      <c r="A142" s="3" t="s">
        <v>11</v>
      </c>
      <c r="B142" s="3" t="s">
        <v>34</v>
      </c>
      <c r="C142" s="3">
        <v>2110219401</v>
      </c>
      <c r="D142" s="3">
        <v>0</v>
      </c>
      <c r="E142" s="3" t="s">
        <v>9</v>
      </c>
      <c r="F142" s="3">
        <v>80</v>
      </c>
      <c r="G142" s="3">
        <v>70</v>
      </c>
      <c r="H142" s="4" t="s">
        <v>81</v>
      </c>
      <c r="I142" s="3" t="s">
        <v>9</v>
      </c>
      <c r="J142" s="3" t="s">
        <v>9</v>
      </c>
    </row>
    <row r="143" spans="1:10" ht="39" thickBot="1" x14ac:dyDescent="0.4">
      <c r="A143" s="3" t="s">
        <v>7</v>
      </c>
      <c r="B143" s="3" t="s">
        <v>34</v>
      </c>
      <c r="C143" s="3">
        <v>20111019701</v>
      </c>
      <c r="D143" s="3">
        <v>0</v>
      </c>
      <c r="E143" s="3" t="s">
        <v>9</v>
      </c>
      <c r="F143" s="3">
        <v>141</v>
      </c>
      <c r="G143" s="3">
        <v>42</v>
      </c>
      <c r="H143" s="4" t="s">
        <v>57</v>
      </c>
      <c r="I143" s="3" t="s">
        <v>9</v>
      </c>
      <c r="J143" s="3" t="s">
        <v>15</v>
      </c>
    </row>
    <row r="144" spans="1:10" ht="51.5" thickBot="1" x14ac:dyDescent="0.4">
      <c r="A144" s="3" t="s">
        <v>39</v>
      </c>
      <c r="B144" s="3" t="s">
        <v>20</v>
      </c>
      <c r="C144" s="3">
        <v>20140406303</v>
      </c>
      <c r="D144" s="3">
        <v>0</v>
      </c>
      <c r="E144" s="3" t="s">
        <v>9</v>
      </c>
      <c r="F144" s="3">
        <v>416</v>
      </c>
      <c r="G144" s="3">
        <v>40</v>
      </c>
      <c r="H144" s="4" t="s">
        <v>22</v>
      </c>
      <c r="I144" s="3" t="s">
        <v>9</v>
      </c>
      <c r="J144" s="3" t="s">
        <v>9</v>
      </c>
    </row>
    <row r="145" spans="1:10" ht="51.5" thickBot="1" x14ac:dyDescent="0.4">
      <c r="A145" s="3" t="s">
        <v>11</v>
      </c>
      <c r="B145" s="3" t="s">
        <v>20</v>
      </c>
      <c r="C145" s="3">
        <v>20140305201</v>
      </c>
      <c r="D145" s="3">
        <v>1</v>
      </c>
      <c r="E145" s="3" t="s">
        <v>9</v>
      </c>
      <c r="F145" s="3">
        <v>442</v>
      </c>
      <c r="G145" s="3">
        <v>247</v>
      </c>
      <c r="H145" s="4" t="s">
        <v>22</v>
      </c>
      <c r="I145" s="3" t="s">
        <v>9</v>
      </c>
      <c r="J145" s="3" t="s">
        <v>9</v>
      </c>
    </row>
    <row r="146" spans="1:10" ht="39" thickBot="1" x14ac:dyDescent="0.4">
      <c r="A146" s="3" t="s">
        <v>27</v>
      </c>
      <c r="B146" s="3" t="s">
        <v>49</v>
      </c>
      <c r="C146" s="3">
        <v>20230308702</v>
      </c>
      <c r="D146" s="3">
        <v>0</v>
      </c>
      <c r="E146" s="3" t="s">
        <v>9</v>
      </c>
      <c r="F146" s="3">
        <v>537</v>
      </c>
      <c r="G146" s="3">
        <v>282</v>
      </c>
      <c r="H146" s="4" t="s">
        <v>13</v>
      </c>
      <c r="I146" s="3" t="s">
        <v>9</v>
      </c>
      <c r="J146" s="3" t="s">
        <v>9</v>
      </c>
    </row>
    <row r="147" spans="1:10" ht="51.5" thickBot="1" x14ac:dyDescent="0.4">
      <c r="A147" s="3" t="s">
        <v>11</v>
      </c>
      <c r="B147" s="3" t="s">
        <v>17</v>
      </c>
      <c r="C147" s="3">
        <v>20120306216</v>
      </c>
      <c r="D147" s="3">
        <v>1</v>
      </c>
      <c r="E147" s="3" t="s">
        <v>9</v>
      </c>
      <c r="F147" s="3">
        <v>321</v>
      </c>
      <c r="G147" s="3">
        <v>96</v>
      </c>
      <c r="H147" s="4" t="s">
        <v>22</v>
      </c>
      <c r="I147" s="3" t="s">
        <v>9</v>
      </c>
      <c r="J147" s="3" t="s">
        <v>15</v>
      </c>
    </row>
    <row r="148" spans="1:10" ht="39" thickBot="1" x14ac:dyDescent="0.4">
      <c r="A148" s="3" t="s">
        <v>11</v>
      </c>
      <c r="B148" s="3" t="s">
        <v>8</v>
      </c>
      <c r="C148" s="3">
        <v>20180901101</v>
      </c>
      <c r="D148" s="3">
        <v>1</v>
      </c>
      <c r="E148" s="3" t="s">
        <v>9</v>
      </c>
      <c r="F148" s="3">
        <v>319</v>
      </c>
      <c r="G148" s="3">
        <v>20</v>
      </c>
      <c r="H148" s="4" t="s">
        <v>55</v>
      </c>
      <c r="I148" s="3" t="s">
        <v>9</v>
      </c>
      <c r="J148" s="3" t="s">
        <v>9</v>
      </c>
    </row>
    <row r="149" spans="1:10" ht="39" thickBot="1" x14ac:dyDescent="0.4">
      <c r="A149" s="3" t="s">
        <v>11</v>
      </c>
      <c r="B149" s="3" t="s">
        <v>8</v>
      </c>
      <c r="C149" s="3">
        <v>20180311901</v>
      </c>
      <c r="D149" s="3">
        <v>0</v>
      </c>
      <c r="E149" s="3" t="s">
        <v>9</v>
      </c>
      <c r="F149" s="3">
        <v>81</v>
      </c>
      <c r="G149" s="3">
        <v>52</v>
      </c>
      <c r="H149" s="4" t="s">
        <v>28</v>
      </c>
      <c r="I149" s="3" t="s">
        <v>9</v>
      </c>
      <c r="J149" s="3" t="s">
        <v>9</v>
      </c>
    </row>
    <row r="150" spans="1:10" ht="39" thickBot="1" x14ac:dyDescent="0.4">
      <c r="A150" s="3" t="s">
        <v>11</v>
      </c>
      <c r="B150" s="3" t="s">
        <v>17</v>
      </c>
      <c r="C150" s="3">
        <v>20120211502</v>
      </c>
      <c r="D150" s="3">
        <v>1</v>
      </c>
      <c r="E150" s="3" t="s">
        <v>9</v>
      </c>
      <c r="F150" s="3">
        <v>276</v>
      </c>
      <c r="G150" s="3">
        <v>71</v>
      </c>
      <c r="H150" s="4" t="s">
        <v>24</v>
      </c>
      <c r="I150" s="3" t="s">
        <v>9</v>
      </c>
      <c r="J150" s="3" t="s">
        <v>9</v>
      </c>
    </row>
    <row r="151" spans="1:10" ht="39" thickBot="1" x14ac:dyDescent="0.4">
      <c r="A151" s="3" t="s">
        <v>7</v>
      </c>
      <c r="B151" s="3" t="s">
        <v>8</v>
      </c>
      <c r="C151" s="3">
        <v>20180214701</v>
      </c>
      <c r="D151" s="3">
        <v>0</v>
      </c>
      <c r="E151" s="3" t="s">
        <v>9</v>
      </c>
      <c r="F151" s="3">
        <v>64</v>
      </c>
      <c r="G151" s="3">
        <v>52</v>
      </c>
      <c r="H151" s="4" t="s">
        <v>13</v>
      </c>
      <c r="I151" s="3" t="s">
        <v>9</v>
      </c>
      <c r="J151" s="3" t="s">
        <v>9</v>
      </c>
    </row>
    <row r="152" spans="1:10" ht="51.5" thickBot="1" x14ac:dyDescent="0.4">
      <c r="A152" s="3" t="s">
        <v>11</v>
      </c>
      <c r="B152" s="3" t="s">
        <v>17</v>
      </c>
      <c r="C152" s="3">
        <v>20120311305</v>
      </c>
      <c r="D152" s="3">
        <v>0</v>
      </c>
      <c r="E152" s="3" t="s">
        <v>9</v>
      </c>
      <c r="F152" s="3">
        <v>1023</v>
      </c>
      <c r="G152" s="3">
        <v>475</v>
      </c>
      <c r="H152" s="4" t="s">
        <v>22</v>
      </c>
      <c r="I152" s="3" t="s">
        <v>9</v>
      </c>
      <c r="J152" s="3" t="s">
        <v>9</v>
      </c>
    </row>
    <row r="153" spans="1:10" ht="26.5" thickBot="1" x14ac:dyDescent="0.4">
      <c r="A153" s="3" t="s">
        <v>11</v>
      </c>
      <c r="B153" s="3" t="s">
        <v>34</v>
      </c>
      <c r="C153" s="3">
        <v>20120325301</v>
      </c>
      <c r="D153" s="3">
        <v>0</v>
      </c>
      <c r="E153" s="3" t="s">
        <v>9</v>
      </c>
      <c r="F153" s="3">
        <v>184</v>
      </c>
      <c r="G153" s="3">
        <v>23</v>
      </c>
      <c r="H153" s="4" t="s">
        <v>26</v>
      </c>
      <c r="I153" s="3" t="s">
        <v>9</v>
      </c>
      <c r="J153" s="3" t="s">
        <v>15</v>
      </c>
    </row>
    <row r="154" spans="1:10" ht="39" thickBot="1" x14ac:dyDescent="0.4">
      <c r="A154" s="3" t="s">
        <v>11</v>
      </c>
      <c r="B154" s="3" t="s">
        <v>34</v>
      </c>
      <c r="C154" s="3">
        <v>20110321703</v>
      </c>
      <c r="D154" s="3">
        <v>0</v>
      </c>
      <c r="E154" s="3" t="s">
        <v>9</v>
      </c>
      <c r="F154" s="3">
        <v>135</v>
      </c>
      <c r="G154" s="3">
        <v>52</v>
      </c>
      <c r="H154" s="4" t="s">
        <v>18</v>
      </c>
      <c r="I154" s="3" t="s">
        <v>9</v>
      </c>
      <c r="J154" s="3" t="s">
        <v>15</v>
      </c>
    </row>
    <row r="155" spans="1:10" ht="39" thickBot="1" x14ac:dyDescent="0.4">
      <c r="A155" s="3" t="s">
        <v>11</v>
      </c>
      <c r="B155" s="3" t="s">
        <v>34</v>
      </c>
      <c r="C155" s="3">
        <v>2011106901</v>
      </c>
      <c r="D155" s="3">
        <v>0</v>
      </c>
      <c r="E155" s="3" t="s">
        <v>9</v>
      </c>
      <c r="F155" s="3">
        <v>343</v>
      </c>
      <c r="G155" s="3">
        <v>135</v>
      </c>
      <c r="H155" s="4" t="s">
        <v>44</v>
      </c>
      <c r="I155" s="3" t="s">
        <v>9</v>
      </c>
      <c r="J155" s="3" t="s">
        <v>9</v>
      </c>
    </row>
    <row r="156" spans="1:10" ht="51.5" thickBot="1" x14ac:dyDescent="0.4">
      <c r="A156" s="3" t="s">
        <v>11</v>
      </c>
      <c r="B156" s="3" t="s">
        <v>34</v>
      </c>
      <c r="C156" s="3">
        <v>20110618701</v>
      </c>
      <c r="D156" s="3">
        <v>0</v>
      </c>
      <c r="E156" s="3" t="s">
        <v>9</v>
      </c>
      <c r="F156" s="3">
        <v>144</v>
      </c>
      <c r="G156" s="3">
        <v>50</v>
      </c>
      <c r="H156" s="4" t="s">
        <v>22</v>
      </c>
      <c r="I156" s="3" t="s">
        <v>9</v>
      </c>
      <c r="J156" s="3" t="s">
        <v>15</v>
      </c>
    </row>
    <row r="157" spans="1:10" ht="39" thickBot="1" x14ac:dyDescent="0.4">
      <c r="A157" s="3" t="s">
        <v>11</v>
      </c>
      <c r="B157" s="3" t="s">
        <v>12</v>
      </c>
      <c r="C157" s="3">
        <v>20081005901</v>
      </c>
      <c r="D157" s="3">
        <v>0</v>
      </c>
      <c r="E157" s="3" t="s">
        <v>9</v>
      </c>
      <c r="F157" s="3">
        <v>59</v>
      </c>
      <c r="G157" s="3">
        <v>38</v>
      </c>
      <c r="H157" s="4" t="s">
        <v>82</v>
      </c>
      <c r="I157" s="3" t="s">
        <v>9</v>
      </c>
      <c r="J157" s="3" t="s">
        <v>9</v>
      </c>
    </row>
    <row r="158" spans="1:10" ht="51.5" thickBot="1" x14ac:dyDescent="0.4">
      <c r="A158" s="3" t="s">
        <v>11</v>
      </c>
      <c r="B158" s="3" t="s">
        <v>20</v>
      </c>
      <c r="C158" s="3">
        <v>20140114510</v>
      </c>
      <c r="D158" s="3">
        <v>1</v>
      </c>
      <c r="E158" s="3" t="s">
        <v>9</v>
      </c>
      <c r="F158" s="3">
        <v>194</v>
      </c>
      <c r="G158" s="3">
        <v>97</v>
      </c>
      <c r="H158" s="4" t="s">
        <v>22</v>
      </c>
      <c r="I158" s="3" t="s">
        <v>9</v>
      </c>
      <c r="J158" s="3" t="s">
        <v>15</v>
      </c>
    </row>
    <row r="159" spans="1:10" ht="39" thickBot="1" x14ac:dyDescent="0.4">
      <c r="A159" s="3" t="s">
        <v>11</v>
      </c>
      <c r="B159" s="3" t="s">
        <v>8</v>
      </c>
      <c r="C159" s="3">
        <v>20180829701</v>
      </c>
      <c r="D159" s="3">
        <v>1</v>
      </c>
      <c r="E159" s="3" t="s">
        <v>9</v>
      </c>
      <c r="F159" s="3">
        <v>320</v>
      </c>
      <c r="G159" s="3">
        <v>144</v>
      </c>
      <c r="H159" s="4" t="s">
        <v>18</v>
      </c>
      <c r="I159" s="3" t="s">
        <v>9</v>
      </c>
      <c r="J159" s="3" t="s">
        <v>9</v>
      </c>
    </row>
    <row r="160" spans="1:10" ht="26.5" thickBot="1" x14ac:dyDescent="0.4">
      <c r="A160" s="3" t="s">
        <v>11</v>
      </c>
      <c r="B160" s="3" t="s">
        <v>12</v>
      </c>
      <c r="C160" s="3">
        <v>20080908601</v>
      </c>
      <c r="D160" s="3">
        <v>1</v>
      </c>
      <c r="E160" s="3" t="s">
        <v>9</v>
      </c>
      <c r="F160" s="3">
        <v>150</v>
      </c>
      <c r="G160" s="3">
        <v>20</v>
      </c>
      <c r="H160" s="4" t="s">
        <v>83</v>
      </c>
      <c r="I160" s="3" t="s">
        <v>9</v>
      </c>
      <c r="J160" s="3" t="s">
        <v>15</v>
      </c>
    </row>
    <row r="161" spans="1:10" ht="15" thickBot="1" x14ac:dyDescent="0.4">
      <c r="A161" s="3" t="s">
        <v>11</v>
      </c>
      <c r="B161" s="3" t="s">
        <v>20</v>
      </c>
      <c r="C161" s="3">
        <v>20140305701</v>
      </c>
      <c r="D161" s="3">
        <v>0</v>
      </c>
      <c r="E161" s="3" t="s">
        <v>9</v>
      </c>
      <c r="F161" s="3">
        <v>305</v>
      </c>
      <c r="G161" s="3">
        <v>87</v>
      </c>
      <c r="H161" s="4" t="s">
        <v>33</v>
      </c>
      <c r="I161" s="3" t="s">
        <v>9</v>
      </c>
      <c r="J161" s="3" t="s">
        <v>9</v>
      </c>
    </row>
    <row r="162" spans="1:10" ht="51.5" thickBot="1" x14ac:dyDescent="0.4">
      <c r="A162" s="3" t="s">
        <v>11</v>
      </c>
      <c r="B162" s="3" t="s">
        <v>17</v>
      </c>
      <c r="C162" s="3">
        <v>20120104401</v>
      </c>
      <c r="D162" s="3">
        <v>0</v>
      </c>
      <c r="E162" s="3" t="s">
        <v>9</v>
      </c>
      <c r="F162" s="3">
        <v>239</v>
      </c>
      <c r="G162" s="3"/>
      <c r="H162" s="4" t="s">
        <v>84</v>
      </c>
      <c r="I162" s="3" t="s">
        <v>9</v>
      </c>
      <c r="J162" s="3" t="s">
        <v>15</v>
      </c>
    </row>
    <row r="163" spans="1:10" ht="51.5" thickBot="1" x14ac:dyDescent="0.4">
      <c r="A163" s="3" t="s">
        <v>11</v>
      </c>
      <c r="B163" s="3" t="s">
        <v>8</v>
      </c>
      <c r="C163" s="3">
        <v>20180516601</v>
      </c>
      <c r="D163" s="3">
        <v>0</v>
      </c>
      <c r="E163" s="3" t="s">
        <v>9</v>
      </c>
      <c r="F163" s="3">
        <v>70</v>
      </c>
      <c r="G163" s="3">
        <v>21</v>
      </c>
      <c r="H163" s="4" t="s">
        <v>85</v>
      </c>
      <c r="I163" s="3" t="s">
        <v>9</v>
      </c>
      <c r="J163" s="3" t="s">
        <v>9</v>
      </c>
    </row>
    <row r="164" spans="1:10" ht="39" thickBot="1" x14ac:dyDescent="0.4">
      <c r="A164" s="3" t="s">
        <v>11</v>
      </c>
      <c r="B164" s="3" t="s">
        <v>17</v>
      </c>
      <c r="C164" s="3">
        <v>20120600506</v>
      </c>
      <c r="D164" s="3">
        <v>0</v>
      </c>
      <c r="E164" s="3" t="s">
        <v>9</v>
      </c>
      <c r="F164" s="3">
        <v>39</v>
      </c>
      <c r="G164" s="3">
        <v>14</v>
      </c>
      <c r="H164" s="4" t="s">
        <v>18</v>
      </c>
      <c r="I164" s="3" t="s">
        <v>9</v>
      </c>
      <c r="J164" s="3" t="s">
        <v>9</v>
      </c>
    </row>
    <row r="165" spans="1:10" ht="39" thickBot="1" x14ac:dyDescent="0.4">
      <c r="A165" s="3" t="s">
        <v>11</v>
      </c>
      <c r="B165" s="3" t="s">
        <v>20</v>
      </c>
      <c r="C165" s="3">
        <v>20140100801</v>
      </c>
      <c r="D165" s="3">
        <v>0</v>
      </c>
      <c r="E165" s="3" t="s">
        <v>9</v>
      </c>
      <c r="F165" s="3">
        <v>98</v>
      </c>
      <c r="G165" s="3">
        <v>28</v>
      </c>
      <c r="H165" s="4" t="s">
        <v>18</v>
      </c>
      <c r="I165" s="3" t="s">
        <v>9</v>
      </c>
      <c r="J165" s="3" t="s">
        <v>15</v>
      </c>
    </row>
    <row r="166" spans="1:10" ht="51.5" thickBot="1" x14ac:dyDescent="0.4">
      <c r="A166" s="3" t="s">
        <v>11</v>
      </c>
      <c r="B166" s="3" t="s">
        <v>17</v>
      </c>
      <c r="C166" s="3">
        <v>20120705102</v>
      </c>
      <c r="D166" s="3">
        <v>1</v>
      </c>
      <c r="E166" s="3" t="s">
        <v>9</v>
      </c>
      <c r="F166" s="3">
        <v>515</v>
      </c>
      <c r="G166" s="3">
        <v>471</v>
      </c>
      <c r="H166" s="4" t="s">
        <v>86</v>
      </c>
      <c r="I166" s="3" t="s">
        <v>9</v>
      </c>
      <c r="J166" s="3" t="s">
        <v>9</v>
      </c>
    </row>
    <row r="167" spans="1:10" ht="15" thickBot="1" x14ac:dyDescent="0.4">
      <c r="A167" s="3" t="s">
        <v>11</v>
      </c>
      <c r="B167" s="3" t="s">
        <v>17</v>
      </c>
      <c r="C167" s="3">
        <v>20120714001</v>
      </c>
      <c r="D167" s="3">
        <v>0</v>
      </c>
      <c r="E167" s="3" t="s">
        <v>9</v>
      </c>
      <c r="F167" s="3">
        <v>89</v>
      </c>
      <c r="G167" s="3">
        <v>52</v>
      </c>
      <c r="H167" s="5" t="s">
        <v>13</v>
      </c>
      <c r="I167" s="3"/>
      <c r="J167" s="3"/>
    </row>
    <row r="168" spans="1:10" ht="39" thickBot="1" x14ac:dyDescent="0.4">
      <c r="A168" s="3" t="s">
        <v>11</v>
      </c>
      <c r="B168" s="3" t="s">
        <v>23</v>
      </c>
      <c r="C168" s="3">
        <v>20171404401</v>
      </c>
      <c r="D168" s="3">
        <v>0</v>
      </c>
      <c r="E168" s="3" t="s">
        <v>9</v>
      </c>
      <c r="F168" s="3">
        <v>56</v>
      </c>
      <c r="G168" s="3">
        <v>28</v>
      </c>
      <c r="H168" s="4" t="s">
        <v>18</v>
      </c>
      <c r="I168" s="3" t="s">
        <v>9</v>
      </c>
      <c r="J168" s="3" t="s">
        <v>9</v>
      </c>
    </row>
    <row r="169" spans="1:10" ht="15" thickBot="1" x14ac:dyDescent="0.4">
      <c r="A169" s="3" t="s">
        <v>11</v>
      </c>
      <c r="B169" s="3" t="s">
        <v>12</v>
      </c>
      <c r="C169" s="3">
        <v>20080203001</v>
      </c>
      <c r="D169" s="3">
        <v>0</v>
      </c>
      <c r="E169" s="3" t="s">
        <v>15</v>
      </c>
      <c r="F169" s="3">
        <v>48</v>
      </c>
      <c r="G169" s="3">
        <v>17</v>
      </c>
      <c r="H169" s="4" t="s">
        <v>87</v>
      </c>
      <c r="I169" s="3" t="s">
        <v>15</v>
      </c>
      <c r="J169" s="3" t="s">
        <v>15</v>
      </c>
    </row>
    <row r="170" spans="1:10" ht="15" thickBot="1" x14ac:dyDescent="0.4">
      <c r="A170" s="3" t="s">
        <v>11</v>
      </c>
      <c r="B170" s="3" t="s">
        <v>20</v>
      </c>
      <c r="C170" s="3">
        <v>20140703902</v>
      </c>
      <c r="D170" s="3">
        <v>0</v>
      </c>
      <c r="E170" s="3" t="s">
        <v>9</v>
      </c>
      <c r="F170" s="3">
        <v>107</v>
      </c>
      <c r="G170" s="3">
        <v>99</v>
      </c>
      <c r="H170" s="4" t="s">
        <v>88</v>
      </c>
      <c r="I170" s="3" t="s">
        <v>9</v>
      </c>
      <c r="J170" s="3" t="s">
        <v>9</v>
      </c>
    </row>
    <row r="171" spans="1:10" ht="39" thickBot="1" x14ac:dyDescent="0.4">
      <c r="A171" s="3" t="s">
        <v>27</v>
      </c>
      <c r="B171" s="3" t="s">
        <v>23</v>
      </c>
      <c r="C171" s="3">
        <v>2017190201</v>
      </c>
      <c r="D171" s="3">
        <v>1</v>
      </c>
      <c r="E171" s="3" t="s">
        <v>9</v>
      </c>
      <c r="F171" s="3">
        <v>246</v>
      </c>
      <c r="G171" s="3">
        <v>31</v>
      </c>
      <c r="H171" s="4" t="s">
        <v>28</v>
      </c>
      <c r="I171" s="3" t="s">
        <v>9</v>
      </c>
      <c r="J171" s="3" t="s">
        <v>15</v>
      </c>
    </row>
    <row r="172" spans="1:10" ht="51.5" thickBot="1" x14ac:dyDescent="0.4">
      <c r="A172" s="3" t="s">
        <v>39</v>
      </c>
      <c r="B172" s="3" t="s">
        <v>8</v>
      </c>
      <c r="C172" s="3">
        <v>20180902402</v>
      </c>
      <c r="D172" s="3">
        <v>0</v>
      </c>
      <c r="E172" s="3" t="s">
        <v>9</v>
      </c>
      <c r="F172" s="3">
        <v>383</v>
      </c>
      <c r="G172" s="3">
        <v>52</v>
      </c>
      <c r="H172" s="4" t="s">
        <v>89</v>
      </c>
      <c r="I172" s="3" t="s">
        <v>9</v>
      </c>
      <c r="J172" s="3" t="s">
        <v>9</v>
      </c>
    </row>
    <row r="173" spans="1:10" ht="26.5" thickBot="1" x14ac:dyDescent="0.4">
      <c r="A173" s="3" t="s">
        <v>11</v>
      </c>
      <c r="B173" s="3" t="s">
        <v>49</v>
      </c>
      <c r="C173" s="3">
        <v>2023010801</v>
      </c>
      <c r="D173" s="3">
        <v>0</v>
      </c>
      <c r="E173" s="3" t="s">
        <v>9</v>
      </c>
      <c r="F173" s="3">
        <v>36</v>
      </c>
      <c r="G173" s="3">
        <v>30</v>
      </c>
      <c r="H173" s="4" t="s">
        <v>90</v>
      </c>
      <c r="I173" s="3" t="s">
        <v>9</v>
      </c>
      <c r="J173" s="3" t="s">
        <v>9</v>
      </c>
    </row>
    <row r="174" spans="1:10" ht="26.5" thickBot="1" x14ac:dyDescent="0.4">
      <c r="A174" s="3" t="s">
        <v>11</v>
      </c>
      <c r="B174" s="3" t="s">
        <v>20</v>
      </c>
      <c r="C174" s="3">
        <v>20142203703</v>
      </c>
      <c r="D174" s="3">
        <v>0</v>
      </c>
      <c r="E174" s="3" t="s">
        <v>9</v>
      </c>
      <c r="F174" s="3">
        <v>77</v>
      </c>
      <c r="G174" s="3">
        <v>46</v>
      </c>
      <c r="H174" s="4" t="s">
        <v>91</v>
      </c>
      <c r="I174" s="3" t="s">
        <v>9</v>
      </c>
      <c r="J174" s="3" t="s">
        <v>9</v>
      </c>
    </row>
    <row r="175" spans="1:10" ht="39" thickBot="1" x14ac:dyDescent="0.4">
      <c r="A175" s="3" t="s">
        <v>11</v>
      </c>
      <c r="B175" s="3" t="s">
        <v>8</v>
      </c>
      <c r="C175" s="3">
        <v>20180305001</v>
      </c>
      <c r="D175" s="3">
        <v>0</v>
      </c>
      <c r="E175" s="3" t="s">
        <v>9</v>
      </c>
      <c r="F175" s="3">
        <v>61</v>
      </c>
      <c r="G175" s="3">
        <v>34</v>
      </c>
      <c r="H175" s="4" t="s">
        <v>28</v>
      </c>
      <c r="I175" s="3" t="s">
        <v>9</v>
      </c>
      <c r="J175" s="3" t="s">
        <v>9</v>
      </c>
    </row>
    <row r="176" spans="1:10" ht="39" thickBot="1" x14ac:dyDescent="0.4">
      <c r="A176" s="3" t="s">
        <v>11</v>
      </c>
      <c r="B176" s="3" t="s">
        <v>12</v>
      </c>
      <c r="C176" s="3">
        <v>20081010501</v>
      </c>
      <c r="D176" s="3">
        <v>1</v>
      </c>
      <c r="E176" s="3" t="s">
        <v>9</v>
      </c>
      <c r="F176" s="3">
        <v>769</v>
      </c>
      <c r="G176" s="3">
        <v>256</v>
      </c>
      <c r="H176" s="4" t="s">
        <v>13</v>
      </c>
      <c r="I176" s="3" t="s">
        <v>9</v>
      </c>
      <c r="J176" s="3" t="s">
        <v>9</v>
      </c>
    </row>
    <row r="177" spans="1:10" ht="39" thickBot="1" x14ac:dyDescent="0.4">
      <c r="A177" s="3" t="s">
        <v>11</v>
      </c>
      <c r="B177" s="3" t="s">
        <v>23</v>
      </c>
      <c r="C177" s="3">
        <v>20170706001</v>
      </c>
      <c r="D177" s="3">
        <v>0</v>
      </c>
      <c r="E177" s="3" t="s">
        <v>9</v>
      </c>
      <c r="F177" s="3">
        <v>280</v>
      </c>
      <c r="G177" s="3">
        <v>61</v>
      </c>
      <c r="H177" s="4" t="s">
        <v>13</v>
      </c>
      <c r="I177" s="3" t="s">
        <v>9</v>
      </c>
      <c r="J177" s="3" t="s">
        <v>9</v>
      </c>
    </row>
    <row r="178" spans="1:10" ht="51.5" thickBot="1" x14ac:dyDescent="0.4">
      <c r="A178" s="3" t="s">
        <v>11</v>
      </c>
      <c r="B178" s="3" t="s">
        <v>8</v>
      </c>
      <c r="C178" s="3">
        <v>20180902402</v>
      </c>
      <c r="D178" s="3">
        <v>1</v>
      </c>
      <c r="E178" s="3" t="s">
        <v>9</v>
      </c>
      <c r="F178" s="3">
        <v>389</v>
      </c>
      <c r="G178" s="3">
        <v>52</v>
      </c>
      <c r="H178" s="4" t="s">
        <v>92</v>
      </c>
      <c r="I178" s="3" t="s">
        <v>9</v>
      </c>
      <c r="J178" s="3" t="s">
        <v>9</v>
      </c>
    </row>
    <row r="179" spans="1:10" ht="51.5" thickBot="1" x14ac:dyDescent="0.4">
      <c r="A179" s="3" t="s">
        <v>11</v>
      </c>
      <c r="B179" s="3" t="s">
        <v>34</v>
      </c>
      <c r="C179" s="3">
        <v>20110313501</v>
      </c>
      <c r="D179" s="3">
        <v>0</v>
      </c>
      <c r="E179" s="3" t="s">
        <v>9</v>
      </c>
      <c r="F179" s="3">
        <v>62</v>
      </c>
      <c r="G179" s="3">
        <v>18</v>
      </c>
      <c r="H179" s="4" t="s">
        <v>22</v>
      </c>
      <c r="I179" s="3" t="s">
        <v>9</v>
      </c>
      <c r="J179" s="3" t="s">
        <v>15</v>
      </c>
    </row>
    <row r="180" spans="1:10" ht="51.5" thickBot="1" x14ac:dyDescent="0.4">
      <c r="A180" s="3" t="s">
        <v>7</v>
      </c>
      <c r="B180" s="3" t="s">
        <v>34</v>
      </c>
      <c r="C180" s="3">
        <v>20110809001</v>
      </c>
      <c r="D180" s="3">
        <v>0</v>
      </c>
      <c r="E180" s="3" t="s">
        <v>9</v>
      </c>
      <c r="F180" s="3">
        <v>459</v>
      </c>
      <c r="G180" s="3">
        <v>310</v>
      </c>
      <c r="H180" s="4" t="s">
        <v>93</v>
      </c>
      <c r="I180" s="3" t="s">
        <v>9</v>
      </c>
      <c r="J180" s="3" t="s">
        <v>9</v>
      </c>
    </row>
    <row r="181" spans="1:10" ht="39" thickBot="1" x14ac:dyDescent="0.4">
      <c r="A181" s="3" t="s">
        <v>7</v>
      </c>
      <c r="B181" s="3" t="s">
        <v>20</v>
      </c>
      <c r="C181" s="3">
        <v>20140406301</v>
      </c>
      <c r="D181" s="3">
        <v>0</v>
      </c>
      <c r="E181" s="3" t="s">
        <v>9</v>
      </c>
      <c r="F181" s="3">
        <v>320</v>
      </c>
      <c r="G181" s="3">
        <v>80</v>
      </c>
      <c r="H181" s="4" t="s">
        <v>81</v>
      </c>
      <c r="I181" s="3" t="s">
        <v>9</v>
      </c>
      <c r="J181" s="3" t="s">
        <v>9</v>
      </c>
    </row>
    <row r="182" spans="1:10" ht="39" thickBot="1" x14ac:dyDescent="0.4">
      <c r="A182" s="3" t="s">
        <v>39</v>
      </c>
      <c r="B182" s="3" t="s">
        <v>17</v>
      </c>
      <c r="C182" s="3">
        <v>20120400701</v>
      </c>
      <c r="D182" s="3">
        <v>1</v>
      </c>
      <c r="E182" s="3" t="s">
        <v>9</v>
      </c>
      <c r="F182" s="3">
        <v>106</v>
      </c>
      <c r="G182" s="3">
        <v>55</v>
      </c>
      <c r="H182" s="4" t="s">
        <v>81</v>
      </c>
      <c r="I182" s="3" t="s">
        <v>9</v>
      </c>
      <c r="J182" s="3" t="s">
        <v>9</v>
      </c>
    </row>
    <row r="183" spans="1:10" ht="51.5" thickBot="1" x14ac:dyDescent="0.4">
      <c r="A183" s="3" t="s">
        <v>11</v>
      </c>
      <c r="B183" s="3" t="s">
        <v>23</v>
      </c>
      <c r="C183" s="3">
        <v>20171203601</v>
      </c>
      <c r="D183" s="3">
        <v>0</v>
      </c>
      <c r="E183" s="3" t="s">
        <v>9</v>
      </c>
      <c r="F183" s="3">
        <v>174</v>
      </c>
      <c r="G183" s="3">
        <v>87</v>
      </c>
      <c r="H183" s="4" t="s">
        <v>22</v>
      </c>
      <c r="I183" s="3" t="s">
        <v>9</v>
      </c>
      <c r="J183" s="3" t="s">
        <v>9</v>
      </c>
    </row>
    <row r="184" spans="1:10" ht="51.5" thickBot="1" x14ac:dyDescent="0.4">
      <c r="A184" s="3" t="s">
        <v>11</v>
      </c>
      <c r="B184" s="3" t="s">
        <v>12</v>
      </c>
      <c r="C184" s="3">
        <v>20080206001</v>
      </c>
      <c r="D184" s="3">
        <v>1</v>
      </c>
      <c r="E184" s="3" t="s">
        <v>9</v>
      </c>
      <c r="F184" s="3">
        <v>243</v>
      </c>
      <c r="G184" s="3">
        <v>40</v>
      </c>
      <c r="H184" s="4" t="s">
        <v>94</v>
      </c>
      <c r="I184" s="3" t="s">
        <v>9</v>
      </c>
      <c r="J184" s="3" t="s">
        <v>9</v>
      </c>
    </row>
    <row r="185" spans="1:10" ht="39" thickBot="1" x14ac:dyDescent="0.4">
      <c r="A185" s="3" t="s">
        <v>11</v>
      </c>
      <c r="B185" s="3" t="s">
        <v>17</v>
      </c>
      <c r="C185" s="3">
        <v>20120712501</v>
      </c>
      <c r="D185" s="3">
        <v>0</v>
      </c>
      <c r="E185" s="3" t="s">
        <v>9</v>
      </c>
      <c r="F185" s="3">
        <v>125</v>
      </c>
      <c r="G185" s="3">
        <v>44</v>
      </c>
      <c r="H185" s="4" t="s">
        <v>18</v>
      </c>
      <c r="I185" s="3" t="s">
        <v>9</v>
      </c>
      <c r="J185" s="3" t="s">
        <v>15</v>
      </c>
    </row>
    <row r="186" spans="1:10" ht="51.5" thickBot="1" x14ac:dyDescent="0.4">
      <c r="A186" s="3" t="s">
        <v>11</v>
      </c>
      <c r="B186" s="3" t="s">
        <v>17</v>
      </c>
      <c r="C186" s="3">
        <v>20120600201</v>
      </c>
      <c r="D186" s="3">
        <v>0</v>
      </c>
      <c r="E186" s="3" t="s">
        <v>9</v>
      </c>
      <c r="F186" s="3">
        <v>29</v>
      </c>
      <c r="G186" s="3">
        <v>16</v>
      </c>
      <c r="H186" s="4" t="s">
        <v>22</v>
      </c>
      <c r="I186" s="3" t="s">
        <v>9</v>
      </c>
      <c r="J186" s="3" t="s">
        <v>9</v>
      </c>
    </row>
    <row r="187" spans="1:10" ht="39" thickBot="1" x14ac:dyDescent="0.4">
      <c r="A187" s="3" t="s">
        <v>11</v>
      </c>
      <c r="B187" s="3" t="s">
        <v>34</v>
      </c>
      <c r="C187" s="3">
        <v>20110104901</v>
      </c>
      <c r="D187" s="3">
        <v>1</v>
      </c>
      <c r="E187" s="3" t="s">
        <v>9</v>
      </c>
      <c r="F187" s="3">
        <v>158</v>
      </c>
      <c r="G187" s="3">
        <v>51</v>
      </c>
      <c r="H187" s="4" t="s">
        <v>28</v>
      </c>
      <c r="I187" s="3" t="s">
        <v>9</v>
      </c>
      <c r="J187" s="3" t="s">
        <v>9</v>
      </c>
    </row>
    <row r="188" spans="1:10" ht="39" thickBot="1" x14ac:dyDescent="0.4">
      <c r="A188" s="3" t="s">
        <v>39</v>
      </c>
      <c r="B188" s="3" t="s">
        <v>12</v>
      </c>
      <c r="C188" s="3">
        <v>20081104201</v>
      </c>
      <c r="D188" s="3">
        <v>1</v>
      </c>
      <c r="E188" s="3" t="s">
        <v>9</v>
      </c>
      <c r="F188" s="3">
        <v>111</v>
      </c>
      <c r="G188" s="3">
        <v>61</v>
      </c>
      <c r="H188" s="4" t="s">
        <v>28</v>
      </c>
      <c r="I188" s="3" t="s">
        <v>9</v>
      </c>
      <c r="J188" s="3" t="s">
        <v>9</v>
      </c>
    </row>
    <row r="189" spans="1:10" ht="39" thickBot="1" x14ac:dyDescent="0.4">
      <c r="A189" s="3" t="s">
        <v>11</v>
      </c>
      <c r="B189" s="3" t="s">
        <v>12</v>
      </c>
      <c r="C189" s="3">
        <v>20081003801</v>
      </c>
      <c r="D189" s="3">
        <v>0</v>
      </c>
      <c r="E189" s="3" t="s">
        <v>9</v>
      </c>
      <c r="F189" s="3">
        <v>273</v>
      </c>
      <c r="G189" s="3">
        <v>123</v>
      </c>
      <c r="H189" s="4" t="s">
        <v>13</v>
      </c>
      <c r="I189" s="3" t="s">
        <v>9</v>
      </c>
      <c r="J189" s="3" t="s">
        <v>9</v>
      </c>
    </row>
    <row r="190" spans="1:10" ht="51.5" thickBot="1" x14ac:dyDescent="0.4">
      <c r="A190" s="3" t="s">
        <v>39</v>
      </c>
      <c r="B190" s="3" t="s">
        <v>49</v>
      </c>
      <c r="C190" s="3">
        <v>20230508301</v>
      </c>
      <c r="D190" s="3">
        <v>0</v>
      </c>
      <c r="E190" s="3" t="s">
        <v>9</v>
      </c>
      <c r="F190" s="3">
        <v>185</v>
      </c>
      <c r="G190" s="3">
        <v>120</v>
      </c>
      <c r="H190" s="4" t="s">
        <v>95</v>
      </c>
      <c r="I190" s="3" t="s">
        <v>9</v>
      </c>
      <c r="J190" s="3" t="s">
        <v>9</v>
      </c>
    </row>
    <row r="191" spans="1:10" ht="51.5" thickBot="1" x14ac:dyDescent="0.4">
      <c r="A191" s="3" t="s">
        <v>11</v>
      </c>
      <c r="B191" s="3" t="s">
        <v>20</v>
      </c>
      <c r="C191" s="3">
        <v>20140115518</v>
      </c>
      <c r="D191" s="3">
        <v>0</v>
      </c>
      <c r="E191" s="3" t="s">
        <v>9</v>
      </c>
      <c r="F191" s="3">
        <v>836</v>
      </c>
      <c r="G191" s="3">
        <v>106</v>
      </c>
      <c r="H191" s="4" t="s">
        <v>96</v>
      </c>
      <c r="I191" s="3" t="s">
        <v>9</v>
      </c>
      <c r="J191" s="3" t="s">
        <v>15</v>
      </c>
    </row>
    <row r="192" spans="1:10" ht="51.5" thickBot="1" x14ac:dyDescent="0.4">
      <c r="A192" s="3" t="s">
        <v>39</v>
      </c>
      <c r="B192" s="3" t="s">
        <v>20</v>
      </c>
      <c r="C192" s="3">
        <v>20140114118</v>
      </c>
      <c r="D192" s="3">
        <v>0</v>
      </c>
      <c r="E192" s="3" t="s">
        <v>9</v>
      </c>
      <c r="F192" s="3">
        <v>390</v>
      </c>
      <c r="G192" s="3">
        <v>60</v>
      </c>
      <c r="H192" s="4" t="s">
        <v>22</v>
      </c>
      <c r="I192" s="3" t="s">
        <v>9</v>
      </c>
      <c r="J192" s="3" t="s">
        <v>9</v>
      </c>
    </row>
    <row r="193" spans="1:10" ht="39" thickBot="1" x14ac:dyDescent="0.4">
      <c r="A193" s="3" t="s">
        <v>11</v>
      </c>
      <c r="B193" s="3" t="s">
        <v>8</v>
      </c>
      <c r="C193" s="3">
        <v>20180829402</v>
      </c>
      <c r="D193" s="3">
        <v>0</v>
      </c>
      <c r="E193" s="3" t="s">
        <v>9</v>
      </c>
      <c r="F193" s="3">
        <v>74</v>
      </c>
      <c r="G193" s="3">
        <v>30</v>
      </c>
      <c r="H193" s="4" t="s">
        <v>18</v>
      </c>
      <c r="I193" s="3" t="s">
        <v>9</v>
      </c>
      <c r="J193" s="3" t="s">
        <v>9</v>
      </c>
    </row>
    <row r="194" spans="1:10" ht="39" thickBot="1" x14ac:dyDescent="0.4">
      <c r="A194" s="3" t="s">
        <v>11</v>
      </c>
      <c r="B194" s="3" t="s">
        <v>20</v>
      </c>
      <c r="C194" s="3">
        <v>20140406102</v>
      </c>
      <c r="D194" s="3">
        <v>1</v>
      </c>
      <c r="E194" s="3" t="s">
        <v>9</v>
      </c>
      <c r="F194" s="3">
        <v>169</v>
      </c>
      <c r="G194" s="3">
        <v>140</v>
      </c>
      <c r="H194" s="4" t="s">
        <v>55</v>
      </c>
      <c r="I194" s="3" t="s">
        <v>9</v>
      </c>
      <c r="J194" s="3" t="s">
        <v>9</v>
      </c>
    </row>
    <row r="195" spans="1:10" ht="39" thickBot="1" x14ac:dyDescent="0.4">
      <c r="A195" s="3" t="s">
        <v>11</v>
      </c>
      <c r="B195" s="3" t="s">
        <v>8</v>
      </c>
      <c r="C195" s="3">
        <v>20180304801</v>
      </c>
      <c r="D195" s="3">
        <v>0</v>
      </c>
      <c r="E195" s="3" t="s">
        <v>9</v>
      </c>
      <c r="F195" s="3">
        <v>33</v>
      </c>
      <c r="G195" s="3">
        <v>45</v>
      </c>
      <c r="H195" s="4" t="s">
        <v>28</v>
      </c>
      <c r="I195" s="3" t="s">
        <v>9</v>
      </c>
      <c r="J195" s="3" t="s">
        <v>9</v>
      </c>
    </row>
    <row r="196" spans="1:10" ht="39" thickBot="1" x14ac:dyDescent="0.4">
      <c r="A196" s="3" t="s">
        <v>39</v>
      </c>
      <c r="B196" s="3" t="s">
        <v>23</v>
      </c>
      <c r="C196" s="3">
        <v>20171205001</v>
      </c>
      <c r="D196" s="3">
        <v>0</v>
      </c>
      <c r="E196" s="3" t="s">
        <v>9</v>
      </c>
      <c r="F196" s="3">
        <v>444</v>
      </c>
      <c r="G196" s="3">
        <v>280</v>
      </c>
      <c r="H196" s="4" t="s">
        <v>97</v>
      </c>
      <c r="I196" s="3" t="s">
        <v>9</v>
      </c>
      <c r="J196" s="3" t="s">
        <v>9</v>
      </c>
    </row>
    <row r="197" spans="1:10" ht="51.5" thickBot="1" x14ac:dyDescent="0.4">
      <c r="A197" s="3" t="s">
        <v>11</v>
      </c>
      <c r="B197" s="3" t="s">
        <v>20</v>
      </c>
      <c r="C197" s="3">
        <v>20140203301</v>
      </c>
      <c r="D197" s="3">
        <v>1</v>
      </c>
      <c r="E197" s="3" t="s">
        <v>9</v>
      </c>
      <c r="F197" s="3">
        <v>161</v>
      </c>
      <c r="G197" s="3">
        <v>131</v>
      </c>
      <c r="H197" s="4" t="s">
        <v>22</v>
      </c>
      <c r="I197" s="3" t="s">
        <v>9</v>
      </c>
      <c r="J197" s="3" t="s">
        <v>9</v>
      </c>
    </row>
    <row r="198" spans="1:10" ht="39" thickBot="1" x14ac:dyDescent="0.4">
      <c r="A198" s="3" t="s">
        <v>11</v>
      </c>
      <c r="B198" s="3" t="s">
        <v>20</v>
      </c>
      <c r="C198" s="3">
        <v>20140700304</v>
      </c>
      <c r="D198" s="3">
        <v>1</v>
      </c>
      <c r="E198" s="3" t="s">
        <v>9</v>
      </c>
      <c r="F198" s="3">
        <v>428</v>
      </c>
      <c r="G198" s="3">
        <v>224</v>
      </c>
      <c r="H198" s="4" t="s">
        <v>13</v>
      </c>
      <c r="I198" s="3" t="s">
        <v>9</v>
      </c>
      <c r="J198" s="3" t="s">
        <v>9</v>
      </c>
    </row>
    <row r="199" spans="1:10" ht="39" thickBot="1" x14ac:dyDescent="0.4">
      <c r="A199" s="3" t="s">
        <v>39</v>
      </c>
      <c r="B199" s="3" t="s">
        <v>17</v>
      </c>
      <c r="C199" s="3">
        <v>20120702603</v>
      </c>
      <c r="D199" s="3">
        <v>0</v>
      </c>
      <c r="E199" s="3" t="s">
        <v>9</v>
      </c>
      <c r="F199" s="3">
        <v>82</v>
      </c>
      <c r="G199" s="3">
        <v>42</v>
      </c>
      <c r="H199" s="4" t="s">
        <v>18</v>
      </c>
      <c r="I199" s="3" t="s">
        <v>9</v>
      </c>
      <c r="J199" s="3" t="s">
        <v>9</v>
      </c>
    </row>
    <row r="200" spans="1:10" ht="39" thickBot="1" x14ac:dyDescent="0.4">
      <c r="A200" s="3" t="s">
        <v>27</v>
      </c>
      <c r="B200" s="3" t="s">
        <v>20</v>
      </c>
      <c r="C200" s="3">
        <v>20141111702</v>
      </c>
      <c r="D200" s="3">
        <v>1</v>
      </c>
      <c r="E200" s="3" t="s">
        <v>9</v>
      </c>
      <c r="F200" s="3">
        <v>223</v>
      </c>
      <c r="G200" s="3">
        <v>47</v>
      </c>
      <c r="H200" s="4" t="s">
        <v>18</v>
      </c>
      <c r="I200" s="3" t="s">
        <v>9</v>
      </c>
      <c r="J200" s="3" t="s">
        <v>9</v>
      </c>
    </row>
    <row r="201" spans="1:10" ht="51.5" thickBot="1" x14ac:dyDescent="0.4">
      <c r="A201" s="3" t="s">
        <v>11</v>
      </c>
      <c r="B201" s="3" t="s">
        <v>17</v>
      </c>
      <c r="C201" s="3">
        <v>20120104401</v>
      </c>
      <c r="D201" s="3">
        <v>1</v>
      </c>
      <c r="E201" s="3" t="s">
        <v>9</v>
      </c>
      <c r="F201" s="3">
        <v>239</v>
      </c>
      <c r="G201" s="3">
        <v>76</v>
      </c>
      <c r="H201" s="4" t="s">
        <v>98</v>
      </c>
      <c r="I201" s="3" t="s">
        <v>9</v>
      </c>
      <c r="J201" s="3" t="s">
        <v>15</v>
      </c>
    </row>
    <row r="202" spans="1:10" ht="51.5" thickBot="1" x14ac:dyDescent="0.4">
      <c r="A202" s="3" t="s">
        <v>11</v>
      </c>
      <c r="B202" s="3" t="s">
        <v>49</v>
      </c>
      <c r="C202" s="3">
        <v>20230308803</v>
      </c>
      <c r="D202" s="3">
        <v>0</v>
      </c>
      <c r="E202" s="3" t="s">
        <v>9</v>
      </c>
      <c r="F202" s="3">
        <v>578</v>
      </c>
      <c r="G202" s="3">
        <v>150</v>
      </c>
      <c r="H202" s="4" t="s">
        <v>99</v>
      </c>
      <c r="I202" s="3" t="s">
        <v>9</v>
      </c>
      <c r="J202" s="3" t="s">
        <v>9</v>
      </c>
    </row>
    <row r="203" spans="1:10" ht="39" thickBot="1" x14ac:dyDescent="0.4">
      <c r="A203" s="3" t="s">
        <v>39</v>
      </c>
      <c r="B203" s="3" t="s">
        <v>20</v>
      </c>
      <c r="C203" s="3">
        <v>20140113604</v>
      </c>
      <c r="D203" s="3">
        <v>0</v>
      </c>
      <c r="E203" s="3" t="s">
        <v>9</v>
      </c>
      <c r="F203" s="3">
        <v>175</v>
      </c>
      <c r="G203" s="3">
        <v>28</v>
      </c>
      <c r="H203" s="4" t="s">
        <v>13</v>
      </c>
      <c r="I203" s="3" t="s">
        <v>9</v>
      </c>
      <c r="J203" s="3" t="s">
        <v>9</v>
      </c>
    </row>
    <row r="204" spans="1:10" ht="51.5" thickBot="1" x14ac:dyDescent="0.4">
      <c r="A204" s="3" t="s">
        <v>11</v>
      </c>
      <c r="B204" s="3" t="s">
        <v>17</v>
      </c>
      <c r="C204" s="3">
        <v>20120712601</v>
      </c>
      <c r="D204" s="3">
        <v>0</v>
      </c>
      <c r="E204" s="3" t="s">
        <v>9</v>
      </c>
      <c r="F204" s="3">
        <v>198</v>
      </c>
      <c r="G204" s="3">
        <v>71</v>
      </c>
      <c r="H204" s="4" t="s">
        <v>100</v>
      </c>
      <c r="I204" s="3" t="s">
        <v>9</v>
      </c>
      <c r="J204" s="3" t="s">
        <v>15</v>
      </c>
    </row>
    <row r="205" spans="1:10" ht="39" thickBot="1" x14ac:dyDescent="0.4">
      <c r="A205" s="3" t="s">
        <v>11</v>
      </c>
      <c r="B205" s="3" t="s">
        <v>17</v>
      </c>
      <c r="C205" s="3">
        <v>20120700801</v>
      </c>
      <c r="D205" s="3">
        <v>1</v>
      </c>
      <c r="E205" s="3" t="s">
        <v>9</v>
      </c>
      <c r="F205" s="3">
        <v>480</v>
      </c>
      <c r="G205" s="3">
        <v>115</v>
      </c>
      <c r="H205" s="4" t="s">
        <v>18</v>
      </c>
      <c r="I205" s="3" t="s">
        <v>9</v>
      </c>
      <c r="J205" s="3" t="s">
        <v>15</v>
      </c>
    </row>
    <row r="206" spans="1:10" ht="39" thickBot="1" x14ac:dyDescent="0.4">
      <c r="A206" s="3" t="s">
        <v>11</v>
      </c>
      <c r="B206" s="3" t="s">
        <v>23</v>
      </c>
      <c r="C206" s="3">
        <v>20170212504</v>
      </c>
      <c r="D206" s="3">
        <v>0</v>
      </c>
      <c r="E206" s="3" t="s">
        <v>9</v>
      </c>
      <c r="F206" s="3">
        <v>1265</v>
      </c>
      <c r="G206" s="3">
        <v>54</v>
      </c>
      <c r="H206" s="4" t="s">
        <v>31</v>
      </c>
      <c r="I206" s="3" t="s">
        <v>9</v>
      </c>
      <c r="J206" s="3" t="s">
        <v>9</v>
      </c>
    </row>
    <row r="207" spans="1:10" ht="26.5" thickBot="1" x14ac:dyDescent="0.4">
      <c r="A207" s="3" t="s">
        <v>11</v>
      </c>
      <c r="B207" s="3" t="s">
        <v>12</v>
      </c>
      <c r="C207" s="3">
        <v>20081105401</v>
      </c>
      <c r="D207" s="3">
        <v>0</v>
      </c>
      <c r="E207" s="3" t="s">
        <v>9</v>
      </c>
      <c r="F207" s="3">
        <v>372</v>
      </c>
      <c r="G207" s="3">
        <v>65</v>
      </c>
      <c r="H207" s="4" t="s">
        <v>101</v>
      </c>
      <c r="I207" s="3" t="s">
        <v>9</v>
      </c>
      <c r="J207" s="3" t="s">
        <v>15</v>
      </c>
    </row>
    <row r="208" spans="1:10" ht="51.5" thickBot="1" x14ac:dyDescent="0.4">
      <c r="A208" s="3" t="s">
        <v>7</v>
      </c>
      <c r="B208" s="3" t="s">
        <v>8</v>
      </c>
      <c r="C208" s="3">
        <v>20180231002</v>
      </c>
      <c r="D208" s="3">
        <v>0</v>
      </c>
      <c r="E208" s="3" t="s">
        <v>9</v>
      </c>
      <c r="F208" s="3">
        <v>54</v>
      </c>
      <c r="G208" s="3">
        <v>15</v>
      </c>
      <c r="H208" s="4" t="s">
        <v>102</v>
      </c>
      <c r="I208" s="3" t="s">
        <v>9</v>
      </c>
      <c r="J208" s="3" t="s">
        <v>9</v>
      </c>
    </row>
    <row r="209" spans="1:10" ht="25.5" thickBot="1" x14ac:dyDescent="0.4">
      <c r="A209" s="3" t="s">
        <v>11</v>
      </c>
      <c r="B209" s="3" t="s">
        <v>8</v>
      </c>
      <c r="C209" s="3">
        <v>20180306101</v>
      </c>
      <c r="D209" s="3">
        <v>0</v>
      </c>
      <c r="E209" s="3" t="s">
        <v>9</v>
      </c>
      <c r="F209" s="3">
        <v>89</v>
      </c>
      <c r="G209" s="3">
        <v>16</v>
      </c>
      <c r="H209" s="4" t="s">
        <v>87</v>
      </c>
      <c r="I209" s="3" t="s">
        <v>9</v>
      </c>
      <c r="J209" s="3" t="s">
        <v>9</v>
      </c>
    </row>
    <row r="210" spans="1:10" ht="51.5" thickBot="1" x14ac:dyDescent="0.4">
      <c r="A210" s="3" t="s">
        <v>11</v>
      </c>
      <c r="B210" s="3" t="s">
        <v>20</v>
      </c>
      <c r="C210" s="3">
        <v>20140604401</v>
      </c>
      <c r="D210" s="3">
        <v>0</v>
      </c>
      <c r="E210" s="3" t="s">
        <v>9</v>
      </c>
      <c r="F210" s="3">
        <v>156</v>
      </c>
      <c r="G210" s="3">
        <v>58</v>
      </c>
      <c r="H210" s="4" t="s">
        <v>22</v>
      </c>
      <c r="I210" s="3" t="s">
        <v>9</v>
      </c>
      <c r="J210" s="3" t="s">
        <v>9</v>
      </c>
    </row>
    <row r="211" spans="1:10" ht="39" thickBot="1" x14ac:dyDescent="0.4">
      <c r="A211" s="3" t="s">
        <v>39</v>
      </c>
      <c r="B211" s="3" t="s">
        <v>20</v>
      </c>
      <c r="C211" s="3">
        <v>20140901202</v>
      </c>
      <c r="D211" s="3">
        <v>0</v>
      </c>
      <c r="E211" s="3" t="s">
        <v>9</v>
      </c>
      <c r="F211" s="3">
        <v>300</v>
      </c>
      <c r="G211" s="3">
        <v>212</v>
      </c>
      <c r="H211" s="4" t="s">
        <v>13</v>
      </c>
      <c r="I211" s="3" t="s">
        <v>9</v>
      </c>
      <c r="J211" s="3" t="s">
        <v>9</v>
      </c>
    </row>
    <row r="212" spans="1:10" ht="39" thickBot="1" x14ac:dyDescent="0.4">
      <c r="A212" s="3" t="s">
        <v>11</v>
      </c>
      <c r="B212" s="3" t="s">
        <v>8</v>
      </c>
      <c r="C212" s="3">
        <v>20180317504</v>
      </c>
      <c r="D212" s="3">
        <v>1</v>
      </c>
      <c r="E212" s="3" t="s">
        <v>9</v>
      </c>
      <c r="F212" s="3">
        <v>270</v>
      </c>
      <c r="G212" s="3">
        <v>110</v>
      </c>
      <c r="H212" s="4" t="s">
        <v>44</v>
      </c>
      <c r="I212" s="3" t="s">
        <v>9</v>
      </c>
      <c r="J212" s="3" t="s">
        <v>9</v>
      </c>
    </row>
    <row r="213" spans="1:10" ht="26.5" thickBot="1" x14ac:dyDescent="0.4">
      <c r="A213" s="3" t="s">
        <v>11</v>
      </c>
      <c r="B213" s="3" t="s">
        <v>20</v>
      </c>
      <c r="C213" s="3">
        <v>20142302604</v>
      </c>
      <c r="D213" s="3">
        <v>0</v>
      </c>
      <c r="E213" s="3" t="s">
        <v>9</v>
      </c>
      <c r="F213" s="3">
        <v>100</v>
      </c>
      <c r="G213" s="3">
        <v>12</v>
      </c>
      <c r="H213" s="4" t="s">
        <v>103</v>
      </c>
      <c r="I213" s="3" t="s">
        <v>9</v>
      </c>
      <c r="J213" s="3" t="s">
        <v>15</v>
      </c>
    </row>
    <row r="214" spans="1:10" ht="39" thickBot="1" x14ac:dyDescent="0.4">
      <c r="A214" s="3" t="s">
        <v>11</v>
      </c>
      <c r="B214" s="3" t="s">
        <v>20</v>
      </c>
      <c r="C214" s="3">
        <v>20142400313</v>
      </c>
      <c r="D214" s="3">
        <v>0</v>
      </c>
      <c r="E214" s="3" t="s">
        <v>9</v>
      </c>
      <c r="F214" s="3">
        <v>36</v>
      </c>
      <c r="G214" s="3">
        <v>14</v>
      </c>
      <c r="H214" s="4" t="s">
        <v>28</v>
      </c>
      <c r="I214" s="3" t="s">
        <v>9</v>
      </c>
      <c r="J214" s="3" t="s">
        <v>9</v>
      </c>
    </row>
    <row r="215" spans="1:10" ht="51.5" thickBot="1" x14ac:dyDescent="0.4">
      <c r="A215" s="3" t="s">
        <v>11</v>
      </c>
      <c r="B215" s="3" t="s">
        <v>17</v>
      </c>
      <c r="C215" s="3">
        <v>20120303902</v>
      </c>
      <c r="D215" s="3">
        <v>1</v>
      </c>
      <c r="E215" s="3" t="s">
        <v>9</v>
      </c>
      <c r="F215" s="3">
        <v>271</v>
      </c>
      <c r="G215" s="3">
        <v>70</v>
      </c>
      <c r="H215" s="4" t="s">
        <v>104</v>
      </c>
      <c r="I215" s="3" t="s">
        <v>9</v>
      </c>
      <c r="J215" s="3" t="s">
        <v>9</v>
      </c>
    </row>
    <row r="216" spans="1:10" ht="51.5" thickBot="1" x14ac:dyDescent="0.4">
      <c r="A216" s="3" t="s">
        <v>11</v>
      </c>
      <c r="B216" s="3" t="s">
        <v>20</v>
      </c>
      <c r="C216" s="3">
        <v>20140112908</v>
      </c>
      <c r="D216" s="3">
        <v>0</v>
      </c>
      <c r="E216" s="3" t="s">
        <v>9</v>
      </c>
      <c r="F216" s="3">
        <v>221</v>
      </c>
      <c r="G216" s="3">
        <v>76</v>
      </c>
      <c r="H216" s="4" t="s">
        <v>22</v>
      </c>
      <c r="I216" s="3" t="s">
        <v>9</v>
      </c>
      <c r="J216" s="3" t="s">
        <v>9</v>
      </c>
    </row>
    <row r="217" spans="1:10" ht="51.5" thickBot="1" x14ac:dyDescent="0.4">
      <c r="A217" s="3" t="s">
        <v>11</v>
      </c>
      <c r="B217" s="3" t="s">
        <v>34</v>
      </c>
      <c r="C217" s="3">
        <v>20111006401</v>
      </c>
      <c r="D217" s="3">
        <v>0</v>
      </c>
      <c r="E217" s="3" t="s">
        <v>9</v>
      </c>
      <c r="F217" s="3">
        <v>76</v>
      </c>
      <c r="G217" s="3">
        <v>36</v>
      </c>
      <c r="H217" s="4" t="s">
        <v>22</v>
      </c>
      <c r="I217" s="3" t="s">
        <v>9</v>
      </c>
      <c r="J217" s="3" t="s">
        <v>9</v>
      </c>
    </row>
    <row r="218" spans="1:10" ht="39" thickBot="1" x14ac:dyDescent="0.4">
      <c r="A218" s="3" t="s">
        <v>11</v>
      </c>
      <c r="B218" s="3" t="s">
        <v>8</v>
      </c>
      <c r="C218" s="3">
        <v>20180312801</v>
      </c>
      <c r="D218" s="3">
        <v>0</v>
      </c>
      <c r="E218" s="3" t="s">
        <v>9</v>
      </c>
      <c r="F218" s="3">
        <v>83</v>
      </c>
      <c r="G218" s="3">
        <v>28</v>
      </c>
      <c r="H218" s="4" t="s">
        <v>28</v>
      </c>
      <c r="I218" s="3" t="s">
        <v>9</v>
      </c>
      <c r="J218" s="3" t="s">
        <v>9</v>
      </c>
    </row>
    <row r="219" spans="1:10" ht="51.5" thickBot="1" x14ac:dyDescent="0.4">
      <c r="A219" s="3" t="s">
        <v>27</v>
      </c>
      <c r="B219" s="3" t="s">
        <v>23</v>
      </c>
      <c r="C219" s="3">
        <v>20170803601</v>
      </c>
      <c r="D219" s="3">
        <v>0</v>
      </c>
      <c r="E219" s="3" t="s">
        <v>9</v>
      </c>
      <c r="F219" s="3">
        <v>202</v>
      </c>
      <c r="G219" s="3">
        <v>80</v>
      </c>
      <c r="H219" s="4" t="s">
        <v>105</v>
      </c>
      <c r="I219" s="3" t="s">
        <v>9</v>
      </c>
      <c r="J219" s="3" t="s">
        <v>9</v>
      </c>
    </row>
    <row r="220" spans="1:10" ht="26.5" thickBot="1" x14ac:dyDescent="0.4">
      <c r="A220" s="3" t="s">
        <v>46</v>
      </c>
      <c r="B220" s="3" t="s">
        <v>17</v>
      </c>
      <c r="C220" s="3">
        <v>20120710101</v>
      </c>
      <c r="D220" s="3">
        <v>0</v>
      </c>
      <c r="E220" s="3" t="s">
        <v>9</v>
      </c>
      <c r="F220" s="3">
        <v>112</v>
      </c>
      <c r="G220" s="3">
        <v>33</v>
      </c>
      <c r="H220" s="4" t="s">
        <v>26</v>
      </c>
      <c r="I220" s="3" t="s">
        <v>9</v>
      </c>
      <c r="J220" s="3" t="s">
        <v>9</v>
      </c>
    </row>
    <row r="221" spans="1:10" ht="51.5" thickBot="1" x14ac:dyDescent="0.4">
      <c r="A221" s="3" t="s">
        <v>11</v>
      </c>
      <c r="B221" s="3" t="s">
        <v>49</v>
      </c>
      <c r="C221" s="3">
        <v>20230205102</v>
      </c>
      <c r="D221" s="3">
        <v>1</v>
      </c>
      <c r="E221" s="3" t="s">
        <v>9</v>
      </c>
      <c r="F221" s="3">
        <v>106</v>
      </c>
      <c r="G221" s="3">
        <v>69</v>
      </c>
      <c r="H221" s="4" t="s">
        <v>106</v>
      </c>
      <c r="I221" s="3" t="s">
        <v>9</v>
      </c>
      <c r="J221" s="3" t="s">
        <v>9</v>
      </c>
    </row>
    <row r="222" spans="1:10" ht="51.5" thickBot="1" x14ac:dyDescent="0.4">
      <c r="A222" s="3" t="s">
        <v>11</v>
      </c>
      <c r="B222" s="3" t="s">
        <v>8</v>
      </c>
      <c r="C222" s="3">
        <v>20180810201</v>
      </c>
      <c r="D222" s="3">
        <v>0</v>
      </c>
      <c r="E222" s="3" t="s">
        <v>9</v>
      </c>
      <c r="F222" s="3">
        <v>64</v>
      </c>
      <c r="G222" s="3">
        <v>64</v>
      </c>
      <c r="H222" s="4" t="s">
        <v>22</v>
      </c>
      <c r="I222" s="3" t="s">
        <v>9</v>
      </c>
      <c r="J222" s="3" t="s">
        <v>9</v>
      </c>
    </row>
    <row r="223" spans="1:10" ht="26.5" thickBot="1" x14ac:dyDescent="0.4">
      <c r="A223" s="3" t="s">
        <v>11</v>
      </c>
      <c r="B223" s="3" t="s">
        <v>23</v>
      </c>
      <c r="C223" s="3">
        <v>20170203702</v>
      </c>
      <c r="D223" s="3">
        <v>0</v>
      </c>
      <c r="E223" s="3" t="s">
        <v>9</v>
      </c>
      <c r="F223" s="3">
        <v>65</v>
      </c>
      <c r="G223" s="3">
        <v>43</v>
      </c>
      <c r="H223" s="4" t="s">
        <v>83</v>
      </c>
      <c r="I223" s="3" t="s">
        <v>9</v>
      </c>
      <c r="J223" s="3" t="s">
        <v>9</v>
      </c>
    </row>
    <row r="224" spans="1:10" ht="51.5" thickBot="1" x14ac:dyDescent="0.4">
      <c r="A224" s="3" t="s">
        <v>11</v>
      </c>
      <c r="B224" s="3" t="s">
        <v>17</v>
      </c>
      <c r="C224" s="3">
        <v>20120102803</v>
      </c>
      <c r="D224" s="3">
        <v>1</v>
      </c>
      <c r="E224" s="3" t="s">
        <v>9</v>
      </c>
      <c r="F224" s="3">
        <v>407</v>
      </c>
      <c r="G224" s="3">
        <v>73</v>
      </c>
      <c r="H224" s="4" t="s">
        <v>22</v>
      </c>
      <c r="I224" s="3" t="s">
        <v>9</v>
      </c>
      <c r="J224" s="3" t="s">
        <v>15</v>
      </c>
    </row>
    <row r="225" spans="1:10" ht="39" thickBot="1" x14ac:dyDescent="0.4">
      <c r="A225" s="3" t="s">
        <v>11</v>
      </c>
      <c r="B225" s="3" t="s">
        <v>8</v>
      </c>
      <c r="C225" s="3">
        <v>20181006503</v>
      </c>
      <c r="D225" s="3">
        <v>1</v>
      </c>
      <c r="E225" s="3" t="s">
        <v>9</v>
      </c>
      <c r="F225" s="3">
        <v>168</v>
      </c>
      <c r="G225" s="3">
        <v>55</v>
      </c>
      <c r="H225" s="4" t="s">
        <v>48</v>
      </c>
      <c r="I225" s="3" t="s">
        <v>9</v>
      </c>
      <c r="J225" s="3" t="s">
        <v>9</v>
      </c>
    </row>
    <row r="226" spans="1:10" ht="39" thickBot="1" x14ac:dyDescent="0.4">
      <c r="A226" s="3" t="s">
        <v>11</v>
      </c>
      <c r="B226" s="3" t="s">
        <v>17</v>
      </c>
      <c r="C226" s="3">
        <v>20120707603</v>
      </c>
      <c r="D226" s="3">
        <v>1</v>
      </c>
      <c r="E226" s="3" t="s">
        <v>9</v>
      </c>
      <c r="F226" s="3">
        <v>264</v>
      </c>
      <c r="G226" s="3">
        <v>75</v>
      </c>
      <c r="H226" s="4" t="s">
        <v>24</v>
      </c>
      <c r="I226" s="3" t="s">
        <v>9</v>
      </c>
      <c r="J226" s="3" t="s">
        <v>9</v>
      </c>
    </row>
    <row r="227" spans="1:10" ht="39" thickBot="1" x14ac:dyDescent="0.4">
      <c r="A227" s="3" t="s">
        <v>11</v>
      </c>
      <c r="B227" s="3" t="s">
        <v>23</v>
      </c>
      <c r="C227" s="3">
        <v>20170205701</v>
      </c>
      <c r="D227" s="3">
        <v>0</v>
      </c>
      <c r="E227" s="3" t="s">
        <v>9</v>
      </c>
      <c r="F227" s="3">
        <v>126</v>
      </c>
      <c r="G227" s="3">
        <v>46</v>
      </c>
      <c r="H227" s="4" t="s">
        <v>44</v>
      </c>
      <c r="I227" s="3" t="s">
        <v>9</v>
      </c>
      <c r="J227" s="3" t="s">
        <v>15</v>
      </c>
    </row>
    <row r="228" spans="1:10" ht="51.5" thickBot="1" x14ac:dyDescent="0.4">
      <c r="A228" s="3" t="s">
        <v>11</v>
      </c>
      <c r="B228" s="3" t="s">
        <v>17</v>
      </c>
      <c r="C228" s="3">
        <v>20120604401</v>
      </c>
      <c r="D228" s="3">
        <v>1</v>
      </c>
      <c r="E228" s="3" t="s">
        <v>9</v>
      </c>
      <c r="F228" s="3">
        <v>151</v>
      </c>
      <c r="G228" s="3">
        <v>48</v>
      </c>
      <c r="H228" s="4" t="s">
        <v>22</v>
      </c>
      <c r="I228" s="3" t="s">
        <v>9</v>
      </c>
      <c r="J228" s="3" t="s">
        <v>15</v>
      </c>
    </row>
    <row r="229" spans="1:10" ht="51.5" thickBot="1" x14ac:dyDescent="0.4">
      <c r="A229" s="3" t="s">
        <v>11</v>
      </c>
      <c r="B229" s="3" t="s">
        <v>17</v>
      </c>
      <c r="C229" s="3">
        <v>20120605501</v>
      </c>
      <c r="D229" s="3">
        <v>1</v>
      </c>
      <c r="E229" s="3" t="s">
        <v>9</v>
      </c>
      <c r="F229" s="3">
        <v>204</v>
      </c>
      <c r="G229" s="3">
        <v>30</v>
      </c>
      <c r="H229" s="4" t="s">
        <v>22</v>
      </c>
      <c r="I229" s="3" t="s">
        <v>9</v>
      </c>
      <c r="J229" s="3" t="s">
        <v>9</v>
      </c>
    </row>
    <row r="230" spans="1:10" ht="15" thickBot="1" x14ac:dyDescent="0.4">
      <c r="A230" s="3" t="s">
        <v>46</v>
      </c>
      <c r="B230" s="3" t="s">
        <v>34</v>
      </c>
      <c r="C230" s="3">
        <v>20110403801</v>
      </c>
      <c r="D230" s="3">
        <v>0</v>
      </c>
      <c r="E230" s="3" t="s">
        <v>9</v>
      </c>
      <c r="F230" s="3">
        <v>59</v>
      </c>
      <c r="G230" s="3"/>
      <c r="H230" s="4" t="s">
        <v>10</v>
      </c>
      <c r="I230" s="3" t="s">
        <v>9</v>
      </c>
      <c r="J230" s="3" t="s">
        <v>9</v>
      </c>
    </row>
    <row r="231" spans="1:10" ht="51.5" thickBot="1" x14ac:dyDescent="0.4">
      <c r="A231" s="3" t="s">
        <v>11</v>
      </c>
      <c r="B231" s="3" t="s">
        <v>8</v>
      </c>
      <c r="C231" s="3">
        <v>20180312803</v>
      </c>
      <c r="D231" s="3">
        <v>1</v>
      </c>
      <c r="E231" s="3" t="s">
        <v>9</v>
      </c>
      <c r="F231" s="3">
        <v>146</v>
      </c>
      <c r="G231" s="3">
        <v>26</v>
      </c>
      <c r="H231" s="4" t="s">
        <v>22</v>
      </c>
      <c r="I231" s="3" t="s">
        <v>9</v>
      </c>
      <c r="J231" s="3" t="s">
        <v>9</v>
      </c>
    </row>
    <row r="232" spans="1:10" ht="51.5" thickBot="1" x14ac:dyDescent="0.4">
      <c r="A232" s="3" t="s">
        <v>27</v>
      </c>
      <c r="B232" s="3" t="s">
        <v>17</v>
      </c>
      <c r="C232" s="3">
        <v>20120803501</v>
      </c>
      <c r="D232" s="3">
        <v>0</v>
      </c>
      <c r="E232" s="3" t="s">
        <v>9</v>
      </c>
      <c r="F232" s="3">
        <v>297</v>
      </c>
      <c r="G232" s="3">
        <v>285</v>
      </c>
      <c r="H232" s="4" t="s">
        <v>22</v>
      </c>
      <c r="I232" s="3" t="s">
        <v>9</v>
      </c>
      <c r="J232" s="3" t="s">
        <v>9</v>
      </c>
    </row>
    <row r="233" spans="1:10" ht="15" thickBot="1" x14ac:dyDescent="0.4">
      <c r="A233" s="3" t="s">
        <v>46</v>
      </c>
      <c r="B233" s="3" t="s">
        <v>34</v>
      </c>
      <c r="C233" s="3">
        <v>20110403801</v>
      </c>
      <c r="D233" s="3">
        <v>0</v>
      </c>
      <c r="E233" s="3" t="s">
        <v>9</v>
      </c>
      <c r="F233" s="3">
        <v>59</v>
      </c>
      <c r="G233" s="3"/>
      <c r="H233" s="4" t="s">
        <v>10</v>
      </c>
      <c r="I233" s="3" t="s">
        <v>9</v>
      </c>
      <c r="J233" s="3" t="s">
        <v>9</v>
      </c>
    </row>
    <row r="234" spans="1:10" ht="26.5" thickBot="1" x14ac:dyDescent="0.4">
      <c r="A234" s="3" t="s">
        <v>39</v>
      </c>
      <c r="B234" s="3" t="s">
        <v>20</v>
      </c>
      <c r="C234" s="3">
        <v>20142302604</v>
      </c>
      <c r="D234" s="3">
        <v>0</v>
      </c>
      <c r="E234" s="3" t="s">
        <v>9</v>
      </c>
      <c r="F234" s="3">
        <v>100</v>
      </c>
      <c r="G234" s="3">
        <v>12</v>
      </c>
      <c r="H234" s="4" t="s">
        <v>107</v>
      </c>
      <c r="I234" s="3" t="s">
        <v>9</v>
      </c>
      <c r="J234" s="3" t="s">
        <v>15</v>
      </c>
    </row>
    <row r="235" spans="1:10" ht="39" thickBot="1" x14ac:dyDescent="0.4">
      <c r="A235" s="3" t="s">
        <v>11</v>
      </c>
      <c r="B235" s="3" t="s">
        <v>17</v>
      </c>
      <c r="C235" s="3">
        <v>20120803701</v>
      </c>
      <c r="D235" s="3">
        <v>1</v>
      </c>
      <c r="E235" s="3" t="s">
        <v>9</v>
      </c>
      <c r="F235" s="3">
        <v>463</v>
      </c>
      <c r="G235" s="3">
        <v>184</v>
      </c>
      <c r="H235" s="4" t="s">
        <v>13</v>
      </c>
      <c r="I235" s="3" t="s">
        <v>9</v>
      </c>
      <c r="J235" s="3" t="s">
        <v>15</v>
      </c>
    </row>
    <row r="236" spans="1:10" ht="51.5" thickBot="1" x14ac:dyDescent="0.4">
      <c r="A236" s="3" t="s">
        <v>27</v>
      </c>
      <c r="B236" s="3" t="s">
        <v>20</v>
      </c>
      <c r="C236" s="3">
        <v>20140207807</v>
      </c>
      <c r="D236" s="3">
        <v>0</v>
      </c>
      <c r="E236" s="3" t="s">
        <v>9</v>
      </c>
      <c r="F236" s="3">
        <v>512</v>
      </c>
      <c r="G236" s="3">
        <v>164</v>
      </c>
      <c r="H236" s="4" t="s">
        <v>108</v>
      </c>
      <c r="I236" s="3" t="s">
        <v>9</v>
      </c>
      <c r="J236" s="3" t="s">
        <v>9</v>
      </c>
    </row>
    <row r="237" spans="1:10" ht="39" thickBot="1" x14ac:dyDescent="0.4">
      <c r="A237" s="3" t="s">
        <v>11</v>
      </c>
      <c r="B237" s="3" t="s">
        <v>20</v>
      </c>
      <c r="C237" s="3">
        <v>20141000601</v>
      </c>
      <c r="D237" s="3">
        <v>1</v>
      </c>
      <c r="E237" s="3" t="s">
        <v>9</v>
      </c>
      <c r="F237" s="3">
        <v>106</v>
      </c>
      <c r="G237" s="3">
        <v>91</v>
      </c>
      <c r="H237" s="4" t="s">
        <v>55</v>
      </c>
      <c r="I237" s="3" t="s">
        <v>9</v>
      </c>
      <c r="J237" s="3" t="s">
        <v>9</v>
      </c>
    </row>
    <row r="238" spans="1:10" ht="39" thickBot="1" x14ac:dyDescent="0.4">
      <c r="A238" s="3" t="s">
        <v>11</v>
      </c>
      <c r="B238" s="3" t="s">
        <v>8</v>
      </c>
      <c r="C238" s="3">
        <v>20180315302</v>
      </c>
      <c r="D238" s="3">
        <v>1</v>
      </c>
      <c r="E238" s="3" t="s">
        <v>9</v>
      </c>
      <c r="F238" s="3">
        <v>140</v>
      </c>
      <c r="G238" s="3">
        <v>56</v>
      </c>
      <c r="H238" s="4" t="s">
        <v>13</v>
      </c>
      <c r="I238" s="3" t="s">
        <v>9</v>
      </c>
      <c r="J238" s="3" t="s">
        <v>9</v>
      </c>
    </row>
    <row r="239" spans="1:10" ht="51.5" thickBot="1" x14ac:dyDescent="0.4">
      <c r="A239" s="3" t="s">
        <v>46</v>
      </c>
      <c r="B239" s="3" t="s">
        <v>8</v>
      </c>
      <c r="C239" s="3">
        <v>20181006503</v>
      </c>
      <c r="D239" s="3">
        <v>1</v>
      </c>
      <c r="E239" s="3" t="s">
        <v>9</v>
      </c>
      <c r="F239" s="3">
        <v>168</v>
      </c>
      <c r="G239" s="3">
        <v>55</v>
      </c>
      <c r="H239" s="4" t="s">
        <v>22</v>
      </c>
      <c r="I239" s="3" t="s">
        <v>9</v>
      </c>
      <c r="J239" s="3" t="s">
        <v>9</v>
      </c>
    </row>
    <row r="240" spans="1:10" ht="39" thickBot="1" x14ac:dyDescent="0.4">
      <c r="A240" s="3" t="s">
        <v>11</v>
      </c>
      <c r="B240" s="3" t="s">
        <v>23</v>
      </c>
      <c r="C240" s="3">
        <v>20171404401</v>
      </c>
      <c r="D240" s="3">
        <v>0</v>
      </c>
      <c r="E240" s="3" t="s">
        <v>9</v>
      </c>
      <c r="F240" s="3">
        <v>56</v>
      </c>
      <c r="G240" s="3">
        <v>28</v>
      </c>
      <c r="H240" s="4" t="s">
        <v>31</v>
      </c>
      <c r="I240" s="3" t="s">
        <v>9</v>
      </c>
      <c r="J240" s="3" t="s">
        <v>9</v>
      </c>
    </row>
    <row r="241" spans="1:10" ht="51.5" thickBot="1" x14ac:dyDescent="0.4">
      <c r="A241" s="3" t="s">
        <v>11</v>
      </c>
      <c r="B241" s="3" t="s">
        <v>17</v>
      </c>
      <c r="C241" s="3">
        <v>20120402301</v>
      </c>
      <c r="D241" s="3">
        <v>0</v>
      </c>
      <c r="E241" s="3" t="s">
        <v>9</v>
      </c>
      <c r="F241" s="3">
        <v>383</v>
      </c>
      <c r="G241" s="3">
        <v>55</v>
      </c>
      <c r="H241" s="4" t="s">
        <v>22</v>
      </c>
      <c r="I241" s="3" t="s">
        <v>9</v>
      </c>
      <c r="J241" s="3" t="s">
        <v>15</v>
      </c>
    </row>
    <row r="242" spans="1:10" ht="51.5" thickBot="1" x14ac:dyDescent="0.4">
      <c r="A242" s="3" t="s">
        <v>11</v>
      </c>
      <c r="B242" s="3" t="s">
        <v>8</v>
      </c>
      <c r="C242" s="3">
        <v>20180109902</v>
      </c>
      <c r="D242" s="3">
        <v>0</v>
      </c>
      <c r="E242" s="3" t="s">
        <v>9</v>
      </c>
      <c r="F242" s="3">
        <v>574</v>
      </c>
      <c r="G242" s="3">
        <v>224</v>
      </c>
      <c r="H242" s="4" t="s">
        <v>109</v>
      </c>
      <c r="I242" s="3" t="s">
        <v>9</v>
      </c>
      <c r="J242" s="3" t="s">
        <v>15</v>
      </c>
    </row>
    <row r="243" spans="1:10" ht="39" thickBot="1" x14ac:dyDescent="0.4">
      <c r="A243" s="3" t="s">
        <v>11</v>
      </c>
      <c r="B243" s="3" t="s">
        <v>8</v>
      </c>
      <c r="C243" s="3">
        <v>20180307101</v>
      </c>
      <c r="D243" s="3">
        <v>0</v>
      </c>
      <c r="E243" s="3" t="s">
        <v>9</v>
      </c>
      <c r="F243" s="3">
        <v>360</v>
      </c>
      <c r="G243" s="3">
        <v>112</v>
      </c>
      <c r="H243" s="4" t="s">
        <v>28</v>
      </c>
      <c r="I243" s="3" t="s">
        <v>9</v>
      </c>
      <c r="J243" s="3" t="s">
        <v>9</v>
      </c>
    </row>
    <row r="244" spans="1:10" ht="51.5" thickBot="1" x14ac:dyDescent="0.4">
      <c r="A244" s="3" t="s">
        <v>11</v>
      </c>
      <c r="B244" s="3" t="s">
        <v>20</v>
      </c>
      <c r="C244" s="3">
        <v>20142301703</v>
      </c>
      <c r="D244" s="3">
        <v>0</v>
      </c>
      <c r="E244" s="3" t="s">
        <v>9</v>
      </c>
      <c r="F244" s="3">
        <v>215</v>
      </c>
      <c r="G244" s="3">
        <v>25</v>
      </c>
      <c r="H244" s="4" t="s">
        <v>22</v>
      </c>
      <c r="I244" s="3" t="s">
        <v>9</v>
      </c>
      <c r="J244" s="3" t="s">
        <v>15</v>
      </c>
    </row>
    <row r="245" spans="1:10" ht="39" thickBot="1" x14ac:dyDescent="0.4">
      <c r="A245" s="3" t="s">
        <v>11</v>
      </c>
      <c r="B245" s="3" t="s">
        <v>17</v>
      </c>
      <c r="C245" s="3">
        <v>20120603001</v>
      </c>
      <c r="D245" s="3">
        <v>0</v>
      </c>
      <c r="E245" s="3" t="s">
        <v>9</v>
      </c>
      <c r="F245" s="3">
        <v>62</v>
      </c>
      <c r="G245" s="3">
        <v>51</v>
      </c>
      <c r="H245" s="4" t="s">
        <v>55</v>
      </c>
      <c r="I245" s="3" t="s">
        <v>9</v>
      </c>
      <c r="J245" s="3" t="s">
        <v>9</v>
      </c>
    </row>
    <row r="246" spans="1:10" ht="39" thickBot="1" x14ac:dyDescent="0.4">
      <c r="A246" s="3" t="s">
        <v>11</v>
      </c>
      <c r="B246" s="3" t="s">
        <v>17</v>
      </c>
      <c r="C246" s="3">
        <v>20120700702</v>
      </c>
      <c r="D246" s="3">
        <v>0</v>
      </c>
      <c r="E246" s="3" t="s">
        <v>9</v>
      </c>
      <c r="F246" s="3">
        <v>366</v>
      </c>
      <c r="G246" s="3">
        <v>85</v>
      </c>
      <c r="H246" s="4" t="s">
        <v>13</v>
      </c>
      <c r="I246" s="3" t="s">
        <v>9</v>
      </c>
      <c r="J246" s="3" t="s">
        <v>9</v>
      </c>
    </row>
    <row r="247" spans="1:10" ht="39" thickBot="1" x14ac:dyDescent="0.4">
      <c r="A247" s="3" t="s">
        <v>11</v>
      </c>
      <c r="B247" s="3" t="s">
        <v>49</v>
      </c>
      <c r="C247" s="3">
        <v>20230502201</v>
      </c>
      <c r="D247" s="3">
        <v>1</v>
      </c>
      <c r="E247" s="3" t="s">
        <v>9</v>
      </c>
      <c r="F247" s="3">
        <v>117</v>
      </c>
      <c r="G247" s="3">
        <v>42</v>
      </c>
      <c r="H247" s="4" t="s">
        <v>71</v>
      </c>
      <c r="I247" s="3" t="s">
        <v>9</v>
      </c>
      <c r="J247" s="3" t="s">
        <v>15</v>
      </c>
    </row>
    <row r="248" spans="1:10" ht="39" thickBot="1" x14ac:dyDescent="0.4">
      <c r="A248" s="3" t="s">
        <v>11</v>
      </c>
      <c r="B248" s="3" t="s">
        <v>34</v>
      </c>
      <c r="C248" s="3">
        <v>20110806902</v>
      </c>
      <c r="D248" s="3">
        <v>0</v>
      </c>
      <c r="E248" s="3" t="s">
        <v>9</v>
      </c>
      <c r="F248" s="3">
        <v>81</v>
      </c>
      <c r="G248" s="3">
        <v>50</v>
      </c>
      <c r="H248" s="4" t="s">
        <v>13</v>
      </c>
      <c r="I248" s="3" t="s">
        <v>9</v>
      </c>
      <c r="J248" s="3" t="s">
        <v>9</v>
      </c>
    </row>
    <row r="249" spans="1:10" ht="39" thickBot="1" x14ac:dyDescent="0.4">
      <c r="A249" s="3" t="s">
        <v>39</v>
      </c>
      <c r="B249" s="3" t="s">
        <v>12</v>
      </c>
      <c r="C249" s="3">
        <v>20081104301</v>
      </c>
      <c r="D249" s="3">
        <v>0</v>
      </c>
      <c r="E249" s="3" t="s">
        <v>9</v>
      </c>
      <c r="F249" s="3">
        <v>315</v>
      </c>
      <c r="G249" s="3">
        <v>123</v>
      </c>
      <c r="H249" s="4" t="s">
        <v>28</v>
      </c>
      <c r="I249" s="3" t="s">
        <v>9</v>
      </c>
      <c r="J249" s="3" t="s">
        <v>9</v>
      </c>
    </row>
    <row r="250" spans="1:10" ht="51.5" thickBot="1" x14ac:dyDescent="0.4">
      <c r="A250" s="3" t="s">
        <v>7</v>
      </c>
      <c r="B250" s="3" t="s">
        <v>34</v>
      </c>
      <c r="C250" s="3">
        <v>20110509801</v>
      </c>
      <c r="D250" s="3">
        <v>0</v>
      </c>
      <c r="E250" s="3" t="s">
        <v>9</v>
      </c>
      <c r="F250" s="3">
        <v>107</v>
      </c>
      <c r="G250" s="3">
        <v>30</v>
      </c>
      <c r="H250" s="4" t="s">
        <v>22</v>
      </c>
      <c r="I250" s="3" t="s">
        <v>9</v>
      </c>
      <c r="J250" s="3" t="s">
        <v>15</v>
      </c>
    </row>
    <row r="251" spans="1:10" ht="39" thickBot="1" x14ac:dyDescent="0.4">
      <c r="A251" s="3" t="s">
        <v>11</v>
      </c>
      <c r="B251" s="3" t="s">
        <v>12</v>
      </c>
      <c r="C251" s="3">
        <v>20080401301</v>
      </c>
      <c r="D251" s="3">
        <v>0</v>
      </c>
      <c r="E251" s="3" t="s">
        <v>9</v>
      </c>
      <c r="F251" s="3">
        <v>52</v>
      </c>
      <c r="G251" s="3">
        <v>20</v>
      </c>
      <c r="H251" s="4" t="s">
        <v>45</v>
      </c>
      <c r="I251" s="3" t="s">
        <v>9</v>
      </c>
      <c r="J251" s="3" t="s">
        <v>15</v>
      </c>
    </row>
    <row r="252" spans="1:10" ht="51.5" thickBot="1" x14ac:dyDescent="0.4">
      <c r="A252" s="3" t="s">
        <v>11</v>
      </c>
      <c r="B252" s="3" t="s">
        <v>17</v>
      </c>
      <c r="C252" s="3">
        <v>20120801601</v>
      </c>
      <c r="D252" s="3">
        <v>0</v>
      </c>
      <c r="E252" s="3" t="s">
        <v>9</v>
      </c>
      <c r="F252" s="3">
        <v>161</v>
      </c>
      <c r="G252" s="3">
        <v>36</v>
      </c>
      <c r="H252" s="4" t="s">
        <v>22</v>
      </c>
      <c r="I252" s="3" t="s">
        <v>9</v>
      </c>
      <c r="J252" s="3" t="s">
        <v>15</v>
      </c>
    </row>
    <row r="253" spans="1:10" ht="51.5" thickBot="1" x14ac:dyDescent="0.4">
      <c r="A253" s="3" t="s">
        <v>11</v>
      </c>
      <c r="B253" s="3" t="s">
        <v>20</v>
      </c>
      <c r="C253" s="3">
        <v>20141905902</v>
      </c>
      <c r="D253" s="3">
        <v>0</v>
      </c>
      <c r="E253" s="3" t="s">
        <v>9</v>
      </c>
      <c r="F253" s="3">
        <v>103</v>
      </c>
      <c r="G253" s="3">
        <v>86</v>
      </c>
      <c r="H253" s="4" t="s">
        <v>110</v>
      </c>
      <c r="I253" s="3" t="s">
        <v>9</v>
      </c>
      <c r="J253" s="3" t="s">
        <v>9</v>
      </c>
    </row>
    <row r="254" spans="1:10" ht="26.5" thickBot="1" x14ac:dyDescent="0.4">
      <c r="A254" s="3" t="s">
        <v>11</v>
      </c>
      <c r="B254" s="3" t="s">
        <v>34</v>
      </c>
      <c r="C254" s="3">
        <v>20110429101</v>
      </c>
      <c r="D254" s="3">
        <v>0</v>
      </c>
      <c r="E254" s="3" t="s">
        <v>9</v>
      </c>
      <c r="F254" s="3">
        <v>62</v>
      </c>
      <c r="G254" s="3">
        <v>47</v>
      </c>
      <c r="H254" s="4" t="s">
        <v>26</v>
      </c>
      <c r="I254" s="3" t="s">
        <v>9</v>
      </c>
      <c r="J254" s="3" t="s">
        <v>15</v>
      </c>
    </row>
    <row r="255" spans="1:10" ht="26.5" thickBot="1" x14ac:dyDescent="0.4">
      <c r="A255" s="3" t="s">
        <v>39</v>
      </c>
      <c r="B255" s="3" t="s">
        <v>12</v>
      </c>
      <c r="C255" s="3">
        <v>20081103701</v>
      </c>
      <c r="D255" s="3">
        <v>0</v>
      </c>
      <c r="E255" s="3" t="s">
        <v>9</v>
      </c>
      <c r="F255" s="3">
        <v>574</v>
      </c>
      <c r="G255" s="3">
        <v>296</v>
      </c>
      <c r="H255" s="4" t="s">
        <v>19</v>
      </c>
      <c r="I255" s="3" t="s">
        <v>9</v>
      </c>
      <c r="J255" s="3" t="s">
        <v>9</v>
      </c>
    </row>
    <row r="256" spans="1:10" ht="51.5" thickBot="1" x14ac:dyDescent="0.4">
      <c r="A256" s="3" t="s">
        <v>11</v>
      </c>
      <c r="B256" s="3" t="s">
        <v>8</v>
      </c>
      <c r="C256" s="3">
        <v>20181004503</v>
      </c>
      <c r="D256" s="3">
        <v>0</v>
      </c>
      <c r="E256" s="3" t="s">
        <v>9</v>
      </c>
      <c r="F256" s="3">
        <v>71</v>
      </c>
      <c r="G256" s="3">
        <v>20</v>
      </c>
      <c r="H256" s="4" t="s">
        <v>22</v>
      </c>
      <c r="I256" s="3" t="s">
        <v>9</v>
      </c>
      <c r="J256" s="3" t="s">
        <v>9</v>
      </c>
    </row>
    <row r="257" spans="1:10" ht="51.5" thickBot="1" x14ac:dyDescent="0.4">
      <c r="A257" s="3" t="s">
        <v>11</v>
      </c>
      <c r="B257" s="3" t="s">
        <v>17</v>
      </c>
      <c r="C257" s="3">
        <v>20120807001</v>
      </c>
      <c r="D257" s="3">
        <v>0</v>
      </c>
      <c r="E257" s="3" t="s">
        <v>9</v>
      </c>
      <c r="F257" s="3">
        <v>588</v>
      </c>
      <c r="G257" s="3">
        <v>222</v>
      </c>
      <c r="H257" s="4" t="s">
        <v>22</v>
      </c>
      <c r="I257" s="3" t="s">
        <v>9</v>
      </c>
      <c r="J257" s="3" t="s">
        <v>9</v>
      </c>
    </row>
    <row r="258" spans="1:10" ht="39" thickBot="1" x14ac:dyDescent="0.4">
      <c r="A258" s="3" t="s">
        <v>46</v>
      </c>
      <c r="B258" s="3" t="s">
        <v>17</v>
      </c>
      <c r="C258" s="3">
        <v>20120702810</v>
      </c>
      <c r="D258" s="3">
        <v>0</v>
      </c>
      <c r="E258" s="3" t="s">
        <v>9</v>
      </c>
      <c r="F258" s="3">
        <v>98</v>
      </c>
      <c r="G258" s="3">
        <v>62</v>
      </c>
      <c r="H258" s="4" t="s">
        <v>24</v>
      </c>
      <c r="I258" s="3" t="s">
        <v>9</v>
      </c>
      <c r="J258" s="3" t="s">
        <v>9</v>
      </c>
    </row>
    <row r="259" spans="1:10" ht="15" thickBot="1" x14ac:dyDescent="0.4">
      <c r="A259" s="3" t="s">
        <v>11</v>
      </c>
      <c r="B259" s="3" t="s">
        <v>34</v>
      </c>
      <c r="C259" s="3">
        <v>20110905501</v>
      </c>
      <c r="D259" s="3">
        <v>0</v>
      </c>
      <c r="E259" s="3" t="s">
        <v>9</v>
      </c>
      <c r="F259" s="3">
        <v>26</v>
      </c>
      <c r="G259" s="3">
        <v>22</v>
      </c>
      <c r="H259" s="4" t="s">
        <v>111</v>
      </c>
      <c r="I259" s="3" t="s">
        <v>9</v>
      </c>
      <c r="J259" s="3" t="s">
        <v>9</v>
      </c>
    </row>
    <row r="260" spans="1:10" ht="39" thickBot="1" x14ac:dyDescent="0.4">
      <c r="A260" s="3" t="s">
        <v>27</v>
      </c>
      <c r="B260" s="3" t="s">
        <v>20</v>
      </c>
      <c r="C260" s="3">
        <v>20141000601</v>
      </c>
      <c r="D260" s="3">
        <v>1</v>
      </c>
      <c r="E260" s="3" t="s">
        <v>9</v>
      </c>
      <c r="F260" s="3">
        <v>106</v>
      </c>
      <c r="G260" s="3">
        <v>91</v>
      </c>
      <c r="H260" s="4" t="s">
        <v>55</v>
      </c>
      <c r="I260" s="3" t="s">
        <v>9</v>
      </c>
      <c r="J260" s="3" t="s">
        <v>9</v>
      </c>
    </row>
    <row r="261" spans="1:10" ht="39" thickBot="1" x14ac:dyDescent="0.4">
      <c r="A261" s="3" t="s">
        <v>27</v>
      </c>
      <c r="B261" s="3" t="s">
        <v>17</v>
      </c>
      <c r="C261" s="3">
        <v>20120801804</v>
      </c>
      <c r="D261" s="3">
        <v>1</v>
      </c>
      <c r="E261" s="3" t="s">
        <v>9</v>
      </c>
      <c r="F261" s="3">
        <v>525</v>
      </c>
      <c r="G261" s="3">
        <v>48</v>
      </c>
      <c r="H261" s="4" t="s">
        <v>28</v>
      </c>
      <c r="I261" s="3" t="s">
        <v>9</v>
      </c>
      <c r="J261" s="3" t="s">
        <v>15</v>
      </c>
    </row>
    <row r="262" spans="1:10" ht="39" thickBot="1" x14ac:dyDescent="0.4">
      <c r="A262" s="3" t="s">
        <v>11</v>
      </c>
      <c r="B262" s="3" t="s">
        <v>34</v>
      </c>
      <c r="C262" s="3">
        <v>20110431601</v>
      </c>
      <c r="D262" s="3">
        <v>0</v>
      </c>
      <c r="E262" s="3" t="s">
        <v>9</v>
      </c>
      <c r="F262" s="3">
        <v>61</v>
      </c>
      <c r="G262" s="3">
        <v>30</v>
      </c>
      <c r="H262" s="4" t="s">
        <v>112</v>
      </c>
      <c r="I262" s="3" t="s">
        <v>9</v>
      </c>
      <c r="J262" s="3" t="s">
        <v>15</v>
      </c>
    </row>
    <row r="263" spans="1:10" ht="51.5" thickBot="1" x14ac:dyDescent="0.4">
      <c r="A263" s="3" t="s">
        <v>11</v>
      </c>
      <c r="B263" s="3" t="s">
        <v>8</v>
      </c>
      <c r="C263" s="3">
        <v>20180306801</v>
      </c>
      <c r="D263" s="3">
        <v>0</v>
      </c>
      <c r="E263" s="3" t="s">
        <v>9</v>
      </c>
      <c r="F263" s="3">
        <v>67</v>
      </c>
      <c r="G263" s="3">
        <v>25</v>
      </c>
      <c r="H263" s="4" t="s">
        <v>22</v>
      </c>
      <c r="I263" s="3" t="s">
        <v>9</v>
      </c>
      <c r="J263" s="3" t="s">
        <v>9</v>
      </c>
    </row>
    <row r="264" spans="1:10" ht="51.5" thickBot="1" x14ac:dyDescent="0.4">
      <c r="A264" s="3" t="s">
        <v>11</v>
      </c>
      <c r="B264" s="3" t="s">
        <v>17</v>
      </c>
      <c r="C264" s="3">
        <v>20120300705</v>
      </c>
      <c r="D264" s="3">
        <v>1</v>
      </c>
      <c r="E264" s="3" t="s">
        <v>9</v>
      </c>
      <c r="F264" s="3">
        <v>353</v>
      </c>
      <c r="G264" s="3">
        <v>45</v>
      </c>
      <c r="H264" s="4" t="s">
        <v>113</v>
      </c>
      <c r="I264" s="3" t="s">
        <v>9</v>
      </c>
      <c r="J264" s="3" t="s">
        <v>9</v>
      </c>
    </row>
    <row r="265" spans="1:10" ht="51.5" thickBot="1" x14ac:dyDescent="0.4">
      <c r="A265" s="3" t="s">
        <v>11</v>
      </c>
      <c r="B265" s="3" t="s">
        <v>34</v>
      </c>
      <c r="C265" s="3">
        <v>20110520801</v>
      </c>
      <c r="D265" s="3">
        <v>0</v>
      </c>
      <c r="E265" s="3" t="s">
        <v>9</v>
      </c>
      <c r="F265" s="3">
        <v>64</v>
      </c>
      <c r="G265" s="3">
        <v>22</v>
      </c>
      <c r="H265" s="4" t="s">
        <v>114</v>
      </c>
      <c r="I265" s="3" t="s">
        <v>9</v>
      </c>
      <c r="J265" s="3" t="s">
        <v>15</v>
      </c>
    </row>
    <row r="266" spans="1:10" ht="51.5" thickBot="1" x14ac:dyDescent="0.4">
      <c r="A266" s="3" t="s">
        <v>27</v>
      </c>
      <c r="B266" s="3" t="s">
        <v>20</v>
      </c>
      <c r="C266" s="3">
        <v>20142505601</v>
      </c>
      <c r="D266" s="3">
        <v>0</v>
      </c>
      <c r="E266" s="3" t="s">
        <v>9</v>
      </c>
      <c r="F266" s="3">
        <v>32</v>
      </c>
      <c r="G266" s="3">
        <v>17</v>
      </c>
      <c r="H266" s="4" t="s">
        <v>115</v>
      </c>
      <c r="I266" s="3" t="s">
        <v>9</v>
      </c>
      <c r="J266" s="3" t="s">
        <v>9</v>
      </c>
    </row>
    <row r="267" spans="1:10" ht="51.5" thickBot="1" x14ac:dyDescent="0.4">
      <c r="A267" s="3" t="s">
        <v>27</v>
      </c>
      <c r="B267" s="3" t="s">
        <v>23</v>
      </c>
      <c r="C267" s="3">
        <v>20172202801</v>
      </c>
      <c r="D267" s="3">
        <v>0</v>
      </c>
      <c r="E267" s="3" t="s">
        <v>9</v>
      </c>
      <c r="F267" s="3">
        <v>79</v>
      </c>
      <c r="G267" s="3">
        <v>52</v>
      </c>
      <c r="H267" s="4" t="s">
        <v>22</v>
      </c>
      <c r="I267" s="3" t="s">
        <v>9</v>
      </c>
      <c r="J267" s="3" t="s">
        <v>9</v>
      </c>
    </row>
    <row r="268" spans="1:10" ht="39" thickBot="1" x14ac:dyDescent="0.4">
      <c r="A268" s="3" t="s">
        <v>11</v>
      </c>
      <c r="B268" s="3" t="s">
        <v>23</v>
      </c>
      <c r="C268" s="3">
        <v>20171205005</v>
      </c>
      <c r="D268" s="3">
        <v>0</v>
      </c>
      <c r="E268" s="3" t="s">
        <v>9</v>
      </c>
      <c r="F268" s="3">
        <v>348</v>
      </c>
      <c r="G268" s="3">
        <v>286</v>
      </c>
      <c r="H268" s="4" t="s">
        <v>55</v>
      </c>
      <c r="I268" s="3" t="s">
        <v>9</v>
      </c>
      <c r="J268" s="3" t="s">
        <v>15</v>
      </c>
    </row>
    <row r="269" spans="1:10" ht="39" thickBot="1" x14ac:dyDescent="0.4">
      <c r="A269" s="3" t="s">
        <v>27</v>
      </c>
      <c r="B269" s="3" t="s">
        <v>34</v>
      </c>
      <c r="C269" s="3">
        <v>20110122301</v>
      </c>
      <c r="D269" s="3">
        <v>0</v>
      </c>
      <c r="E269" s="3" t="s">
        <v>9</v>
      </c>
      <c r="F269" s="3">
        <v>91</v>
      </c>
      <c r="G269" s="3">
        <v>66</v>
      </c>
      <c r="H269" s="4" t="s">
        <v>18</v>
      </c>
      <c r="I269" s="3" t="s">
        <v>9</v>
      </c>
      <c r="J269" s="3" t="s">
        <v>15</v>
      </c>
    </row>
    <row r="270" spans="1:10" ht="39" thickBot="1" x14ac:dyDescent="0.4">
      <c r="A270" s="3" t="s">
        <v>11</v>
      </c>
      <c r="B270" s="3" t="s">
        <v>49</v>
      </c>
      <c r="C270" s="3">
        <v>20230403402</v>
      </c>
      <c r="D270" s="3">
        <v>0</v>
      </c>
      <c r="E270" s="3" t="s">
        <v>9</v>
      </c>
      <c r="F270" s="3">
        <v>112</v>
      </c>
      <c r="G270" s="3">
        <v>91</v>
      </c>
      <c r="H270" s="4" t="s">
        <v>44</v>
      </c>
      <c r="I270" s="3" t="s">
        <v>9</v>
      </c>
      <c r="J270" s="3" t="s">
        <v>9</v>
      </c>
    </row>
    <row r="271" spans="1:10" ht="51.5" thickBot="1" x14ac:dyDescent="0.4">
      <c r="A271" s="3" t="s">
        <v>11</v>
      </c>
      <c r="B271" s="3" t="s">
        <v>8</v>
      </c>
      <c r="C271" s="3">
        <v>20180307201</v>
      </c>
      <c r="D271" s="3">
        <v>0</v>
      </c>
      <c r="E271" s="3" t="s">
        <v>9</v>
      </c>
      <c r="F271" s="3">
        <v>62</v>
      </c>
      <c r="G271" s="3">
        <v>30</v>
      </c>
      <c r="H271" s="4" t="s">
        <v>22</v>
      </c>
      <c r="I271" s="3" t="s">
        <v>9</v>
      </c>
      <c r="J271" s="3" t="s">
        <v>9</v>
      </c>
    </row>
    <row r="272" spans="1:10" ht="39" thickBot="1" x14ac:dyDescent="0.4">
      <c r="A272" s="3" t="s">
        <v>11</v>
      </c>
      <c r="B272" s="3" t="s">
        <v>20</v>
      </c>
      <c r="C272" s="3">
        <v>20140900701</v>
      </c>
      <c r="D272" s="3">
        <v>1</v>
      </c>
      <c r="E272" s="3" t="s">
        <v>9</v>
      </c>
      <c r="F272" s="3">
        <v>149</v>
      </c>
      <c r="G272" s="3">
        <v>68</v>
      </c>
      <c r="H272" s="4" t="s">
        <v>112</v>
      </c>
      <c r="I272" s="3" t="s">
        <v>9</v>
      </c>
      <c r="J272" s="3" t="s">
        <v>15</v>
      </c>
    </row>
    <row r="273" spans="1:10" ht="51.5" thickBot="1" x14ac:dyDescent="0.4">
      <c r="A273" s="3" t="s">
        <v>11</v>
      </c>
      <c r="B273" s="3" t="s">
        <v>17</v>
      </c>
      <c r="C273" s="3">
        <v>20120700102</v>
      </c>
      <c r="D273" s="3">
        <v>0</v>
      </c>
      <c r="E273" s="3" t="s">
        <v>9</v>
      </c>
      <c r="F273" s="3">
        <v>638</v>
      </c>
      <c r="G273" s="3">
        <v>210</v>
      </c>
      <c r="H273" s="4" t="s">
        <v>22</v>
      </c>
      <c r="I273" s="3" t="s">
        <v>9</v>
      </c>
      <c r="J273" s="3" t="s">
        <v>9</v>
      </c>
    </row>
    <row r="274" spans="1:10" ht="51.5" thickBot="1" x14ac:dyDescent="0.4">
      <c r="A274" s="3" t="s">
        <v>11</v>
      </c>
      <c r="B274" s="3" t="s">
        <v>49</v>
      </c>
      <c r="C274" s="3">
        <v>20230412701</v>
      </c>
      <c r="D274" s="3">
        <v>1</v>
      </c>
      <c r="E274" s="3" t="s">
        <v>9</v>
      </c>
      <c r="F274" s="3">
        <v>255</v>
      </c>
      <c r="G274" s="3">
        <v>176</v>
      </c>
      <c r="H274" s="4" t="s">
        <v>22</v>
      </c>
      <c r="I274" s="3" t="s">
        <v>9</v>
      </c>
      <c r="J274" s="3" t="s">
        <v>9</v>
      </c>
    </row>
    <row r="275" spans="1:10" ht="51.5" thickBot="1" x14ac:dyDescent="0.4">
      <c r="A275" s="3" t="s">
        <v>39</v>
      </c>
      <c r="B275" s="3" t="s">
        <v>8</v>
      </c>
      <c r="C275" s="3">
        <v>20180823905</v>
      </c>
      <c r="D275" s="3">
        <v>1</v>
      </c>
      <c r="E275" s="3" t="s">
        <v>9</v>
      </c>
      <c r="F275" s="3">
        <v>106</v>
      </c>
      <c r="G275" s="3">
        <v>26</v>
      </c>
      <c r="H275" s="4" t="s">
        <v>114</v>
      </c>
      <c r="I275" s="3" t="s">
        <v>9</v>
      </c>
      <c r="J275" s="3" t="s">
        <v>9</v>
      </c>
    </row>
    <row r="276" spans="1:10" ht="51.5" thickBot="1" x14ac:dyDescent="0.4">
      <c r="A276" s="3" t="s">
        <v>11</v>
      </c>
      <c r="B276" s="3" t="s">
        <v>8</v>
      </c>
      <c r="C276" s="3">
        <v>20180738301</v>
      </c>
      <c r="D276" s="3">
        <v>0</v>
      </c>
      <c r="E276" s="3" t="s">
        <v>9</v>
      </c>
      <c r="F276" s="3">
        <v>225</v>
      </c>
      <c r="G276" s="3">
        <v>90</v>
      </c>
      <c r="H276" s="4" t="s">
        <v>22</v>
      </c>
      <c r="I276" s="3" t="s">
        <v>9</v>
      </c>
      <c r="J276" s="3" t="s">
        <v>9</v>
      </c>
    </row>
    <row r="277" spans="1:10" ht="51.5" thickBot="1" x14ac:dyDescent="0.4">
      <c r="A277" s="3" t="s">
        <v>52</v>
      </c>
      <c r="B277" s="3" t="s">
        <v>34</v>
      </c>
      <c r="C277" s="3">
        <v>20110122301</v>
      </c>
      <c r="D277" s="3">
        <v>0</v>
      </c>
      <c r="E277" s="3" t="s">
        <v>9</v>
      </c>
      <c r="F277" s="3">
        <v>91</v>
      </c>
      <c r="G277" s="3"/>
      <c r="H277" s="4" t="s">
        <v>22</v>
      </c>
      <c r="I277" s="3" t="s">
        <v>9</v>
      </c>
      <c r="J277" s="3" t="s">
        <v>15</v>
      </c>
    </row>
    <row r="278" spans="1:10" ht="26.5" thickBot="1" x14ac:dyDescent="0.4">
      <c r="A278" s="3" t="s">
        <v>11</v>
      </c>
      <c r="B278" s="3" t="s">
        <v>49</v>
      </c>
      <c r="C278" s="3">
        <v>20230101801</v>
      </c>
      <c r="D278" s="3">
        <v>0</v>
      </c>
      <c r="E278" s="3" t="s">
        <v>9</v>
      </c>
      <c r="F278" s="3">
        <v>36</v>
      </c>
      <c r="G278" s="3">
        <v>30</v>
      </c>
      <c r="H278" s="4" t="s">
        <v>19</v>
      </c>
      <c r="I278" s="3" t="s">
        <v>9</v>
      </c>
      <c r="J278" s="3" t="s">
        <v>9</v>
      </c>
    </row>
    <row r="279" spans="1:10" ht="51.5" thickBot="1" x14ac:dyDescent="0.4">
      <c r="A279" s="3" t="s">
        <v>11</v>
      </c>
      <c r="B279" s="3" t="s">
        <v>20</v>
      </c>
      <c r="C279" s="3">
        <v>20142010401</v>
      </c>
      <c r="D279" s="3">
        <v>0</v>
      </c>
      <c r="E279" s="3" t="s">
        <v>9</v>
      </c>
      <c r="F279" s="3">
        <v>184</v>
      </c>
      <c r="G279" s="3">
        <v>38</v>
      </c>
      <c r="H279" s="4" t="s">
        <v>22</v>
      </c>
      <c r="I279" s="3" t="s">
        <v>9</v>
      </c>
      <c r="J279" s="3" t="s">
        <v>9</v>
      </c>
    </row>
    <row r="280" spans="1:10" ht="51.5" thickBot="1" x14ac:dyDescent="0.4">
      <c r="A280" s="3" t="s">
        <v>11</v>
      </c>
      <c r="B280" s="3" t="s">
        <v>8</v>
      </c>
      <c r="C280" s="3">
        <v>20180312001</v>
      </c>
      <c r="D280" s="3">
        <v>1</v>
      </c>
      <c r="E280" s="3" t="s">
        <v>9</v>
      </c>
      <c r="F280" s="3">
        <v>176</v>
      </c>
      <c r="G280" s="3">
        <v>66</v>
      </c>
      <c r="H280" s="4" t="s">
        <v>22</v>
      </c>
      <c r="I280" s="3" t="s">
        <v>9</v>
      </c>
      <c r="J280" s="3" t="s">
        <v>9</v>
      </c>
    </row>
    <row r="281" spans="1:10" ht="51.5" thickBot="1" x14ac:dyDescent="0.4">
      <c r="A281" s="3" t="s">
        <v>11</v>
      </c>
      <c r="B281" s="3" t="s">
        <v>17</v>
      </c>
      <c r="C281" s="3">
        <v>20120301002</v>
      </c>
      <c r="D281" s="3">
        <v>0</v>
      </c>
      <c r="E281" s="3" t="s">
        <v>9</v>
      </c>
      <c r="F281" s="3">
        <v>326</v>
      </c>
      <c r="G281" s="3">
        <v>105</v>
      </c>
      <c r="H281" s="4" t="s">
        <v>22</v>
      </c>
      <c r="I281" s="3" t="s">
        <v>9</v>
      </c>
      <c r="J281" s="3" t="s">
        <v>15</v>
      </c>
    </row>
    <row r="282" spans="1:10" ht="64" thickBot="1" x14ac:dyDescent="0.4">
      <c r="A282" s="3" t="s">
        <v>39</v>
      </c>
      <c r="B282" s="3" t="s">
        <v>17</v>
      </c>
      <c r="C282" s="3">
        <v>20120607501</v>
      </c>
      <c r="D282" s="3">
        <v>0</v>
      </c>
      <c r="E282" s="3" t="s">
        <v>9</v>
      </c>
      <c r="F282" s="3">
        <v>359</v>
      </c>
      <c r="G282" s="3">
        <v>153</v>
      </c>
      <c r="H282" s="4" t="s">
        <v>116</v>
      </c>
      <c r="I282" s="3" t="s">
        <v>9</v>
      </c>
      <c r="J282" s="3" t="s">
        <v>15</v>
      </c>
    </row>
    <row r="283" spans="1:10" ht="39" thickBot="1" x14ac:dyDescent="0.4">
      <c r="A283" s="3" t="s">
        <v>39</v>
      </c>
      <c r="B283" s="3" t="s">
        <v>23</v>
      </c>
      <c r="C283" s="3">
        <v>20170702101</v>
      </c>
      <c r="D283" s="3">
        <v>0</v>
      </c>
      <c r="E283" s="3" t="s">
        <v>9</v>
      </c>
      <c r="F283" s="3">
        <v>64</v>
      </c>
      <c r="G283" s="3">
        <v>36</v>
      </c>
      <c r="H283" s="4" t="s">
        <v>18</v>
      </c>
      <c r="I283" s="3" t="s">
        <v>15</v>
      </c>
      <c r="J283" s="3" t="s">
        <v>9</v>
      </c>
    </row>
    <row r="284" spans="1:10" ht="26.5" thickBot="1" x14ac:dyDescent="0.4">
      <c r="A284" s="3" t="s">
        <v>11</v>
      </c>
      <c r="B284" s="3" t="s">
        <v>17</v>
      </c>
      <c r="C284" s="3">
        <v>20120305608</v>
      </c>
      <c r="D284" s="3">
        <v>0</v>
      </c>
      <c r="E284" s="3" t="s">
        <v>9</v>
      </c>
      <c r="F284" s="3">
        <v>143</v>
      </c>
      <c r="G284" s="3">
        <v>45</v>
      </c>
      <c r="H284" s="4" t="s">
        <v>117</v>
      </c>
      <c r="I284" s="3" t="s">
        <v>9</v>
      </c>
      <c r="J284" s="3" t="s">
        <v>15</v>
      </c>
    </row>
    <row r="285" spans="1:10" ht="39" thickBot="1" x14ac:dyDescent="0.4">
      <c r="A285" s="3" t="s">
        <v>27</v>
      </c>
      <c r="B285" s="3" t="s">
        <v>20</v>
      </c>
      <c r="C285" s="3">
        <v>20141005703</v>
      </c>
      <c r="D285" s="3">
        <v>0</v>
      </c>
      <c r="E285" s="3" t="s">
        <v>9</v>
      </c>
      <c r="F285" s="3">
        <v>50</v>
      </c>
      <c r="G285" s="3">
        <v>33</v>
      </c>
      <c r="H285" s="4" t="s">
        <v>55</v>
      </c>
      <c r="I285" s="3" t="s">
        <v>9</v>
      </c>
      <c r="J285" s="3" t="s">
        <v>9</v>
      </c>
    </row>
    <row r="286" spans="1:10" ht="39" thickBot="1" x14ac:dyDescent="0.4">
      <c r="A286" s="3" t="s">
        <v>11</v>
      </c>
      <c r="B286" s="3" t="s">
        <v>49</v>
      </c>
      <c r="C286" s="3">
        <v>20230308501</v>
      </c>
      <c r="D286" s="3">
        <v>0</v>
      </c>
      <c r="E286" s="3" t="s">
        <v>9</v>
      </c>
      <c r="F286" s="3">
        <v>68</v>
      </c>
      <c r="G286" s="3">
        <v>44</v>
      </c>
      <c r="H286" s="4" t="s">
        <v>13</v>
      </c>
      <c r="I286" s="3" t="s">
        <v>9</v>
      </c>
      <c r="J286" s="3" t="s">
        <v>9</v>
      </c>
    </row>
    <row r="287" spans="1:10" ht="51.5" thickBot="1" x14ac:dyDescent="0.4">
      <c r="A287" s="3" t="s">
        <v>11</v>
      </c>
      <c r="B287" s="3" t="s">
        <v>12</v>
      </c>
      <c r="C287" s="3">
        <v>20080907401</v>
      </c>
      <c r="D287" s="3">
        <v>1</v>
      </c>
      <c r="E287" s="3" t="s">
        <v>9</v>
      </c>
      <c r="F287" s="3">
        <v>314</v>
      </c>
      <c r="G287" s="3">
        <v>269</v>
      </c>
      <c r="H287" s="4" t="s">
        <v>22</v>
      </c>
      <c r="I287" s="3" t="s">
        <v>9</v>
      </c>
      <c r="J287" s="3" t="s">
        <v>9</v>
      </c>
    </row>
    <row r="288" spans="1:10" ht="51.5" thickBot="1" x14ac:dyDescent="0.4">
      <c r="A288" s="3" t="s">
        <v>11</v>
      </c>
      <c r="B288" s="3" t="s">
        <v>23</v>
      </c>
      <c r="C288" s="3">
        <v>20172106001</v>
      </c>
      <c r="D288" s="3">
        <v>0</v>
      </c>
      <c r="E288" s="3" t="s">
        <v>9</v>
      </c>
      <c r="F288" s="3">
        <v>392</v>
      </c>
      <c r="G288" s="3">
        <v>305</v>
      </c>
      <c r="H288" s="4" t="s">
        <v>22</v>
      </c>
      <c r="I288" s="3" t="s">
        <v>9</v>
      </c>
      <c r="J288" s="3" t="s">
        <v>9</v>
      </c>
    </row>
    <row r="289" spans="1:13" ht="51.5" thickBot="1" x14ac:dyDescent="0.4">
      <c r="A289" s="3" t="s">
        <v>7</v>
      </c>
      <c r="B289" s="3" t="s">
        <v>20</v>
      </c>
      <c r="C289" s="3">
        <v>20142402003</v>
      </c>
      <c r="D289" s="3">
        <v>1</v>
      </c>
      <c r="E289" s="3" t="s">
        <v>9</v>
      </c>
      <c r="F289" s="3">
        <v>151</v>
      </c>
      <c r="G289" s="3">
        <v>31</v>
      </c>
      <c r="H289" s="4" t="s">
        <v>22</v>
      </c>
      <c r="I289" s="3" t="s">
        <v>9</v>
      </c>
      <c r="J289" s="3" t="s">
        <v>15</v>
      </c>
    </row>
    <row r="290" spans="1:13" ht="51.5" thickBot="1" x14ac:dyDescent="0.4">
      <c r="A290" s="3" t="s">
        <v>27</v>
      </c>
      <c r="B290" s="3" t="s">
        <v>20</v>
      </c>
      <c r="C290" s="3">
        <v>20140122507</v>
      </c>
      <c r="D290" s="3">
        <v>0</v>
      </c>
      <c r="E290" s="3" t="s">
        <v>9</v>
      </c>
      <c r="F290" s="3">
        <v>236</v>
      </c>
      <c r="G290" s="3">
        <v>65</v>
      </c>
      <c r="H290" s="4" t="s">
        <v>118</v>
      </c>
      <c r="I290" s="3" t="s">
        <v>9</v>
      </c>
      <c r="J290" s="3" t="s">
        <v>9</v>
      </c>
    </row>
    <row r="291" spans="1:13" ht="51.5" thickBot="1" x14ac:dyDescent="0.4">
      <c r="A291" s="3" t="s">
        <v>11</v>
      </c>
      <c r="B291" s="3" t="s">
        <v>34</v>
      </c>
      <c r="C291" s="3">
        <v>20110527401</v>
      </c>
      <c r="D291" s="3">
        <v>1</v>
      </c>
      <c r="E291" s="3" t="s">
        <v>9</v>
      </c>
      <c r="F291" s="3">
        <v>234</v>
      </c>
      <c r="G291" s="3">
        <v>61</v>
      </c>
      <c r="H291" s="4" t="s">
        <v>22</v>
      </c>
      <c r="I291" s="3" t="s">
        <v>9</v>
      </c>
      <c r="J291" s="3" t="s">
        <v>9</v>
      </c>
    </row>
    <row r="292" spans="1:13" ht="26.5" thickBot="1" x14ac:dyDescent="0.4">
      <c r="A292" s="3" t="s">
        <v>11</v>
      </c>
      <c r="B292" s="3" t="s">
        <v>20</v>
      </c>
      <c r="C292" s="3">
        <v>20141001902</v>
      </c>
      <c r="D292" s="3">
        <v>1</v>
      </c>
      <c r="E292" s="3" t="s">
        <v>9</v>
      </c>
      <c r="F292" s="3">
        <v>144</v>
      </c>
      <c r="G292" s="3">
        <v>17</v>
      </c>
      <c r="H292" s="4" t="s">
        <v>119</v>
      </c>
      <c r="I292" s="3" t="s">
        <v>9</v>
      </c>
      <c r="J292" s="3" t="s">
        <v>9</v>
      </c>
    </row>
    <row r="293" spans="1:13" ht="15" thickBot="1" x14ac:dyDescent="0.4">
      <c r="A293" s="3" t="s">
        <v>11</v>
      </c>
      <c r="B293" s="3" t="s">
        <v>25</v>
      </c>
      <c r="C293" s="3">
        <v>20071105201</v>
      </c>
      <c r="D293" s="3">
        <v>0</v>
      </c>
      <c r="E293" s="3" t="s">
        <v>9</v>
      </c>
      <c r="F293" s="3">
        <v>92</v>
      </c>
      <c r="G293" s="3">
        <v>20</v>
      </c>
      <c r="H293" s="4" t="s">
        <v>10</v>
      </c>
      <c r="I293" s="3" t="s">
        <v>9</v>
      </c>
      <c r="J293" s="3" t="s">
        <v>15</v>
      </c>
    </row>
    <row r="294" spans="1:13" ht="26.5" thickBot="1" x14ac:dyDescent="0.4">
      <c r="A294" s="3" t="s">
        <v>11</v>
      </c>
      <c r="B294" s="3" t="s">
        <v>20</v>
      </c>
      <c r="C294" s="3">
        <v>20143205003</v>
      </c>
      <c r="D294" s="3">
        <v>0</v>
      </c>
      <c r="E294" s="3" t="s">
        <v>9</v>
      </c>
      <c r="F294" s="3">
        <v>100</v>
      </c>
      <c r="G294" s="3">
        <v>40</v>
      </c>
      <c r="H294" s="4" t="s">
        <v>26</v>
      </c>
      <c r="I294" s="3" t="s">
        <v>9</v>
      </c>
      <c r="J294" s="3" t="s">
        <v>15</v>
      </c>
    </row>
    <row r="295" spans="1:13" ht="39" thickBot="1" x14ac:dyDescent="0.4">
      <c r="A295" s="3" t="s">
        <v>11</v>
      </c>
      <c r="B295" s="3" t="s">
        <v>34</v>
      </c>
      <c r="C295" s="3">
        <v>20110122301</v>
      </c>
      <c r="D295" s="3">
        <v>0</v>
      </c>
      <c r="E295" s="3" t="s">
        <v>9</v>
      </c>
      <c r="F295" s="3">
        <v>91</v>
      </c>
      <c r="G295" s="3">
        <v>66</v>
      </c>
      <c r="H295" s="4" t="s">
        <v>45</v>
      </c>
      <c r="I295" s="3" t="s">
        <v>9</v>
      </c>
      <c r="J295" s="3" t="s">
        <v>9</v>
      </c>
    </row>
    <row r="296" spans="1:13" ht="39" thickBot="1" x14ac:dyDescent="0.4">
      <c r="A296" s="3" t="s">
        <v>7</v>
      </c>
      <c r="B296" s="3" t="s">
        <v>20</v>
      </c>
      <c r="C296" s="3">
        <v>20141904501</v>
      </c>
      <c r="D296" s="3">
        <v>1</v>
      </c>
      <c r="E296" s="3" t="s">
        <v>9</v>
      </c>
      <c r="F296" s="3">
        <v>336</v>
      </c>
      <c r="G296" s="3">
        <v>36</v>
      </c>
      <c r="H296" s="4" t="s">
        <v>13</v>
      </c>
      <c r="I296" s="3" t="s">
        <v>9</v>
      </c>
      <c r="J296" s="3" t="s">
        <v>9</v>
      </c>
    </row>
    <row r="297" spans="1:13" ht="39" thickBot="1" x14ac:dyDescent="0.4">
      <c r="A297" s="3" t="s">
        <v>11</v>
      </c>
      <c r="B297" s="3" t="s">
        <v>17</v>
      </c>
      <c r="C297" s="3">
        <v>20120606302</v>
      </c>
      <c r="D297" s="3">
        <v>1</v>
      </c>
      <c r="E297" s="3" t="s">
        <v>9</v>
      </c>
      <c r="F297" s="3">
        <v>499</v>
      </c>
      <c r="G297" s="3">
        <v>114</v>
      </c>
      <c r="H297" s="4" t="s">
        <v>13</v>
      </c>
      <c r="I297" s="3" t="s">
        <v>9</v>
      </c>
      <c r="J297" s="3" t="s">
        <v>9</v>
      </c>
    </row>
    <row r="298" spans="1:13" ht="51.5" thickBot="1" x14ac:dyDescent="0.4">
      <c r="A298" s="3" t="s">
        <v>11</v>
      </c>
      <c r="B298" s="3" t="s">
        <v>34</v>
      </c>
      <c r="C298" s="3">
        <v>20110221701</v>
      </c>
      <c r="D298" s="3">
        <v>1</v>
      </c>
      <c r="E298" s="3" t="s">
        <v>9</v>
      </c>
      <c r="F298" s="3">
        <v>214</v>
      </c>
      <c r="G298" s="3">
        <v>87</v>
      </c>
      <c r="H298" s="4" t="s">
        <v>120</v>
      </c>
      <c r="I298" s="3" t="s">
        <v>9</v>
      </c>
      <c r="J298" s="3" t="s">
        <v>15</v>
      </c>
      <c r="K298" t="s">
        <v>399</v>
      </c>
      <c r="L298" t="s">
        <v>402</v>
      </c>
      <c r="M298" t="s">
        <v>403</v>
      </c>
    </row>
    <row r="299" spans="1:13" ht="51.5" thickBot="1" x14ac:dyDescent="0.4">
      <c r="A299" s="3" t="s">
        <v>11</v>
      </c>
      <c r="B299" s="3" t="s">
        <v>23</v>
      </c>
      <c r="C299" s="3">
        <v>20171511801</v>
      </c>
      <c r="D299" s="3">
        <v>0</v>
      </c>
      <c r="E299" s="3" t="s">
        <v>9</v>
      </c>
      <c r="F299" s="3">
        <v>76</v>
      </c>
      <c r="G299" s="3">
        <v>56</v>
      </c>
      <c r="H299" s="4" t="s">
        <v>22</v>
      </c>
      <c r="I299" s="3" t="s">
        <v>9</v>
      </c>
      <c r="J299" s="3" t="s">
        <v>9</v>
      </c>
    </row>
    <row r="300" spans="1:13" ht="51.5" thickBot="1" x14ac:dyDescent="0.4">
      <c r="A300" s="3" t="s">
        <v>39</v>
      </c>
      <c r="B300" s="3" t="s">
        <v>20</v>
      </c>
      <c r="C300" s="3">
        <v>20140800803</v>
      </c>
      <c r="D300" s="3">
        <v>0</v>
      </c>
      <c r="E300" s="3" t="s">
        <v>9</v>
      </c>
      <c r="F300" s="3">
        <v>71</v>
      </c>
      <c r="G300" s="3">
        <v>21</v>
      </c>
      <c r="H300" s="4" t="s">
        <v>22</v>
      </c>
      <c r="I300" s="3" t="s">
        <v>9</v>
      </c>
      <c r="J300" s="3" t="s">
        <v>15</v>
      </c>
    </row>
    <row r="301" spans="1:13" ht="51.5" thickBot="1" x14ac:dyDescent="0.4">
      <c r="A301" s="3" t="s">
        <v>11</v>
      </c>
      <c r="B301" s="3" t="s">
        <v>8</v>
      </c>
      <c r="C301" s="3">
        <v>20180317504</v>
      </c>
      <c r="D301" s="3">
        <v>1</v>
      </c>
      <c r="E301" s="3" t="s">
        <v>9</v>
      </c>
      <c r="F301" s="3">
        <v>270</v>
      </c>
      <c r="G301" s="3">
        <v>110</v>
      </c>
      <c r="H301" s="4" t="s">
        <v>121</v>
      </c>
      <c r="I301" s="3" t="s">
        <v>9</v>
      </c>
      <c r="J301" s="3" t="s">
        <v>9</v>
      </c>
    </row>
    <row r="302" spans="1:13" ht="15" thickBot="1" x14ac:dyDescent="0.4">
      <c r="A302" s="3" t="s">
        <v>11</v>
      </c>
      <c r="B302" s="3" t="s">
        <v>12</v>
      </c>
      <c r="C302" s="3">
        <v>20081011102</v>
      </c>
      <c r="D302" s="3">
        <v>1</v>
      </c>
      <c r="E302" s="3" t="s">
        <v>9</v>
      </c>
      <c r="F302" s="3">
        <v>502</v>
      </c>
      <c r="G302" s="3">
        <v>120</v>
      </c>
      <c r="H302" s="4" t="s">
        <v>88</v>
      </c>
      <c r="I302" s="3" t="s">
        <v>9</v>
      </c>
      <c r="J302" s="3" t="s">
        <v>9</v>
      </c>
    </row>
    <row r="303" spans="1:13" ht="51.5" thickBot="1" x14ac:dyDescent="0.4">
      <c r="A303" s="3" t="s">
        <v>11</v>
      </c>
      <c r="B303" s="3" t="s">
        <v>17</v>
      </c>
      <c r="C303" s="3">
        <v>20120901901</v>
      </c>
      <c r="D303" s="3">
        <v>1</v>
      </c>
      <c r="E303" s="3" t="s">
        <v>9</v>
      </c>
      <c r="F303" s="3">
        <v>119</v>
      </c>
      <c r="G303" s="3">
        <v>32</v>
      </c>
      <c r="H303" s="4" t="s">
        <v>22</v>
      </c>
      <c r="I303" s="3" t="s">
        <v>9</v>
      </c>
      <c r="J303" s="3" t="s">
        <v>9</v>
      </c>
    </row>
    <row r="304" spans="1:13" ht="26.5" thickBot="1" x14ac:dyDescent="0.4">
      <c r="A304" s="3" t="s">
        <v>27</v>
      </c>
      <c r="B304" s="3" t="s">
        <v>20</v>
      </c>
      <c r="C304" s="3">
        <v>20140700101</v>
      </c>
      <c r="D304" s="3">
        <v>0</v>
      </c>
      <c r="E304" s="3" t="s">
        <v>9</v>
      </c>
      <c r="F304" s="3">
        <v>290</v>
      </c>
      <c r="G304" s="3">
        <v>95</v>
      </c>
      <c r="H304" s="4" t="s">
        <v>51</v>
      </c>
      <c r="I304" s="3" t="s">
        <v>9</v>
      </c>
      <c r="J304" s="3" t="s">
        <v>9</v>
      </c>
    </row>
    <row r="305" spans="1:10" ht="39" thickBot="1" x14ac:dyDescent="0.4">
      <c r="A305" s="3" t="s">
        <v>7</v>
      </c>
      <c r="B305" s="3" t="s">
        <v>49</v>
      </c>
      <c r="C305" s="3">
        <v>20230602901</v>
      </c>
      <c r="D305" s="3">
        <v>0</v>
      </c>
      <c r="E305" s="3" t="s">
        <v>9</v>
      </c>
      <c r="F305" s="3">
        <v>33</v>
      </c>
      <c r="G305" s="3">
        <v>20</v>
      </c>
      <c r="H305" s="4" t="s">
        <v>28</v>
      </c>
      <c r="I305" s="3" t="s">
        <v>9</v>
      </c>
      <c r="J305" s="3" t="s">
        <v>9</v>
      </c>
    </row>
    <row r="306" spans="1:10" ht="51.5" thickBot="1" x14ac:dyDescent="0.4">
      <c r="A306" s="3" t="s">
        <v>11</v>
      </c>
      <c r="B306" s="3" t="s">
        <v>8</v>
      </c>
      <c r="C306" s="3">
        <v>20180307102</v>
      </c>
      <c r="D306" s="3">
        <v>0</v>
      </c>
      <c r="E306" s="3" t="s">
        <v>9</v>
      </c>
      <c r="F306" s="3">
        <v>64</v>
      </c>
      <c r="G306" s="3">
        <v>18</v>
      </c>
      <c r="H306" s="4" t="s">
        <v>22</v>
      </c>
      <c r="I306" s="3" t="s">
        <v>9</v>
      </c>
      <c r="J306" s="3" t="s">
        <v>9</v>
      </c>
    </row>
    <row r="307" spans="1:10" ht="39" thickBot="1" x14ac:dyDescent="0.4">
      <c r="A307" s="3" t="s">
        <v>11</v>
      </c>
      <c r="B307" s="3" t="s">
        <v>17</v>
      </c>
      <c r="C307" s="3">
        <v>20120511203</v>
      </c>
      <c r="D307" s="3">
        <v>0</v>
      </c>
      <c r="E307" s="3" t="s">
        <v>9</v>
      </c>
      <c r="F307" s="3">
        <v>289</v>
      </c>
      <c r="G307" s="3">
        <v>156</v>
      </c>
      <c r="H307" s="4" t="s">
        <v>55</v>
      </c>
      <c r="I307" s="3" t="s">
        <v>9</v>
      </c>
      <c r="J307" s="3" t="s">
        <v>9</v>
      </c>
    </row>
    <row r="308" spans="1:10" ht="51.5" thickBot="1" x14ac:dyDescent="0.4">
      <c r="A308" s="3" t="s">
        <v>46</v>
      </c>
      <c r="B308" s="3" t="s">
        <v>49</v>
      </c>
      <c r="C308" s="3">
        <v>20230209101</v>
      </c>
      <c r="D308" s="3">
        <v>0</v>
      </c>
      <c r="E308" s="3" t="s">
        <v>9</v>
      </c>
      <c r="F308" s="3">
        <v>153</v>
      </c>
      <c r="G308" s="3">
        <v>62</v>
      </c>
      <c r="H308" s="4" t="s">
        <v>122</v>
      </c>
      <c r="I308" s="3" t="s">
        <v>9</v>
      </c>
      <c r="J308" s="3" t="s">
        <v>9</v>
      </c>
    </row>
    <row r="309" spans="1:10" ht="39" thickBot="1" x14ac:dyDescent="0.4">
      <c r="A309" s="3" t="s">
        <v>11</v>
      </c>
      <c r="B309" s="3" t="s">
        <v>17</v>
      </c>
      <c r="C309" s="3">
        <v>20120100401</v>
      </c>
      <c r="D309" s="3">
        <v>1</v>
      </c>
      <c r="E309" s="3" t="s">
        <v>9</v>
      </c>
      <c r="F309" s="3">
        <v>177</v>
      </c>
      <c r="G309" s="3">
        <v>126</v>
      </c>
      <c r="H309" s="4" t="s">
        <v>13</v>
      </c>
      <c r="I309" s="3" t="s">
        <v>9</v>
      </c>
      <c r="J309" s="3" t="s">
        <v>15</v>
      </c>
    </row>
    <row r="310" spans="1:10" ht="64" thickBot="1" x14ac:dyDescent="0.4">
      <c r="A310" s="3" t="s">
        <v>11</v>
      </c>
      <c r="B310" s="3" t="s">
        <v>12</v>
      </c>
      <c r="C310" s="3">
        <v>20081013401</v>
      </c>
      <c r="D310" s="3">
        <v>0</v>
      </c>
      <c r="E310" s="3" t="s">
        <v>9</v>
      </c>
      <c r="F310" s="3">
        <v>380</v>
      </c>
      <c r="G310" s="3">
        <v>96</v>
      </c>
      <c r="H310" s="4" t="s">
        <v>123</v>
      </c>
      <c r="I310" s="3" t="s">
        <v>9</v>
      </c>
      <c r="J310" s="3" t="s">
        <v>15</v>
      </c>
    </row>
    <row r="311" spans="1:10" ht="51.5" thickBot="1" x14ac:dyDescent="0.4">
      <c r="A311" s="3" t="s">
        <v>27</v>
      </c>
      <c r="B311" s="3" t="s">
        <v>8</v>
      </c>
      <c r="C311" s="3">
        <v>20180317504</v>
      </c>
      <c r="D311" s="3">
        <v>0</v>
      </c>
      <c r="E311" s="3" t="s">
        <v>9</v>
      </c>
      <c r="F311" s="3">
        <v>270</v>
      </c>
      <c r="G311" s="3">
        <v>110</v>
      </c>
      <c r="H311" s="4" t="s">
        <v>22</v>
      </c>
      <c r="I311" s="3" t="s">
        <v>9</v>
      </c>
      <c r="J311" s="3" t="s">
        <v>9</v>
      </c>
    </row>
    <row r="312" spans="1:10" ht="39" thickBot="1" x14ac:dyDescent="0.4">
      <c r="A312" s="3" t="s">
        <v>7</v>
      </c>
      <c r="B312" s="3" t="s">
        <v>23</v>
      </c>
      <c r="C312" s="3">
        <v>20171205005</v>
      </c>
      <c r="D312" s="3">
        <v>1</v>
      </c>
      <c r="E312" s="3" t="s">
        <v>9</v>
      </c>
      <c r="F312" s="3">
        <v>348</v>
      </c>
      <c r="G312" s="3">
        <v>286</v>
      </c>
      <c r="H312" s="4" t="s">
        <v>13</v>
      </c>
      <c r="I312" s="3" t="s">
        <v>9</v>
      </c>
      <c r="J312" s="3" t="s">
        <v>15</v>
      </c>
    </row>
    <row r="313" spans="1:10" ht="39" thickBot="1" x14ac:dyDescent="0.4">
      <c r="A313" s="3" t="s">
        <v>11</v>
      </c>
      <c r="B313" s="3" t="s">
        <v>8</v>
      </c>
      <c r="C313" s="3">
        <v>20180822602</v>
      </c>
      <c r="D313" s="3">
        <v>0</v>
      </c>
      <c r="E313" s="3" t="s">
        <v>9</v>
      </c>
      <c r="F313" s="3">
        <v>342</v>
      </c>
      <c r="G313" s="3">
        <v>50</v>
      </c>
      <c r="H313" s="4" t="s">
        <v>13</v>
      </c>
      <c r="I313" s="3" t="s">
        <v>9</v>
      </c>
      <c r="J313" s="3" t="s">
        <v>9</v>
      </c>
    </row>
    <row r="314" spans="1:10" ht="39" thickBot="1" x14ac:dyDescent="0.4">
      <c r="A314" s="3" t="s">
        <v>11</v>
      </c>
      <c r="B314" s="3" t="s">
        <v>34</v>
      </c>
      <c r="C314" s="3">
        <v>20110417001</v>
      </c>
      <c r="D314" s="3">
        <v>0</v>
      </c>
      <c r="E314" s="3" t="s">
        <v>9</v>
      </c>
      <c r="F314" s="3">
        <v>46</v>
      </c>
      <c r="G314" s="3">
        <v>37</v>
      </c>
      <c r="H314" s="4" t="s">
        <v>13</v>
      </c>
      <c r="I314" s="3" t="s">
        <v>15</v>
      </c>
      <c r="J314" s="3" t="s">
        <v>9</v>
      </c>
    </row>
    <row r="315" spans="1:10" ht="39" thickBot="1" x14ac:dyDescent="0.4">
      <c r="A315" s="3" t="s">
        <v>11</v>
      </c>
      <c r="B315" s="3" t="s">
        <v>34</v>
      </c>
      <c r="C315" s="3">
        <v>20110417001</v>
      </c>
      <c r="D315" s="3">
        <v>0</v>
      </c>
      <c r="E315" s="3" t="s">
        <v>9</v>
      </c>
      <c r="F315" s="3">
        <v>46</v>
      </c>
      <c r="G315" s="3">
        <v>37</v>
      </c>
      <c r="H315" s="4" t="s">
        <v>13</v>
      </c>
      <c r="I315" s="3" t="s">
        <v>15</v>
      </c>
      <c r="J315" s="3" t="s">
        <v>9</v>
      </c>
    </row>
    <row r="316" spans="1:10" ht="15" thickBot="1" x14ac:dyDescent="0.4">
      <c r="A316" s="3" t="s">
        <v>39</v>
      </c>
      <c r="B316" s="3" t="s">
        <v>20</v>
      </c>
      <c r="C316" s="3">
        <v>20140402303</v>
      </c>
      <c r="D316" s="3">
        <v>0</v>
      </c>
      <c r="E316" s="3" t="s">
        <v>9</v>
      </c>
      <c r="F316" s="3">
        <v>56</v>
      </c>
      <c r="G316" s="3">
        <v>10</v>
      </c>
      <c r="H316" s="5" t="s">
        <v>22</v>
      </c>
      <c r="I316" s="3"/>
      <c r="J316" s="3" t="s">
        <v>9</v>
      </c>
    </row>
    <row r="317" spans="1:10" ht="51.5" thickBot="1" x14ac:dyDescent="0.4">
      <c r="A317" s="3" t="s">
        <v>11</v>
      </c>
      <c r="B317" s="3" t="s">
        <v>23</v>
      </c>
      <c r="C317" s="3">
        <v>20170802201</v>
      </c>
      <c r="D317" s="3">
        <v>0</v>
      </c>
      <c r="E317" s="3" t="s">
        <v>9</v>
      </c>
      <c r="F317" s="3">
        <v>142</v>
      </c>
      <c r="G317" s="3">
        <v>70</v>
      </c>
      <c r="H317" s="4" t="s">
        <v>22</v>
      </c>
      <c r="I317" s="3" t="s">
        <v>9</v>
      </c>
      <c r="J317" s="3" t="s">
        <v>9</v>
      </c>
    </row>
    <row r="318" spans="1:10" ht="26.5" thickBot="1" x14ac:dyDescent="0.4">
      <c r="A318" s="3" t="s">
        <v>11</v>
      </c>
      <c r="B318" s="3" t="s">
        <v>34</v>
      </c>
      <c r="C318" s="3">
        <v>20110310901</v>
      </c>
      <c r="D318" s="3">
        <v>0</v>
      </c>
      <c r="E318" s="3" t="s">
        <v>9</v>
      </c>
      <c r="F318" s="3">
        <v>94</v>
      </c>
      <c r="G318" s="3">
        <v>12</v>
      </c>
      <c r="H318" s="4" t="s">
        <v>90</v>
      </c>
      <c r="I318" s="3" t="s">
        <v>9</v>
      </c>
      <c r="J318" s="3" t="s">
        <v>15</v>
      </c>
    </row>
    <row r="319" spans="1:10" ht="51.5" thickBot="1" x14ac:dyDescent="0.4">
      <c r="A319" s="3" t="s">
        <v>11</v>
      </c>
      <c r="B319" s="3" t="s">
        <v>20</v>
      </c>
      <c r="C319" s="3">
        <v>20140810401</v>
      </c>
      <c r="D319" s="3">
        <v>1</v>
      </c>
      <c r="E319" s="3" t="s">
        <v>9</v>
      </c>
      <c r="F319" s="3">
        <v>258</v>
      </c>
      <c r="G319" s="3">
        <v>78</v>
      </c>
      <c r="H319" s="4" t="s">
        <v>22</v>
      </c>
      <c r="I319" s="3" t="s">
        <v>9</v>
      </c>
      <c r="J319" s="3" t="s">
        <v>9</v>
      </c>
    </row>
    <row r="320" spans="1:10" ht="51.5" thickBot="1" x14ac:dyDescent="0.4">
      <c r="A320" s="3" t="s">
        <v>11</v>
      </c>
      <c r="B320" s="3" t="s">
        <v>34</v>
      </c>
      <c r="C320" s="3">
        <v>20111004001</v>
      </c>
      <c r="D320" s="3">
        <v>0</v>
      </c>
      <c r="E320" s="3" t="s">
        <v>9</v>
      </c>
      <c r="F320" s="3">
        <v>101</v>
      </c>
      <c r="G320" s="3">
        <v>37</v>
      </c>
      <c r="H320" s="4" t="s">
        <v>22</v>
      </c>
      <c r="I320" s="3" t="s">
        <v>9</v>
      </c>
      <c r="J320" s="3" t="s">
        <v>9</v>
      </c>
    </row>
    <row r="321" spans="1:10" ht="26.5" thickBot="1" x14ac:dyDescent="0.4">
      <c r="A321" s="3" t="s">
        <v>11</v>
      </c>
      <c r="B321" s="3" t="s">
        <v>8</v>
      </c>
      <c r="C321" s="3">
        <v>20180902801</v>
      </c>
      <c r="D321" s="3">
        <v>1</v>
      </c>
      <c r="E321" s="3" t="s">
        <v>9</v>
      </c>
      <c r="F321" s="3">
        <v>443</v>
      </c>
      <c r="G321" s="3">
        <v>75</v>
      </c>
      <c r="H321" s="4" t="s">
        <v>83</v>
      </c>
      <c r="I321" s="3" t="s">
        <v>9</v>
      </c>
      <c r="J321" s="3" t="s">
        <v>9</v>
      </c>
    </row>
    <row r="322" spans="1:10" ht="39" thickBot="1" x14ac:dyDescent="0.4">
      <c r="A322" s="3" t="s">
        <v>11</v>
      </c>
      <c r="B322" s="3" t="s">
        <v>23</v>
      </c>
      <c r="C322" s="3">
        <v>20171203501</v>
      </c>
      <c r="D322" s="3">
        <v>0</v>
      </c>
      <c r="E322" s="3" t="s">
        <v>9</v>
      </c>
      <c r="F322" s="3">
        <v>254</v>
      </c>
      <c r="G322" s="3">
        <v>65</v>
      </c>
      <c r="H322" s="4" t="s">
        <v>18</v>
      </c>
      <c r="I322" s="3" t="s">
        <v>9</v>
      </c>
      <c r="J322" s="3" t="s">
        <v>9</v>
      </c>
    </row>
    <row r="323" spans="1:10" ht="39" thickBot="1" x14ac:dyDescent="0.4">
      <c r="A323" s="3" t="s">
        <v>11</v>
      </c>
      <c r="B323" s="3" t="s">
        <v>20</v>
      </c>
      <c r="C323" s="3">
        <v>20140502502</v>
      </c>
      <c r="D323" s="3">
        <v>0</v>
      </c>
      <c r="E323" s="3" t="s">
        <v>9</v>
      </c>
      <c r="F323" s="3">
        <v>55</v>
      </c>
      <c r="G323" s="3">
        <v>14</v>
      </c>
      <c r="H323" s="4" t="s">
        <v>13</v>
      </c>
      <c r="I323" s="3" t="s">
        <v>9</v>
      </c>
      <c r="J323" s="3" t="s">
        <v>9</v>
      </c>
    </row>
    <row r="324" spans="1:10" ht="39" thickBot="1" x14ac:dyDescent="0.4">
      <c r="A324" s="3" t="s">
        <v>11</v>
      </c>
      <c r="B324" s="3" t="s">
        <v>34</v>
      </c>
      <c r="C324" s="3">
        <v>20110431601</v>
      </c>
      <c r="D324" s="3">
        <v>0</v>
      </c>
      <c r="E324" s="3" t="s">
        <v>9</v>
      </c>
      <c r="F324" s="3">
        <v>61</v>
      </c>
      <c r="G324" s="3">
        <v>30</v>
      </c>
      <c r="H324" s="4" t="s">
        <v>55</v>
      </c>
      <c r="I324" s="3" t="s">
        <v>9</v>
      </c>
      <c r="J324" s="3" t="s">
        <v>15</v>
      </c>
    </row>
    <row r="325" spans="1:10" ht="51.5" thickBot="1" x14ac:dyDescent="0.4">
      <c r="A325" s="3" t="s">
        <v>11</v>
      </c>
      <c r="B325" s="3" t="s">
        <v>17</v>
      </c>
      <c r="C325" s="3">
        <v>20120805503</v>
      </c>
      <c r="D325" s="3">
        <v>1</v>
      </c>
      <c r="E325" s="3" t="s">
        <v>9</v>
      </c>
      <c r="F325" s="3">
        <v>169</v>
      </c>
      <c r="G325" s="3">
        <v>30</v>
      </c>
      <c r="H325" s="4" t="s">
        <v>22</v>
      </c>
      <c r="I325" s="3" t="s">
        <v>9</v>
      </c>
      <c r="J325" s="3" t="s">
        <v>15</v>
      </c>
    </row>
    <row r="326" spans="1:10" ht="51.5" thickBot="1" x14ac:dyDescent="0.4">
      <c r="A326" s="3" t="s">
        <v>39</v>
      </c>
      <c r="B326" s="3" t="s">
        <v>20</v>
      </c>
      <c r="C326" s="3">
        <v>20140609501</v>
      </c>
      <c r="D326" s="3">
        <v>0</v>
      </c>
      <c r="E326" s="3" t="s">
        <v>9</v>
      </c>
      <c r="F326" s="3">
        <v>161</v>
      </c>
      <c r="G326" s="3">
        <v>30</v>
      </c>
      <c r="H326" s="4" t="s">
        <v>22</v>
      </c>
      <c r="I326" s="3" t="s">
        <v>9</v>
      </c>
      <c r="J326" s="3" t="s">
        <v>15</v>
      </c>
    </row>
    <row r="327" spans="1:10" ht="51.5" thickBot="1" x14ac:dyDescent="0.4">
      <c r="A327" s="3" t="s">
        <v>27</v>
      </c>
      <c r="B327" s="3" t="s">
        <v>20</v>
      </c>
      <c r="C327" s="3">
        <v>20142200101</v>
      </c>
      <c r="D327" s="3">
        <v>1</v>
      </c>
      <c r="E327" s="3" t="s">
        <v>9</v>
      </c>
      <c r="F327" s="3">
        <v>243</v>
      </c>
      <c r="G327" s="3">
        <v>61</v>
      </c>
      <c r="H327" s="4" t="s">
        <v>124</v>
      </c>
      <c r="I327" s="3" t="s">
        <v>9</v>
      </c>
      <c r="J327" s="3" t="s">
        <v>9</v>
      </c>
    </row>
    <row r="328" spans="1:10" ht="39" thickBot="1" x14ac:dyDescent="0.4">
      <c r="A328" s="3" t="s">
        <v>11</v>
      </c>
      <c r="B328" s="3" t="s">
        <v>34</v>
      </c>
      <c r="C328" s="3">
        <v>20110219501</v>
      </c>
      <c r="D328" s="3">
        <v>0</v>
      </c>
      <c r="E328" s="3" t="s">
        <v>9</v>
      </c>
      <c r="F328" s="3">
        <v>57</v>
      </c>
      <c r="G328" s="3"/>
      <c r="H328" s="4" t="s">
        <v>44</v>
      </c>
      <c r="I328" s="3" t="s">
        <v>9</v>
      </c>
      <c r="J328" s="3" t="s">
        <v>15</v>
      </c>
    </row>
    <row r="329" spans="1:10" ht="51.5" thickBot="1" x14ac:dyDescent="0.4">
      <c r="A329" s="3" t="s">
        <v>11</v>
      </c>
      <c r="B329" s="3" t="s">
        <v>34</v>
      </c>
      <c r="C329" s="3">
        <v>20110618501</v>
      </c>
      <c r="D329" s="3">
        <v>1</v>
      </c>
      <c r="E329" s="3" t="s">
        <v>9</v>
      </c>
      <c r="F329" s="3">
        <v>194</v>
      </c>
      <c r="G329" s="3">
        <v>184</v>
      </c>
      <c r="H329" s="4" t="s">
        <v>125</v>
      </c>
      <c r="I329" s="3" t="s">
        <v>9</v>
      </c>
      <c r="J329" s="3" t="s">
        <v>9</v>
      </c>
    </row>
    <row r="330" spans="1:10" ht="51.5" thickBot="1" x14ac:dyDescent="0.4">
      <c r="A330" s="3" t="s">
        <v>7</v>
      </c>
      <c r="B330" s="3" t="s">
        <v>34</v>
      </c>
      <c r="C330" s="3">
        <v>20110124301</v>
      </c>
      <c r="D330" s="3">
        <v>1</v>
      </c>
      <c r="E330" s="3" t="s">
        <v>9</v>
      </c>
      <c r="F330" s="3">
        <v>337</v>
      </c>
      <c r="G330" s="3">
        <v>80</v>
      </c>
      <c r="H330" s="4" t="s">
        <v>22</v>
      </c>
      <c r="I330" s="3" t="s">
        <v>9</v>
      </c>
      <c r="J330" s="3" t="s">
        <v>9</v>
      </c>
    </row>
    <row r="331" spans="1:10" ht="39" thickBot="1" x14ac:dyDescent="0.4">
      <c r="A331" s="3" t="s">
        <v>39</v>
      </c>
      <c r="B331" s="3" t="s">
        <v>34</v>
      </c>
      <c r="C331" s="3">
        <v>20110106001</v>
      </c>
      <c r="D331" s="3">
        <v>0</v>
      </c>
      <c r="E331" s="3" t="s">
        <v>9</v>
      </c>
      <c r="F331" s="3">
        <v>90</v>
      </c>
      <c r="G331" s="3">
        <v>46</v>
      </c>
      <c r="H331" s="4" t="s">
        <v>44</v>
      </c>
      <c r="I331" s="3" t="s">
        <v>9</v>
      </c>
      <c r="J331" s="3" t="s">
        <v>15</v>
      </c>
    </row>
    <row r="332" spans="1:10" ht="51.5" thickBot="1" x14ac:dyDescent="0.4">
      <c r="A332" s="3" t="s">
        <v>7</v>
      </c>
      <c r="B332" s="3" t="s">
        <v>17</v>
      </c>
      <c r="C332" s="3">
        <v>20120701601</v>
      </c>
      <c r="D332" s="3">
        <v>0</v>
      </c>
      <c r="E332" s="3" t="s">
        <v>9</v>
      </c>
      <c r="F332" s="3">
        <v>35</v>
      </c>
      <c r="G332" s="3">
        <v>23</v>
      </c>
      <c r="H332" s="4" t="s">
        <v>22</v>
      </c>
      <c r="I332" s="3" t="s">
        <v>9</v>
      </c>
      <c r="J332" s="3" t="s">
        <v>15</v>
      </c>
    </row>
    <row r="333" spans="1:10" ht="26.5" thickBot="1" x14ac:dyDescent="0.4">
      <c r="A333" s="3" t="s">
        <v>11</v>
      </c>
      <c r="B333" s="3" t="s">
        <v>17</v>
      </c>
      <c r="C333" s="3">
        <v>20120211601</v>
      </c>
      <c r="D333" s="3">
        <v>1</v>
      </c>
      <c r="E333" s="3" t="s">
        <v>9</v>
      </c>
      <c r="F333" s="3">
        <v>129</v>
      </c>
      <c r="G333" s="3">
        <v>42</v>
      </c>
      <c r="H333" s="4" t="s">
        <v>107</v>
      </c>
      <c r="I333" s="3" t="s">
        <v>9</v>
      </c>
      <c r="J333" s="3" t="s">
        <v>9</v>
      </c>
    </row>
    <row r="334" spans="1:10" ht="51.5" thickBot="1" x14ac:dyDescent="0.4">
      <c r="A334" s="3" t="s">
        <v>11</v>
      </c>
      <c r="B334" s="3" t="s">
        <v>8</v>
      </c>
      <c r="C334" s="3">
        <v>20180311301</v>
      </c>
      <c r="D334" s="3">
        <v>0</v>
      </c>
      <c r="E334" s="3" t="s">
        <v>9</v>
      </c>
      <c r="F334" s="3">
        <v>266</v>
      </c>
      <c r="G334" s="3">
        <v>35</v>
      </c>
      <c r="H334" s="4" t="s">
        <v>126</v>
      </c>
      <c r="I334" s="3" t="s">
        <v>9</v>
      </c>
      <c r="J334" s="3" t="s">
        <v>9</v>
      </c>
    </row>
    <row r="335" spans="1:10" ht="51.5" thickBot="1" x14ac:dyDescent="0.4">
      <c r="A335" s="3" t="s">
        <v>39</v>
      </c>
      <c r="B335" s="3" t="s">
        <v>17</v>
      </c>
      <c r="C335" s="3">
        <v>20120907503</v>
      </c>
      <c r="D335" s="3">
        <v>0</v>
      </c>
      <c r="E335" s="3" t="s">
        <v>9</v>
      </c>
      <c r="F335" s="3">
        <v>339</v>
      </c>
      <c r="G335" s="3">
        <v>134</v>
      </c>
      <c r="H335" s="4" t="s">
        <v>22</v>
      </c>
      <c r="I335" s="3" t="s">
        <v>9</v>
      </c>
      <c r="J335" s="3" t="s">
        <v>9</v>
      </c>
    </row>
    <row r="336" spans="1:10" ht="51.5" thickBot="1" x14ac:dyDescent="0.4">
      <c r="A336" s="3" t="s">
        <v>11</v>
      </c>
      <c r="B336" s="3" t="s">
        <v>17</v>
      </c>
      <c r="C336" s="3">
        <v>20120105201</v>
      </c>
      <c r="D336" s="3">
        <v>0</v>
      </c>
      <c r="E336" s="3" t="s">
        <v>9</v>
      </c>
      <c r="F336" s="3">
        <v>31</v>
      </c>
      <c r="G336" s="3">
        <v>25</v>
      </c>
      <c r="H336" s="4" t="s">
        <v>22</v>
      </c>
      <c r="I336" s="3" t="s">
        <v>9</v>
      </c>
      <c r="J336" s="3" t="s">
        <v>9</v>
      </c>
    </row>
    <row r="337" spans="1:10" ht="51.5" thickBot="1" x14ac:dyDescent="0.4">
      <c r="A337" s="3" t="s">
        <v>11</v>
      </c>
      <c r="B337" s="3" t="s">
        <v>49</v>
      </c>
      <c r="C337" s="3">
        <v>20230307402</v>
      </c>
      <c r="D337" s="3">
        <v>1</v>
      </c>
      <c r="E337" s="3" t="s">
        <v>9</v>
      </c>
      <c r="F337" s="3">
        <v>325</v>
      </c>
      <c r="G337" s="3">
        <v>109</v>
      </c>
      <c r="H337" s="4" t="s">
        <v>127</v>
      </c>
      <c r="I337" s="3" t="s">
        <v>9</v>
      </c>
      <c r="J337" s="3" t="s">
        <v>9</v>
      </c>
    </row>
    <row r="338" spans="1:10" ht="26.5" thickBot="1" x14ac:dyDescent="0.4">
      <c r="A338" s="3" t="s">
        <v>11</v>
      </c>
      <c r="B338" s="3" t="s">
        <v>49</v>
      </c>
      <c r="C338" s="3">
        <v>20230101805</v>
      </c>
      <c r="D338" s="3">
        <v>0</v>
      </c>
      <c r="E338" s="3" t="s">
        <v>9</v>
      </c>
      <c r="F338" s="3">
        <v>78</v>
      </c>
      <c r="G338" s="3">
        <v>76</v>
      </c>
      <c r="H338" s="4" t="s">
        <v>128</v>
      </c>
      <c r="I338" s="3" t="s">
        <v>9</v>
      </c>
      <c r="J338" s="3" t="s">
        <v>9</v>
      </c>
    </row>
    <row r="339" spans="1:10" ht="39" thickBot="1" x14ac:dyDescent="0.4">
      <c r="A339" s="3" t="s">
        <v>11</v>
      </c>
      <c r="B339" s="3" t="s">
        <v>49</v>
      </c>
      <c r="C339" s="3">
        <v>20230609907</v>
      </c>
      <c r="D339" s="3">
        <v>0</v>
      </c>
      <c r="E339" s="3" t="s">
        <v>9</v>
      </c>
      <c r="F339" s="3">
        <v>732</v>
      </c>
      <c r="G339" s="3">
        <v>540</v>
      </c>
      <c r="H339" s="4" t="s">
        <v>13</v>
      </c>
      <c r="I339" s="3" t="s">
        <v>9</v>
      </c>
      <c r="J339" s="3" t="s">
        <v>9</v>
      </c>
    </row>
    <row r="340" spans="1:10" ht="39" thickBot="1" x14ac:dyDescent="0.4">
      <c r="A340" s="3" t="s">
        <v>46</v>
      </c>
      <c r="B340" s="3" t="s">
        <v>20</v>
      </c>
      <c r="C340" s="3">
        <v>20141001902</v>
      </c>
      <c r="D340" s="3">
        <v>1</v>
      </c>
      <c r="E340" s="3" t="s">
        <v>9</v>
      </c>
      <c r="F340" s="3">
        <v>144</v>
      </c>
      <c r="G340" s="3">
        <v>30</v>
      </c>
      <c r="H340" s="4" t="s">
        <v>13</v>
      </c>
      <c r="I340" s="3" t="s">
        <v>9</v>
      </c>
      <c r="J340" s="3" t="s">
        <v>15</v>
      </c>
    </row>
    <row r="341" spans="1:10" ht="39" thickBot="1" x14ac:dyDescent="0.4">
      <c r="A341" s="3" t="s">
        <v>11</v>
      </c>
      <c r="B341" s="3" t="s">
        <v>49</v>
      </c>
      <c r="C341" s="3">
        <v>20230509901</v>
      </c>
      <c r="D341" s="3">
        <v>1</v>
      </c>
      <c r="E341" s="3" t="s">
        <v>9</v>
      </c>
      <c r="F341" s="3">
        <v>718</v>
      </c>
      <c r="G341" s="3">
        <v>352</v>
      </c>
      <c r="H341" s="4" t="s">
        <v>28</v>
      </c>
      <c r="I341" s="3" t="s">
        <v>9</v>
      </c>
      <c r="J341" s="3" t="s">
        <v>15</v>
      </c>
    </row>
    <row r="342" spans="1:10" ht="39" thickBot="1" x14ac:dyDescent="0.4">
      <c r="A342" s="3" t="s">
        <v>11</v>
      </c>
      <c r="B342" s="3" t="s">
        <v>20</v>
      </c>
      <c r="C342" s="3">
        <v>20141904501</v>
      </c>
      <c r="D342" s="3">
        <v>1</v>
      </c>
      <c r="E342" s="3" t="s">
        <v>9</v>
      </c>
      <c r="F342" s="3">
        <v>336</v>
      </c>
      <c r="G342" s="3">
        <v>36</v>
      </c>
      <c r="H342" s="4" t="s">
        <v>31</v>
      </c>
      <c r="I342" s="3" t="s">
        <v>9</v>
      </c>
      <c r="J342" s="3" t="s">
        <v>9</v>
      </c>
    </row>
    <row r="343" spans="1:10" ht="39" thickBot="1" x14ac:dyDescent="0.4">
      <c r="A343" s="3" t="s">
        <v>11</v>
      </c>
      <c r="B343" s="3" t="s">
        <v>34</v>
      </c>
      <c r="C343" s="3">
        <v>20110417001</v>
      </c>
      <c r="D343" s="3">
        <v>0</v>
      </c>
      <c r="E343" s="3" t="s">
        <v>9</v>
      </c>
      <c r="F343" s="3">
        <v>46</v>
      </c>
      <c r="G343" s="3">
        <v>37</v>
      </c>
      <c r="H343" s="4" t="s">
        <v>55</v>
      </c>
      <c r="I343" s="3" t="s">
        <v>15</v>
      </c>
      <c r="J343" s="3" t="s">
        <v>9</v>
      </c>
    </row>
    <row r="344" spans="1:10" ht="39" thickBot="1" x14ac:dyDescent="0.4">
      <c r="A344" s="3" t="s">
        <v>11</v>
      </c>
      <c r="B344" s="3" t="s">
        <v>34</v>
      </c>
      <c r="C344" s="3">
        <v>20110202501</v>
      </c>
      <c r="D344" s="3">
        <v>1</v>
      </c>
      <c r="E344" s="3" t="s">
        <v>9</v>
      </c>
      <c r="F344" s="3">
        <v>204</v>
      </c>
      <c r="G344" s="3">
        <v>161</v>
      </c>
      <c r="H344" s="4" t="s">
        <v>18</v>
      </c>
      <c r="I344" s="3" t="s">
        <v>9</v>
      </c>
      <c r="J344" s="3" t="s">
        <v>9</v>
      </c>
    </row>
    <row r="345" spans="1:10" ht="51.5" thickBot="1" x14ac:dyDescent="0.4">
      <c r="A345" s="3" t="s">
        <v>11</v>
      </c>
      <c r="B345" s="3" t="s">
        <v>17</v>
      </c>
      <c r="C345" s="3">
        <v>20120605301</v>
      </c>
      <c r="D345" s="3">
        <v>0</v>
      </c>
      <c r="E345" s="3" t="s">
        <v>9</v>
      </c>
      <c r="F345" s="3">
        <v>227</v>
      </c>
      <c r="G345" s="3">
        <v>75</v>
      </c>
      <c r="H345" s="4" t="s">
        <v>22</v>
      </c>
      <c r="I345" s="3" t="s">
        <v>9</v>
      </c>
      <c r="J345" s="3" t="s">
        <v>9</v>
      </c>
    </row>
    <row r="346" spans="1:10" ht="26.5" thickBot="1" x14ac:dyDescent="0.4">
      <c r="A346" s="3" t="s">
        <v>11</v>
      </c>
      <c r="B346" s="3" t="s">
        <v>17</v>
      </c>
      <c r="C346" s="3">
        <v>20120304202</v>
      </c>
      <c r="D346" s="3">
        <v>0</v>
      </c>
      <c r="E346" s="3" t="s">
        <v>9</v>
      </c>
      <c r="F346" s="3">
        <v>53</v>
      </c>
      <c r="G346" s="3">
        <v>20</v>
      </c>
      <c r="H346" s="4" t="s">
        <v>101</v>
      </c>
      <c r="I346" s="3" t="s">
        <v>9</v>
      </c>
      <c r="J346" s="3" t="s">
        <v>15</v>
      </c>
    </row>
    <row r="347" spans="1:10" ht="39" thickBot="1" x14ac:dyDescent="0.4">
      <c r="A347" s="3" t="s">
        <v>11</v>
      </c>
      <c r="B347" s="3" t="s">
        <v>20</v>
      </c>
      <c r="C347" s="3">
        <v>20140700511</v>
      </c>
      <c r="D347" s="3">
        <v>0</v>
      </c>
      <c r="E347" s="3" t="s">
        <v>9</v>
      </c>
      <c r="F347" s="3">
        <v>71</v>
      </c>
      <c r="G347" s="3">
        <v>18</v>
      </c>
      <c r="H347" s="4" t="s">
        <v>13</v>
      </c>
      <c r="I347" s="3" t="s">
        <v>9</v>
      </c>
      <c r="J347" s="3" t="s">
        <v>9</v>
      </c>
    </row>
    <row r="348" spans="1:10" ht="51.5" thickBot="1" x14ac:dyDescent="0.4">
      <c r="A348" s="3" t="s">
        <v>39</v>
      </c>
      <c r="B348" s="3" t="s">
        <v>20</v>
      </c>
      <c r="C348" s="3">
        <v>20140800810</v>
      </c>
      <c r="D348" s="3">
        <v>0</v>
      </c>
      <c r="E348" s="3" t="s">
        <v>9</v>
      </c>
      <c r="F348" s="3">
        <v>76</v>
      </c>
      <c r="G348" s="3">
        <v>17</v>
      </c>
      <c r="H348" s="4" t="s">
        <v>22</v>
      </c>
      <c r="I348" s="3" t="s">
        <v>9</v>
      </c>
      <c r="J348" s="3" t="s">
        <v>15</v>
      </c>
    </row>
    <row r="349" spans="1:10" ht="39" thickBot="1" x14ac:dyDescent="0.4">
      <c r="A349" s="3" t="s">
        <v>11</v>
      </c>
      <c r="B349" s="3" t="s">
        <v>34</v>
      </c>
      <c r="C349" s="3">
        <v>20110105501</v>
      </c>
      <c r="D349" s="3">
        <v>0</v>
      </c>
      <c r="E349" s="3" t="s">
        <v>9</v>
      </c>
      <c r="F349" s="3">
        <v>72</v>
      </c>
      <c r="G349" s="3">
        <v>23</v>
      </c>
      <c r="H349" s="4" t="s">
        <v>28</v>
      </c>
      <c r="I349" s="3" t="s">
        <v>9</v>
      </c>
      <c r="J349" s="3" t="s">
        <v>9</v>
      </c>
    </row>
    <row r="350" spans="1:10" ht="51.5" thickBot="1" x14ac:dyDescent="0.4">
      <c r="A350" s="3" t="s">
        <v>11</v>
      </c>
      <c r="B350" s="3" t="s">
        <v>8</v>
      </c>
      <c r="C350" s="3">
        <v>20180310609</v>
      </c>
      <c r="D350" s="3">
        <v>0</v>
      </c>
      <c r="E350" s="3" t="s">
        <v>9</v>
      </c>
      <c r="F350" s="3">
        <v>149</v>
      </c>
      <c r="G350" s="3">
        <v>40</v>
      </c>
      <c r="H350" s="4" t="s">
        <v>22</v>
      </c>
      <c r="I350" s="3" t="s">
        <v>9</v>
      </c>
      <c r="J350" s="3" t="s">
        <v>9</v>
      </c>
    </row>
    <row r="351" spans="1:10" ht="39" thickBot="1" x14ac:dyDescent="0.4">
      <c r="A351" s="3" t="s">
        <v>39</v>
      </c>
      <c r="B351" s="3" t="s">
        <v>34</v>
      </c>
      <c r="C351" s="3">
        <v>200110545401</v>
      </c>
      <c r="D351" s="3">
        <v>1</v>
      </c>
      <c r="E351" s="3" t="s">
        <v>9</v>
      </c>
      <c r="F351" s="3">
        <v>262</v>
      </c>
      <c r="G351" s="3">
        <v>85</v>
      </c>
      <c r="H351" s="4" t="s">
        <v>13</v>
      </c>
      <c r="I351" s="3" t="s">
        <v>9</v>
      </c>
      <c r="J351" s="3" t="s">
        <v>15</v>
      </c>
    </row>
    <row r="352" spans="1:10" ht="39" thickBot="1" x14ac:dyDescent="0.4">
      <c r="A352" s="3" t="s">
        <v>11</v>
      </c>
      <c r="B352" s="3" t="s">
        <v>17</v>
      </c>
      <c r="C352" s="3">
        <v>20120101803</v>
      </c>
      <c r="D352" s="3">
        <v>1</v>
      </c>
      <c r="E352" s="3" t="s">
        <v>9</v>
      </c>
      <c r="F352" s="3">
        <v>339</v>
      </c>
      <c r="G352" s="3">
        <v>103</v>
      </c>
      <c r="H352" s="4" t="s">
        <v>13</v>
      </c>
      <c r="I352" s="3" t="s">
        <v>9</v>
      </c>
      <c r="J352" s="3" t="s">
        <v>9</v>
      </c>
    </row>
    <row r="353" spans="1:10" ht="39" thickBot="1" x14ac:dyDescent="0.4">
      <c r="A353" s="3" t="s">
        <v>11</v>
      </c>
      <c r="B353" s="3" t="s">
        <v>12</v>
      </c>
      <c r="C353" s="3">
        <v>20080908801</v>
      </c>
      <c r="D353" s="3">
        <v>1</v>
      </c>
      <c r="E353" s="3" t="s">
        <v>9</v>
      </c>
      <c r="F353" s="3">
        <v>207</v>
      </c>
      <c r="G353" s="3">
        <v>58</v>
      </c>
      <c r="H353" s="4" t="s">
        <v>13</v>
      </c>
      <c r="I353" s="3" t="s">
        <v>9</v>
      </c>
      <c r="J353" s="3" t="s">
        <v>9</v>
      </c>
    </row>
    <row r="354" spans="1:10" ht="39" thickBot="1" x14ac:dyDescent="0.4">
      <c r="A354" s="3" t="s">
        <v>46</v>
      </c>
      <c r="B354" s="3" t="s">
        <v>20</v>
      </c>
      <c r="C354" s="3">
        <v>20140406301</v>
      </c>
      <c r="D354" s="3">
        <v>0</v>
      </c>
      <c r="E354" s="3" t="s">
        <v>9</v>
      </c>
      <c r="F354" s="3">
        <v>320</v>
      </c>
      <c r="G354" s="3">
        <v>103</v>
      </c>
      <c r="H354" s="4" t="s">
        <v>129</v>
      </c>
      <c r="I354" s="3" t="s">
        <v>9</v>
      </c>
      <c r="J354" s="3" t="s">
        <v>9</v>
      </c>
    </row>
    <row r="355" spans="1:10" ht="39" thickBot="1" x14ac:dyDescent="0.4">
      <c r="A355" s="3" t="s">
        <v>11</v>
      </c>
      <c r="B355" s="3" t="s">
        <v>34</v>
      </c>
      <c r="C355" s="3">
        <v>20110106001</v>
      </c>
      <c r="D355" s="3">
        <v>0</v>
      </c>
      <c r="E355" s="3" t="s">
        <v>9</v>
      </c>
      <c r="F355" s="3">
        <v>90</v>
      </c>
      <c r="G355" s="3">
        <v>46</v>
      </c>
      <c r="H355" s="4" t="s">
        <v>44</v>
      </c>
      <c r="I355" s="3" t="s">
        <v>9</v>
      </c>
      <c r="J355" s="3" t="s">
        <v>15</v>
      </c>
    </row>
    <row r="356" spans="1:10" ht="51.5" thickBot="1" x14ac:dyDescent="0.4">
      <c r="A356" s="3" t="s">
        <v>11</v>
      </c>
      <c r="B356" s="3" t="s">
        <v>20</v>
      </c>
      <c r="C356" s="3">
        <v>2014117601</v>
      </c>
      <c r="D356" s="3">
        <v>0</v>
      </c>
      <c r="E356" s="3" t="s">
        <v>9</v>
      </c>
      <c r="F356" s="3">
        <v>91</v>
      </c>
      <c r="G356" s="3">
        <v>76</v>
      </c>
      <c r="H356" s="4" t="s">
        <v>22</v>
      </c>
      <c r="I356" s="3" t="s">
        <v>9</v>
      </c>
      <c r="J356" s="3" t="s">
        <v>9</v>
      </c>
    </row>
    <row r="357" spans="1:10" ht="51.5" thickBot="1" x14ac:dyDescent="0.4">
      <c r="A357" s="3" t="s">
        <v>11</v>
      </c>
      <c r="B357" s="3" t="s">
        <v>20</v>
      </c>
      <c r="C357" s="3">
        <v>20141804702</v>
      </c>
      <c r="D357" s="3">
        <v>0</v>
      </c>
      <c r="E357" s="3" t="s">
        <v>9</v>
      </c>
      <c r="F357" s="3">
        <v>93</v>
      </c>
      <c r="G357" s="3">
        <v>41</v>
      </c>
      <c r="H357" s="4" t="s">
        <v>22</v>
      </c>
      <c r="I357" s="3" t="s">
        <v>9</v>
      </c>
      <c r="J357" s="3" t="s">
        <v>9</v>
      </c>
    </row>
    <row r="358" spans="1:10" ht="51.5" thickBot="1" x14ac:dyDescent="0.4">
      <c r="A358" s="3" t="s">
        <v>11</v>
      </c>
      <c r="B358" s="3" t="s">
        <v>20</v>
      </c>
      <c r="C358" s="3">
        <v>20140405401</v>
      </c>
      <c r="D358" s="3">
        <v>0</v>
      </c>
      <c r="E358" s="3" t="s">
        <v>15</v>
      </c>
      <c r="F358" s="3">
        <v>1573</v>
      </c>
      <c r="G358" s="3">
        <v>400</v>
      </c>
      <c r="H358" s="4" t="s">
        <v>130</v>
      </c>
      <c r="I358" s="3" t="s">
        <v>9</v>
      </c>
      <c r="J358" s="3" t="s">
        <v>9</v>
      </c>
    </row>
    <row r="359" spans="1:10" ht="51.5" thickBot="1" x14ac:dyDescent="0.4">
      <c r="A359" s="3" t="s">
        <v>39</v>
      </c>
      <c r="B359" s="3" t="s">
        <v>20</v>
      </c>
      <c r="C359" s="3">
        <v>20142500501</v>
      </c>
      <c r="D359" s="3">
        <v>0</v>
      </c>
      <c r="E359" s="3" t="s">
        <v>9</v>
      </c>
      <c r="F359" s="3">
        <v>203</v>
      </c>
      <c r="G359" s="3">
        <v>134</v>
      </c>
      <c r="H359" s="4" t="s">
        <v>22</v>
      </c>
      <c r="I359" s="3" t="s">
        <v>9</v>
      </c>
      <c r="J359" s="3" t="s">
        <v>9</v>
      </c>
    </row>
    <row r="360" spans="1:10" ht="39" thickBot="1" x14ac:dyDescent="0.4">
      <c r="A360" s="3" t="s">
        <v>39</v>
      </c>
      <c r="B360" s="3" t="s">
        <v>20</v>
      </c>
      <c r="C360" s="3">
        <v>20140119310</v>
      </c>
      <c r="D360" s="3">
        <v>0</v>
      </c>
      <c r="E360" s="3" t="s">
        <v>9</v>
      </c>
      <c r="F360" s="3">
        <v>92</v>
      </c>
      <c r="G360" s="3">
        <v>40</v>
      </c>
      <c r="H360" s="4" t="s">
        <v>13</v>
      </c>
      <c r="I360" s="3" t="s">
        <v>9</v>
      </c>
      <c r="J360" s="3" t="s">
        <v>9</v>
      </c>
    </row>
    <row r="361" spans="1:10" ht="51.5" thickBot="1" x14ac:dyDescent="0.4">
      <c r="A361" s="3" t="s">
        <v>11</v>
      </c>
      <c r="B361" s="3" t="s">
        <v>12</v>
      </c>
      <c r="C361" s="3">
        <v>20080200101</v>
      </c>
      <c r="D361" s="3">
        <v>0</v>
      </c>
      <c r="E361" s="3" t="s">
        <v>9</v>
      </c>
      <c r="F361" s="3">
        <v>213</v>
      </c>
      <c r="G361" s="3">
        <v>42</v>
      </c>
      <c r="H361" s="4" t="s">
        <v>62</v>
      </c>
      <c r="I361" s="3" t="s">
        <v>9</v>
      </c>
      <c r="J361" s="3" t="s">
        <v>9</v>
      </c>
    </row>
    <row r="362" spans="1:10" ht="51.5" thickBot="1" x14ac:dyDescent="0.4">
      <c r="A362" s="3" t="s">
        <v>11</v>
      </c>
      <c r="B362" s="3" t="s">
        <v>17</v>
      </c>
      <c r="C362" s="3">
        <v>20120710701</v>
      </c>
      <c r="D362" s="3">
        <v>0</v>
      </c>
      <c r="E362" s="3" t="s">
        <v>9</v>
      </c>
      <c r="F362" s="3">
        <v>113</v>
      </c>
      <c r="G362" s="3">
        <v>52</v>
      </c>
      <c r="H362" s="4" t="s">
        <v>22</v>
      </c>
      <c r="I362" s="3" t="s">
        <v>9</v>
      </c>
      <c r="J362" s="3" t="s">
        <v>15</v>
      </c>
    </row>
    <row r="363" spans="1:10" ht="51.5" thickBot="1" x14ac:dyDescent="0.4">
      <c r="A363" s="3" t="s">
        <v>11</v>
      </c>
      <c r="B363" s="3" t="s">
        <v>20</v>
      </c>
      <c r="C363" s="3">
        <v>20140806602</v>
      </c>
      <c r="D363" s="3">
        <v>0</v>
      </c>
      <c r="E363" s="3" t="s">
        <v>9</v>
      </c>
      <c r="F363" s="3">
        <v>257</v>
      </c>
      <c r="G363" s="3">
        <v>50</v>
      </c>
      <c r="H363" s="4" t="s">
        <v>131</v>
      </c>
      <c r="I363" s="3" t="s">
        <v>9</v>
      </c>
      <c r="J363" s="3" t="s">
        <v>15</v>
      </c>
    </row>
    <row r="364" spans="1:10" ht="64" thickBot="1" x14ac:dyDescent="0.4">
      <c r="A364" s="3" t="s">
        <v>11</v>
      </c>
      <c r="B364" s="3" t="s">
        <v>17</v>
      </c>
      <c r="C364" s="3">
        <v>20129806401</v>
      </c>
      <c r="D364" s="3">
        <v>1</v>
      </c>
      <c r="E364" s="3" t="s">
        <v>9</v>
      </c>
      <c r="F364" s="3">
        <v>1130</v>
      </c>
      <c r="G364" s="3">
        <v>942</v>
      </c>
      <c r="H364" s="4" t="s">
        <v>132</v>
      </c>
      <c r="I364" s="3" t="s">
        <v>9</v>
      </c>
      <c r="J364" s="3" t="s">
        <v>9</v>
      </c>
    </row>
    <row r="365" spans="1:10" ht="39" thickBot="1" x14ac:dyDescent="0.4">
      <c r="A365" s="3" t="s">
        <v>11</v>
      </c>
      <c r="B365" s="3" t="s">
        <v>34</v>
      </c>
      <c r="C365" s="3">
        <v>20110609701</v>
      </c>
      <c r="D365" s="3">
        <v>1</v>
      </c>
      <c r="E365" s="3" t="s">
        <v>9</v>
      </c>
      <c r="F365" s="3">
        <v>259</v>
      </c>
      <c r="G365" s="3">
        <v>58</v>
      </c>
      <c r="H365" s="4" t="s">
        <v>112</v>
      </c>
      <c r="I365" s="3" t="s">
        <v>9</v>
      </c>
      <c r="J365" s="3" t="s">
        <v>9</v>
      </c>
    </row>
    <row r="366" spans="1:10" ht="39" thickBot="1" x14ac:dyDescent="0.4">
      <c r="A366" s="3" t="s">
        <v>11</v>
      </c>
      <c r="B366" s="3" t="s">
        <v>20</v>
      </c>
      <c r="C366" s="3">
        <v>20140305401</v>
      </c>
      <c r="D366" s="3">
        <v>1</v>
      </c>
      <c r="E366" s="3" t="s">
        <v>9</v>
      </c>
      <c r="F366" s="3">
        <v>207</v>
      </c>
      <c r="G366" s="3">
        <v>75</v>
      </c>
      <c r="H366" s="4" t="s">
        <v>18</v>
      </c>
      <c r="I366" s="3" t="s">
        <v>9</v>
      </c>
      <c r="J366" s="3" t="s">
        <v>9</v>
      </c>
    </row>
    <row r="367" spans="1:10" ht="51.5" thickBot="1" x14ac:dyDescent="0.4">
      <c r="A367" s="3" t="s">
        <v>11</v>
      </c>
      <c r="B367" s="3" t="s">
        <v>34</v>
      </c>
      <c r="C367" s="3">
        <v>20110423601</v>
      </c>
      <c r="D367" s="3">
        <v>1</v>
      </c>
      <c r="E367" s="3" t="s">
        <v>9</v>
      </c>
      <c r="F367" s="3">
        <v>317</v>
      </c>
      <c r="G367" s="3">
        <v>178</v>
      </c>
      <c r="H367" s="4" t="s">
        <v>22</v>
      </c>
      <c r="I367" s="3" t="s">
        <v>9</v>
      </c>
      <c r="J367" s="3" t="s">
        <v>15</v>
      </c>
    </row>
    <row r="368" spans="1:10" ht="51.5" thickBot="1" x14ac:dyDescent="0.4">
      <c r="A368" s="3" t="s">
        <v>11</v>
      </c>
      <c r="B368" s="3" t="s">
        <v>34</v>
      </c>
      <c r="C368" s="3">
        <v>20110319601</v>
      </c>
      <c r="D368" s="3">
        <v>0</v>
      </c>
      <c r="E368" s="3" t="s">
        <v>9</v>
      </c>
      <c r="F368" s="3">
        <v>102</v>
      </c>
      <c r="G368" s="3">
        <v>52</v>
      </c>
      <c r="H368" s="4" t="s">
        <v>22</v>
      </c>
      <c r="I368" s="3" t="s">
        <v>9</v>
      </c>
      <c r="J368" s="3" t="s">
        <v>9</v>
      </c>
    </row>
    <row r="369" spans="1:10" ht="39" thickBot="1" x14ac:dyDescent="0.4">
      <c r="A369" s="3" t="s">
        <v>11</v>
      </c>
      <c r="B369" s="3" t="s">
        <v>17</v>
      </c>
      <c r="C369" s="3">
        <v>20120717903</v>
      </c>
      <c r="D369" s="3">
        <v>1</v>
      </c>
      <c r="E369" s="3" t="s">
        <v>9</v>
      </c>
      <c r="F369" s="3">
        <v>298</v>
      </c>
      <c r="G369" s="3">
        <v>126</v>
      </c>
      <c r="H369" s="4" t="s">
        <v>18</v>
      </c>
      <c r="I369" s="3" t="s">
        <v>9</v>
      </c>
      <c r="J369" s="3" t="s">
        <v>15</v>
      </c>
    </row>
    <row r="370" spans="1:10" ht="51.5" thickBot="1" x14ac:dyDescent="0.4">
      <c r="A370" s="3" t="s">
        <v>7</v>
      </c>
      <c r="B370" s="3" t="s">
        <v>12</v>
      </c>
      <c r="C370" s="3">
        <v>20080905801</v>
      </c>
      <c r="D370" s="3">
        <v>0</v>
      </c>
      <c r="E370" s="3" t="s">
        <v>9</v>
      </c>
      <c r="F370" s="3">
        <v>57</v>
      </c>
      <c r="G370" s="3">
        <v>48</v>
      </c>
      <c r="H370" s="4" t="s">
        <v>22</v>
      </c>
      <c r="I370" s="3" t="s">
        <v>9</v>
      </c>
      <c r="J370" s="3" t="s">
        <v>9</v>
      </c>
    </row>
    <row r="371" spans="1:10" ht="51.5" thickBot="1" x14ac:dyDescent="0.4">
      <c r="A371" s="3" t="s">
        <v>27</v>
      </c>
      <c r="B371" s="3" t="s">
        <v>23</v>
      </c>
      <c r="C371" s="3">
        <v>20171203901</v>
      </c>
      <c r="D371" s="3">
        <v>0</v>
      </c>
      <c r="E371" s="3" t="s">
        <v>9</v>
      </c>
      <c r="F371" s="3">
        <v>442</v>
      </c>
      <c r="G371" s="3">
        <v>96</v>
      </c>
      <c r="H371" s="4" t="s">
        <v>133</v>
      </c>
      <c r="I371" s="3" t="s">
        <v>9</v>
      </c>
      <c r="J371" s="3" t="s">
        <v>9</v>
      </c>
    </row>
    <row r="372" spans="1:10" ht="51.5" thickBot="1" x14ac:dyDescent="0.4">
      <c r="A372" s="3" t="s">
        <v>39</v>
      </c>
      <c r="B372" s="3" t="s">
        <v>23</v>
      </c>
      <c r="C372" s="3">
        <v>20172104301</v>
      </c>
      <c r="D372" s="3">
        <v>1</v>
      </c>
      <c r="E372" s="3" t="s">
        <v>9</v>
      </c>
      <c r="F372" s="3">
        <v>133</v>
      </c>
      <c r="G372" s="3">
        <v>30</v>
      </c>
      <c r="H372" s="4" t="s">
        <v>22</v>
      </c>
      <c r="I372" s="3" t="s">
        <v>9</v>
      </c>
      <c r="J372" s="3" t="s">
        <v>9</v>
      </c>
    </row>
    <row r="373" spans="1:10" ht="26.5" thickBot="1" x14ac:dyDescent="0.4">
      <c r="A373" s="3" t="s">
        <v>11</v>
      </c>
      <c r="B373" s="3" t="s">
        <v>40</v>
      </c>
      <c r="C373" s="3">
        <v>20220707301</v>
      </c>
      <c r="D373" s="3">
        <v>0</v>
      </c>
      <c r="E373" s="3" t="s">
        <v>9</v>
      </c>
      <c r="F373" s="3">
        <v>354</v>
      </c>
      <c r="G373" s="3">
        <v>25</v>
      </c>
      <c r="H373" s="4" t="s">
        <v>134</v>
      </c>
      <c r="I373" s="3" t="s">
        <v>15</v>
      </c>
      <c r="J373" s="3" t="s">
        <v>15</v>
      </c>
    </row>
    <row r="374" spans="1:10" ht="51.5" thickBot="1" x14ac:dyDescent="0.4">
      <c r="A374" s="3" t="s">
        <v>27</v>
      </c>
      <c r="B374" s="3" t="s">
        <v>20</v>
      </c>
      <c r="C374" s="3">
        <v>20140800803</v>
      </c>
      <c r="D374" s="3">
        <v>0</v>
      </c>
      <c r="E374" s="3" t="s">
        <v>9</v>
      </c>
      <c r="F374" s="3">
        <v>71</v>
      </c>
      <c r="G374" s="3">
        <v>21</v>
      </c>
      <c r="H374" s="4" t="s">
        <v>22</v>
      </c>
      <c r="I374" s="3" t="s">
        <v>9</v>
      </c>
      <c r="J374" s="3" t="s">
        <v>15</v>
      </c>
    </row>
    <row r="375" spans="1:10" ht="39" thickBot="1" x14ac:dyDescent="0.4">
      <c r="A375" s="3" t="s">
        <v>11</v>
      </c>
      <c r="B375" s="3" t="s">
        <v>17</v>
      </c>
      <c r="C375" s="3">
        <v>20120714001</v>
      </c>
      <c r="D375" s="3">
        <v>0</v>
      </c>
      <c r="E375" s="3" t="s">
        <v>9</v>
      </c>
      <c r="F375" s="3">
        <v>89</v>
      </c>
      <c r="G375" s="3">
        <v>69</v>
      </c>
      <c r="H375" s="4" t="s">
        <v>18</v>
      </c>
      <c r="I375" s="3" t="s">
        <v>9</v>
      </c>
      <c r="J375" s="3" t="s">
        <v>15</v>
      </c>
    </row>
    <row r="376" spans="1:10" ht="26.5" thickBot="1" x14ac:dyDescent="0.4">
      <c r="A376" s="3" t="s">
        <v>27</v>
      </c>
      <c r="B376" s="3" t="s">
        <v>23</v>
      </c>
      <c r="C376" s="3">
        <v>20170207601</v>
      </c>
      <c r="D376" s="3">
        <v>0</v>
      </c>
      <c r="E376" s="3" t="s">
        <v>9</v>
      </c>
      <c r="F376" s="3">
        <v>72</v>
      </c>
      <c r="G376" s="3">
        <v>55</v>
      </c>
      <c r="H376" s="4" t="s">
        <v>83</v>
      </c>
      <c r="I376" s="3" t="s">
        <v>9</v>
      </c>
      <c r="J376" s="3" t="s">
        <v>9</v>
      </c>
    </row>
    <row r="377" spans="1:10" ht="39" thickBot="1" x14ac:dyDescent="0.4">
      <c r="A377" s="3" t="s">
        <v>11</v>
      </c>
      <c r="B377" s="3" t="s">
        <v>34</v>
      </c>
      <c r="C377" s="3">
        <v>20110120201</v>
      </c>
      <c r="D377" s="3">
        <v>1</v>
      </c>
      <c r="E377" s="3" t="s">
        <v>9</v>
      </c>
      <c r="F377" s="3">
        <v>212</v>
      </c>
      <c r="G377" s="3">
        <v>144</v>
      </c>
      <c r="H377" s="4" t="s">
        <v>18</v>
      </c>
      <c r="I377" s="3" t="s">
        <v>9</v>
      </c>
      <c r="J377" s="3" t="s">
        <v>9</v>
      </c>
    </row>
    <row r="378" spans="1:10" ht="51.5" thickBot="1" x14ac:dyDescent="0.4">
      <c r="A378" s="3" t="s">
        <v>11</v>
      </c>
      <c r="B378" s="3" t="s">
        <v>49</v>
      </c>
      <c r="C378" s="3">
        <v>20230302202</v>
      </c>
      <c r="D378" s="3">
        <v>0</v>
      </c>
      <c r="E378" s="3" t="s">
        <v>9</v>
      </c>
      <c r="F378" s="3">
        <v>35</v>
      </c>
      <c r="G378" s="3">
        <v>15</v>
      </c>
      <c r="H378" s="4" t="s">
        <v>22</v>
      </c>
      <c r="I378" s="3" t="s">
        <v>9</v>
      </c>
      <c r="J378" s="3" t="s">
        <v>9</v>
      </c>
    </row>
    <row r="379" spans="1:10" ht="51.5" thickBot="1" x14ac:dyDescent="0.4">
      <c r="A379" s="3" t="s">
        <v>11</v>
      </c>
      <c r="B379" s="3" t="s">
        <v>23</v>
      </c>
      <c r="C379" s="3">
        <v>20171906001</v>
      </c>
      <c r="D379" s="3">
        <v>1</v>
      </c>
      <c r="E379" s="3" t="s">
        <v>9</v>
      </c>
      <c r="F379" s="3">
        <v>624</v>
      </c>
      <c r="G379" s="3">
        <v>123</v>
      </c>
      <c r="H379" s="4" t="s">
        <v>22</v>
      </c>
      <c r="I379" s="3" t="s">
        <v>9</v>
      </c>
      <c r="J379" s="3" t="s">
        <v>15</v>
      </c>
    </row>
    <row r="380" spans="1:10" ht="26.5" thickBot="1" x14ac:dyDescent="0.4">
      <c r="A380" s="3" t="s">
        <v>39</v>
      </c>
      <c r="B380" s="3" t="s">
        <v>17</v>
      </c>
      <c r="C380" s="3">
        <v>20120602104</v>
      </c>
      <c r="D380" s="3">
        <v>0</v>
      </c>
      <c r="E380" s="3" t="s">
        <v>9</v>
      </c>
      <c r="F380" s="3">
        <v>591</v>
      </c>
      <c r="G380" s="3">
        <v>98</v>
      </c>
      <c r="H380" s="4" t="s">
        <v>83</v>
      </c>
      <c r="I380" s="3" t="s">
        <v>9</v>
      </c>
      <c r="J380" s="3" t="s">
        <v>9</v>
      </c>
    </row>
    <row r="381" spans="1:10" ht="39" thickBot="1" x14ac:dyDescent="0.4">
      <c r="A381" s="3" t="s">
        <v>11</v>
      </c>
      <c r="B381" s="3" t="s">
        <v>12</v>
      </c>
      <c r="C381" s="3">
        <v>20080915701</v>
      </c>
      <c r="D381" s="3">
        <v>0</v>
      </c>
      <c r="E381" s="3" t="s">
        <v>9</v>
      </c>
      <c r="F381" s="3">
        <v>96</v>
      </c>
      <c r="G381" s="3">
        <v>36</v>
      </c>
      <c r="H381" s="4" t="s">
        <v>55</v>
      </c>
      <c r="I381" s="3" t="s">
        <v>9</v>
      </c>
      <c r="J381" s="3" t="s">
        <v>9</v>
      </c>
    </row>
    <row r="382" spans="1:10" ht="51.5" thickBot="1" x14ac:dyDescent="0.4">
      <c r="A382" s="3" t="s">
        <v>27</v>
      </c>
      <c r="B382" s="3" t="s">
        <v>23</v>
      </c>
      <c r="C382" s="3">
        <v>20170200901</v>
      </c>
      <c r="D382" s="3">
        <v>0</v>
      </c>
      <c r="E382" s="3" t="s">
        <v>9</v>
      </c>
      <c r="F382" s="3">
        <v>84</v>
      </c>
      <c r="G382" s="3">
        <v>73</v>
      </c>
      <c r="H382" s="4" t="s">
        <v>22</v>
      </c>
      <c r="I382" s="3" t="s">
        <v>9</v>
      </c>
      <c r="J382" s="3" t="s">
        <v>9</v>
      </c>
    </row>
    <row r="383" spans="1:10" ht="39" thickBot="1" x14ac:dyDescent="0.4">
      <c r="A383" s="3" t="s">
        <v>27</v>
      </c>
      <c r="B383" s="3" t="s">
        <v>17</v>
      </c>
      <c r="C383" s="3">
        <v>20120814601</v>
      </c>
      <c r="D383" s="3">
        <v>1</v>
      </c>
      <c r="E383" s="3" t="s">
        <v>9</v>
      </c>
      <c r="F383" s="3">
        <v>348</v>
      </c>
      <c r="G383" s="3">
        <v>25</v>
      </c>
      <c r="H383" s="4" t="s">
        <v>55</v>
      </c>
      <c r="I383" s="3" t="s">
        <v>9</v>
      </c>
      <c r="J383" s="3" t="s">
        <v>15</v>
      </c>
    </row>
    <row r="384" spans="1:10" ht="51.5" thickBot="1" x14ac:dyDescent="0.4">
      <c r="A384" s="3" t="s">
        <v>11</v>
      </c>
      <c r="B384" s="3" t="s">
        <v>34</v>
      </c>
      <c r="C384" s="3">
        <v>20110604901</v>
      </c>
      <c r="D384" s="3">
        <v>0</v>
      </c>
      <c r="E384" s="3" t="s">
        <v>9</v>
      </c>
      <c r="F384" s="3">
        <v>90</v>
      </c>
      <c r="G384" s="3">
        <v>54</v>
      </c>
      <c r="H384" s="4" t="s">
        <v>22</v>
      </c>
      <c r="I384" s="3" t="s">
        <v>9</v>
      </c>
      <c r="J384" s="3" t="s">
        <v>9</v>
      </c>
    </row>
    <row r="385" spans="1:10" ht="39" thickBot="1" x14ac:dyDescent="0.4">
      <c r="A385" s="3" t="s">
        <v>11</v>
      </c>
      <c r="B385" s="3" t="s">
        <v>17</v>
      </c>
      <c r="C385" s="3">
        <v>20120700304</v>
      </c>
      <c r="D385" s="3">
        <v>0</v>
      </c>
      <c r="E385" s="3" t="s">
        <v>9</v>
      </c>
      <c r="F385" s="3">
        <v>319</v>
      </c>
      <c r="G385" s="3">
        <v>52</v>
      </c>
      <c r="H385" s="4" t="s">
        <v>18</v>
      </c>
      <c r="I385" s="3" t="s">
        <v>9</v>
      </c>
      <c r="J385" s="3" t="s">
        <v>15</v>
      </c>
    </row>
    <row r="386" spans="1:10" ht="51.5" thickBot="1" x14ac:dyDescent="0.4">
      <c r="A386" s="3" t="s">
        <v>11</v>
      </c>
      <c r="B386" s="3" t="s">
        <v>17</v>
      </c>
      <c r="C386" s="3">
        <v>20120113901</v>
      </c>
      <c r="D386" s="3">
        <v>0</v>
      </c>
      <c r="E386" s="3" t="s">
        <v>9</v>
      </c>
      <c r="F386" s="3">
        <v>775</v>
      </c>
      <c r="G386" s="3">
        <v>418</v>
      </c>
      <c r="H386" s="4" t="s">
        <v>22</v>
      </c>
      <c r="I386" s="3" t="s">
        <v>9</v>
      </c>
      <c r="J386" s="3" t="s">
        <v>15</v>
      </c>
    </row>
    <row r="387" spans="1:10" ht="15" thickBot="1" x14ac:dyDescent="0.4">
      <c r="A387" s="3" t="s">
        <v>39</v>
      </c>
      <c r="B387" s="3" t="s">
        <v>17</v>
      </c>
      <c r="C387" s="3">
        <v>20120901403</v>
      </c>
      <c r="D387" s="3">
        <v>0</v>
      </c>
      <c r="E387" s="3" t="s">
        <v>9</v>
      </c>
      <c r="F387" s="3">
        <v>399</v>
      </c>
      <c r="G387" s="3">
        <v>83</v>
      </c>
      <c r="H387" s="4" t="s">
        <v>33</v>
      </c>
      <c r="I387" s="3" t="s">
        <v>9</v>
      </c>
      <c r="J387" s="3" t="s">
        <v>15</v>
      </c>
    </row>
    <row r="388" spans="1:10" ht="51.5" thickBot="1" x14ac:dyDescent="0.4">
      <c r="A388" s="3" t="s">
        <v>11</v>
      </c>
      <c r="B388" s="3" t="s">
        <v>20</v>
      </c>
      <c r="C388" s="3">
        <v>20140805301</v>
      </c>
      <c r="D388" s="3">
        <v>1</v>
      </c>
      <c r="E388" s="3" t="s">
        <v>9</v>
      </c>
      <c r="F388" s="3">
        <v>131</v>
      </c>
      <c r="G388" s="3">
        <v>65</v>
      </c>
      <c r="H388" s="4" t="s">
        <v>22</v>
      </c>
      <c r="I388" s="3" t="s">
        <v>9</v>
      </c>
      <c r="J388" s="3" t="s">
        <v>9</v>
      </c>
    </row>
    <row r="389" spans="1:10" ht="39" thickBot="1" x14ac:dyDescent="0.4">
      <c r="A389" s="3" t="s">
        <v>11</v>
      </c>
      <c r="B389" s="3" t="s">
        <v>17</v>
      </c>
      <c r="C389" s="3">
        <v>20120210513</v>
      </c>
      <c r="D389" s="3">
        <v>0</v>
      </c>
      <c r="E389" s="3" t="s">
        <v>9</v>
      </c>
      <c r="F389" s="3">
        <v>59</v>
      </c>
      <c r="G389" s="3">
        <v>14</v>
      </c>
      <c r="H389" s="4" t="s">
        <v>31</v>
      </c>
      <c r="I389" s="3" t="s">
        <v>9</v>
      </c>
      <c r="J389" s="3" t="s">
        <v>9</v>
      </c>
    </row>
    <row r="390" spans="1:10" ht="39" thickBot="1" x14ac:dyDescent="0.4">
      <c r="A390" s="3" t="s">
        <v>11</v>
      </c>
      <c r="B390" s="3" t="s">
        <v>17</v>
      </c>
      <c r="C390" s="3">
        <v>20120700304</v>
      </c>
      <c r="D390" s="3">
        <v>0</v>
      </c>
      <c r="E390" s="3" t="s">
        <v>9</v>
      </c>
      <c r="F390" s="3">
        <v>319</v>
      </c>
      <c r="G390" s="3">
        <v>52</v>
      </c>
      <c r="H390" s="4" t="s">
        <v>18</v>
      </c>
      <c r="I390" s="3" t="s">
        <v>9</v>
      </c>
      <c r="J390" s="3" t="s">
        <v>15</v>
      </c>
    </row>
    <row r="391" spans="1:10" ht="39" thickBot="1" x14ac:dyDescent="0.4">
      <c r="A391" s="3" t="s">
        <v>11</v>
      </c>
      <c r="B391" s="3" t="s">
        <v>20</v>
      </c>
      <c r="C391" s="3">
        <v>20141108404</v>
      </c>
      <c r="D391" s="3">
        <v>0</v>
      </c>
      <c r="E391" s="3" t="s">
        <v>9</v>
      </c>
      <c r="F391" s="3">
        <v>244</v>
      </c>
      <c r="G391" s="3">
        <v>60</v>
      </c>
      <c r="H391" s="4" t="s">
        <v>13</v>
      </c>
      <c r="I391" s="3" t="s">
        <v>9</v>
      </c>
      <c r="J391" s="3" t="s">
        <v>9</v>
      </c>
    </row>
    <row r="392" spans="1:10" ht="51.5" thickBot="1" x14ac:dyDescent="0.4">
      <c r="A392" s="3" t="s">
        <v>27</v>
      </c>
      <c r="B392" s="3" t="s">
        <v>23</v>
      </c>
      <c r="C392" s="3">
        <v>20172202601</v>
      </c>
      <c r="D392" s="3">
        <v>0</v>
      </c>
      <c r="E392" s="3" t="s">
        <v>9</v>
      </c>
      <c r="F392" s="3">
        <v>70</v>
      </c>
      <c r="G392" s="3">
        <v>46</v>
      </c>
      <c r="H392" s="4" t="s">
        <v>22</v>
      </c>
      <c r="I392" s="3" t="s">
        <v>9</v>
      </c>
      <c r="J392" s="3" t="s">
        <v>9</v>
      </c>
    </row>
    <row r="393" spans="1:10" ht="51.5" thickBot="1" x14ac:dyDescent="0.4">
      <c r="A393" s="3" t="s">
        <v>11</v>
      </c>
      <c r="B393" s="3" t="s">
        <v>8</v>
      </c>
      <c r="C393" s="3">
        <v>20180609302</v>
      </c>
      <c r="D393" s="3">
        <v>0</v>
      </c>
      <c r="E393" s="3" t="s">
        <v>9</v>
      </c>
      <c r="F393" s="3">
        <v>129</v>
      </c>
      <c r="G393" s="3">
        <v>42</v>
      </c>
      <c r="H393" s="4" t="s">
        <v>22</v>
      </c>
      <c r="I393" s="3" t="s">
        <v>9</v>
      </c>
      <c r="J393" s="3" t="s">
        <v>15</v>
      </c>
    </row>
    <row r="394" spans="1:10" ht="51.5" thickBot="1" x14ac:dyDescent="0.4">
      <c r="A394" s="3" t="s">
        <v>27</v>
      </c>
      <c r="B394" s="3" t="s">
        <v>20</v>
      </c>
      <c r="C394" s="3">
        <v>20140800810</v>
      </c>
      <c r="D394" s="3">
        <v>0</v>
      </c>
      <c r="E394" s="3" t="s">
        <v>9</v>
      </c>
      <c r="F394" s="3">
        <v>76</v>
      </c>
      <c r="G394" s="3">
        <v>17</v>
      </c>
      <c r="H394" s="4" t="s">
        <v>22</v>
      </c>
      <c r="I394" s="3" t="s">
        <v>9</v>
      </c>
      <c r="J394" s="3" t="s">
        <v>15</v>
      </c>
    </row>
    <row r="395" spans="1:10" ht="39" thickBot="1" x14ac:dyDescent="0.4">
      <c r="A395" s="3" t="s">
        <v>11</v>
      </c>
      <c r="B395" s="3" t="s">
        <v>20</v>
      </c>
      <c r="C395" s="3">
        <v>20142202001</v>
      </c>
      <c r="D395" s="3">
        <v>0</v>
      </c>
      <c r="E395" s="3" t="s">
        <v>9</v>
      </c>
      <c r="F395" s="3">
        <v>93</v>
      </c>
      <c r="G395" s="3">
        <v>50</v>
      </c>
      <c r="H395" s="4" t="s">
        <v>135</v>
      </c>
      <c r="I395" s="3" t="s">
        <v>9</v>
      </c>
      <c r="J395" s="3" t="s">
        <v>9</v>
      </c>
    </row>
    <row r="396" spans="1:10" ht="51.5" thickBot="1" x14ac:dyDescent="0.4">
      <c r="A396" s="3" t="s">
        <v>11</v>
      </c>
      <c r="B396" s="3" t="s">
        <v>8</v>
      </c>
      <c r="C396" s="3">
        <v>20180738702</v>
      </c>
      <c r="D396" s="3">
        <v>1</v>
      </c>
      <c r="E396" s="3" t="s">
        <v>9</v>
      </c>
      <c r="F396" s="3">
        <v>147</v>
      </c>
      <c r="G396" s="3">
        <v>41</v>
      </c>
      <c r="H396" s="4" t="s">
        <v>22</v>
      </c>
      <c r="I396" s="3" t="s">
        <v>9</v>
      </c>
      <c r="J396" s="3" t="s">
        <v>9</v>
      </c>
    </row>
    <row r="397" spans="1:10" ht="39" thickBot="1" x14ac:dyDescent="0.4">
      <c r="A397" s="3" t="s">
        <v>11</v>
      </c>
      <c r="B397" s="3" t="s">
        <v>17</v>
      </c>
      <c r="C397" s="3">
        <v>20120904601</v>
      </c>
      <c r="D397" s="3">
        <v>0</v>
      </c>
      <c r="E397" s="3" t="s">
        <v>9</v>
      </c>
      <c r="F397" s="3">
        <v>51</v>
      </c>
      <c r="G397" s="3">
        <v>40</v>
      </c>
      <c r="H397" s="4" t="s">
        <v>18</v>
      </c>
      <c r="I397" s="3" t="s">
        <v>9</v>
      </c>
      <c r="J397" s="3" t="s">
        <v>15</v>
      </c>
    </row>
    <row r="398" spans="1:10" ht="51.5" thickBot="1" x14ac:dyDescent="0.4">
      <c r="A398" s="3" t="s">
        <v>27</v>
      </c>
      <c r="B398" s="3" t="s">
        <v>20</v>
      </c>
      <c r="C398" s="3">
        <v>20140805301</v>
      </c>
      <c r="D398" s="3">
        <v>0</v>
      </c>
      <c r="E398" s="3" t="s">
        <v>9</v>
      </c>
      <c r="F398" s="3">
        <v>131</v>
      </c>
      <c r="G398" s="3">
        <v>65</v>
      </c>
      <c r="H398" s="4" t="s">
        <v>22</v>
      </c>
      <c r="I398" s="3" t="s">
        <v>9</v>
      </c>
      <c r="J398" s="3" t="s">
        <v>9</v>
      </c>
    </row>
    <row r="399" spans="1:10" ht="51.5" thickBot="1" x14ac:dyDescent="0.4">
      <c r="A399" s="3" t="s">
        <v>11</v>
      </c>
      <c r="B399" s="3" t="s">
        <v>20</v>
      </c>
      <c r="C399" s="3">
        <v>20140106410</v>
      </c>
      <c r="D399" s="3">
        <v>1</v>
      </c>
      <c r="E399" s="3" t="s">
        <v>9</v>
      </c>
      <c r="F399" s="3">
        <v>130</v>
      </c>
      <c r="G399" s="3">
        <v>45</v>
      </c>
      <c r="H399" s="4" t="s">
        <v>22</v>
      </c>
      <c r="I399" s="3" t="s">
        <v>9</v>
      </c>
      <c r="J399" s="3" t="s">
        <v>9</v>
      </c>
    </row>
    <row r="400" spans="1:10" ht="51.5" thickBot="1" x14ac:dyDescent="0.4">
      <c r="A400" s="3" t="s">
        <v>11</v>
      </c>
      <c r="B400" s="3" t="s">
        <v>8</v>
      </c>
      <c r="C400" s="3">
        <v>20180316203</v>
      </c>
      <c r="D400" s="3">
        <v>0</v>
      </c>
      <c r="E400" s="3" t="s">
        <v>9</v>
      </c>
      <c r="F400" s="3">
        <v>225</v>
      </c>
      <c r="G400" s="3">
        <v>41</v>
      </c>
      <c r="H400" s="4" t="s">
        <v>22</v>
      </c>
      <c r="I400" s="3" t="s">
        <v>9</v>
      </c>
      <c r="J400" s="3" t="s">
        <v>15</v>
      </c>
    </row>
    <row r="401" spans="1:10" ht="26.5" thickBot="1" x14ac:dyDescent="0.4">
      <c r="A401" s="3" t="s">
        <v>39</v>
      </c>
      <c r="B401" s="3" t="s">
        <v>12</v>
      </c>
      <c r="C401" s="3">
        <v>20081105901</v>
      </c>
      <c r="D401" s="3">
        <v>1</v>
      </c>
      <c r="E401" s="3" t="s">
        <v>9</v>
      </c>
      <c r="F401" s="3">
        <v>253</v>
      </c>
      <c r="G401" s="3">
        <v>25</v>
      </c>
      <c r="H401" s="4" t="s">
        <v>19</v>
      </c>
      <c r="I401" s="3" t="s">
        <v>9</v>
      </c>
      <c r="J401" s="3" t="s">
        <v>9</v>
      </c>
    </row>
    <row r="402" spans="1:10" ht="51.5" thickBot="1" x14ac:dyDescent="0.4">
      <c r="A402" s="3" t="s">
        <v>27</v>
      </c>
      <c r="B402" s="3" t="s">
        <v>20</v>
      </c>
      <c r="C402" s="3">
        <v>20140207802</v>
      </c>
      <c r="D402" s="3">
        <v>1</v>
      </c>
      <c r="E402" s="3" t="s">
        <v>9</v>
      </c>
      <c r="F402" s="3">
        <v>463</v>
      </c>
      <c r="G402" s="3">
        <v>125</v>
      </c>
      <c r="H402" s="4" t="s">
        <v>22</v>
      </c>
      <c r="I402" s="3" t="s">
        <v>9</v>
      </c>
      <c r="J402" s="3" t="s">
        <v>9</v>
      </c>
    </row>
    <row r="403" spans="1:10" ht="51.5" thickBot="1" x14ac:dyDescent="0.4">
      <c r="A403" s="3" t="s">
        <v>11</v>
      </c>
      <c r="B403" s="3" t="s">
        <v>34</v>
      </c>
      <c r="C403" s="3">
        <v>2011090841</v>
      </c>
      <c r="D403" s="3">
        <v>0</v>
      </c>
      <c r="E403" s="3" t="s">
        <v>9</v>
      </c>
      <c r="F403" s="3">
        <v>31</v>
      </c>
      <c r="G403" s="3">
        <v>15</v>
      </c>
      <c r="H403" s="4" t="s">
        <v>22</v>
      </c>
      <c r="I403" s="3" t="s">
        <v>9</v>
      </c>
      <c r="J403" s="3" t="s">
        <v>9</v>
      </c>
    </row>
    <row r="404" spans="1:10" ht="39" thickBot="1" x14ac:dyDescent="0.4">
      <c r="A404" s="3" t="s">
        <v>11</v>
      </c>
      <c r="B404" s="3" t="s">
        <v>17</v>
      </c>
      <c r="C404" s="3">
        <v>20120509602</v>
      </c>
      <c r="D404" s="3">
        <v>0</v>
      </c>
      <c r="E404" s="3" t="s">
        <v>9</v>
      </c>
      <c r="F404" s="3">
        <v>662</v>
      </c>
      <c r="G404" s="3">
        <v>340</v>
      </c>
      <c r="H404" s="4" t="s">
        <v>18</v>
      </c>
      <c r="I404" s="3" t="s">
        <v>9</v>
      </c>
      <c r="J404" s="3" t="s">
        <v>9</v>
      </c>
    </row>
    <row r="405" spans="1:10" ht="26.5" thickBot="1" x14ac:dyDescent="0.4">
      <c r="A405" s="3" t="s">
        <v>11</v>
      </c>
      <c r="B405" s="3" t="s">
        <v>17</v>
      </c>
      <c r="C405" s="3">
        <v>20120808901</v>
      </c>
      <c r="D405" s="3">
        <v>1</v>
      </c>
      <c r="E405" s="3" t="s">
        <v>9</v>
      </c>
      <c r="F405" s="3">
        <v>168</v>
      </c>
      <c r="G405" s="3">
        <v>85</v>
      </c>
      <c r="H405" s="4" t="s">
        <v>136</v>
      </c>
      <c r="I405" s="3" t="s">
        <v>9</v>
      </c>
      <c r="J405" s="3" t="s">
        <v>15</v>
      </c>
    </row>
    <row r="406" spans="1:10" ht="26.5" thickBot="1" x14ac:dyDescent="0.4">
      <c r="A406" s="3" t="s">
        <v>11</v>
      </c>
      <c r="B406" s="3" t="s">
        <v>8</v>
      </c>
      <c r="C406" s="3">
        <v>20180902801</v>
      </c>
      <c r="D406" s="3">
        <v>0</v>
      </c>
      <c r="E406" s="3" t="s">
        <v>15</v>
      </c>
      <c r="F406" s="3">
        <v>443</v>
      </c>
      <c r="G406" s="3">
        <v>75</v>
      </c>
      <c r="H406" s="4" t="s">
        <v>26</v>
      </c>
      <c r="I406" s="3" t="s">
        <v>9</v>
      </c>
      <c r="J406" s="3" t="s">
        <v>9</v>
      </c>
    </row>
    <row r="407" spans="1:10" ht="51.5" thickBot="1" x14ac:dyDescent="0.4">
      <c r="A407" s="3" t="s">
        <v>27</v>
      </c>
      <c r="B407" s="3" t="s">
        <v>34</v>
      </c>
      <c r="C407" s="3">
        <v>20110612701</v>
      </c>
      <c r="D407" s="3">
        <v>0</v>
      </c>
      <c r="E407" s="3" t="s">
        <v>9</v>
      </c>
      <c r="F407" s="3">
        <v>238</v>
      </c>
      <c r="G407" s="3">
        <v>65</v>
      </c>
      <c r="H407" s="4" t="s">
        <v>22</v>
      </c>
      <c r="I407" s="3" t="s">
        <v>9</v>
      </c>
      <c r="J407" s="3" t="s">
        <v>9</v>
      </c>
    </row>
    <row r="408" spans="1:10" ht="39" thickBot="1" x14ac:dyDescent="0.4">
      <c r="A408" s="3" t="s">
        <v>11</v>
      </c>
      <c r="B408" s="3" t="s">
        <v>12</v>
      </c>
      <c r="C408" s="3">
        <v>20080203201</v>
      </c>
      <c r="D408" s="3">
        <v>0</v>
      </c>
      <c r="E408" s="3" t="s">
        <v>9</v>
      </c>
      <c r="F408" s="3">
        <v>236</v>
      </c>
      <c r="G408" s="3">
        <v>183</v>
      </c>
      <c r="H408" s="4" t="s">
        <v>45</v>
      </c>
      <c r="I408" s="3" t="s">
        <v>9</v>
      </c>
      <c r="J408" s="3" t="s">
        <v>9</v>
      </c>
    </row>
    <row r="409" spans="1:10" ht="51.5" thickBot="1" x14ac:dyDescent="0.4">
      <c r="A409" s="3" t="s">
        <v>39</v>
      </c>
      <c r="B409" s="3" t="s">
        <v>20</v>
      </c>
      <c r="C409" s="3">
        <v>20140100103</v>
      </c>
      <c r="D409" s="3">
        <v>0</v>
      </c>
      <c r="E409" s="3" t="s">
        <v>9</v>
      </c>
      <c r="F409" s="3">
        <v>244</v>
      </c>
      <c r="G409" s="3">
        <v>54</v>
      </c>
      <c r="H409" s="4" t="s">
        <v>22</v>
      </c>
      <c r="I409" s="3" t="s">
        <v>9</v>
      </c>
      <c r="J409" s="3" t="s">
        <v>9</v>
      </c>
    </row>
    <row r="410" spans="1:10" ht="39" thickBot="1" x14ac:dyDescent="0.4">
      <c r="A410" s="3" t="s">
        <v>11</v>
      </c>
      <c r="B410" s="3" t="s">
        <v>34</v>
      </c>
      <c r="C410" s="3">
        <v>20110614601</v>
      </c>
      <c r="D410" s="3">
        <v>0</v>
      </c>
      <c r="E410" s="3" t="s">
        <v>9</v>
      </c>
      <c r="F410" s="3">
        <v>102</v>
      </c>
      <c r="G410" s="3">
        <v>95</v>
      </c>
      <c r="H410" s="4" t="s">
        <v>13</v>
      </c>
      <c r="I410" s="3" t="s">
        <v>9</v>
      </c>
      <c r="J410" s="3" t="s">
        <v>9</v>
      </c>
    </row>
    <row r="411" spans="1:10" ht="39" thickBot="1" x14ac:dyDescent="0.4">
      <c r="A411" s="3" t="s">
        <v>39</v>
      </c>
      <c r="B411" s="3" t="s">
        <v>17</v>
      </c>
      <c r="C411" s="3">
        <v>20120707602</v>
      </c>
      <c r="D411" s="3">
        <v>0</v>
      </c>
      <c r="E411" s="3" t="s">
        <v>9</v>
      </c>
      <c r="F411" s="3">
        <v>264</v>
      </c>
      <c r="G411" s="3">
        <v>75</v>
      </c>
      <c r="H411" s="4" t="s">
        <v>24</v>
      </c>
      <c r="I411" s="3" t="s">
        <v>9</v>
      </c>
      <c r="J411" s="3" t="s">
        <v>9</v>
      </c>
    </row>
    <row r="412" spans="1:10" ht="39" thickBot="1" x14ac:dyDescent="0.4">
      <c r="A412" s="3" t="s">
        <v>11</v>
      </c>
      <c r="B412" s="3" t="s">
        <v>34</v>
      </c>
      <c r="C412" s="3">
        <v>20110528201</v>
      </c>
      <c r="D412" s="3">
        <v>0</v>
      </c>
      <c r="E412" s="3" t="s">
        <v>9</v>
      </c>
      <c r="F412" s="3">
        <v>48</v>
      </c>
      <c r="G412" s="3">
        <v>35</v>
      </c>
      <c r="H412" s="4" t="s">
        <v>55</v>
      </c>
      <c r="I412" s="3" t="s">
        <v>9</v>
      </c>
      <c r="J412" s="3" t="s">
        <v>9</v>
      </c>
    </row>
    <row r="413" spans="1:10" ht="15" thickBot="1" x14ac:dyDescent="0.4">
      <c r="A413" s="3" t="s">
        <v>7</v>
      </c>
      <c r="B413" s="3" t="s">
        <v>20</v>
      </c>
      <c r="C413" s="3">
        <v>20140700301</v>
      </c>
      <c r="D413" s="3">
        <v>0</v>
      </c>
      <c r="E413" s="3" t="s">
        <v>9</v>
      </c>
      <c r="F413" s="3">
        <v>640</v>
      </c>
      <c r="G413" s="3">
        <v>137</v>
      </c>
      <c r="H413" s="4" t="s">
        <v>111</v>
      </c>
      <c r="I413" s="3" t="s">
        <v>9</v>
      </c>
      <c r="J413" s="3" t="s">
        <v>9</v>
      </c>
    </row>
    <row r="414" spans="1:10" ht="26.5" thickBot="1" x14ac:dyDescent="0.4">
      <c r="A414" s="3" t="s">
        <v>11</v>
      </c>
      <c r="B414" s="3" t="s">
        <v>17</v>
      </c>
      <c r="C414" s="3">
        <v>20120302010</v>
      </c>
      <c r="D414" s="3">
        <v>1</v>
      </c>
      <c r="E414" s="3" t="s">
        <v>9</v>
      </c>
      <c r="F414" s="3">
        <v>110</v>
      </c>
      <c r="G414" s="3">
        <v>50</v>
      </c>
      <c r="H414" s="4" t="s">
        <v>117</v>
      </c>
      <c r="I414" s="3" t="s">
        <v>9</v>
      </c>
      <c r="J414" s="3" t="s">
        <v>9</v>
      </c>
    </row>
    <row r="415" spans="1:10" ht="39" thickBot="1" x14ac:dyDescent="0.4">
      <c r="A415" s="3" t="s">
        <v>11</v>
      </c>
      <c r="B415" s="3" t="s">
        <v>8</v>
      </c>
      <c r="C415" s="3">
        <v>20180316301</v>
      </c>
      <c r="D415" s="3">
        <v>0</v>
      </c>
      <c r="E415" s="3" t="s">
        <v>9</v>
      </c>
      <c r="F415" s="3">
        <v>330</v>
      </c>
      <c r="G415" s="3">
        <v>48</v>
      </c>
      <c r="H415" s="4" t="s">
        <v>13</v>
      </c>
      <c r="I415" s="3" t="s">
        <v>9</v>
      </c>
      <c r="J415" s="3" t="s">
        <v>15</v>
      </c>
    </row>
    <row r="416" spans="1:10" ht="51.5" thickBot="1" x14ac:dyDescent="0.4">
      <c r="A416" s="3" t="s">
        <v>39</v>
      </c>
      <c r="B416" s="3" t="s">
        <v>34</v>
      </c>
      <c r="C416" s="3">
        <v>20110906601</v>
      </c>
      <c r="D416" s="3">
        <v>0</v>
      </c>
      <c r="E416" s="3" t="s">
        <v>9</v>
      </c>
      <c r="F416" s="3">
        <v>361</v>
      </c>
      <c r="G416" s="3">
        <v>219</v>
      </c>
      <c r="H416" s="4" t="s">
        <v>22</v>
      </c>
      <c r="I416" s="3" t="s">
        <v>9</v>
      </c>
      <c r="J416" s="3" t="s">
        <v>15</v>
      </c>
    </row>
    <row r="417" spans="1:10" ht="51.5" thickBot="1" x14ac:dyDescent="0.4">
      <c r="A417" s="3" t="s">
        <v>11</v>
      </c>
      <c r="B417" s="3" t="s">
        <v>17</v>
      </c>
      <c r="C417" s="3">
        <v>20120306408</v>
      </c>
      <c r="D417" s="3">
        <v>0</v>
      </c>
      <c r="E417" s="3" t="s">
        <v>9</v>
      </c>
      <c r="F417" s="3">
        <v>56</v>
      </c>
      <c r="G417" s="3">
        <v>25</v>
      </c>
      <c r="H417" s="4" t="s">
        <v>22</v>
      </c>
      <c r="I417" s="3" t="s">
        <v>9</v>
      </c>
      <c r="J417" s="3" t="s">
        <v>9</v>
      </c>
    </row>
    <row r="418" spans="1:10" ht="39" thickBot="1" x14ac:dyDescent="0.4">
      <c r="A418" s="3" t="s">
        <v>11</v>
      </c>
      <c r="B418" s="3" t="s">
        <v>20</v>
      </c>
      <c r="C418" s="3">
        <v>2014220380</v>
      </c>
      <c r="D418" s="3">
        <v>0</v>
      </c>
      <c r="E418" s="3" t="s">
        <v>9</v>
      </c>
      <c r="F418" s="3">
        <v>30</v>
      </c>
      <c r="G418" s="3">
        <v>26</v>
      </c>
      <c r="H418" s="4" t="s">
        <v>45</v>
      </c>
      <c r="I418" s="3" t="s">
        <v>9</v>
      </c>
      <c r="J418" s="3" t="s">
        <v>9</v>
      </c>
    </row>
    <row r="419" spans="1:10" ht="39" thickBot="1" x14ac:dyDescent="0.4">
      <c r="A419" s="3" t="s">
        <v>11</v>
      </c>
      <c r="B419" s="3" t="s">
        <v>34</v>
      </c>
      <c r="C419" s="3">
        <v>20110219501</v>
      </c>
      <c r="D419" s="3">
        <v>0</v>
      </c>
      <c r="E419" s="3" t="s">
        <v>9</v>
      </c>
      <c r="F419" s="3">
        <v>57</v>
      </c>
      <c r="G419" s="3">
        <v>25</v>
      </c>
      <c r="H419" s="4" t="s">
        <v>18</v>
      </c>
      <c r="I419" s="3" t="s">
        <v>9</v>
      </c>
      <c r="J419" s="3" t="s">
        <v>15</v>
      </c>
    </row>
    <row r="420" spans="1:10" ht="39" thickBot="1" x14ac:dyDescent="0.4">
      <c r="A420" s="3" t="s">
        <v>11</v>
      </c>
      <c r="B420" s="3" t="s">
        <v>8</v>
      </c>
      <c r="C420" s="3">
        <v>20180805801</v>
      </c>
      <c r="D420" s="3">
        <v>1</v>
      </c>
      <c r="E420" s="3" t="s">
        <v>9</v>
      </c>
      <c r="F420" s="3">
        <v>147</v>
      </c>
      <c r="G420" s="3">
        <v>51</v>
      </c>
      <c r="H420" s="4" t="s">
        <v>137</v>
      </c>
      <c r="I420" s="3" t="s">
        <v>9</v>
      </c>
      <c r="J420" s="3" t="s">
        <v>9</v>
      </c>
    </row>
    <row r="421" spans="1:10" ht="51.5" thickBot="1" x14ac:dyDescent="0.4">
      <c r="A421" s="3" t="s">
        <v>11</v>
      </c>
      <c r="B421" s="3" t="s">
        <v>8</v>
      </c>
      <c r="C421" s="3">
        <v>20180112302</v>
      </c>
      <c r="D421" s="3">
        <v>0</v>
      </c>
      <c r="E421" s="3" t="s">
        <v>9</v>
      </c>
      <c r="F421" s="3">
        <v>34</v>
      </c>
      <c r="G421" s="3">
        <v>20</v>
      </c>
      <c r="H421" s="4" t="s">
        <v>22</v>
      </c>
      <c r="I421" s="3" t="s">
        <v>9</v>
      </c>
      <c r="J421" s="3" t="s">
        <v>9</v>
      </c>
    </row>
    <row r="422" spans="1:10" ht="26.5" thickBot="1" x14ac:dyDescent="0.4">
      <c r="A422" s="3" t="s">
        <v>11</v>
      </c>
      <c r="B422" s="3" t="s">
        <v>17</v>
      </c>
      <c r="C422" s="3">
        <v>20120602104</v>
      </c>
      <c r="D422" s="3">
        <v>1</v>
      </c>
      <c r="E422" s="3" t="s">
        <v>9</v>
      </c>
      <c r="F422" s="3">
        <v>591</v>
      </c>
      <c r="G422" s="3">
        <v>98</v>
      </c>
      <c r="H422" s="4" t="s">
        <v>83</v>
      </c>
      <c r="I422" s="3" t="s">
        <v>9</v>
      </c>
      <c r="J422" s="3" t="s">
        <v>9</v>
      </c>
    </row>
    <row r="423" spans="1:10" ht="39" thickBot="1" x14ac:dyDescent="0.4">
      <c r="A423" s="3" t="s">
        <v>32</v>
      </c>
      <c r="B423" s="3" t="s">
        <v>12</v>
      </c>
      <c r="C423" s="3">
        <v>20080502001</v>
      </c>
      <c r="D423" s="3">
        <v>0</v>
      </c>
      <c r="E423" s="3" t="s">
        <v>9</v>
      </c>
      <c r="F423" s="3">
        <v>317</v>
      </c>
      <c r="G423" s="3">
        <v>146</v>
      </c>
      <c r="H423" s="4" t="s">
        <v>138</v>
      </c>
      <c r="I423" s="3" t="s">
        <v>9</v>
      </c>
      <c r="J423" s="3" t="s">
        <v>9</v>
      </c>
    </row>
    <row r="424" spans="1:10" ht="39" thickBot="1" x14ac:dyDescent="0.4">
      <c r="A424" s="3" t="s">
        <v>11</v>
      </c>
      <c r="B424" s="3" t="s">
        <v>17</v>
      </c>
      <c r="C424" s="3">
        <v>20120610804</v>
      </c>
      <c r="D424" s="3">
        <v>0</v>
      </c>
      <c r="E424" s="3" t="s">
        <v>9</v>
      </c>
      <c r="F424" s="3">
        <v>156</v>
      </c>
      <c r="G424" s="3">
        <v>65</v>
      </c>
      <c r="H424" s="4" t="s">
        <v>139</v>
      </c>
      <c r="I424" s="3" t="s">
        <v>9</v>
      </c>
      <c r="J424" s="3" t="s">
        <v>9</v>
      </c>
    </row>
    <row r="425" spans="1:10" ht="51.5" thickBot="1" x14ac:dyDescent="0.4">
      <c r="A425" s="3" t="s">
        <v>11</v>
      </c>
      <c r="B425" s="3" t="s">
        <v>20</v>
      </c>
      <c r="C425" s="3">
        <v>20140119216</v>
      </c>
      <c r="D425" s="3">
        <v>1</v>
      </c>
      <c r="E425" s="3" t="s">
        <v>9</v>
      </c>
      <c r="F425" s="3">
        <v>623</v>
      </c>
      <c r="G425" s="3">
        <v>438</v>
      </c>
      <c r="H425" s="4" t="s">
        <v>22</v>
      </c>
      <c r="I425" s="3" t="s">
        <v>9</v>
      </c>
      <c r="J425" s="3" t="s">
        <v>9</v>
      </c>
    </row>
    <row r="426" spans="1:10" ht="51.5" thickBot="1" x14ac:dyDescent="0.4">
      <c r="A426" s="3" t="s">
        <v>11</v>
      </c>
      <c r="B426" s="3" t="s">
        <v>20</v>
      </c>
      <c r="C426" s="3">
        <v>20140705801</v>
      </c>
      <c r="D426" s="3">
        <v>0</v>
      </c>
      <c r="E426" s="3" t="s">
        <v>9</v>
      </c>
      <c r="F426" s="3">
        <v>316</v>
      </c>
      <c r="G426" s="3">
        <v>214</v>
      </c>
      <c r="H426" s="4" t="s">
        <v>140</v>
      </c>
      <c r="I426" s="3" t="s">
        <v>9</v>
      </c>
      <c r="J426" s="3" t="s">
        <v>9</v>
      </c>
    </row>
    <row r="427" spans="1:10" ht="51.5" thickBot="1" x14ac:dyDescent="0.4">
      <c r="A427" s="3" t="s">
        <v>11</v>
      </c>
      <c r="B427" s="3" t="s">
        <v>8</v>
      </c>
      <c r="C427" s="3">
        <v>20180734101</v>
      </c>
      <c r="D427" s="3">
        <v>1</v>
      </c>
      <c r="E427" s="3" t="s">
        <v>9</v>
      </c>
      <c r="F427" s="3">
        <v>106</v>
      </c>
      <c r="G427" s="3">
        <v>45</v>
      </c>
      <c r="H427" s="4" t="s">
        <v>22</v>
      </c>
      <c r="I427" s="3" t="s">
        <v>9</v>
      </c>
      <c r="J427" s="3" t="s">
        <v>9</v>
      </c>
    </row>
    <row r="428" spans="1:10" ht="51.5" thickBot="1" x14ac:dyDescent="0.4">
      <c r="A428" s="3" t="s">
        <v>11</v>
      </c>
      <c r="B428" s="3" t="s">
        <v>17</v>
      </c>
      <c r="C428" s="3">
        <v>20120101602</v>
      </c>
      <c r="D428" s="3">
        <v>0</v>
      </c>
      <c r="E428" s="3" t="s">
        <v>9</v>
      </c>
      <c r="F428" s="3">
        <v>319</v>
      </c>
      <c r="G428" s="3">
        <v>106</v>
      </c>
      <c r="H428" s="4" t="s">
        <v>22</v>
      </c>
      <c r="I428" s="3" t="s">
        <v>9</v>
      </c>
      <c r="J428" s="3" t="s">
        <v>15</v>
      </c>
    </row>
    <row r="429" spans="1:10" ht="26.5" thickBot="1" x14ac:dyDescent="0.4">
      <c r="A429" s="3" t="s">
        <v>39</v>
      </c>
      <c r="B429" s="3" t="s">
        <v>20</v>
      </c>
      <c r="C429" s="3">
        <v>20142302601</v>
      </c>
      <c r="D429" s="3">
        <v>1</v>
      </c>
      <c r="E429" s="3" t="s">
        <v>9</v>
      </c>
      <c r="F429" s="3">
        <v>384</v>
      </c>
      <c r="G429" s="3">
        <v>10</v>
      </c>
      <c r="H429" s="4" t="s">
        <v>141</v>
      </c>
      <c r="I429" s="3" t="s">
        <v>9</v>
      </c>
      <c r="J429" s="3" t="s">
        <v>15</v>
      </c>
    </row>
    <row r="430" spans="1:10" ht="39" thickBot="1" x14ac:dyDescent="0.4">
      <c r="A430" s="3" t="s">
        <v>11</v>
      </c>
      <c r="B430" s="3" t="s">
        <v>17</v>
      </c>
      <c r="C430" s="3">
        <v>20120714001</v>
      </c>
      <c r="D430" s="3">
        <v>0</v>
      </c>
      <c r="E430" s="3" t="s">
        <v>9</v>
      </c>
      <c r="F430" s="3">
        <v>89</v>
      </c>
      <c r="G430" s="3">
        <v>69</v>
      </c>
      <c r="H430" s="4" t="s">
        <v>31</v>
      </c>
      <c r="I430" s="3" t="s">
        <v>9</v>
      </c>
      <c r="J430" s="3" t="s">
        <v>15</v>
      </c>
    </row>
    <row r="431" spans="1:10" ht="26.5" thickBot="1" x14ac:dyDescent="0.4">
      <c r="A431" s="3" t="s">
        <v>7</v>
      </c>
      <c r="B431" s="3" t="s">
        <v>34</v>
      </c>
      <c r="C431" s="3">
        <v>20110517601</v>
      </c>
      <c r="D431" s="3">
        <v>1</v>
      </c>
      <c r="E431" s="3" t="s">
        <v>9</v>
      </c>
      <c r="F431" s="3">
        <v>264</v>
      </c>
      <c r="G431" s="3">
        <v>43</v>
      </c>
      <c r="H431" s="4" t="s">
        <v>26</v>
      </c>
      <c r="I431" s="3" t="s">
        <v>9</v>
      </c>
      <c r="J431" s="3" t="s">
        <v>9</v>
      </c>
    </row>
    <row r="432" spans="1:10" ht="39" thickBot="1" x14ac:dyDescent="0.4">
      <c r="A432" s="3" t="s">
        <v>11</v>
      </c>
      <c r="B432" s="3" t="s">
        <v>20</v>
      </c>
      <c r="C432" s="3">
        <v>20142302601</v>
      </c>
      <c r="D432" s="3">
        <v>0</v>
      </c>
      <c r="E432" s="3" t="s">
        <v>9</v>
      </c>
      <c r="F432" s="3">
        <v>384</v>
      </c>
      <c r="G432" s="3">
        <v>11</v>
      </c>
      <c r="H432" s="4" t="s">
        <v>31</v>
      </c>
      <c r="I432" s="3" t="s">
        <v>9</v>
      </c>
      <c r="J432" s="3" t="s">
        <v>15</v>
      </c>
    </row>
    <row r="433" spans="1:10" ht="51.5" thickBot="1" x14ac:dyDescent="0.4">
      <c r="A433" s="3" t="s">
        <v>46</v>
      </c>
      <c r="B433" s="3" t="s">
        <v>23</v>
      </c>
      <c r="C433" s="3">
        <v>20171906001</v>
      </c>
      <c r="D433" s="3">
        <v>0</v>
      </c>
      <c r="E433" s="3" t="s">
        <v>9</v>
      </c>
      <c r="F433" s="3">
        <v>624</v>
      </c>
      <c r="G433" s="3">
        <v>120</v>
      </c>
      <c r="H433" s="4" t="s">
        <v>22</v>
      </c>
      <c r="I433" s="3" t="s">
        <v>9</v>
      </c>
      <c r="J433" s="3" t="s">
        <v>15</v>
      </c>
    </row>
    <row r="434" spans="1:10" ht="51.5" thickBot="1" x14ac:dyDescent="0.4">
      <c r="A434" s="3" t="s">
        <v>27</v>
      </c>
      <c r="B434" s="3" t="s">
        <v>20</v>
      </c>
      <c r="C434" s="3">
        <v>20142500201</v>
      </c>
      <c r="D434" s="3">
        <v>1</v>
      </c>
      <c r="E434" s="3" t="s">
        <v>9</v>
      </c>
      <c r="F434" s="3">
        <v>251</v>
      </c>
      <c r="G434" s="3">
        <v>55</v>
      </c>
      <c r="H434" s="4" t="s">
        <v>22</v>
      </c>
      <c r="I434" s="3" t="s">
        <v>9</v>
      </c>
      <c r="J434" s="3" t="s">
        <v>15</v>
      </c>
    </row>
    <row r="435" spans="1:10" ht="51.5" thickBot="1" x14ac:dyDescent="0.4">
      <c r="A435" s="3" t="s">
        <v>11</v>
      </c>
      <c r="B435" s="3" t="s">
        <v>20</v>
      </c>
      <c r="C435" s="3">
        <v>20141110801</v>
      </c>
      <c r="D435" s="3">
        <v>0</v>
      </c>
      <c r="E435" s="3" t="s">
        <v>9</v>
      </c>
      <c r="F435" s="3">
        <v>32</v>
      </c>
      <c r="G435" s="3">
        <v>29</v>
      </c>
      <c r="H435" s="4" t="s">
        <v>142</v>
      </c>
      <c r="I435" s="3" t="s">
        <v>9</v>
      </c>
      <c r="J435" s="3" t="s">
        <v>9</v>
      </c>
    </row>
    <row r="436" spans="1:10" ht="51.5" thickBot="1" x14ac:dyDescent="0.4">
      <c r="A436" s="3" t="s">
        <v>11</v>
      </c>
      <c r="B436" s="3" t="s">
        <v>20</v>
      </c>
      <c r="C436" s="3">
        <v>20140607301</v>
      </c>
      <c r="D436" s="3">
        <v>0</v>
      </c>
      <c r="E436" s="3" t="s">
        <v>9</v>
      </c>
      <c r="F436" s="3">
        <v>232</v>
      </c>
      <c r="G436" s="3">
        <v>20</v>
      </c>
      <c r="H436" s="4" t="s">
        <v>22</v>
      </c>
      <c r="I436" s="3" t="s">
        <v>9</v>
      </c>
      <c r="J436" s="3" t="s">
        <v>9</v>
      </c>
    </row>
    <row r="437" spans="1:10" ht="51.5" thickBot="1" x14ac:dyDescent="0.4">
      <c r="A437" s="3" t="s">
        <v>11</v>
      </c>
      <c r="B437" s="3" t="s">
        <v>8</v>
      </c>
      <c r="C437" s="3">
        <v>201807070201</v>
      </c>
      <c r="D437" s="3">
        <v>0</v>
      </c>
      <c r="E437" s="3" t="s">
        <v>9</v>
      </c>
      <c r="F437" s="3">
        <v>44</v>
      </c>
      <c r="G437" s="3">
        <v>29</v>
      </c>
      <c r="H437" s="4" t="s">
        <v>143</v>
      </c>
      <c r="I437" s="3" t="s">
        <v>9</v>
      </c>
      <c r="J437" s="3" t="s">
        <v>15</v>
      </c>
    </row>
    <row r="438" spans="1:10" ht="39" thickBot="1" x14ac:dyDescent="0.4">
      <c r="A438" s="3" t="s">
        <v>11</v>
      </c>
      <c r="B438" s="3" t="s">
        <v>17</v>
      </c>
      <c r="C438" s="3">
        <v>20120210506</v>
      </c>
      <c r="D438" s="3">
        <v>0</v>
      </c>
      <c r="E438" s="3" t="s">
        <v>9</v>
      </c>
      <c r="F438" s="3">
        <v>80</v>
      </c>
      <c r="G438" s="3">
        <v>0</v>
      </c>
      <c r="H438" s="4" t="s">
        <v>18</v>
      </c>
      <c r="I438" s="3" t="s">
        <v>9</v>
      </c>
      <c r="J438" s="3" t="s">
        <v>15</v>
      </c>
    </row>
    <row r="439" spans="1:10" ht="51.5" thickBot="1" x14ac:dyDescent="0.4">
      <c r="A439" s="3" t="s">
        <v>46</v>
      </c>
      <c r="B439" s="3" t="s">
        <v>8</v>
      </c>
      <c r="C439" s="3">
        <v>20180823908</v>
      </c>
      <c r="D439" s="3">
        <v>0</v>
      </c>
      <c r="E439" s="3" t="s">
        <v>9</v>
      </c>
      <c r="F439" s="3">
        <v>1285</v>
      </c>
      <c r="G439" s="3">
        <v>102</v>
      </c>
      <c r="H439" s="4" t="s">
        <v>144</v>
      </c>
      <c r="I439" s="3" t="s">
        <v>9</v>
      </c>
      <c r="J439" s="3" t="s">
        <v>9</v>
      </c>
    </row>
    <row r="440" spans="1:10" ht="51.5" thickBot="1" x14ac:dyDescent="0.4">
      <c r="A440" s="3" t="s">
        <v>11</v>
      </c>
      <c r="B440" s="3" t="s">
        <v>20</v>
      </c>
      <c r="C440" s="3">
        <v>20140123505</v>
      </c>
      <c r="D440" s="3">
        <v>1</v>
      </c>
      <c r="E440" s="3" t="s">
        <v>9</v>
      </c>
      <c r="F440" s="3">
        <v>170</v>
      </c>
      <c r="G440" s="3">
        <v>60</v>
      </c>
      <c r="H440" s="4" t="s">
        <v>22</v>
      </c>
      <c r="I440" s="3" t="s">
        <v>9</v>
      </c>
      <c r="J440" s="3" t="s">
        <v>15</v>
      </c>
    </row>
    <row r="441" spans="1:10" ht="39" thickBot="1" x14ac:dyDescent="0.4">
      <c r="A441" s="3" t="s">
        <v>39</v>
      </c>
      <c r="B441" s="3" t="s">
        <v>20</v>
      </c>
      <c r="C441" s="3">
        <v>20140406305</v>
      </c>
      <c r="D441" s="3">
        <v>0</v>
      </c>
      <c r="E441" s="3" t="s">
        <v>9</v>
      </c>
      <c r="F441" s="3">
        <v>360</v>
      </c>
      <c r="G441" s="3">
        <v>134</v>
      </c>
      <c r="H441" s="4" t="s">
        <v>18</v>
      </c>
      <c r="I441" s="3" t="s">
        <v>9</v>
      </c>
      <c r="J441" s="3" t="s">
        <v>9</v>
      </c>
    </row>
    <row r="442" spans="1:10" ht="51.5" thickBot="1" x14ac:dyDescent="0.4">
      <c r="A442" s="3" t="s">
        <v>11</v>
      </c>
      <c r="B442" s="3" t="s">
        <v>8</v>
      </c>
      <c r="C442" s="3">
        <v>20180727202</v>
      </c>
      <c r="D442" s="3">
        <v>1</v>
      </c>
      <c r="E442" s="3" t="s">
        <v>9</v>
      </c>
      <c r="F442" s="3">
        <v>114</v>
      </c>
      <c r="G442" s="3">
        <v>32</v>
      </c>
      <c r="H442" s="4" t="s">
        <v>22</v>
      </c>
      <c r="I442" s="3" t="s">
        <v>9</v>
      </c>
      <c r="J442" s="3" t="s">
        <v>15</v>
      </c>
    </row>
    <row r="443" spans="1:10" ht="51.5" thickBot="1" x14ac:dyDescent="0.4">
      <c r="A443" s="3" t="s">
        <v>11</v>
      </c>
      <c r="B443" s="3" t="s">
        <v>20</v>
      </c>
      <c r="C443" s="3">
        <v>20142303401</v>
      </c>
      <c r="D443" s="3">
        <v>1</v>
      </c>
      <c r="E443" s="3" t="s">
        <v>9</v>
      </c>
      <c r="F443" s="3">
        <v>175</v>
      </c>
      <c r="G443" s="3">
        <v>25</v>
      </c>
      <c r="H443" s="4" t="s">
        <v>145</v>
      </c>
      <c r="I443" s="3" t="s">
        <v>9</v>
      </c>
      <c r="J443" s="3" t="s">
        <v>15</v>
      </c>
    </row>
    <row r="444" spans="1:10" ht="26.5" thickBot="1" x14ac:dyDescent="0.4">
      <c r="A444" s="3" t="s">
        <v>11</v>
      </c>
      <c r="B444" s="3" t="s">
        <v>34</v>
      </c>
      <c r="C444" s="3">
        <v>20110315701</v>
      </c>
      <c r="D444" s="3">
        <v>0</v>
      </c>
      <c r="E444" s="3" t="s">
        <v>9</v>
      </c>
      <c r="F444" s="3">
        <v>258</v>
      </c>
      <c r="G444" s="3">
        <v>157</v>
      </c>
      <c r="H444" s="4" t="s">
        <v>107</v>
      </c>
      <c r="I444" s="3" t="s">
        <v>9</v>
      </c>
      <c r="J444" s="3" t="s">
        <v>9</v>
      </c>
    </row>
    <row r="445" spans="1:10" ht="39" thickBot="1" x14ac:dyDescent="0.4">
      <c r="A445" s="3" t="s">
        <v>11</v>
      </c>
      <c r="B445" s="3" t="s">
        <v>8</v>
      </c>
      <c r="C445" s="3">
        <v>20180508601</v>
      </c>
      <c r="D445" s="3">
        <v>0</v>
      </c>
      <c r="E445" s="3" t="s">
        <v>9</v>
      </c>
      <c r="F445" s="3">
        <v>198</v>
      </c>
      <c r="G445" s="3">
        <v>30</v>
      </c>
      <c r="H445" s="4" t="s">
        <v>48</v>
      </c>
      <c r="I445" s="3" t="s">
        <v>15</v>
      </c>
      <c r="J445" s="3" t="s">
        <v>9</v>
      </c>
    </row>
    <row r="446" spans="1:10" ht="51.5" thickBot="1" x14ac:dyDescent="0.4">
      <c r="A446" s="3" t="s">
        <v>11</v>
      </c>
      <c r="B446" s="3" t="s">
        <v>20</v>
      </c>
      <c r="C446" s="3">
        <v>20140115124</v>
      </c>
      <c r="D446" s="3">
        <v>0</v>
      </c>
      <c r="E446" s="3" t="s">
        <v>9</v>
      </c>
      <c r="F446" s="3">
        <v>84</v>
      </c>
      <c r="G446" s="3">
        <v>36</v>
      </c>
      <c r="H446" s="4" t="s">
        <v>22</v>
      </c>
      <c r="I446" s="3" t="s">
        <v>9</v>
      </c>
      <c r="J446" s="3" t="s">
        <v>15</v>
      </c>
    </row>
    <row r="447" spans="1:10" ht="39" thickBot="1" x14ac:dyDescent="0.4">
      <c r="A447" s="3" t="s">
        <v>39</v>
      </c>
      <c r="B447" s="3" t="s">
        <v>49</v>
      </c>
      <c r="C447" s="3">
        <v>20230608501</v>
      </c>
      <c r="D447" s="3">
        <v>0</v>
      </c>
      <c r="E447" s="3" t="s">
        <v>9</v>
      </c>
      <c r="F447" s="3">
        <v>41</v>
      </c>
      <c r="G447" s="3">
        <v>18</v>
      </c>
      <c r="H447" s="4" t="s">
        <v>13</v>
      </c>
      <c r="I447" s="3" t="s">
        <v>9</v>
      </c>
      <c r="J447" s="3" t="s">
        <v>9</v>
      </c>
    </row>
    <row r="448" spans="1:10" ht="39" thickBot="1" x14ac:dyDescent="0.4">
      <c r="A448" s="3" t="s">
        <v>11</v>
      </c>
      <c r="B448" s="3" t="s">
        <v>34</v>
      </c>
      <c r="C448" s="3">
        <v>20110544902</v>
      </c>
      <c r="D448" s="3">
        <v>0</v>
      </c>
      <c r="E448" s="3" t="s">
        <v>9</v>
      </c>
      <c r="F448" s="3">
        <v>340</v>
      </c>
      <c r="G448" s="3">
        <v>150</v>
      </c>
      <c r="H448" s="4" t="s">
        <v>28</v>
      </c>
      <c r="I448" s="3" t="s">
        <v>9</v>
      </c>
      <c r="J448" s="3" t="s">
        <v>9</v>
      </c>
    </row>
    <row r="449" spans="1:10" ht="39" thickBot="1" x14ac:dyDescent="0.4">
      <c r="A449" s="3" t="s">
        <v>11</v>
      </c>
      <c r="B449" s="3" t="s">
        <v>34</v>
      </c>
      <c r="C449" s="3">
        <v>20110732501</v>
      </c>
      <c r="D449" s="3">
        <v>1</v>
      </c>
      <c r="E449" s="3" t="s">
        <v>9</v>
      </c>
      <c r="F449" s="3">
        <v>158</v>
      </c>
      <c r="G449" s="3">
        <v>55</v>
      </c>
      <c r="H449" s="4" t="s">
        <v>31</v>
      </c>
      <c r="I449" s="3" t="s">
        <v>9</v>
      </c>
      <c r="J449" s="3" t="s">
        <v>9</v>
      </c>
    </row>
    <row r="450" spans="1:10" ht="51.5" thickBot="1" x14ac:dyDescent="0.4">
      <c r="A450" s="3" t="s">
        <v>11</v>
      </c>
      <c r="B450" s="3" t="s">
        <v>20</v>
      </c>
      <c r="C450" s="3">
        <v>20140301803</v>
      </c>
      <c r="D450" s="3">
        <v>1</v>
      </c>
      <c r="E450" s="3" t="s">
        <v>9</v>
      </c>
      <c r="F450" s="3">
        <v>206</v>
      </c>
      <c r="G450" s="3">
        <v>42</v>
      </c>
      <c r="H450" s="4" t="s">
        <v>22</v>
      </c>
      <c r="I450" s="3" t="s">
        <v>9</v>
      </c>
      <c r="J450" s="3" t="s">
        <v>9</v>
      </c>
    </row>
    <row r="451" spans="1:10" ht="39" thickBot="1" x14ac:dyDescent="0.4">
      <c r="A451" s="3" t="s">
        <v>11</v>
      </c>
      <c r="B451" s="3" t="s">
        <v>34</v>
      </c>
      <c r="C451" s="3">
        <v>20110717601</v>
      </c>
      <c r="D451" s="3">
        <v>1</v>
      </c>
      <c r="E451" s="3" t="s">
        <v>9</v>
      </c>
      <c r="F451" s="3">
        <v>223</v>
      </c>
      <c r="G451" s="3">
        <v>48</v>
      </c>
      <c r="H451" s="4" t="s">
        <v>24</v>
      </c>
      <c r="I451" s="3" t="s">
        <v>9</v>
      </c>
      <c r="J451" s="3" t="s">
        <v>15</v>
      </c>
    </row>
    <row r="452" spans="1:10" ht="51.5" thickBot="1" x14ac:dyDescent="0.4">
      <c r="A452" s="3" t="s">
        <v>27</v>
      </c>
      <c r="B452" s="3" t="s">
        <v>20</v>
      </c>
      <c r="C452" s="3">
        <v>20140806602</v>
      </c>
      <c r="D452" s="3">
        <v>0</v>
      </c>
      <c r="E452" s="3" t="s">
        <v>9</v>
      </c>
      <c r="F452" s="3">
        <v>257</v>
      </c>
      <c r="G452" s="3">
        <v>77</v>
      </c>
      <c r="H452" s="4" t="s">
        <v>22</v>
      </c>
      <c r="I452" s="3" t="s">
        <v>9</v>
      </c>
      <c r="J452" s="3" t="s">
        <v>9</v>
      </c>
    </row>
    <row r="453" spans="1:10" ht="51.5" thickBot="1" x14ac:dyDescent="0.4">
      <c r="A453" s="3" t="s">
        <v>11</v>
      </c>
      <c r="B453" s="3" t="s">
        <v>17</v>
      </c>
      <c r="C453" s="3">
        <v>20120800101</v>
      </c>
      <c r="D453" s="3">
        <v>1</v>
      </c>
      <c r="E453" s="3" t="s">
        <v>9</v>
      </c>
      <c r="F453" s="3">
        <v>206</v>
      </c>
      <c r="G453" s="3">
        <v>82</v>
      </c>
      <c r="H453" s="4" t="s">
        <v>22</v>
      </c>
      <c r="I453" s="3" t="s">
        <v>9</v>
      </c>
      <c r="J453" s="3" t="s">
        <v>9</v>
      </c>
    </row>
    <row r="454" spans="1:10" ht="51.5" thickBot="1" x14ac:dyDescent="0.4">
      <c r="A454" s="3" t="s">
        <v>11</v>
      </c>
      <c r="B454" s="3" t="s">
        <v>17</v>
      </c>
      <c r="C454" s="3">
        <v>20120600203</v>
      </c>
      <c r="D454" s="3">
        <v>0</v>
      </c>
      <c r="E454" s="3" t="s">
        <v>9</v>
      </c>
      <c r="F454" s="3">
        <v>74</v>
      </c>
      <c r="G454" s="3">
        <v>32</v>
      </c>
      <c r="H454" s="4" t="s">
        <v>22</v>
      </c>
      <c r="I454" s="3" t="s">
        <v>9</v>
      </c>
      <c r="J454" s="3" t="s">
        <v>9</v>
      </c>
    </row>
    <row r="455" spans="1:10" ht="39" thickBot="1" x14ac:dyDescent="0.4">
      <c r="A455" s="3" t="s">
        <v>11</v>
      </c>
      <c r="B455" s="3" t="s">
        <v>49</v>
      </c>
      <c r="C455" s="3">
        <v>20230612402</v>
      </c>
      <c r="D455" s="3">
        <v>0</v>
      </c>
      <c r="E455" s="3" t="s">
        <v>9</v>
      </c>
      <c r="F455" s="3">
        <v>212</v>
      </c>
      <c r="G455" s="3">
        <v>168</v>
      </c>
      <c r="H455" s="4" t="s">
        <v>24</v>
      </c>
      <c r="I455" s="3" t="s">
        <v>9</v>
      </c>
      <c r="J455" s="3" t="s">
        <v>9</v>
      </c>
    </row>
    <row r="456" spans="1:10" ht="26.5" thickBot="1" x14ac:dyDescent="0.4">
      <c r="A456" s="3" t="s">
        <v>11</v>
      </c>
      <c r="B456" s="3" t="s">
        <v>34</v>
      </c>
      <c r="C456" s="3">
        <v>20110611901</v>
      </c>
      <c r="D456" s="3">
        <v>1</v>
      </c>
      <c r="E456" s="3" t="s">
        <v>9</v>
      </c>
      <c r="F456" s="3">
        <v>362</v>
      </c>
      <c r="G456" s="3">
        <v>212</v>
      </c>
      <c r="H456" s="4" t="s">
        <v>136</v>
      </c>
      <c r="I456" s="3" t="s">
        <v>9</v>
      </c>
      <c r="J456" s="3" t="s">
        <v>15</v>
      </c>
    </row>
    <row r="457" spans="1:10" ht="51.5" thickBot="1" x14ac:dyDescent="0.4">
      <c r="A457" s="3" t="s">
        <v>11</v>
      </c>
      <c r="B457" s="3" t="s">
        <v>8</v>
      </c>
      <c r="C457" s="3">
        <v>20180800401</v>
      </c>
      <c r="D457" s="3">
        <v>0</v>
      </c>
      <c r="E457" s="3" t="s">
        <v>9</v>
      </c>
      <c r="F457" s="3">
        <v>92</v>
      </c>
      <c r="G457" s="3">
        <v>65</v>
      </c>
      <c r="H457" s="4" t="s">
        <v>22</v>
      </c>
      <c r="I457" s="3" t="s">
        <v>9</v>
      </c>
      <c r="J457" s="3" t="s">
        <v>15</v>
      </c>
    </row>
    <row r="458" spans="1:10" ht="51.5" thickBot="1" x14ac:dyDescent="0.4">
      <c r="A458" s="3" t="s">
        <v>11</v>
      </c>
      <c r="B458" s="3" t="s">
        <v>34</v>
      </c>
      <c r="C458" s="3">
        <v>20110903201</v>
      </c>
      <c r="D458" s="3">
        <v>0</v>
      </c>
      <c r="E458" s="3" t="s">
        <v>9</v>
      </c>
      <c r="F458" s="3">
        <v>102</v>
      </c>
      <c r="G458" s="3">
        <v>72</v>
      </c>
      <c r="H458" s="4" t="s">
        <v>22</v>
      </c>
      <c r="I458" s="3" t="s">
        <v>9</v>
      </c>
      <c r="J458" s="3" t="s">
        <v>9</v>
      </c>
    </row>
    <row r="459" spans="1:10" ht="39" thickBot="1" x14ac:dyDescent="0.4">
      <c r="A459" s="3" t="s">
        <v>11</v>
      </c>
      <c r="B459" s="3" t="s">
        <v>8</v>
      </c>
      <c r="C459" s="3">
        <v>201808821701</v>
      </c>
      <c r="D459" s="3">
        <v>0</v>
      </c>
      <c r="E459" s="3" t="s">
        <v>9</v>
      </c>
      <c r="F459" s="3">
        <v>97</v>
      </c>
      <c r="G459" s="3">
        <v>25</v>
      </c>
      <c r="H459" s="4" t="s">
        <v>146</v>
      </c>
      <c r="I459" s="3" t="s">
        <v>9</v>
      </c>
      <c r="J459" s="3" t="s">
        <v>9</v>
      </c>
    </row>
    <row r="460" spans="1:10" ht="51.5" thickBot="1" x14ac:dyDescent="0.4">
      <c r="A460" s="3" t="s">
        <v>11</v>
      </c>
      <c r="B460" s="3" t="s">
        <v>20</v>
      </c>
      <c r="C460" s="3">
        <v>20140302601</v>
      </c>
      <c r="D460" s="3">
        <v>0</v>
      </c>
      <c r="E460" s="3" t="s">
        <v>9</v>
      </c>
      <c r="F460" s="3">
        <v>161</v>
      </c>
      <c r="G460" s="3">
        <v>62</v>
      </c>
      <c r="H460" s="4" t="s">
        <v>22</v>
      </c>
      <c r="I460" s="3" t="s">
        <v>9</v>
      </c>
      <c r="J460" s="3" t="s">
        <v>15</v>
      </c>
    </row>
    <row r="461" spans="1:10" ht="51.5" thickBot="1" x14ac:dyDescent="0.4">
      <c r="A461" s="3" t="s">
        <v>7</v>
      </c>
      <c r="B461" s="3" t="s">
        <v>17</v>
      </c>
      <c r="C461" s="3">
        <v>20120408601</v>
      </c>
      <c r="D461" s="3">
        <v>0</v>
      </c>
      <c r="E461" s="3" t="s">
        <v>9</v>
      </c>
      <c r="F461" s="3">
        <v>124</v>
      </c>
      <c r="G461" s="3">
        <v>40</v>
      </c>
      <c r="H461" s="4" t="s">
        <v>22</v>
      </c>
      <c r="I461" s="3" t="s">
        <v>9</v>
      </c>
      <c r="J461" s="3" t="s">
        <v>9</v>
      </c>
    </row>
    <row r="462" spans="1:10" ht="51.5" thickBot="1" x14ac:dyDescent="0.4">
      <c r="A462" s="3" t="s">
        <v>11</v>
      </c>
      <c r="B462" s="3" t="s">
        <v>20</v>
      </c>
      <c r="C462" s="3">
        <v>20142300601</v>
      </c>
      <c r="D462" s="3">
        <v>0</v>
      </c>
      <c r="E462" s="3" t="s">
        <v>9</v>
      </c>
      <c r="F462" s="3">
        <v>82</v>
      </c>
      <c r="G462" s="3">
        <v>50</v>
      </c>
      <c r="H462" s="4" t="s">
        <v>22</v>
      </c>
      <c r="I462" s="3" t="s">
        <v>9</v>
      </c>
      <c r="J462" s="3" t="s">
        <v>9</v>
      </c>
    </row>
    <row r="463" spans="1:10" ht="51.5" thickBot="1" x14ac:dyDescent="0.4">
      <c r="A463" s="3" t="s">
        <v>11</v>
      </c>
      <c r="B463" s="3" t="s">
        <v>17</v>
      </c>
      <c r="C463" s="3">
        <v>20120711401</v>
      </c>
      <c r="D463" s="3">
        <v>1</v>
      </c>
      <c r="E463" s="3" t="s">
        <v>9</v>
      </c>
      <c r="F463" s="3">
        <v>387</v>
      </c>
      <c r="G463" s="3">
        <v>115</v>
      </c>
      <c r="H463" s="4" t="s">
        <v>22</v>
      </c>
      <c r="I463" s="3" t="s">
        <v>9</v>
      </c>
      <c r="J463" s="3" t="s">
        <v>9</v>
      </c>
    </row>
    <row r="464" spans="1:10" ht="39" thickBot="1" x14ac:dyDescent="0.4">
      <c r="A464" s="3" t="s">
        <v>11</v>
      </c>
      <c r="B464" s="3" t="s">
        <v>34</v>
      </c>
      <c r="C464" s="3">
        <v>20110404501</v>
      </c>
      <c r="D464" s="3">
        <v>0</v>
      </c>
      <c r="E464" s="3" t="s">
        <v>9</v>
      </c>
      <c r="F464" s="3">
        <v>90</v>
      </c>
      <c r="G464" s="3">
        <v>78</v>
      </c>
      <c r="H464" s="4" t="s">
        <v>112</v>
      </c>
      <c r="I464" s="3" t="s">
        <v>9</v>
      </c>
      <c r="J464" s="3" t="s">
        <v>9</v>
      </c>
    </row>
    <row r="465" spans="1:10" ht="26.5" thickBot="1" x14ac:dyDescent="0.4">
      <c r="A465" s="3" t="s">
        <v>11</v>
      </c>
      <c r="B465" s="3" t="s">
        <v>20</v>
      </c>
      <c r="C465" s="3">
        <v>20141005701</v>
      </c>
      <c r="D465" s="3">
        <v>0</v>
      </c>
      <c r="E465" s="3" t="s">
        <v>9</v>
      </c>
      <c r="F465" s="3">
        <v>27</v>
      </c>
      <c r="G465" s="3">
        <v>23</v>
      </c>
      <c r="H465" s="4" t="s">
        <v>83</v>
      </c>
      <c r="I465" s="3" t="s">
        <v>9</v>
      </c>
      <c r="J465" s="3" t="s">
        <v>9</v>
      </c>
    </row>
    <row r="466" spans="1:10" ht="51.5" thickBot="1" x14ac:dyDescent="0.4">
      <c r="A466" s="3" t="s">
        <v>11</v>
      </c>
      <c r="B466" s="3" t="s">
        <v>20</v>
      </c>
      <c r="C466" s="3">
        <v>20140105802</v>
      </c>
      <c r="D466" s="3">
        <v>0</v>
      </c>
      <c r="E466" s="3" t="s">
        <v>9</v>
      </c>
      <c r="F466" s="3">
        <v>448</v>
      </c>
      <c r="G466" s="3">
        <v>65</v>
      </c>
      <c r="H466" s="4" t="s">
        <v>22</v>
      </c>
      <c r="I466" s="3" t="s">
        <v>9</v>
      </c>
      <c r="J466" s="3" t="s">
        <v>15</v>
      </c>
    </row>
    <row r="467" spans="1:10" ht="39" thickBot="1" x14ac:dyDescent="0.4">
      <c r="A467" s="3" t="s">
        <v>11</v>
      </c>
      <c r="B467" s="3" t="s">
        <v>20</v>
      </c>
      <c r="C467" s="3">
        <v>20140300501</v>
      </c>
      <c r="D467" s="3">
        <v>1</v>
      </c>
      <c r="E467" s="3" t="s">
        <v>9</v>
      </c>
      <c r="F467" s="3">
        <v>112</v>
      </c>
      <c r="G467" s="3">
        <v>30</v>
      </c>
      <c r="H467" s="4" t="s">
        <v>18</v>
      </c>
      <c r="I467" s="3" t="s">
        <v>15</v>
      </c>
      <c r="J467" s="3" t="s">
        <v>15</v>
      </c>
    </row>
    <row r="468" spans="1:10" ht="51.5" thickBot="1" x14ac:dyDescent="0.4">
      <c r="A468" s="3" t="s">
        <v>11</v>
      </c>
      <c r="B468" s="3" t="s">
        <v>49</v>
      </c>
      <c r="C468" s="3">
        <v>20230308405</v>
      </c>
      <c r="D468" s="3">
        <v>1</v>
      </c>
      <c r="E468" s="3" t="s">
        <v>9</v>
      </c>
      <c r="F468" s="3">
        <v>183</v>
      </c>
      <c r="G468" s="3">
        <v>170</v>
      </c>
      <c r="H468" s="4" t="s">
        <v>147</v>
      </c>
      <c r="I468" s="3" t="s">
        <v>9</v>
      </c>
      <c r="J468" s="3" t="s">
        <v>9</v>
      </c>
    </row>
    <row r="469" spans="1:10" ht="39" thickBot="1" x14ac:dyDescent="0.4">
      <c r="A469" s="3" t="s">
        <v>11</v>
      </c>
      <c r="B469" s="3" t="s">
        <v>20</v>
      </c>
      <c r="C469" s="3">
        <v>20140406801</v>
      </c>
      <c r="D469" s="3">
        <v>1</v>
      </c>
      <c r="E469" s="3" t="s">
        <v>9</v>
      </c>
      <c r="F469" s="3">
        <v>321</v>
      </c>
      <c r="G469" s="3">
        <v>42</v>
      </c>
      <c r="H469" s="4" t="s">
        <v>48</v>
      </c>
      <c r="I469" s="3" t="s">
        <v>9</v>
      </c>
      <c r="J469" s="3" t="s">
        <v>15</v>
      </c>
    </row>
    <row r="470" spans="1:10" ht="39" thickBot="1" x14ac:dyDescent="0.4">
      <c r="A470" s="3" t="s">
        <v>11</v>
      </c>
      <c r="B470" s="3" t="s">
        <v>12</v>
      </c>
      <c r="C470" s="3">
        <v>20080902201</v>
      </c>
      <c r="D470" s="3">
        <v>0</v>
      </c>
      <c r="E470" s="3" t="s">
        <v>9</v>
      </c>
      <c r="F470" s="3">
        <v>301</v>
      </c>
      <c r="G470" s="3">
        <v>296</v>
      </c>
      <c r="H470" s="4" t="s">
        <v>55</v>
      </c>
      <c r="I470" s="3" t="s">
        <v>15</v>
      </c>
      <c r="J470" s="3" t="s">
        <v>9</v>
      </c>
    </row>
    <row r="471" spans="1:10" ht="51.5" thickBot="1" x14ac:dyDescent="0.4">
      <c r="A471" s="3" t="s">
        <v>11</v>
      </c>
      <c r="B471" s="3" t="s">
        <v>20</v>
      </c>
      <c r="C471" s="3">
        <v>20140115523</v>
      </c>
      <c r="D471" s="3">
        <v>0</v>
      </c>
      <c r="E471" s="3" t="s">
        <v>9</v>
      </c>
      <c r="F471" s="3">
        <v>45</v>
      </c>
      <c r="G471" s="3">
        <v>35</v>
      </c>
      <c r="H471" s="4" t="s">
        <v>22</v>
      </c>
      <c r="I471" s="3" t="s">
        <v>9</v>
      </c>
      <c r="J471" s="3" t="s">
        <v>9</v>
      </c>
    </row>
    <row r="472" spans="1:10" ht="39" thickBot="1" x14ac:dyDescent="0.4">
      <c r="A472" s="3" t="s">
        <v>11</v>
      </c>
      <c r="B472" s="3" t="s">
        <v>8</v>
      </c>
      <c r="C472" s="3">
        <v>20180314102</v>
      </c>
      <c r="D472" s="3">
        <v>1</v>
      </c>
      <c r="E472" s="3" t="s">
        <v>9</v>
      </c>
      <c r="F472" s="3">
        <v>141</v>
      </c>
      <c r="G472" s="3">
        <v>31</v>
      </c>
      <c r="H472" s="4" t="s">
        <v>55</v>
      </c>
      <c r="I472" s="3" t="s">
        <v>9</v>
      </c>
      <c r="J472" s="3" t="s">
        <v>9</v>
      </c>
    </row>
    <row r="473" spans="1:10" ht="51.5" thickBot="1" x14ac:dyDescent="0.4">
      <c r="A473" s="3" t="s">
        <v>39</v>
      </c>
      <c r="B473" s="3" t="s">
        <v>17</v>
      </c>
      <c r="C473" s="3">
        <v>20120105501</v>
      </c>
      <c r="D473" s="3">
        <v>0</v>
      </c>
      <c r="E473" s="3" t="s">
        <v>9</v>
      </c>
      <c r="F473" s="3">
        <v>732</v>
      </c>
      <c r="G473" s="3">
        <v>150</v>
      </c>
      <c r="H473" s="4" t="s">
        <v>22</v>
      </c>
      <c r="I473" s="3" t="s">
        <v>9</v>
      </c>
      <c r="J473" s="3" t="s">
        <v>15</v>
      </c>
    </row>
    <row r="474" spans="1:10" ht="51.5" thickBot="1" x14ac:dyDescent="0.4">
      <c r="A474" s="3" t="s">
        <v>11</v>
      </c>
      <c r="B474" s="3" t="s">
        <v>17</v>
      </c>
      <c r="C474" s="3">
        <v>20120713302</v>
      </c>
      <c r="D474" s="3">
        <v>1</v>
      </c>
      <c r="E474" s="3" t="s">
        <v>9</v>
      </c>
      <c r="F474" s="3">
        <v>236</v>
      </c>
      <c r="G474" s="3">
        <v>135</v>
      </c>
      <c r="H474" s="4" t="s">
        <v>58</v>
      </c>
      <c r="I474" s="3" t="s">
        <v>9</v>
      </c>
      <c r="J474" s="3" t="s">
        <v>9</v>
      </c>
    </row>
    <row r="475" spans="1:10" ht="39" thickBot="1" x14ac:dyDescent="0.4">
      <c r="A475" s="3" t="s">
        <v>39</v>
      </c>
      <c r="B475" s="3" t="s">
        <v>49</v>
      </c>
      <c r="C475" s="3">
        <v>20230415502</v>
      </c>
      <c r="D475" s="3">
        <v>1</v>
      </c>
      <c r="E475" s="3" t="s">
        <v>9</v>
      </c>
      <c r="F475" s="3">
        <v>612</v>
      </c>
      <c r="G475" s="3">
        <v>290</v>
      </c>
      <c r="H475" s="4" t="s">
        <v>48</v>
      </c>
      <c r="I475" s="3" t="s">
        <v>9</v>
      </c>
      <c r="J475" s="3" t="s">
        <v>9</v>
      </c>
    </row>
    <row r="476" spans="1:10" ht="51.5" thickBot="1" x14ac:dyDescent="0.4">
      <c r="A476" s="3" t="s">
        <v>11</v>
      </c>
      <c r="B476" s="3" t="s">
        <v>34</v>
      </c>
      <c r="C476" s="3">
        <v>20110917701</v>
      </c>
      <c r="D476" s="3">
        <v>0</v>
      </c>
      <c r="E476" s="3" t="s">
        <v>9</v>
      </c>
      <c r="F476" s="3">
        <v>89</v>
      </c>
      <c r="G476" s="3">
        <v>66</v>
      </c>
      <c r="H476" s="4" t="s">
        <v>95</v>
      </c>
      <c r="I476" s="3" t="s">
        <v>9</v>
      </c>
      <c r="J476" s="3" t="s">
        <v>9</v>
      </c>
    </row>
    <row r="477" spans="1:10" ht="51.5" thickBot="1" x14ac:dyDescent="0.4">
      <c r="A477" s="3" t="s">
        <v>11</v>
      </c>
      <c r="B477" s="3" t="s">
        <v>8</v>
      </c>
      <c r="C477" s="3">
        <v>20180400403</v>
      </c>
      <c r="D477" s="3">
        <v>0</v>
      </c>
      <c r="E477" s="3" t="s">
        <v>9</v>
      </c>
      <c r="F477" s="3">
        <v>158</v>
      </c>
      <c r="G477" s="3">
        <v>49</v>
      </c>
      <c r="H477" s="4" t="s">
        <v>22</v>
      </c>
      <c r="I477" s="3" t="s">
        <v>9</v>
      </c>
      <c r="J477" s="3" t="s">
        <v>9</v>
      </c>
    </row>
    <row r="478" spans="1:10" ht="39" thickBot="1" x14ac:dyDescent="0.4">
      <c r="A478" s="3" t="s">
        <v>7</v>
      </c>
      <c r="B478" s="3" t="s">
        <v>20</v>
      </c>
      <c r="C478" s="3">
        <v>20141905902</v>
      </c>
      <c r="D478" s="3">
        <v>1</v>
      </c>
      <c r="E478" s="3" t="s">
        <v>9</v>
      </c>
      <c r="F478" s="3">
        <v>103</v>
      </c>
      <c r="G478" s="3">
        <v>37</v>
      </c>
      <c r="H478" s="4" t="s">
        <v>81</v>
      </c>
      <c r="I478" s="3" t="s">
        <v>9</v>
      </c>
      <c r="J478" s="3" t="s">
        <v>9</v>
      </c>
    </row>
    <row r="479" spans="1:10" ht="39" thickBot="1" x14ac:dyDescent="0.4">
      <c r="A479" s="3" t="s">
        <v>46</v>
      </c>
      <c r="B479" s="3" t="s">
        <v>17</v>
      </c>
      <c r="C479" s="3">
        <v>20120102002</v>
      </c>
      <c r="D479" s="3">
        <v>0</v>
      </c>
      <c r="E479" s="3" t="s">
        <v>9</v>
      </c>
      <c r="F479" s="3">
        <v>149</v>
      </c>
      <c r="G479" s="3">
        <v>62</v>
      </c>
      <c r="H479" s="4" t="s">
        <v>13</v>
      </c>
      <c r="I479" s="3" t="s">
        <v>9</v>
      </c>
      <c r="J479" s="3" t="s">
        <v>9</v>
      </c>
    </row>
    <row r="480" spans="1:10" ht="51.5" thickBot="1" x14ac:dyDescent="0.4">
      <c r="A480" s="3" t="s">
        <v>11</v>
      </c>
      <c r="B480" s="3" t="s">
        <v>23</v>
      </c>
      <c r="C480" s="3">
        <v>20170600103</v>
      </c>
      <c r="D480" s="3">
        <v>0</v>
      </c>
      <c r="E480" s="3" t="s">
        <v>9</v>
      </c>
      <c r="F480" s="3">
        <v>456</v>
      </c>
      <c r="G480" s="3">
        <v>142</v>
      </c>
      <c r="H480" s="4" t="s">
        <v>22</v>
      </c>
      <c r="I480" s="3" t="s">
        <v>9</v>
      </c>
      <c r="J480" s="3" t="s">
        <v>15</v>
      </c>
    </row>
    <row r="481" spans="1:10" ht="39" thickBot="1" x14ac:dyDescent="0.4">
      <c r="A481" s="3" t="s">
        <v>11</v>
      </c>
      <c r="B481" s="3" t="s">
        <v>23</v>
      </c>
      <c r="C481" s="3">
        <v>20171404202</v>
      </c>
      <c r="D481" s="3">
        <v>0</v>
      </c>
      <c r="E481" s="3" t="s">
        <v>9</v>
      </c>
      <c r="F481" s="3">
        <v>271</v>
      </c>
      <c r="G481" s="3">
        <v>37</v>
      </c>
      <c r="H481" s="4" t="s">
        <v>18</v>
      </c>
      <c r="I481" s="3" t="s">
        <v>9</v>
      </c>
      <c r="J481" s="3" t="s">
        <v>9</v>
      </c>
    </row>
    <row r="482" spans="1:10" ht="39" thickBot="1" x14ac:dyDescent="0.4">
      <c r="A482" s="3" t="s">
        <v>7</v>
      </c>
      <c r="B482" s="3" t="s">
        <v>20</v>
      </c>
      <c r="C482" s="3">
        <v>20140406305</v>
      </c>
      <c r="D482" s="3">
        <v>0</v>
      </c>
      <c r="E482" s="3" t="s">
        <v>9</v>
      </c>
      <c r="F482" s="3">
        <v>360</v>
      </c>
      <c r="G482" s="3">
        <v>137</v>
      </c>
      <c r="H482" s="4" t="s">
        <v>18</v>
      </c>
      <c r="I482" s="3" t="s">
        <v>9</v>
      </c>
      <c r="J482" s="3" t="s">
        <v>9</v>
      </c>
    </row>
    <row r="483" spans="1:10" ht="39" thickBot="1" x14ac:dyDescent="0.4">
      <c r="A483" s="3" t="s">
        <v>39</v>
      </c>
      <c r="B483" s="3" t="s">
        <v>17</v>
      </c>
      <c r="C483" s="3">
        <v>20120210518</v>
      </c>
      <c r="D483" s="3">
        <v>0</v>
      </c>
      <c r="E483" s="3" t="s">
        <v>9</v>
      </c>
      <c r="F483" s="3">
        <v>469</v>
      </c>
      <c r="G483" s="3">
        <v>127</v>
      </c>
      <c r="H483" s="4" t="s">
        <v>55</v>
      </c>
      <c r="I483" s="3" t="s">
        <v>9</v>
      </c>
      <c r="J483" s="3" t="s">
        <v>9</v>
      </c>
    </row>
    <row r="484" spans="1:10" ht="15" thickBot="1" x14ac:dyDescent="0.4">
      <c r="A484" s="3" t="s">
        <v>27</v>
      </c>
      <c r="B484" s="3" t="s">
        <v>12</v>
      </c>
      <c r="C484" s="3">
        <v>20080902201</v>
      </c>
      <c r="D484" s="3">
        <v>1</v>
      </c>
      <c r="E484" s="3" t="s">
        <v>9</v>
      </c>
      <c r="F484" s="3">
        <v>301</v>
      </c>
      <c r="G484" s="3">
        <v>296</v>
      </c>
      <c r="H484" s="4" t="s">
        <v>88</v>
      </c>
      <c r="I484" s="3" t="s">
        <v>15</v>
      </c>
      <c r="J484" s="3" t="s">
        <v>9</v>
      </c>
    </row>
    <row r="485" spans="1:10" ht="39" thickBot="1" x14ac:dyDescent="0.4">
      <c r="A485" s="3" t="s">
        <v>39</v>
      </c>
      <c r="B485" s="3" t="s">
        <v>17</v>
      </c>
      <c r="C485" s="3">
        <v>20120210518</v>
      </c>
      <c r="D485" s="3">
        <v>1</v>
      </c>
      <c r="E485" s="3" t="s">
        <v>9</v>
      </c>
      <c r="F485" s="3">
        <v>469</v>
      </c>
      <c r="G485" s="3">
        <v>127</v>
      </c>
      <c r="H485" s="4" t="s">
        <v>28</v>
      </c>
      <c r="I485" s="3" t="s">
        <v>9</v>
      </c>
      <c r="J485" s="3" t="s">
        <v>9</v>
      </c>
    </row>
    <row r="486" spans="1:10" ht="51.5" thickBot="1" x14ac:dyDescent="0.4">
      <c r="A486" s="3" t="s">
        <v>7</v>
      </c>
      <c r="B486" s="3" t="s">
        <v>12</v>
      </c>
      <c r="C486" s="3">
        <v>20080907701</v>
      </c>
      <c r="D486" s="3">
        <v>0</v>
      </c>
      <c r="E486" s="3" t="s">
        <v>9</v>
      </c>
      <c r="F486" s="3">
        <v>41</v>
      </c>
      <c r="G486" s="3">
        <v>20</v>
      </c>
      <c r="H486" s="4" t="s">
        <v>22</v>
      </c>
      <c r="I486" s="3" t="s">
        <v>9</v>
      </c>
      <c r="J486" s="3" t="s">
        <v>9</v>
      </c>
    </row>
    <row r="487" spans="1:10" ht="51.5" thickBot="1" x14ac:dyDescent="0.4">
      <c r="A487" s="3" t="s">
        <v>7</v>
      </c>
      <c r="B487" s="3" t="s">
        <v>20</v>
      </c>
      <c r="C487" s="3">
        <v>20142401801</v>
      </c>
      <c r="D487" s="3">
        <v>1</v>
      </c>
      <c r="E487" s="3" t="s">
        <v>9</v>
      </c>
      <c r="F487" s="3">
        <v>117</v>
      </c>
      <c r="G487" s="3">
        <v>23</v>
      </c>
      <c r="H487" s="4" t="s">
        <v>22</v>
      </c>
      <c r="I487" s="3" t="s">
        <v>9</v>
      </c>
      <c r="J487" s="3" t="s">
        <v>15</v>
      </c>
    </row>
    <row r="488" spans="1:10" ht="51.5" thickBot="1" x14ac:dyDescent="0.4">
      <c r="A488" s="3" t="s">
        <v>11</v>
      </c>
      <c r="B488" s="3" t="s">
        <v>8</v>
      </c>
      <c r="C488" s="3">
        <v>20180503403</v>
      </c>
      <c r="D488" s="3">
        <v>0</v>
      </c>
      <c r="E488" s="3" t="s">
        <v>9</v>
      </c>
      <c r="F488" s="3">
        <v>194</v>
      </c>
      <c r="G488" s="3">
        <v>34</v>
      </c>
      <c r="H488" s="4" t="s">
        <v>22</v>
      </c>
      <c r="I488" s="3" t="s">
        <v>9</v>
      </c>
      <c r="J488" s="3" t="s">
        <v>9</v>
      </c>
    </row>
    <row r="489" spans="1:10" ht="39" thickBot="1" x14ac:dyDescent="0.4">
      <c r="A489" s="3" t="s">
        <v>39</v>
      </c>
      <c r="B489" s="3" t="s">
        <v>17</v>
      </c>
      <c r="C489" s="3">
        <v>20120301208</v>
      </c>
      <c r="D489" s="3">
        <v>1</v>
      </c>
      <c r="E489" s="3" t="s">
        <v>9</v>
      </c>
      <c r="F489" s="3">
        <v>599</v>
      </c>
      <c r="G489" s="3">
        <v>90</v>
      </c>
      <c r="H489" s="4" t="s">
        <v>18</v>
      </c>
      <c r="I489" s="3" t="s">
        <v>9</v>
      </c>
      <c r="J489" s="3" t="s">
        <v>15</v>
      </c>
    </row>
    <row r="490" spans="1:10" ht="51.5" thickBot="1" x14ac:dyDescent="0.4">
      <c r="A490" s="3" t="s">
        <v>11</v>
      </c>
      <c r="B490" s="3" t="s">
        <v>17</v>
      </c>
      <c r="C490" s="3">
        <v>20120305612</v>
      </c>
      <c r="D490" s="3">
        <v>1</v>
      </c>
      <c r="E490" s="3" t="s">
        <v>9</v>
      </c>
      <c r="F490" s="3">
        <v>423</v>
      </c>
      <c r="G490" s="3">
        <v>83</v>
      </c>
      <c r="H490" s="4" t="s">
        <v>22</v>
      </c>
      <c r="I490" s="3" t="s">
        <v>9</v>
      </c>
      <c r="J490" s="3" t="s">
        <v>9</v>
      </c>
    </row>
    <row r="491" spans="1:10" ht="51.5" thickBot="1" x14ac:dyDescent="0.4">
      <c r="A491" s="3" t="s">
        <v>7</v>
      </c>
      <c r="B491" s="3" t="s">
        <v>17</v>
      </c>
      <c r="C491" s="3">
        <v>20120210506</v>
      </c>
      <c r="D491" s="3">
        <v>0</v>
      </c>
      <c r="E491" s="3" t="s">
        <v>9</v>
      </c>
      <c r="F491" s="3">
        <v>80</v>
      </c>
      <c r="G491" s="3">
        <v>0</v>
      </c>
      <c r="H491" s="4" t="s">
        <v>22</v>
      </c>
      <c r="I491" s="3" t="s">
        <v>9</v>
      </c>
      <c r="J491" s="3" t="s">
        <v>9</v>
      </c>
    </row>
    <row r="492" spans="1:10" ht="51.5" thickBot="1" x14ac:dyDescent="0.4">
      <c r="A492" s="3" t="s">
        <v>11</v>
      </c>
      <c r="B492" s="3" t="s">
        <v>20</v>
      </c>
      <c r="C492" s="3">
        <v>20140506901</v>
      </c>
      <c r="D492" s="3">
        <v>0</v>
      </c>
      <c r="E492" s="3" t="s">
        <v>9</v>
      </c>
      <c r="F492" s="3">
        <v>48</v>
      </c>
      <c r="G492" s="3">
        <v>22</v>
      </c>
      <c r="H492" s="4" t="s">
        <v>22</v>
      </c>
      <c r="I492" s="3" t="s">
        <v>9</v>
      </c>
      <c r="J492" s="3" t="s">
        <v>15</v>
      </c>
    </row>
    <row r="493" spans="1:10" ht="51.5" thickBot="1" x14ac:dyDescent="0.4">
      <c r="A493" s="3" t="s">
        <v>11</v>
      </c>
      <c r="B493" s="3" t="s">
        <v>20</v>
      </c>
      <c r="C493" s="3">
        <v>20140811712</v>
      </c>
      <c r="D493" s="3">
        <v>0</v>
      </c>
      <c r="E493" s="3" t="s">
        <v>9</v>
      </c>
      <c r="F493" s="3">
        <v>36</v>
      </c>
      <c r="G493" s="3">
        <v>24</v>
      </c>
      <c r="H493" s="4" t="s">
        <v>22</v>
      </c>
      <c r="I493" s="3" t="s">
        <v>9</v>
      </c>
      <c r="J493" s="3" t="s">
        <v>9</v>
      </c>
    </row>
    <row r="494" spans="1:10" ht="51.5" thickBot="1" x14ac:dyDescent="0.4">
      <c r="A494" s="3" t="s">
        <v>11</v>
      </c>
      <c r="B494" s="3" t="s">
        <v>34</v>
      </c>
      <c r="C494" s="3">
        <v>20110319601</v>
      </c>
      <c r="D494" s="3">
        <v>0</v>
      </c>
      <c r="E494" s="3" t="s">
        <v>9</v>
      </c>
      <c r="F494" s="3">
        <v>102</v>
      </c>
      <c r="G494" s="3">
        <v>52</v>
      </c>
      <c r="H494" s="4" t="s">
        <v>22</v>
      </c>
      <c r="I494" s="3" t="s">
        <v>9</v>
      </c>
      <c r="J494" s="3" t="s">
        <v>9</v>
      </c>
    </row>
    <row r="495" spans="1:10" ht="39" thickBot="1" x14ac:dyDescent="0.4">
      <c r="A495" s="3" t="s">
        <v>11</v>
      </c>
      <c r="B495" s="3" t="s">
        <v>12</v>
      </c>
      <c r="C495" s="3">
        <v>20080202901</v>
      </c>
      <c r="D495" s="3">
        <v>1</v>
      </c>
      <c r="E495" s="3" t="s">
        <v>9</v>
      </c>
      <c r="F495" s="3">
        <v>259</v>
      </c>
      <c r="G495" s="3">
        <v>100</v>
      </c>
      <c r="H495" s="4" t="s">
        <v>13</v>
      </c>
      <c r="I495" s="3" t="s">
        <v>9</v>
      </c>
      <c r="J495" s="3" t="s">
        <v>9</v>
      </c>
    </row>
    <row r="496" spans="1:10" ht="39" thickBot="1" x14ac:dyDescent="0.4">
      <c r="A496" s="3" t="s">
        <v>39</v>
      </c>
      <c r="B496" s="3" t="s">
        <v>17</v>
      </c>
      <c r="C496" s="3">
        <v>20120718201</v>
      </c>
      <c r="D496" s="3">
        <v>0</v>
      </c>
      <c r="E496" s="3" t="s">
        <v>9</v>
      </c>
      <c r="F496" s="3">
        <v>199</v>
      </c>
      <c r="G496" s="3">
        <v>76</v>
      </c>
      <c r="H496" s="4" t="s">
        <v>24</v>
      </c>
      <c r="I496" s="3" t="s">
        <v>9</v>
      </c>
      <c r="J496" s="3" t="s">
        <v>15</v>
      </c>
    </row>
    <row r="497" spans="1:11" ht="39" thickBot="1" x14ac:dyDescent="0.4">
      <c r="A497" s="3" t="s">
        <v>11</v>
      </c>
      <c r="B497" s="3" t="s">
        <v>34</v>
      </c>
      <c r="C497" s="3">
        <v>20110702403</v>
      </c>
      <c r="D497" s="3">
        <v>0</v>
      </c>
      <c r="E497" s="3" t="s">
        <v>9</v>
      </c>
      <c r="F497" s="3">
        <v>176</v>
      </c>
      <c r="G497" s="3">
        <v>156</v>
      </c>
      <c r="H497" s="4" t="s">
        <v>18</v>
      </c>
      <c r="I497" s="3" t="s">
        <v>9</v>
      </c>
      <c r="J497" s="3" t="s">
        <v>9</v>
      </c>
    </row>
    <row r="498" spans="1:11" ht="39" thickBot="1" x14ac:dyDescent="0.4">
      <c r="A498" s="3" t="s">
        <v>11</v>
      </c>
      <c r="B498" s="3" t="s">
        <v>49</v>
      </c>
      <c r="C498" s="3">
        <v>20230303401</v>
      </c>
      <c r="D498" s="3">
        <v>0</v>
      </c>
      <c r="E498" s="3" t="s">
        <v>9</v>
      </c>
      <c r="F498" s="3">
        <v>130</v>
      </c>
      <c r="G498" s="3">
        <v>27</v>
      </c>
      <c r="H498" s="4" t="s">
        <v>13</v>
      </c>
      <c r="I498" s="3" t="s">
        <v>9</v>
      </c>
      <c r="J498" s="3" t="s">
        <v>9</v>
      </c>
    </row>
    <row r="499" spans="1:11" ht="64" thickBot="1" x14ac:dyDescent="0.4">
      <c r="A499" s="3" t="s">
        <v>11</v>
      </c>
      <c r="B499" s="3" t="s">
        <v>8</v>
      </c>
      <c r="C499" s="3">
        <v>20180317529</v>
      </c>
      <c r="D499" s="3">
        <v>0</v>
      </c>
      <c r="E499" s="3" t="s">
        <v>9</v>
      </c>
      <c r="F499" s="3">
        <v>61</v>
      </c>
      <c r="G499" s="3">
        <v>21</v>
      </c>
      <c r="H499" s="4" t="s">
        <v>148</v>
      </c>
      <c r="I499" s="3" t="s">
        <v>9</v>
      </c>
      <c r="J499" s="3" t="s">
        <v>9</v>
      </c>
      <c r="K499" t="s">
        <v>404</v>
      </c>
    </row>
    <row r="500" spans="1:11" ht="51.5" thickBot="1" x14ac:dyDescent="0.4">
      <c r="A500" s="3" t="s">
        <v>46</v>
      </c>
      <c r="B500" s="3" t="s">
        <v>20</v>
      </c>
      <c r="C500" s="3">
        <v>20141111301</v>
      </c>
      <c r="D500" s="3">
        <v>0</v>
      </c>
      <c r="E500" s="3" t="s">
        <v>9</v>
      </c>
      <c r="F500" s="3">
        <v>309</v>
      </c>
      <c r="G500" s="3">
        <v>209</v>
      </c>
      <c r="H500" s="4" t="s">
        <v>22</v>
      </c>
      <c r="I500" s="3" t="s">
        <v>9</v>
      </c>
      <c r="J500" s="3" t="s">
        <v>9</v>
      </c>
    </row>
    <row r="501" spans="1:11" ht="39" thickBot="1" x14ac:dyDescent="0.4">
      <c r="A501" s="3" t="s">
        <v>11</v>
      </c>
      <c r="B501" s="3" t="s">
        <v>34</v>
      </c>
      <c r="C501" s="3">
        <v>20110210101</v>
      </c>
      <c r="D501" s="3">
        <v>0</v>
      </c>
      <c r="E501" s="3" t="s">
        <v>9</v>
      </c>
      <c r="F501" s="3">
        <v>145</v>
      </c>
      <c r="G501" s="3">
        <v>78</v>
      </c>
      <c r="H501" s="4" t="s">
        <v>149</v>
      </c>
      <c r="I501" s="3" t="s">
        <v>9</v>
      </c>
      <c r="J501" s="3" t="s">
        <v>9</v>
      </c>
    </row>
    <row r="502" spans="1:11" ht="39" thickBot="1" x14ac:dyDescent="0.4">
      <c r="A502" s="3" t="s">
        <v>39</v>
      </c>
      <c r="B502" s="3" t="s">
        <v>20</v>
      </c>
      <c r="C502" s="3">
        <v>20142500201</v>
      </c>
      <c r="D502" s="3">
        <v>1</v>
      </c>
      <c r="E502" s="3" t="s">
        <v>9</v>
      </c>
      <c r="F502" s="3">
        <v>251</v>
      </c>
      <c r="G502" s="3">
        <v>189</v>
      </c>
      <c r="H502" s="4" t="s">
        <v>31</v>
      </c>
      <c r="I502" s="3" t="s">
        <v>9</v>
      </c>
      <c r="J502" s="3" t="s">
        <v>9</v>
      </c>
    </row>
    <row r="503" spans="1:11" ht="39" thickBot="1" x14ac:dyDescent="0.4">
      <c r="A503" s="3" t="s">
        <v>39</v>
      </c>
      <c r="B503" s="3" t="s">
        <v>17</v>
      </c>
      <c r="C503" s="3">
        <v>20120718201</v>
      </c>
      <c r="D503" s="3">
        <v>0</v>
      </c>
      <c r="E503" s="3" t="s">
        <v>9</v>
      </c>
      <c r="F503" s="3">
        <v>199</v>
      </c>
      <c r="G503" s="3">
        <v>76</v>
      </c>
      <c r="H503" s="4" t="s">
        <v>24</v>
      </c>
      <c r="I503" s="3" t="s">
        <v>9</v>
      </c>
      <c r="J503" s="3" t="s">
        <v>15</v>
      </c>
    </row>
    <row r="504" spans="1:11" ht="51.5" thickBot="1" x14ac:dyDescent="0.4">
      <c r="A504" s="3" t="s">
        <v>39</v>
      </c>
      <c r="B504" s="3" t="s">
        <v>20</v>
      </c>
      <c r="C504" s="3">
        <v>20140506701</v>
      </c>
      <c r="D504" s="3">
        <v>0</v>
      </c>
      <c r="E504" s="3" t="s">
        <v>9</v>
      </c>
      <c r="F504" s="3">
        <v>521</v>
      </c>
      <c r="G504" s="3">
        <v>95</v>
      </c>
      <c r="H504" s="4" t="s">
        <v>150</v>
      </c>
      <c r="I504" s="3" t="s">
        <v>9</v>
      </c>
      <c r="J504" s="3" t="s">
        <v>9</v>
      </c>
    </row>
    <row r="505" spans="1:11" ht="39" thickBot="1" x14ac:dyDescent="0.4">
      <c r="A505" s="3" t="s">
        <v>11</v>
      </c>
      <c r="B505" s="3" t="s">
        <v>20</v>
      </c>
      <c r="C505" s="3">
        <v>20140906301</v>
      </c>
      <c r="D505" s="3">
        <v>1</v>
      </c>
      <c r="E505" s="3" t="s">
        <v>9</v>
      </c>
      <c r="F505" s="3">
        <v>202</v>
      </c>
      <c r="G505" s="3">
        <v>82</v>
      </c>
      <c r="H505" s="4" t="s">
        <v>18</v>
      </c>
      <c r="I505" s="3" t="s">
        <v>9</v>
      </c>
      <c r="J505" s="3" t="s">
        <v>9</v>
      </c>
    </row>
    <row r="506" spans="1:11" ht="39" thickBot="1" x14ac:dyDescent="0.4">
      <c r="A506" s="3" t="s">
        <v>11</v>
      </c>
      <c r="B506" s="3" t="s">
        <v>23</v>
      </c>
      <c r="C506" s="3">
        <v>20170206501</v>
      </c>
      <c r="D506" s="3">
        <v>0</v>
      </c>
      <c r="E506" s="3" t="s">
        <v>9</v>
      </c>
      <c r="F506" s="3">
        <v>45</v>
      </c>
      <c r="G506" s="3">
        <v>30</v>
      </c>
      <c r="H506" s="4" t="s">
        <v>13</v>
      </c>
      <c r="I506" s="3" t="s">
        <v>9</v>
      </c>
      <c r="J506" s="3" t="s">
        <v>9</v>
      </c>
    </row>
    <row r="507" spans="1:11" ht="39" thickBot="1" x14ac:dyDescent="0.4">
      <c r="A507" s="3" t="s">
        <v>11</v>
      </c>
      <c r="B507" s="3" t="s">
        <v>8</v>
      </c>
      <c r="C507" s="3">
        <v>20180516401</v>
      </c>
      <c r="D507" s="3">
        <v>0</v>
      </c>
      <c r="E507" s="3" t="s">
        <v>9</v>
      </c>
      <c r="F507" s="3">
        <v>338</v>
      </c>
      <c r="G507" s="3">
        <v>102</v>
      </c>
      <c r="H507" s="4" t="s">
        <v>48</v>
      </c>
      <c r="I507" s="3" t="s">
        <v>9</v>
      </c>
      <c r="J507" s="3" t="s">
        <v>9</v>
      </c>
    </row>
    <row r="508" spans="1:11" ht="51.5" thickBot="1" x14ac:dyDescent="0.4">
      <c r="A508" s="3" t="s">
        <v>11</v>
      </c>
      <c r="B508" s="3" t="s">
        <v>17</v>
      </c>
      <c r="C508" s="3">
        <v>20120909201</v>
      </c>
      <c r="D508" s="3">
        <v>0</v>
      </c>
      <c r="E508" s="3" t="s">
        <v>9</v>
      </c>
      <c r="F508" s="3">
        <v>197</v>
      </c>
      <c r="G508" s="3">
        <v>100</v>
      </c>
      <c r="H508" s="4" t="s">
        <v>22</v>
      </c>
      <c r="I508" s="3" t="s">
        <v>9</v>
      </c>
      <c r="J508" s="3" t="s">
        <v>9</v>
      </c>
    </row>
    <row r="509" spans="1:11" ht="39" thickBot="1" x14ac:dyDescent="0.4">
      <c r="A509" s="3" t="s">
        <v>7</v>
      </c>
      <c r="B509" s="3" t="s">
        <v>12</v>
      </c>
      <c r="C509" s="3">
        <v>20080904201</v>
      </c>
      <c r="D509" s="3">
        <v>1</v>
      </c>
      <c r="E509" s="3" t="s">
        <v>9</v>
      </c>
      <c r="F509" s="3">
        <v>212</v>
      </c>
      <c r="G509" s="3">
        <v>105</v>
      </c>
      <c r="H509" s="4" t="s">
        <v>151</v>
      </c>
      <c r="I509" s="3" t="s">
        <v>9</v>
      </c>
      <c r="J509" s="3" t="s">
        <v>9</v>
      </c>
    </row>
    <row r="510" spans="1:11" ht="39" thickBot="1" x14ac:dyDescent="0.4">
      <c r="A510" s="3" t="s">
        <v>39</v>
      </c>
      <c r="B510" s="3" t="s">
        <v>20</v>
      </c>
      <c r="C510" s="3">
        <v>20140609502</v>
      </c>
      <c r="D510" s="3">
        <v>0</v>
      </c>
      <c r="E510" s="3" t="s">
        <v>9</v>
      </c>
      <c r="F510" s="3">
        <v>151</v>
      </c>
      <c r="G510" s="3">
        <v>20</v>
      </c>
      <c r="H510" s="4" t="s">
        <v>45</v>
      </c>
      <c r="I510" s="3" t="s">
        <v>9</v>
      </c>
      <c r="J510" s="3" t="s">
        <v>9</v>
      </c>
    </row>
    <row r="511" spans="1:11" ht="39" thickBot="1" x14ac:dyDescent="0.4">
      <c r="A511" s="3" t="s">
        <v>11</v>
      </c>
      <c r="B511" s="3" t="s">
        <v>17</v>
      </c>
      <c r="C511" s="3">
        <v>20120706201</v>
      </c>
      <c r="D511" s="3">
        <v>0</v>
      </c>
      <c r="E511" s="3" t="s">
        <v>9</v>
      </c>
      <c r="F511" s="3">
        <v>70</v>
      </c>
      <c r="G511" s="3">
        <v>45</v>
      </c>
      <c r="H511" s="4" t="s">
        <v>24</v>
      </c>
      <c r="I511" s="3" t="s">
        <v>9</v>
      </c>
      <c r="J511" s="3" t="s">
        <v>9</v>
      </c>
    </row>
    <row r="512" spans="1:11" ht="51.5" thickBot="1" x14ac:dyDescent="0.4">
      <c r="A512" s="3" t="s">
        <v>46</v>
      </c>
      <c r="B512" s="3" t="s">
        <v>17</v>
      </c>
      <c r="C512" s="3">
        <v>20120711701</v>
      </c>
      <c r="D512" s="3">
        <v>0</v>
      </c>
      <c r="E512" s="3" t="s">
        <v>9</v>
      </c>
      <c r="F512" s="3">
        <v>263</v>
      </c>
      <c r="G512" s="3">
        <v>215</v>
      </c>
      <c r="H512" s="4" t="s">
        <v>22</v>
      </c>
      <c r="I512" s="3" t="s">
        <v>9</v>
      </c>
      <c r="J512" s="3" t="s">
        <v>9</v>
      </c>
    </row>
    <row r="513" spans="1:13" ht="39" thickBot="1" x14ac:dyDescent="0.4">
      <c r="A513" s="3" t="s">
        <v>11</v>
      </c>
      <c r="B513" s="3" t="s">
        <v>23</v>
      </c>
      <c r="C513" s="3">
        <v>20172101801</v>
      </c>
      <c r="D513" s="3">
        <v>0</v>
      </c>
      <c r="E513" s="3" t="s">
        <v>9</v>
      </c>
      <c r="F513" s="3">
        <v>65</v>
      </c>
      <c r="G513" s="3">
        <v>25</v>
      </c>
      <c r="H513" s="4" t="s">
        <v>31</v>
      </c>
      <c r="I513" s="3" t="s">
        <v>9</v>
      </c>
      <c r="J513" s="3" t="s">
        <v>9</v>
      </c>
    </row>
    <row r="514" spans="1:13" ht="51.5" thickBot="1" x14ac:dyDescent="0.4">
      <c r="A514" s="3" t="s">
        <v>46</v>
      </c>
      <c r="B514" s="3" t="s">
        <v>17</v>
      </c>
      <c r="C514" s="3">
        <v>20120711701</v>
      </c>
      <c r="D514" s="3">
        <v>0</v>
      </c>
      <c r="E514" s="3" t="s">
        <v>9</v>
      </c>
      <c r="F514" s="3">
        <v>263</v>
      </c>
      <c r="G514" s="3">
        <v>215</v>
      </c>
      <c r="H514" s="4" t="s">
        <v>22</v>
      </c>
      <c r="I514" s="3" t="s">
        <v>9</v>
      </c>
      <c r="J514" s="3" t="s">
        <v>9</v>
      </c>
    </row>
    <row r="515" spans="1:13" ht="15" thickBot="1" x14ac:dyDescent="0.4">
      <c r="A515" s="3" t="s">
        <v>7</v>
      </c>
      <c r="B515" s="3" t="s">
        <v>17</v>
      </c>
      <c r="C515" s="3">
        <v>20120301208</v>
      </c>
      <c r="D515" s="3">
        <v>0</v>
      </c>
      <c r="E515" s="3" t="s">
        <v>9</v>
      </c>
      <c r="F515" s="3">
        <v>599</v>
      </c>
      <c r="G515" s="3">
        <v>90</v>
      </c>
      <c r="H515" s="5" t="s">
        <v>107</v>
      </c>
      <c r="I515" s="3"/>
      <c r="J515" s="3" t="s">
        <v>15</v>
      </c>
    </row>
    <row r="516" spans="1:13" ht="51.5" thickBot="1" x14ac:dyDescent="0.4">
      <c r="A516" s="3" t="s">
        <v>39</v>
      </c>
      <c r="B516" s="3" t="s">
        <v>17</v>
      </c>
      <c r="C516" s="3">
        <v>20120800101</v>
      </c>
      <c r="D516" s="3">
        <v>1</v>
      </c>
      <c r="E516" s="3" t="s">
        <v>9</v>
      </c>
      <c r="F516" s="3">
        <v>206</v>
      </c>
      <c r="G516" s="3">
        <v>82</v>
      </c>
      <c r="H516" s="4" t="s">
        <v>22</v>
      </c>
      <c r="I516" s="3" t="s">
        <v>9</v>
      </c>
      <c r="J516" s="3" t="s">
        <v>9</v>
      </c>
    </row>
    <row r="517" spans="1:13" ht="26.5" thickBot="1" x14ac:dyDescent="0.4">
      <c r="A517" s="3" t="s">
        <v>11</v>
      </c>
      <c r="B517" s="3" t="s">
        <v>34</v>
      </c>
      <c r="C517" s="3">
        <v>20110308101</v>
      </c>
      <c r="D517" s="3">
        <v>0</v>
      </c>
      <c r="E517" s="3" t="s">
        <v>9</v>
      </c>
      <c r="F517" s="3">
        <v>37</v>
      </c>
      <c r="G517" s="3">
        <v>32</v>
      </c>
      <c r="H517" s="4" t="s">
        <v>107</v>
      </c>
      <c r="I517" s="3" t="s">
        <v>9</v>
      </c>
      <c r="J517" s="3" t="s">
        <v>9</v>
      </c>
    </row>
    <row r="518" spans="1:13" ht="51.5" thickBot="1" x14ac:dyDescent="0.4">
      <c r="A518" s="3" t="s">
        <v>39</v>
      </c>
      <c r="B518" s="3" t="s">
        <v>34</v>
      </c>
      <c r="C518" s="3">
        <v>20111001801</v>
      </c>
      <c r="D518" s="3">
        <v>1</v>
      </c>
      <c r="E518" s="3" t="s">
        <v>9</v>
      </c>
      <c r="F518" s="3">
        <v>149</v>
      </c>
      <c r="G518" s="3">
        <v>63</v>
      </c>
      <c r="H518" s="4" t="s">
        <v>152</v>
      </c>
      <c r="I518" s="3" t="s">
        <v>9</v>
      </c>
      <c r="J518" s="3" t="s">
        <v>9</v>
      </c>
    </row>
    <row r="519" spans="1:13" ht="39" thickBot="1" x14ac:dyDescent="0.4">
      <c r="A519" s="3" t="s">
        <v>11</v>
      </c>
      <c r="B519" s="3" t="s">
        <v>17</v>
      </c>
      <c r="C519" s="3">
        <v>20120301009</v>
      </c>
      <c r="D519" s="3">
        <v>0</v>
      </c>
      <c r="E519" s="3" t="s">
        <v>9</v>
      </c>
      <c r="F519" s="3">
        <v>60</v>
      </c>
      <c r="G519" s="3">
        <v>30</v>
      </c>
      <c r="H519" s="4" t="s">
        <v>18</v>
      </c>
      <c r="I519" s="3" t="s">
        <v>9</v>
      </c>
      <c r="J519" s="3" t="s">
        <v>9</v>
      </c>
    </row>
    <row r="520" spans="1:13" ht="51.5" thickBot="1" x14ac:dyDescent="0.4">
      <c r="A520" s="3" t="s">
        <v>11</v>
      </c>
      <c r="B520" s="3" t="s">
        <v>17</v>
      </c>
      <c r="C520" s="3">
        <v>20120607704</v>
      </c>
      <c r="D520" s="3">
        <v>1</v>
      </c>
      <c r="E520" s="3" t="s">
        <v>9</v>
      </c>
      <c r="F520" s="3">
        <v>259</v>
      </c>
      <c r="G520" s="3">
        <v>185</v>
      </c>
      <c r="H520" s="4" t="s">
        <v>153</v>
      </c>
      <c r="I520" s="3" t="s">
        <v>9</v>
      </c>
      <c r="J520" s="3" t="s">
        <v>9</v>
      </c>
    </row>
    <row r="521" spans="1:13" ht="51.5" thickBot="1" x14ac:dyDescent="0.4">
      <c r="A521" s="3" t="s">
        <v>39</v>
      </c>
      <c r="B521" s="3" t="s">
        <v>34</v>
      </c>
      <c r="C521" s="3">
        <v>20111001801</v>
      </c>
      <c r="D521" s="3">
        <v>0</v>
      </c>
      <c r="E521" s="3" t="s">
        <v>9</v>
      </c>
      <c r="F521" s="3">
        <v>149</v>
      </c>
      <c r="G521" s="3">
        <v>63</v>
      </c>
      <c r="H521" s="4" t="s">
        <v>152</v>
      </c>
      <c r="I521" s="3" t="s">
        <v>9</v>
      </c>
      <c r="J521" s="3" t="s">
        <v>9</v>
      </c>
    </row>
    <row r="522" spans="1:13" ht="51.5" thickBot="1" x14ac:dyDescent="0.4">
      <c r="A522" s="3" t="s">
        <v>11</v>
      </c>
      <c r="B522" s="3" t="s">
        <v>20</v>
      </c>
      <c r="C522" s="3">
        <v>20140805601</v>
      </c>
      <c r="D522" s="3">
        <v>0</v>
      </c>
      <c r="E522" s="3" t="s">
        <v>9</v>
      </c>
      <c r="F522" s="3">
        <v>30</v>
      </c>
      <c r="G522" s="3">
        <v>20</v>
      </c>
      <c r="H522" s="4" t="s">
        <v>22</v>
      </c>
      <c r="I522" s="3" t="s">
        <v>9</v>
      </c>
      <c r="J522" s="3" t="s">
        <v>9</v>
      </c>
    </row>
    <row r="523" spans="1:13" ht="51.5" thickBot="1" x14ac:dyDescent="0.4">
      <c r="A523" s="3" t="s">
        <v>11</v>
      </c>
      <c r="B523" s="3" t="s">
        <v>17</v>
      </c>
      <c r="C523" s="3">
        <v>20120302814</v>
      </c>
      <c r="D523" s="3">
        <v>0</v>
      </c>
      <c r="E523" s="3" t="s">
        <v>9</v>
      </c>
      <c r="F523" s="3">
        <v>28</v>
      </c>
      <c r="G523" s="3">
        <v>11</v>
      </c>
      <c r="H523" s="4" t="s">
        <v>22</v>
      </c>
      <c r="I523" s="3" t="s">
        <v>9</v>
      </c>
      <c r="J523" s="3" t="s">
        <v>9</v>
      </c>
    </row>
    <row r="524" spans="1:13" ht="51.5" thickBot="1" x14ac:dyDescent="0.4">
      <c r="A524" s="3" t="s">
        <v>11</v>
      </c>
      <c r="B524" s="3" t="s">
        <v>34</v>
      </c>
      <c r="C524" s="3">
        <v>20110617502</v>
      </c>
      <c r="D524" s="3">
        <v>0</v>
      </c>
      <c r="E524" s="3" t="s">
        <v>9</v>
      </c>
      <c r="F524" s="3">
        <v>631</v>
      </c>
      <c r="G524" s="3">
        <v>501</v>
      </c>
      <c r="H524" s="4" t="s">
        <v>22</v>
      </c>
      <c r="I524" s="3" t="s">
        <v>9</v>
      </c>
      <c r="J524" s="3" t="s">
        <v>9</v>
      </c>
    </row>
    <row r="525" spans="1:13" ht="51.5" thickBot="1" x14ac:dyDescent="0.4">
      <c r="A525" s="3" t="s">
        <v>11</v>
      </c>
      <c r="B525" s="3" t="s">
        <v>34</v>
      </c>
      <c r="C525" s="3">
        <v>20111001801</v>
      </c>
      <c r="D525" s="3">
        <v>1</v>
      </c>
      <c r="E525" s="3" t="s">
        <v>9</v>
      </c>
      <c r="F525" s="3">
        <v>149</v>
      </c>
      <c r="G525" s="3">
        <v>63</v>
      </c>
      <c r="H525" s="4" t="s">
        <v>22</v>
      </c>
      <c r="I525" s="3" t="s">
        <v>9</v>
      </c>
      <c r="J525" s="3" t="s">
        <v>9</v>
      </c>
    </row>
    <row r="526" spans="1:13" ht="51.5" thickBot="1" x14ac:dyDescent="0.4">
      <c r="A526" s="3" t="s">
        <v>11</v>
      </c>
      <c r="B526" s="3" t="s">
        <v>34</v>
      </c>
      <c r="C526" s="3">
        <v>20110204402</v>
      </c>
      <c r="D526" s="3">
        <v>1</v>
      </c>
      <c r="E526" s="3" t="s">
        <v>9</v>
      </c>
      <c r="F526" s="3">
        <v>164</v>
      </c>
      <c r="G526" s="3">
        <v>85</v>
      </c>
      <c r="H526" s="4" t="s">
        <v>155</v>
      </c>
      <c r="I526" s="3" t="s">
        <v>9</v>
      </c>
      <c r="J526" s="3" t="s">
        <v>15</v>
      </c>
      <c r="K526" t="s">
        <v>402</v>
      </c>
      <c r="L526" t="s">
        <v>405</v>
      </c>
      <c r="M526" t="s">
        <v>406</v>
      </c>
    </row>
    <row r="527" spans="1:13" ht="51.5" thickBot="1" x14ac:dyDescent="0.4">
      <c r="A527" s="3" t="s">
        <v>11</v>
      </c>
      <c r="B527" s="3" t="s">
        <v>17</v>
      </c>
      <c r="C527" s="3">
        <v>20120602102</v>
      </c>
      <c r="D527" s="3">
        <v>0</v>
      </c>
      <c r="E527" s="3" t="s">
        <v>9</v>
      </c>
      <c r="F527" s="3">
        <v>272</v>
      </c>
      <c r="G527" s="3">
        <v>8</v>
      </c>
      <c r="H527" s="4" t="s">
        <v>22</v>
      </c>
      <c r="I527" s="3" t="s">
        <v>9</v>
      </c>
      <c r="J527" s="3" t="s">
        <v>9</v>
      </c>
    </row>
    <row r="528" spans="1:13" ht="51.5" thickBot="1" x14ac:dyDescent="0.4">
      <c r="A528" s="3" t="s">
        <v>27</v>
      </c>
      <c r="B528" s="3" t="s">
        <v>20</v>
      </c>
      <c r="C528" s="3">
        <v>20140207804</v>
      </c>
      <c r="D528" s="3">
        <v>0</v>
      </c>
      <c r="E528" s="3" t="s">
        <v>9</v>
      </c>
      <c r="F528" s="3">
        <v>241</v>
      </c>
      <c r="G528" s="3">
        <v>43</v>
      </c>
      <c r="H528" s="4" t="s">
        <v>22</v>
      </c>
      <c r="I528" s="3" t="s">
        <v>9</v>
      </c>
      <c r="J528" s="3" t="s">
        <v>15</v>
      </c>
    </row>
    <row r="529" spans="1:10" ht="39" thickBot="1" x14ac:dyDescent="0.4">
      <c r="A529" s="3" t="s">
        <v>11</v>
      </c>
      <c r="B529" s="3" t="s">
        <v>12</v>
      </c>
      <c r="C529" s="3">
        <v>20081103001</v>
      </c>
      <c r="D529" s="3">
        <v>0</v>
      </c>
      <c r="E529" s="3" t="s">
        <v>9</v>
      </c>
      <c r="F529" s="3">
        <v>37</v>
      </c>
      <c r="G529" s="3">
        <v>31</v>
      </c>
      <c r="H529" s="4" t="s">
        <v>28</v>
      </c>
      <c r="I529" s="3" t="s">
        <v>9</v>
      </c>
      <c r="J529" s="3" t="s">
        <v>9</v>
      </c>
    </row>
    <row r="530" spans="1:10" ht="51.5" thickBot="1" x14ac:dyDescent="0.4">
      <c r="A530" s="3" t="s">
        <v>11</v>
      </c>
      <c r="B530" s="3" t="s">
        <v>20</v>
      </c>
      <c r="C530" s="3">
        <v>20140604301</v>
      </c>
      <c r="D530" s="3">
        <v>0</v>
      </c>
      <c r="E530" s="3" t="s">
        <v>9</v>
      </c>
      <c r="F530" s="3">
        <v>144</v>
      </c>
      <c r="G530" s="3">
        <v>30</v>
      </c>
      <c r="H530" s="4" t="s">
        <v>22</v>
      </c>
      <c r="I530" s="3" t="s">
        <v>9</v>
      </c>
      <c r="J530" s="3" t="s">
        <v>15</v>
      </c>
    </row>
    <row r="531" spans="1:10" ht="51.5" thickBot="1" x14ac:dyDescent="0.4">
      <c r="A531" s="3" t="s">
        <v>11</v>
      </c>
      <c r="B531" s="3" t="s">
        <v>8</v>
      </c>
      <c r="C531" s="3">
        <v>20180311401</v>
      </c>
      <c r="D531" s="3">
        <v>0</v>
      </c>
      <c r="E531" s="3" t="s">
        <v>9</v>
      </c>
      <c r="F531" s="3">
        <v>35</v>
      </c>
      <c r="G531" s="3">
        <v>30</v>
      </c>
      <c r="H531" s="4" t="s">
        <v>22</v>
      </c>
      <c r="I531" s="3" t="s">
        <v>9</v>
      </c>
      <c r="J531" s="3" t="s">
        <v>9</v>
      </c>
    </row>
    <row r="532" spans="1:10" ht="39" thickBot="1" x14ac:dyDescent="0.4">
      <c r="A532" s="3" t="s">
        <v>11</v>
      </c>
      <c r="B532" s="3" t="s">
        <v>17</v>
      </c>
      <c r="C532" s="3">
        <v>20120304204</v>
      </c>
      <c r="D532" s="3">
        <v>1</v>
      </c>
      <c r="E532" s="3" t="s">
        <v>9</v>
      </c>
      <c r="F532" s="3">
        <v>301</v>
      </c>
      <c r="G532" s="3">
        <v>10</v>
      </c>
      <c r="H532" s="4" t="s">
        <v>18</v>
      </c>
      <c r="I532" s="3" t="s">
        <v>9</v>
      </c>
      <c r="J532" s="3" t="s">
        <v>9</v>
      </c>
    </row>
    <row r="533" spans="1:10" ht="51.5" thickBot="1" x14ac:dyDescent="0.4">
      <c r="A533" s="3" t="s">
        <v>39</v>
      </c>
      <c r="B533" s="3" t="s">
        <v>17</v>
      </c>
      <c r="C533" s="3">
        <v>20120502002</v>
      </c>
      <c r="D533" s="3">
        <v>0</v>
      </c>
      <c r="E533" s="3" t="s">
        <v>9</v>
      </c>
      <c r="F533" s="3">
        <v>90</v>
      </c>
      <c r="G533" s="3">
        <v>30</v>
      </c>
      <c r="H533" s="4" t="s">
        <v>156</v>
      </c>
      <c r="I533" s="3" t="s">
        <v>9</v>
      </c>
      <c r="J533" s="3" t="s">
        <v>15</v>
      </c>
    </row>
    <row r="534" spans="1:10" ht="39" thickBot="1" x14ac:dyDescent="0.4">
      <c r="A534" s="3" t="s">
        <v>11</v>
      </c>
      <c r="B534" s="3" t="s">
        <v>20</v>
      </c>
      <c r="C534" s="3">
        <v>20140120729</v>
      </c>
      <c r="D534" s="3">
        <v>0</v>
      </c>
      <c r="E534" s="3" t="s">
        <v>9</v>
      </c>
      <c r="F534" s="3">
        <v>107</v>
      </c>
      <c r="G534" s="3">
        <v>38</v>
      </c>
      <c r="H534" s="4" t="s">
        <v>18</v>
      </c>
      <c r="I534" s="3" t="s">
        <v>9</v>
      </c>
      <c r="J534" s="3" t="s">
        <v>9</v>
      </c>
    </row>
    <row r="535" spans="1:10" ht="51.5" thickBot="1" x14ac:dyDescent="0.4">
      <c r="A535" s="3" t="s">
        <v>11</v>
      </c>
      <c r="B535" s="3" t="s">
        <v>34</v>
      </c>
      <c r="C535" s="3">
        <v>20110129201</v>
      </c>
      <c r="D535" s="3">
        <v>1</v>
      </c>
      <c r="E535" s="3" t="s">
        <v>9</v>
      </c>
      <c r="F535" s="3">
        <v>392</v>
      </c>
      <c r="G535" s="3">
        <v>75</v>
      </c>
      <c r="H535" s="4" t="s">
        <v>22</v>
      </c>
      <c r="I535" s="3" t="s">
        <v>9</v>
      </c>
      <c r="J535" s="3" t="s">
        <v>15</v>
      </c>
    </row>
    <row r="536" spans="1:10" ht="39" thickBot="1" x14ac:dyDescent="0.4">
      <c r="A536" s="3" t="s">
        <v>39</v>
      </c>
      <c r="B536" s="3" t="s">
        <v>49</v>
      </c>
      <c r="C536" s="3">
        <v>20230415502</v>
      </c>
      <c r="D536" s="3">
        <v>0</v>
      </c>
      <c r="E536" s="3" t="s">
        <v>9</v>
      </c>
      <c r="F536" s="3">
        <v>612</v>
      </c>
      <c r="G536" s="3">
        <v>290</v>
      </c>
      <c r="H536" s="4" t="s">
        <v>135</v>
      </c>
      <c r="I536" s="3" t="s">
        <v>9</v>
      </c>
      <c r="J536" s="3" t="s">
        <v>9</v>
      </c>
    </row>
    <row r="537" spans="1:10" ht="39" thickBot="1" x14ac:dyDescent="0.4">
      <c r="A537" s="3" t="s">
        <v>11</v>
      </c>
      <c r="B537" s="3" t="s">
        <v>8</v>
      </c>
      <c r="C537" s="3">
        <v>201808</v>
      </c>
      <c r="D537" s="3">
        <v>0</v>
      </c>
      <c r="E537" s="3" t="s">
        <v>9</v>
      </c>
      <c r="F537" s="3">
        <v>16</v>
      </c>
      <c r="G537" s="3">
        <v>8</v>
      </c>
      <c r="H537" s="4" t="s">
        <v>13</v>
      </c>
      <c r="I537" s="3" t="s">
        <v>9</v>
      </c>
      <c r="J537" s="3" t="s">
        <v>9</v>
      </c>
    </row>
    <row r="538" spans="1:10" ht="51.5" thickBot="1" x14ac:dyDescent="0.4">
      <c r="A538" s="3" t="s">
        <v>11</v>
      </c>
      <c r="B538" s="3" t="s">
        <v>17</v>
      </c>
      <c r="C538" s="3">
        <v>20120809901</v>
      </c>
      <c r="D538" s="3">
        <v>0</v>
      </c>
      <c r="E538" s="3" t="s">
        <v>9</v>
      </c>
      <c r="F538" s="3">
        <v>177</v>
      </c>
      <c r="G538" s="3">
        <v>20</v>
      </c>
      <c r="H538" s="4" t="s">
        <v>157</v>
      </c>
      <c r="I538" s="3" t="s">
        <v>9</v>
      </c>
      <c r="J538" s="3" t="s">
        <v>15</v>
      </c>
    </row>
    <row r="539" spans="1:10" ht="51.5" thickBot="1" x14ac:dyDescent="0.4">
      <c r="A539" s="3" t="s">
        <v>39</v>
      </c>
      <c r="B539" s="3" t="s">
        <v>20</v>
      </c>
      <c r="C539" s="3">
        <v>20140501501</v>
      </c>
      <c r="D539" s="3">
        <v>0</v>
      </c>
      <c r="E539" s="3" t="s">
        <v>9</v>
      </c>
      <c r="F539" s="3">
        <v>38</v>
      </c>
      <c r="G539" s="3">
        <v>35</v>
      </c>
      <c r="H539" s="4" t="s">
        <v>158</v>
      </c>
      <c r="I539" s="3" t="s">
        <v>9</v>
      </c>
      <c r="J539" s="3" t="s">
        <v>9</v>
      </c>
    </row>
    <row r="540" spans="1:10" ht="51.5" thickBot="1" x14ac:dyDescent="0.4">
      <c r="A540" s="3" t="s">
        <v>11</v>
      </c>
      <c r="B540" s="3" t="s">
        <v>17</v>
      </c>
      <c r="C540" s="3">
        <v>20120806105</v>
      </c>
      <c r="D540" s="3">
        <v>0</v>
      </c>
      <c r="E540" s="3" t="s">
        <v>9</v>
      </c>
      <c r="F540" s="3">
        <v>261</v>
      </c>
      <c r="G540" s="3">
        <v>65</v>
      </c>
      <c r="H540" s="4" t="s">
        <v>22</v>
      </c>
      <c r="I540" s="3" t="s">
        <v>9</v>
      </c>
      <c r="J540" s="3" t="s">
        <v>9</v>
      </c>
    </row>
    <row r="541" spans="1:10" ht="51.5" thickBot="1" x14ac:dyDescent="0.4">
      <c r="A541" s="3" t="s">
        <v>27</v>
      </c>
      <c r="B541" s="3" t="s">
        <v>17</v>
      </c>
      <c r="C541" s="3">
        <v>20120301801</v>
      </c>
      <c r="D541" s="3">
        <v>1</v>
      </c>
      <c r="E541" s="3" t="s">
        <v>9</v>
      </c>
      <c r="F541" s="3">
        <v>244</v>
      </c>
      <c r="G541" s="3">
        <v>142</v>
      </c>
      <c r="H541" s="4" t="s">
        <v>159</v>
      </c>
      <c r="I541" s="3" t="s">
        <v>9</v>
      </c>
      <c r="J541" s="3" t="s">
        <v>9</v>
      </c>
    </row>
    <row r="542" spans="1:10" ht="39" thickBot="1" x14ac:dyDescent="0.4">
      <c r="A542" s="3" t="s">
        <v>11</v>
      </c>
      <c r="B542" s="3" t="s">
        <v>12</v>
      </c>
      <c r="C542" s="3">
        <v>20080206601</v>
      </c>
      <c r="D542" s="3">
        <v>0</v>
      </c>
      <c r="E542" s="3" t="s">
        <v>9</v>
      </c>
      <c r="F542" s="3">
        <v>184</v>
      </c>
      <c r="G542" s="3">
        <v>69</v>
      </c>
      <c r="H542" s="4" t="s">
        <v>13</v>
      </c>
      <c r="I542" s="3" t="s">
        <v>9</v>
      </c>
      <c r="J542" s="3" t="s">
        <v>9</v>
      </c>
    </row>
    <row r="543" spans="1:10" ht="39" thickBot="1" x14ac:dyDescent="0.4">
      <c r="A543" s="3" t="s">
        <v>11</v>
      </c>
      <c r="B543" s="3" t="s">
        <v>34</v>
      </c>
      <c r="C543" s="3">
        <v>20110216001</v>
      </c>
      <c r="D543" s="3">
        <v>0</v>
      </c>
      <c r="E543" s="3" t="s">
        <v>9</v>
      </c>
      <c r="F543" s="3">
        <v>73</v>
      </c>
      <c r="G543" s="3">
        <v>32</v>
      </c>
      <c r="H543" s="4" t="s">
        <v>149</v>
      </c>
      <c r="I543" s="3" t="s">
        <v>9</v>
      </c>
      <c r="J543" s="3" t="s">
        <v>9</v>
      </c>
    </row>
    <row r="544" spans="1:10" ht="39" thickBot="1" x14ac:dyDescent="0.4">
      <c r="A544" s="3" t="s">
        <v>7</v>
      </c>
      <c r="B544" s="3" t="s">
        <v>23</v>
      </c>
      <c r="C544" s="3">
        <v>20170802401</v>
      </c>
      <c r="D544" s="3">
        <v>0</v>
      </c>
      <c r="E544" s="3" t="s">
        <v>9</v>
      </c>
      <c r="F544" s="3">
        <v>89</v>
      </c>
      <c r="G544" s="3">
        <v>45</v>
      </c>
      <c r="H544" s="4" t="s">
        <v>160</v>
      </c>
      <c r="I544" s="3" t="s">
        <v>15</v>
      </c>
      <c r="J544" s="3" t="s">
        <v>9</v>
      </c>
    </row>
    <row r="545" spans="1:10" ht="51.5" thickBot="1" x14ac:dyDescent="0.4">
      <c r="A545" s="3" t="s">
        <v>7</v>
      </c>
      <c r="B545" s="3" t="s">
        <v>20</v>
      </c>
      <c r="C545" s="3">
        <v>20141903101</v>
      </c>
      <c r="D545" s="3">
        <v>1</v>
      </c>
      <c r="E545" s="3" t="s">
        <v>9</v>
      </c>
      <c r="F545" s="3">
        <v>139</v>
      </c>
      <c r="G545" s="3">
        <v>42</v>
      </c>
      <c r="H545" s="4" t="s">
        <v>161</v>
      </c>
      <c r="I545" s="3" t="s">
        <v>9</v>
      </c>
      <c r="J545" s="3" t="s">
        <v>9</v>
      </c>
    </row>
    <row r="546" spans="1:10" ht="26.5" thickBot="1" x14ac:dyDescent="0.4">
      <c r="A546" s="3" t="s">
        <v>11</v>
      </c>
      <c r="B546" s="3" t="s">
        <v>17</v>
      </c>
      <c r="C546" s="3">
        <v>20120305607</v>
      </c>
      <c r="D546" s="3">
        <v>0</v>
      </c>
      <c r="E546" s="3" t="s">
        <v>9</v>
      </c>
      <c r="F546" s="3">
        <v>306</v>
      </c>
      <c r="G546" s="3">
        <v>120</v>
      </c>
      <c r="H546" s="4" t="s">
        <v>117</v>
      </c>
      <c r="I546" s="3" t="s">
        <v>9</v>
      </c>
      <c r="J546" s="3" t="s">
        <v>15</v>
      </c>
    </row>
    <row r="547" spans="1:10" ht="39" thickBot="1" x14ac:dyDescent="0.4">
      <c r="A547" s="3" t="s">
        <v>11</v>
      </c>
      <c r="B547" s="3" t="s">
        <v>12</v>
      </c>
      <c r="C547" s="3">
        <v>20080915201</v>
      </c>
      <c r="D547" s="3">
        <v>0</v>
      </c>
      <c r="E547" s="3" t="s">
        <v>9</v>
      </c>
      <c r="F547" s="3">
        <v>79</v>
      </c>
      <c r="G547" s="3">
        <v>20</v>
      </c>
      <c r="H547" s="4" t="s">
        <v>55</v>
      </c>
      <c r="I547" s="3" t="s">
        <v>9</v>
      </c>
      <c r="J547" s="3" t="s">
        <v>15</v>
      </c>
    </row>
    <row r="548" spans="1:10" ht="39" thickBot="1" x14ac:dyDescent="0.4">
      <c r="A548" s="3" t="s">
        <v>11</v>
      </c>
      <c r="B548" s="3" t="s">
        <v>17</v>
      </c>
      <c r="C548" s="3">
        <v>20120708401</v>
      </c>
      <c r="D548" s="3">
        <v>1</v>
      </c>
      <c r="E548" s="3" t="s">
        <v>9</v>
      </c>
      <c r="F548" s="3">
        <v>208</v>
      </c>
      <c r="G548" s="3">
        <v>72</v>
      </c>
      <c r="H548" s="4" t="s">
        <v>18</v>
      </c>
      <c r="I548" s="3" t="s">
        <v>9</v>
      </c>
      <c r="J548" s="3" t="s">
        <v>9</v>
      </c>
    </row>
    <row r="549" spans="1:10" ht="51.5" thickBot="1" x14ac:dyDescent="0.4">
      <c r="A549" s="3" t="s">
        <v>39</v>
      </c>
      <c r="B549" s="3" t="s">
        <v>34</v>
      </c>
      <c r="C549" s="3">
        <v>20110420401</v>
      </c>
      <c r="D549" s="3">
        <v>0</v>
      </c>
      <c r="E549" s="3" t="s">
        <v>9</v>
      </c>
      <c r="F549" s="3">
        <v>81</v>
      </c>
      <c r="G549" s="3">
        <v>44</v>
      </c>
      <c r="H549" s="4" t="s">
        <v>22</v>
      </c>
      <c r="I549" s="3" t="s">
        <v>9</v>
      </c>
      <c r="J549" s="3" t="s">
        <v>15</v>
      </c>
    </row>
    <row r="550" spans="1:10" ht="51.5" thickBot="1" x14ac:dyDescent="0.4">
      <c r="A550" s="3" t="s">
        <v>11</v>
      </c>
      <c r="B550" s="3" t="s">
        <v>17</v>
      </c>
      <c r="C550" s="3">
        <v>20120800604</v>
      </c>
      <c r="D550" s="3">
        <v>0</v>
      </c>
      <c r="E550" s="3" t="s">
        <v>9</v>
      </c>
      <c r="F550" s="3">
        <v>1341</v>
      </c>
      <c r="G550" s="3">
        <v>131</v>
      </c>
      <c r="H550" s="4" t="s">
        <v>162</v>
      </c>
      <c r="I550" s="3" t="s">
        <v>9</v>
      </c>
      <c r="J550" s="3" t="s">
        <v>9</v>
      </c>
    </row>
    <row r="551" spans="1:10" ht="51.5" thickBot="1" x14ac:dyDescent="0.4">
      <c r="A551" s="3" t="s">
        <v>11</v>
      </c>
      <c r="B551" s="3" t="s">
        <v>12</v>
      </c>
      <c r="C551" s="3">
        <v>20081009901</v>
      </c>
      <c r="D551" s="3">
        <v>0</v>
      </c>
      <c r="E551" s="3" t="s">
        <v>9</v>
      </c>
      <c r="F551" s="3">
        <v>296</v>
      </c>
      <c r="G551" s="3">
        <v>265</v>
      </c>
      <c r="H551" s="4" t="s">
        <v>22</v>
      </c>
      <c r="I551" s="3" t="s">
        <v>9</v>
      </c>
      <c r="J551" s="3" t="s">
        <v>15</v>
      </c>
    </row>
    <row r="552" spans="1:10" ht="51.5" thickBot="1" x14ac:dyDescent="0.4">
      <c r="A552" s="3" t="s">
        <v>11</v>
      </c>
      <c r="B552" s="3" t="s">
        <v>49</v>
      </c>
      <c r="C552" s="3">
        <v>20230410401</v>
      </c>
      <c r="D552" s="3">
        <v>1</v>
      </c>
      <c r="E552" s="3" t="s">
        <v>9</v>
      </c>
      <c r="F552" s="3">
        <v>277</v>
      </c>
      <c r="G552" s="3">
        <v>171</v>
      </c>
      <c r="H552" s="4" t="s">
        <v>22</v>
      </c>
      <c r="I552" s="3" t="s">
        <v>9</v>
      </c>
      <c r="J552" s="3" t="s">
        <v>9</v>
      </c>
    </row>
    <row r="553" spans="1:10" ht="39" thickBot="1" x14ac:dyDescent="0.4">
      <c r="A553" s="3" t="s">
        <v>11</v>
      </c>
      <c r="B553" s="3" t="s">
        <v>12</v>
      </c>
      <c r="C553" s="3">
        <v>20080510701</v>
      </c>
      <c r="D553" s="3">
        <v>0</v>
      </c>
      <c r="E553" s="3" t="s">
        <v>9</v>
      </c>
      <c r="F553" s="3">
        <v>57</v>
      </c>
      <c r="G553" s="3">
        <v>47</v>
      </c>
      <c r="H553" s="4" t="s">
        <v>45</v>
      </c>
      <c r="I553" s="3" t="s">
        <v>9</v>
      </c>
      <c r="J553" s="3" t="s">
        <v>15</v>
      </c>
    </row>
    <row r="554" spans="1:10" ht="51.5" thickBot="1" x14ac:dyDescent="0.4">
      <c r="A554" s="3" t="s">
        <v>11</v>
      </c>
      <c r="B554" s="3" t="s">
        <v>8</v>
      </c>
      <c r="C554" s="3">
        <v>20180309001</v>
      </c>
      <c r="D554" s="3">
        <v>0</v>
      </c>
      <c r="E554" s="3" t="s">
        <v>9</v>
      </c>
      <c r="F554" s="3">
        <v>45</v>
      </c>
      <c r="G554" s="3">
        <v>40</v>
      </c>
      <c r="H554" s="4" t="s">
        <v>22</v>
      </c>
      <c r="I554" s="3" t="s">
        <v>9</v>
      </c>
      <c r="J554" s="3" t="s">
        <v>9</v>
      </c>
    </row>
    <row r="555" spans="1:10" ht="51.5" thickBot="1" x14ac:dyDescent="0.4">
      <c r="A555" s="3" t="s">
        <v>7</v>
      </c>
      <c r="B555" s="3" t="s">
        <v>20</v>
      </c>
      <c r="C555" s="3">
        <v>20140113604</v>
      </c>
      <c r="D555" s="3">
        <v>1</v>
      </c>
      <c r="E555" s="3" t="s">
        <v>9</v>
      </c>
      <c r="F555" s="3">
        <v>175</v>
      </c>
      <c r="G555" s="3">
        <v>33</v>
      </c>
      <c r="H555" s="4" t="s">
        <v>22</v>
      </c>
      <c r="I555" s="3" t="s">
        <v>9</v>
      </c>
      <c r="J555" s="3" t="s">
        <v>9</v>
      </c>
    </row>
    <row r="556" spans="1:10" ht="51.5" thickBot="1" x14ac:dyDescent="0.4">
      <c r="A556" s="3" t="s">
        <v>11</v>
      </c>
      <c r="B556" s="3" t="s">
        <v>8</v>
      </c>
      <c r="C556" s="3">
        <v>20180734701</v>
      </c>
      <c r="D556" s="3">
        <v>0</v>
      </c>
      <c r="E556" s="3" t="s">
        <v>9</v>
      </c>
      <c r="F556" s="3">
        <v>39</v>
      </c>
      <c r="G556" s="3">
        <v>24</v>
      </c>
      <c r="H556" s="4" t="s">
        <v>22</v>
      </c>
      <c r="I556" s="3" t="s">
        <v>9</v>
      </c>
      <c r="J556" s="3" t="s">
        <v>9</v>
      </c>
    </row>
    <row r="557" spans="1:10" ht="39" thickBot="1" x14ac:dyDescent="0.4">
      <c r="A557" s="3" t="s">
        <v>46</v>
      </c>
      <c r="B557" s="3" t="s">
        <v>49</v>
      </c>
      <c r="C557" s="3">
        <v>20230308809</v>
      </c>
      <c r="D557" s="3">
        <v>1</v>
      </c>
      <c r="E557" s="3" t="s">
        <v>9</v>
      </c>
      <c r="F557" s="3">
        <v>744</v>
      </c>
      <c r="G557" s="3">
        <v>422</v>
      </c>
      <c r="H557" s="4" t="s">
        <v>13</v>
      </c>
      <c r="I557" s="3" t="s">
        <v>9</v>
      </c>
      <c r="J557" s="3" t="s">
        <v>9</v>
      </c>
    </row>
    <row r="558" spans="1:10" ht="15" thickBot="1" x14ac:dyDescent="0.4">
      <c r="A558" s="3" t="s">
        <v>11</v>
      </c>
      <c r="B558" s="3" t="s">
        <v>17</v>
      </c>
      <c r="C558" s="3">
        <v>20120408503</v>
      </c>
      <c r="D558" s="3">
        <v>0</v>
      </c>
      <c r="E558" s="3" t="s">
        <v>9</v>
      </c>
      <c r="F558" s="3">
        <v>36</v>
      </c>
      <c r="G558" s="3">
        <v>15</v>
      </c>
      <c r="H558" s="4" t="s">
        <v>163</v>
      </c>
      <c r="I558" s="3" t="s">
        <v>15</v>
      </c>
      <c r="J558" s="3" t="s">
        <v>9</v>
      </c>
    </row>
    <row r="559" spans="1:10" ht="39" thickBot="1" x14ac:dyDescent="0.4">
      <c r="A559" s="3" t="s">
        <v>11</v>
      </c>
      <c r="B559" s="3" t="s">
        <v>23</v>
      </c>
      <c r="C559" s="3">
        <v>20170208101</v>
      </c>
      <c r="D559" s="3">
        <v>1</v>
      </c>
      <c r="E559" s="3" t="s">
        <v>9</v>
      </c>
      <c r="F559" s="3">
        <v>182</v>
      </c>
      <c r="G559" s="3">
        <v>56</v>
      </c>
      <c r="H559" s="4" t="s">
        <v>13</v>
      </c>
      <c r="I559" s="3" t="s">
        <v>9</v>
      </c>
      <c r="J559" s="3" t="s">
        <v>9</v>
      </c>
    </row>
    <row r="560" spans="1:10" ht="39" thickBot="1" x14ac:dyDescent="0.4">
      <c r="A560" s="3" t="s">
        <v>11</v>
      </c>
      <c r="B560" s="3" t="s">
        <v>8</v>
      </c>
      <c r="C560" s="3">
        <v>20180810101</v>
      </c>
      <c r="D560" s="3">
        <v>0</v>
      </c>
      <c r="E560" s="3" t="s">
        <v>9</v>
      </c>
      <c r="F560" s="3">
        <v>37</v>
      </c>
      <c r="G560" s="3">
        <v>30</v>
      </c>
      <c r="H560" s="4" t="s">
        <v>28</v>
      </c>
      <c r="I560" s="3" t="s">
        <v>9</v>
      </c>
      <c r="J560" s="3" t="s">
        <v>9</v>
      </c>
    </row>
    <row r="561" spans="1:10" ht="51.5" thickBot="1" x14ac:dyDescent="0.4">
      <c r="A561" s="3" t="s">
        <v>11</v>
      </c>
      <c r="B561" s="3" t="s">
        <v>34</v>
      </c>
      <c r="C561" s="3">
        <v>20110324901</v>
      </c>
      <c r="D561" s="3">
        <v>0</v>
      </c>
      <c r="E561" s="3" t="s">
        <v>9</v>
      </c>
      <c r="F561" s="3">
        <v>68</v>
      </c>
      <c r="G561" s="3">
        <v>51</v>
      </c>
      <c r="H561" s="4" t="s">
        <v>22</v>
      </c>
      <c r="I561" s="3" t="s">
        <v>9</v>
      </c>
      <c r="J561" s="3" t="s">
        <v>9</v>
      </c>
    </row>
    <row r="562" spans="1:10" ht="51.5" thickBot="1" x14ac:dyDescent="0.4">
      <c r="A562" s="3" t="s">
        <v>39</v>
      </c>
      <c r="B562" s="3" t="s">
        <v>34</v>
      </c>
      <c r="C562" s="3">
        <v>20110907202</v>
      </c>
      <c r="D562" s="3">
        <v>0</v>
      </c>
      <c r="E562" s="3" t="s">
        <v>9</v>
      </c>
      <c r="F562" s="3">
        <v>89</v>
      </c>
      <c r="G562" s="3">
        <v>36</v>
      </c>
      <c r="H562" s="4" t="s">
        <v>22</v>
      </c>
      <c r="I562" s="3" t="s">
        <v>9</v>
      </c>
      <c r="J562" s="3" t="s">
        <v>15</v>
      </c>
    </row>
    <row r="563" spans="1:10" ht="39" thickBot="1" x14ac:dyDescent="0.4">
      <c r="A563" s="3" t="s">
        <v>11</v>
      </c>
      <c r="B563" s="3" t="s">
        <v>17</v>
      </c>
      <c r="C563" s="3">
        <v>20120602006</v>
      </c>
      <c r="D563" s="3">
        <v>0</v>
      </c>
      <c r="E563" s="3" t="s">
        <v>9</v>
      </c>
      <c r="F563" s="3">
        <v>255</v>
      </c>
      <c r="G563" s="3">
        <v>80</v>
      </c>
      <c r="H563" s="4" t="s">
        <v>55</v>
      </c>
      <c r="I563" s="3" t="s">
        <v>9</v>
      </c>
      <c r="J563" s="3" t="s">
        <v>9</v>
      </c>
    </row>
    <row r="564" spans="1:10" ht="39" thickBot="1" x14ac:dyDescent="0.4">
      <c r="A564" s="3" t="s">
        <v>11</v>
      </c>
      <c r="B564" s="3" t="s">
        <v>20</v>
      </c>
      <c r="C564" s="3">
        <v>20140120733</v>
      </c>
      <c r="D564" s="3">
        <v>0</v>
      </c>
      <c r="E564" s="3" t="s">
        <v>9</v>
      </c>
      <c r="F564" s="3">
        <v>92</v>
      </c>
      <c r="G564" s="3">
        <v>37</v>
      </c>
      <c r="H564" s="4" t="s">
        <v>31</v>
      </c>
      <c r="I564" s="3" t="s">
        <v>9</v>
      </c>
      <c r="J564" s="3" t="s">
        <v>9</v>
      </c>
    </row>
    <row r="565" spans="1:10" ht="51.5" thickBot="1" x14ac:dyDescent="0.4">
      <c r="A565" s="3" t="s">
        <v>11</v>
      </c>
      <c r="B565" s="3" t="s">
        <v>17</v>
      </c>
      <c r="C565" s="3">
        <v>20120502701</v>
      </c>
      <c r="D565" s="3">
        <v>1</v>
      </c>
      <c r="E565" s="3" t="s">
        <v>9</v>
      </c>
      <c r="F565" s="3">
        <v>134</v>
      </c>
      <c r="G565" s="3">
        <v>23</v>
      </c>
      <c r="H565" s="4" t="s">
        <v>22</v>
      </c>
      <c r="I565" s="3" t="s">
        <v>9</v>
      </c>
      <c r="J565" s="3" t="s">
        <v>15</v>
      </c>
    </row>
    <row r="566" spans="1:10" ht="39" thickBot="1" x14ac:dyDescent="0.4">
      <c r="A566" s="3" t="s">
        <v>11</v>
      </c>
      <c r="B566" s="3" t="s">
        <v>23</v>
      </c>
      <c r="C566" s="3">
        <v>20172205101</v>
      </c>
      <c r="D566" s="3">
        <v>1</v>
      </c>
      <c r="E566" s="3" t="s">
        <v>9</v>
      </c>
      <c r="F566" s="3">
        <v>1040</v>
      </c>
      <c r="G566" s="3">
        <v>162</v>
      </c>
      <c r="H566" s="4" t="s">
        <v>28</v>
      </c>
      <c r="I566" s="3" t="s">
        <v>9</v>
      </c>
      <c r="J566" s="3" t="s">
        <v>9</v>
      </c>
    </row>
    <row r="567" spans="1:10" ht="51.5" thickBot="1" x14ac:dyDescent="0.4">
      <c r="A567" s="3" t="s">
        <v>11</v>
      </c>
      <c r="B567" s="3" t="s">
        <v>17</v>
      </c>
      <c r="C567" s="3">
        <v>20120502701</v>
      </c>
      <c r="D567" s="3">
        <v>0</v>
      </c>
      <c r="E567" s="3" t="s">
        <v>9</v>
      </c>
      <c r="F567" s="3">
        <v>134</v>
      </c>
      <c r="G567" s="3">
        <v>23</v>
      </c>
      <c r="H567" s="4" t="s">
        <v>22</v>
      </c>
      <c r="I567" s="3" t="s">
        <v>9</v>
      </c>
      <c r="J567" s="3" t="s">
        <v>15</v>
      </c>
    </row>
    <row r="568" spans="1:10" ht="51.5" thickBot="1" x14ac:dyDescent="0.4">
      <c r="A568" s="3" t="s">
        <v>11</v>
      </c>
      <c r="B568" s="3" t="s">
        <v>23</v>
      </c>
      <c r="C568" s="3">
        <v>20171301401</v>
      </c>
      <c r="D568" s="3">
        <v>0</v>
      </c>
      <c r="E568" s="3" t="s">
        <v>9</v>
      </c>
      <c r="F568" s="3">
        <v>187</v>
      </c>
      <c r="G568" s="3"/>
      <c r="H568" s="4" t="s">
        <v>22</v>
      </c>
      <c r="I568" s="3" t="s">
        <v>9</v>
      </c>
      <c r="J568" s="3" t="s">
        <v>9</v>
      </c>
    </row>
    <row r="569" spans="1:10" ht="51.5" thickBot="1" x14ac:dyDescent="0.4">
      <c r="A569" s="3" t="s">
        <v>11</v>
      </c>
      <c r="B569" s="3" t="s">
        <v>20</v>
      </c>
      <c r="C569" s="3">
        <v>20140119214</v>
      </c>
      <c r="D569" s="3">
        <v>0</v>
      </c>
      <c r="E569" s="3" t="s">
        <v>9</v>
      </c>
      <c r="F569" s="3">
        <v>78</v>
      </c>
      <c r="G569" s="3">
        <v>20</v>
      </c>
      <c r="H569" s="4" t="s">
        <v>22</v>
      </c>
      <c r="I569" s="3" t="s">
        <v>9</v>
      </c>
      <c r="J569" s="3" t="s">
        <v>9</v>
      </c>
    </row>
    <row r="570" spans="1:10" ht="51.5" thickBot="1" x14ac:dyDescent="0.4">
      <c r="A570" s="3" t="s">
        <v>11</v>
      </c>
      <c r="B570" s="3" t="s">
        <v>34</v>
      </c>
      <c r="C570" s="3">
        <v>20110529701</v>
      </c>
      <c r="D570" s="3">
        <v>0</v>
      </c>
      <c r="E570" s="3" t="s">
        <v>9</v>
      </c>
      <c r="F570" s="3">
        <v>113</v>
      </c>
      <c r="G570" s="3">
        <v>41</v>
      </c>
      <c r="H570" s="4" t="s">
        <v>164</v>
      </c>
      <c r="I570" s="3" t="s">
        <v>9</v>
      </c>
      <c r="J570" s="3" t="s">
        <v>15</v>
      </c>
    </row>
    <row r="571" spans="1:10" ht="39" thickBot="1" x14ac:dyDescent="0.4">
      <c r="A571" s="3" t="s">
        <v>11</v>
      </c>
      <c r="B571" s="3" t="s">
        <v>20</v>
      </c>
      <c r="C571" s="3">
        <v>20140703901</v>
      </c>
      <c r="D571" s="3">
        <v>0</v>
      </c>
      <c r="E571" s="3" t="s">
        <v>9</v>
      </c>
      <c r="F571" s="3">
        <v>143</v>
      </c>
      <c r="G571" s="3">
        <v>46</v>
      </c>
      <c r="H571" s="4" t="s">
        <v>13</v>
      </c>
      <c r="I571" s="3" t="s">
        <v>9</v>
      </c>
      <c r="J571" s="3" t="s">
        <v>9</v>
      </c>
    </row>
    <row r="572" spans="1:10" ht="39" thickBot="1" x14ac:dyDescent="0.4">
      <c r="A572" s="3" t="s">
        <v>11</v>
      </c>
      <c r="B572" s="3" t="s">
        <v>49</v>
      </c>
      <c r="C572" s="3">
        <v>20230209701</v>
      </c>
      <c r="D572" s="3">
        <v>0</v>
      </c>
      <c r="E572" s="3" t="s">
        <v>9</v>
      </c>
      <c r="F572" s="3">
        <v>60</v>
      </c>
      <c r="G572" s="3">
        <v>22</v>
      </c>
      <c r="H572" s="4" t="s">
        <v>44</v>
      </c>
      <c r="I572" s="3" t="s">
        <v>9</v>
      </c>
      <c r="J572" s="3" t="s">
        <v>9</v>
      </c>
    </row>
    <row r="573" spans="1:10" ht="51.5" thickBot="1" x14ac:dyDescent="0.4">
      <c r="A573" s="3" t="s">
        <v>11</v>
      </c>
      <c r="B573" s="3" t="s">
        <v>17</v>
      </c>
      <c r="C573" s="3">
        <v>20120600205</v>
      </c>
      <c r="D573" s="3">
        <v>1</v>
      </c>
      <c r="E573" s="3" t="s">
        <v>9</v>
      </c>
      <c r="F573" s="3">
        <v>308</v>
      </c>
      <c r="G573" s="3">
        <v>200</v>
      </c>
      <c r="H573" s="4" t="s">
        <v>22</v>
      </c>
      <c r="I573" s="3" t="s">
        <v>9</v>
      </c>
      <c r="J573" s="3" t="s">
        <v>9</v>
      </c>
    </row>
    <row r="574" spans="1:10" ht="39" thickBot="1" x14ac:dyDescent="0.4">
      <c r="A574" s="3" t="s">
        <v>11</v>
      </c>
      <c r="B574" s="3" t="s">
        <v>17</v>
      </c>
      <c r="C574" s="3">
        <v>20120304808</v>
      </c>
      <c r="D574" s="3">
        <v>1</v>
      </c>
      <c r="E574" s="3" t="s">
        <v>9</v>
      </c>
      <c r="F574" s="3">
        <v>358</v>
      </c>
      <c r="G574" s="3">
        <v>155</v>
      </c>
      <c r="H574" s="4" t="s">
        <v>31</v>
      </c>
      <c r="I574" s="3" t="s">
        <v>9</v>
      </c>
      <c r="J574" s="3" t="s">
        <v>15</v>
      </c>
    </row>
    <row r="575" spans="1:10" ht="51.5" thickBot="1" x14ac:dyDescent="0.4">
      <c r="A575" s="3" t="s">
        <v>11</v>
      </c>
      <c r="B575" s="3" t="s">
        <v>34</v>
      </c>
      <c r="C575" s="3">
        <v>20110216501</v>
      </c>
      <c r="D575" s="3">
        <v>0</v>
      </c>
      <c r="E575" s="3" t="s">
        <v>9</v>
      </c>
      <c r="F575" s="3">
        <v>73</v>
      </c>
      <c r="G575" s="3">
        <v>68</v>
      </c>
      <c r="H575" s="4" t="s">
        <v>22</v>
      </c>
      <c r="I575" s="3" t="s">
        <v>9</v>
      </c>
      <c r="J575" s="3" t="s">
        <v>9</v>
      </c>
    </row>
    <row r="576" spans="1:10" ht="39" thickBot="1" x14ac:dyDescent="0.4">
      <c r="A576" s="3" t="s">
        <v>7</v>
      </c>
      <c r="B576" s="3" t="s">
        <v>20</v>
      </c>
      <c r="C576" s="3">
        <v>20140207803</v>
      </c>
      <c r="D576" s="3">
        <v>0</v>
      </c>
      <c r="E576" s="3" t="s">
        <v>9</v>
      </c>
      <c r="F576" s="3">
        <v>97</v>
      </c>
      <c r="G576" s="3">
        <v>90</v>
      </c>
      <c r="H576" s="4" t="s">
        <v>55</v>
      </c>
      <c r="I576" s="3" t="s">
        <v>9</v>
      </c>
      <c r="J576" s="3" t="s">
        <v>9</v>
      </c>
    </row>
    <row r="577" spans="1:10" ht="51.5" thickBot="1" x14ac:dyDescent="0.4">
      <c r="A577" s="3" t="s">
        <v>11</v>
      </c>
      <c r="B577" s="3" t="s">
        <v>34</v>
      </c>
      <c r="C577" s="3">
        <v>20110600901</v>
      </c>
      <c r="D577" s="3">
        <v>1</v>
      </c>
      <c r="E577" s="3" t="s">
        <v>9</v>
      </c>
      <c r="F577" s="3">
        <v>174</v>
      </c>
      <c r="G577" s="3">
        <v>99</v>
      </c>
      <c r="H577" s="4" t="s">
        <v>22</v>
      </c>
      <c r="I577" s="3" t="s">
        <v>9</v>
      </c>
      <c r="J577" s="3" t="s">
        <v>9</v>
      </c>
    </row>
    <row r="578" spans="1:10" ht="51.5" thickBot="1" x14ac:dyDescent="0.4">
      <c r="A578" s="3" t="s">
        <v>39</v>
      </c>
      <c r="B578" s="3" t="s">
        <v>17</v>
      </c>
      <c r="C578" s="3">
        <v>20120505008</v>
      </c>
      <c r="D578" s="3">
        <v>0</v>
      </c>
      <c r="E578" s="3" t="s">
        <v>9</v>
      </c>
      <c r="F578" s="3">
        <v>70</v>
      </c>
      <c r="G578" s="3">
        <v>25</v>
      </c>
      <c r="H578" s="4" t="s">
        <v>22</v>
      </c>
      <c r="I578" s="3" t="s">
        <v>9</v>
      </c>
      <c r="J578" s="3" t="s">
        <v>9</v>
      </c>
    </row>
    <row r="579" spans="1:10" ht="51.5" thickBot="1" x14ac:dyDescent="0.4">
      <c r="A579" s="3" t="s">
        <v>11</v>
      </c>
      <c r="B579" s="3" t="s">
        <v>20</v>
      </c>
      <c r="C579" s="3">
        <v>20142402101</v>
      </c>
      <c r="D579" s="3">
        <v>1</v>
      </c>
      <c r="E579" s="3" t="s">
        <v>9</v>
      </c>
      <c r="F579" s="3">
        <v>187</v>
      </c>
      <c r="G579" s="3">
        <v>30</v>
      </c>
      <c r="H579" s="4" t="s">
        <v>22</v>
      </c>
      <c r="I579" s="3" t="s">
        <v>9</v>
      </c>
      <c r="J579" s="3" t="s">
        <v>9</v>
      </c>
    </row>
    <row r="580" spans="1:10" ht="39" thickBot="1" x14ac:dyDescent="0.4">
      <c r="A580" s="3" t="s">
        <v>27</v>
      </c>
      <c r="B580" s="3" t="s">
        <v>17</v>
      </c>
      <c r="C580" s="3">
        <v>20120607016</v>
      </c>
      <c r="D580" s="3">
        <v>1</v>
      </c>
      <c r="E580" s="3" t="s">
        <v>9</v>
      </c>
      <c r="F580" s="3">
        <v>731</v>
      </c>
      <c r="G580" s="3">
        <v>235</v>
      </c>
      <c r="H580" s="4" t="s">
        <v>13</v>
      </c>
      <c r="I580" s="3" t="s">
        <v>9</v>
      </c>
      <c r="J580" s="3" t="s">
        <v>9</v>
      </c>
    </row>
    <row r="581" spans="1:10" ht="51.5" thickBot="1" x14ac:dyDescent="0.4">
      <c r="A581" s="3" t="s">
        <v>11</v>
      </c>
      <c r="B581" s="3" t="s">
        <v>20</v>
      </c>
      <c r="C581" s="3">
        <v>20141009105</v>
      </c>
      <c r="D581" s="3">
        <v>0</v>
      </c>
      <c r="E581" s="3" t="s">
        <v>9</v>
      </c>
      <c r="F581" s="3">
        <v>130</v>
      </c>
      <c r="G581" s="3">
        <v>75</v>
      </c>
      <c r="H581" s="4" t="s">
        <v>22</v>
      </c>
      <c r="I581" s="3" t="s">
        <v>9</v>
      </c>
      <c r="J581" s="3" t="s">
        <v>9</v>
      </c>
    </row>
    <row r="582" spans="1:10" ht="51.5" thickBot="1" x14ac:dyDescent="0.4">
      <c r="A582" s="3" t="s">
        <v>7</v>
      </c>
      <c r="B582" s="3" t="s">
        <v>17</v>
      </c>
      <c r="C582" s="3">
        <v>20120301209</v>
      </c>
      <c r="D582" s="3">
        <v>1</v>
      </c>
      <c r="E582" s="3" t="s">
        <v>9</v>
      </c>
      <c r="F582" s="3">
        <v>575</v>
      </c>
      <c r="G582" s="3">
        <v>124</v>
      </c>
      <c r="H582" s="4" t="s">
        <v>22</v>
      </c>
      <c r="I582" s="3" t="s">
        <v>9</v>
      </c>
      <c r="J582" s="3" t="s">
        <v>15</v>
      </c>
    </row>
    <row r="583" spans="1:10" ht="51.5" thickBot="1" x14ac:dyDescent="0.4">
      <c r="A583" s="3" t="s">
        <v>11</v>
      </c>
      <c r="B583" s="3" t="s">
        <v>8</v>
      </c>
      <c r="C583" s="3">
        <v>20181007501</v>
      </c>
      <c r="D583" s="3">
        <v>0</v>
      </c>
      <c r="E583" s="3" t="s">
        <v>9</v>
      </c>
      <c r="F583" s="3">
        <v>45</v>
      </c>
      <c r="G583" s="3">
        <v>17</v>
      </c>
      <c r="H583" s="4" t="s">
        <v>22</v>
      </c>
      <c r="I583" s="3" t="s">
        <v>9</v>
      </c>
      <c r="J583" s="3" t="s">
        <v>9</v>
      </c>
    </row>
    <row r="584" spans="1:10" ht="39" thickBot="1" x14ac:dyDescent="0.4">
      <c r="A584" s="3" t="s">
        <v>11</v>
      </c>
      <c r="B584" s="3" t="s">
        <v>17</v>
      </c>
      <c r="C584" s="3">
        <v>20120702001</v>
      </c>
      <c r="D584" s="3">
        <v>1</v>
      </c>
      <c r="E584" s="3" t="s">
        <v>9</v>
      </c>
      <c r="F584" s="3">
        <v>117</v>
      </c>
      <c r="G584" s="3">
        <v>61</v>
      </c>
      <c r="H584" s="4" t="s">
        <v>13</v>
      </c>
      <c r="I584" s="3" t="s">
        <v>9</v>
      </c>
      <c r="J584" s="3" t="s">
        <v>15</v>
      </c>
    </row>
    <row r="585" spans="1:10" ht="51.5" thickBot="1" x14ac:dyDescent="0.4">
      <c r="A585" s="3" t="s">
        <v>39</v>
      </c>
      <c r="B585" s="3" t="s">
        <v>20</v>
      </c>
      <c r="C585" s="3">
        <v>20142200101</v>
      </c>
      <c r="D585" s="3">
        <v>0</v>
      </c>
      <c r="E585" s="3" t="s">
        <v>9</v>
      </c>
      <c r="F585" s="3">
        <v>190</v>
      </c>
      <c r="G585" s="3">
        <v>9</v>
      </c>
      <c r="H585" s="4" t="s">
        <v>22</v>
      </c>
      <c r="I585" s="3" t="s">
        <v>9</v>
      </c>
      <c r="J585" s="3" t="s">
        <v>15</v>
      </c>
    </row>
    <row r="586" spans="1:10" ht="51.5" thickBot="1" x14ac:dyDescent="0.4">
      <c r="A586" s="3" t="s">
        <v>11</v>
      </c>
      <c r="B586" s="3" t="s">
        <v>12</v>
      </c>
      <c r="C586" s="3">
        <v>20080309201</v>
      </c>
      <c r="D586" s="3">
        <v>0</v>
      </c>
      <c r="E586" s="3" t="s">
        <v>9</v>
      </c>
      <c r="F586" s="3">
        <v>605</v>
      </c>
      <c r="G586" s="3">
        <v>212</v>
      </c>
      <c r="H586" s="4" t="s">
        <v>22</v>
      </c>
      <c r="I586" s="3" t="s">
        <v>9</v>
      </c>
      <c r="J586" s="3" t="s">
        <v>9</v>
      </c>
    </row>
    <row r="587" spans="1:10" ht="26.5" thickBot="1" x14ac:dyDescent="0.4">
      <c r="A587" s="3" t="s">
        <v>11</v>
      </c>
      <c r="B587" s="3" t="s">
        <v>20</v>
      </c>
      <c r="C587" s="3">
        <v>20141100401</v>
      </c>
      <c r="D587" s="3">
        <v>0</v>
      </c>
      <c r="E587" s="3" t="s">
        <v>9</v>
      </c>
      <c r="F587" s="3">
        <v>335</v>
      </c>
      <c r="G587" s="3">
        <v>65</v>
      </c>
      <c r="H587" s="4" t="s">
        <v>51</v>
      </c>
      <c r="I587" s="3" t="s">
        <v>9</v>
      </c>
      <c r="J587" s="3" t="s">
        <v>9</v>
      </c>
    </row>
    <row r="588" spans="1:10" ht="51.5" thickBot="1" x14ac:dyDescent="0.4">
      <c r="A588" s="3" t="s">
        <v>39</v>
      </c>
      <c r="B588" s="3" t="s">
        <v>20</v>
      </c>
      <c r="C588" s="3">
        <v>20140406301</v>
      </c>
      <c r="D588" s="3">
        <v>1</v>
      </c>
      <c r="E588" s="3" t="s">
        <v>9</v>
      </c>
      <c r="F588" s="3">
        <v>320</v>
      </c>
      <c r="G588" s="3">
        <v>103</v>
      </c>
      <c r="H588" s="4" t="s">
        <v>22</v>
      </c>
      <c r="I588" s="3" t="s">
        <v>9</v>
      </c>
      <c r="J588" s="3" t="s">
        <v>9</v>
      </c>
    </row>
    <row r="589" spans="1:10" ht="39" thickBot="1" x14ac:dyDescent="0.4">
      <c r="A589" s="3" t="s">
        <v>11</v>
      </c>
      <c r="B589" s="3" t="s">
        <v>8</v>
      </c>
      <c r="C589" s="3">
        <v>20180201402</v>
      </c>
      <c r="D589" s="3">
        <v>0</v>
      </c>
      <c r="E589" s="3" t="s">
        <v>9</v>
      </c>
      <c r="F589" s="3">
        <v>439</v>
      </c>
      <c r="G589" s="3">
        <v>15</v>
      </c>
      <c r="H589" s="4" t="s">
        <v>28</v>
      </c>
      <c r="I589" s="3" t="s">
        <v>9</v>
      </c>
      <c r="J589" s="3" t="s">
        <v>9</v>
      </c>
    </row>
    <row r="590" spans="1:10" ht="15" thickBot="1" x14ac:dyDescent="0.4">
      <c r="A590" s="3" t="s">
        <v>7</v>
      </c>
      <c r="B590" s="3" t="s">
        <v>17</v>
      </c>
      <c r="C590" s="3">
        <v>20120210904</v>
      </c>
      <c r="D590" s="3">
        <v>1</v>
      </c>
      <c r="E590" s="3" t="s">
        <v>9</v>
      </c>
      <c r="F590" s="3">
        <v>341</v>
      </c>
      <c r="G590" s="3">
        <v>15</v>
      </c>
      <c r="H590" s="5" t="s">
        <v>165</v>
      </c>
      <c r="I590" s="3"/>
      <c r="J590" s="3" t="s">
        <v>15</v>
      </c>
    </row>
    <row r="591" spans="1:10" ht="51.5" thickBot="1" x14ac:dyDescent="0.4">
      <c r="A591" s="3" t="s">
        <v>27</v>
      </c>
      <c r="B591" s="3" t="s">
        <v>20</v>
      </c>
      <c r="C591" s="3">
        <v>20140123408</v>
      </c>
      <c r="D591" s="3">
        <v>1</v>
      </c>
      <c r="E591" s="3" t="s">
        <v>9</v>
      </c>
      <c r="F591" s="3">
        <v>222</v>
      </c>
      <c r="G591" s="3">
        <v>60</v>
      </c>
      <c r="H591" s="4" t="s">
        <v>22</v>
      </c>
      <c r="I591" s="3" t="s">
        <v>9</v>
      </c>
      <c r="J591" s="3" t="s">
        <v>9</v>
      </c>
    </row>
    <row r="592" spans="1:10" ht="39" thickBot="1" x14ac:dyDescent="0.4">
      <c r="A592" s="3" t="s">
        <v>11</v>
      </c>
      <c r="B592" s="3" t="s">
        <v>23</v>
      </c>
      <c r="C592" s="3">
        <v>20170204102</v>
      </c>
      <c r="D592" s="3">
        <v>0</v>
      </c>
      <c r="E592" s="3" t="s">
        <v>9</v>
      </c>
      <c r="F592" s="3">
        <v>113</v>
      </c>
      <c r="G592" s="3">
        <v>57</v>
      </c>
      <c r="H592" s="4" t="s">
        <v>13</v>
      </c>
      <c r="I592" s="3" t="s">
        <v>9</v>
      </c>
      <c r="J592" s="3" t="s">
        <v>15</v>
      </c>
    </row>
    <row r="593" spans="1:10" ht="39" thickBot="1" x14ac:dyDescent="0.4">
      <c r="A593" s="3" t="s">
        <v>7</v>
      </c>
      <c r="B593" s="3" t="s">
        <v>23</v>
      </c>
      <c r="C593" s="3">
        <v>20171205001</v>
      </c>
      <c r="D593" s="3">
        <v>0</v>
      </c>
      <c r="E593" s="3" t="s">
        <v>9</v>
      </c>
      <c r="F593" s="3">
        <v>444</v>
      </c>
      <c r="G593" s="3">
        <v>432</v>
      </c>
      <c r="H593" s="4" t="s">
        <v>18</v>
      </c>
      <c r="I593" s="3" t="s">
        <v>9</v>
      </c>
      <c r="J593" s="3" t="s">
        <v>15</v>
      </c>
    </row>
    <row r="594" spans="1:10" ht="51.5" thickBot="1" x14ac:dyDescent="0.4">
      <c r="A594" s="3" t="s">
        <v>46</v>
      </c>
      <c r="B594" s="3" t="s">
        <v>34</v>
      </c>
      <c r="C594" s="3">
        <v>20110635201</v>
      </c>
      <c r="D594" s="3">
        <v>1</v>
      </c>
      <c r="E594" s="3" t="s">
        <v>9</v>
      </c>
      <c r="F594" s="3">
        <v>444</v>
      </c>
      <c r="G594" s="3">
        <v>123</v>
      </c>
      <c r="H594" s="4" t="s">
        <v>22</v>
      </c>
      <c r="I594" s="3" t="s">
        <v>9</v>
      </c>
      <c r="J594" s="3" t="s">
        <v>15</v>
      </c>
    </row>
    <row r="595" spans="1:10" ht="39" thickBot="1" x14ac:dyDescent="0.4">
      <c r="A595" s="3" t="s">
        <v>11</v>
      </c>
      <c r="B595" s="3" t="s">
        <v>34</v>
      </c>
      <c r="C595" s="3">
        <v>20110545401</v>
      </c>
      <c r="D595" s="3">
        <v>0</v>
      </c>
      <c r="E595" s="3" t="s">
        <v>9</v>
      </c>
      <c r="F595" s="3">
        <v>262</v>
      </c>
      <c r="G595" s="3">
        <v>85</v>
      </c>
      <c r="H595" s="4" t="s">
        <v>13</v>
      </c>
      <c r="I595" s="3" t="s">
        <v>9</v>
      </c>
      <c r="J595" s="3" t="s">
        <v>9</v>
      </c>
    </row>
    <row r="596" spans="1:10" ht="51.5" thickBot="1" x14ac:dyDescent="0.4">
      <c r="A596" s="3" t="s">
        <v>27</v>
      </c>
      <c r="B596" s="3" t="s">
        <v>23</v>
      </c>
      <c r="C596" s="3">
        <v>20170803101</v>
      </c>
      <c r="D596" s="3">
        <v>0</v>
      </c>
      <c r="E596" s="3" t="s">
        <v>9</v>
      </c>
      <c r="F596" s="3">
        <v>134</v>
      </c>
      <c r="G596" s="3">
        <v>34</v>
      </c>
      <c r="H596" s="4" t="s">
        <v>166</v>
      </c>
      <c r="I596" s="3" t="s">
        <v>9</v>
      </c>
      <c r="J596" s="3" t="s">
        <v>9</v>
      </c>
    </row>
    <row r="597" spans="1:10" ht="39" thickBot="1" x14ac:dyDescent="0.4">
      <c r="A597" s="3" t="s">
        <v>39</v>
      </c>
      <c r="B597" s="3" t="s">
        <v>20</v>
      </c>
      <c r="C597" s="3">
        <v>20140113804</v>
      </c>
      <c r="D597" s="3">
        <v>0</v>
      </c>
      <c r="E597" s="3" t="s">
        <v>9</v>
      </c>
      <c r="F597" s="3">
        <v>66</v>
      </c>
      <c r="G597" s="3">
        <v>23</v>
      </c>
      <c r="H597" s="4" t="s">
        <v>13</v>
      </c>
      <c r="I597" s="3" t="s">
        <v>9</v>
      </c>
      <c r="J597" s="3" t="s">
        <v>9</v>
      </c>
    </row>
    <row r="598" spans="1:10" ht="51.5" thickBot="1" x14ac:dyDescent="0.4">
      <c r="A598" s="3" t="s">
        <v>7</v>
      </c>
      <c r="B598" s="3" t="s">
        <v>34</v>
      </c>
      <c r="C598" s="3">
        <v>20110128601</v>
      </c>
      <c r="D598" s="3">
        <v>0</v>
      </c>
      <c r="E598" s="3" t="s">
        <v>9</v>
      </c>
      <c r="F598" s="3">
        <v>500</v>
      </c>
      <c r="G598" s="3">
        <v>227</v>
      </c>
      <c r="H598" s="4" t="s">
        <v>22</v>
      </c>
      <c r="I598" s="3" t="s">
        <v>9</v>
      </c>
      <c r="J598" s="3" t="s">
        <v>9</v>
      </c>
    </row>
    <row r="599" spans="1:10" ht="51.5" thickBot="1" x14ac:dyDescent="0.4">
      <c r="A599" s="3" t="s">
        <v>11</v>
      </c>
      <c r="B599" s="3" t="s">
        <v>20</v>
      </c>
      <c r="C599" s="3">
        <v>20140811201</v>
      </c>
      <c r="D599" s="3">
        <v>1</v>
      </c>
      <c r="E599" s="3" t="s">
        <v>9</v>
      </c>
      <c r="F599" s="3">
        <v>199</v>
      </c>
      <c r="G599" s="3">
        <v>61</v>
      </c>
      <c r="H599" s="4" t="s">
        <v>22</v>
      </c>
      <c r="I599" s="3" t="s">
        <v>9</v>
      </c>
      <c r="J599" s="3" t="s">
        <v>15</v>
      </c>
    </row>
    <row r="600" spans="1:10" ht="39" thickBot="1" x14ac:dyDescent="0.4">
      <c r="A600" s="3" t="s">
        <v>11</v>
      </c>
      <c r="B600" s="3" t="s">
        <v>8</v>
      </c>
      <c r="C600" s="3">
        <v>20180316311</v>
      </c>
      <c r="D600" s="3">
        <v>0</v>
      </c>
      <c r="E600" s="3" t="s">
        <v>9</v>
      </c>
      <c r="F600" s="3">
        <v>197</v>
      </c>
      <c r="G600" s="3">
        <v>62</v>
      </c>
      <c r="H600" s="4" t="s">
        <v>18</v>
      </c>
      <c r="I600" s="3" t="s">
        <v>9</v>
      </c>
      <c r="J600" s="3" t="s">
        <v>9</v>
      </c>
    </row>
    <row r="601" spans="1:10" ht="39" thickBot="1" x14ac:dyDescent="0.4">
      <c r="A601" s="3" t="s">
        <v>11</v>
      </c>
      <c r="B601" s="3" t="s">
        <v>17</v>
      </c>
      <c r="C601" s="3">
        <v>20120501303</v>
      </c>
      <c r="D601" s="3">
        <v>0</v>
      </c>
      <c r="E601" s="3" t="s">
        <v>9</v>
      </c>
      <c r="F601" s="3">
        <v>38</v>
      </c>
      <c r="G601" s="3">
        <v>10</v>
      </c>
      <c r="H601" s="4" t="s">
        <v>28</v>
      </c>
      <c r="I601" s="3" t="s">
        <v>9</v>
      </c>
      <c r="J601" s="3" t="s">
        <v>9</v>
      </c>
    </row>
    <row r="602" spans="1:10" ht="51.5" thickBot="1" x14ac:dyDescent="0.4">
      <c r="A602" s="3" t="s">
        <v>11</v>
      </c>
      <c r="B602" s="3" t="s">
        <v>23</v>
      </c>
      <c r="C602" s="3">
        <v>2017020801</v>
      </c>
      <c r="D602" s="3">
        <v>0</v>
      </c>
      <c r="E602" s="3" t="s">
        <v>9</v>
      </c>
      <c r="F602" s="3">
        <v>196</v>
      </c>
      <c r="G602" s="3">
        <v>45</v>
      </c>
      <c r="H602" s="4" t="s">
        <v>22</v>
      </c>
      <c r="I602" s="3" t="s">
        <v>9</v>
      </c>
      <c r="J602" s="3" t="s">
        <v>9</v>
      </c>
    </row>
    <row r="603" spans="1:10" ht="51.5" thickBot="1" x14ac:dyDescent="0.4">
      <c r="A603" s="3" t="s">
        <v>27</v>
      </c>
      <c r="B603" s="3" t="s">
        <v>20</v>
      </c>
      <c r="C603" s="3">
        <v>20141100601</v>
      </c>
      <c r="D603" s="3">
        <v>1</v>
      </c>
      <c r="E603" s="3" t="s">
        <v>9</v>
      </c>
      <c r="F603" s="3">
        <v>253</v>
      </c>
      <c r="G603" s="3">
        <v>83</v>
      </c>
      <c r="H603" s="4" t="s">
        <v>22</v>
      </c>
      <c r="I603" s="3" t="s">
        <v>9</v>
      </c>
      <c r="J603" s="3" t="s">
        <v>9</v>
      </c>
    </row>
    <row r="604" spans="1:10" ht="51.5" thickBot="1" x14ac:dyDescent="0.4">
      <c r="A604" s="3" t="s">
        <v>11</v>
      </c>
      <c r="B604" s="3" t="s">
        <v>34</v>
      </c>
      <c r="C604" s="3">
        <v>20110519101</v>
      </c>
      <c r="D604" s="3">
        <v>0</v>
      </c>
      <c r="E604" s="3" t="s">
        <v>9</v>
      </c>
      <c r="F604" s="3">
        <v>70</v>
      </c>
      <c r="G604" s="3">
        <v>53</v>
      </c>
      <c r="H604" s="4" t="s">
        <v>22</v>
      </c>
      <c r="I604" s="3" t="s">
        <v>9</v>
      </c>
      <c r="J604" s="3" t="s">
        <v>9</v>
      </c>
    </row>
    <row r="605" spans="1:10" ht="39" thickBot="1" x14ac:dyDescent="0.4">
      <c r="A605" s="3" t="s">
        <v>11</v>
      </c>
      <c r="B605" s="3" t="s">
        <v>34</v>
      </c>
      <c r="C605" s="3">
        <v>20110548101</v>
      </c>
      <c r="D605" s="3">
        <v>0</v>
      </c>
      <c r="E605" s="3" t="s">
        <v>9</v>
      </c>
      <c r="F605" s="3">
        <v>48</v>
      </c>
      <c r="G605" s="3">
        <v>44</v>
      </c>
      <c r="H605" s="4" t="s">
        <v>55</v>
      </c>
      <c r="I605" s="3" t="s">
        <v>9</v>
      </c>
      <c r="J605" s="3" t="s">
        <v>9</v>
      </c>
    </row>
    <row r="606" spans="1:10" ht="51.5" thickBot="1" x14ac:dyDescent="0.4">
      <c r="A606" s="3" t="s">
        <v>11</v>
      </c>
      <c r="B606" s="3" t="s">
        <v>20</v>
      </c>
      <c r="C606" s="3">
        <v>20141009106</v>
      </c>
      <c r="D606" s="3">
        <v>1</v>
      </c>
      <c r="E606" s="3" t="s">
        <v>9</v>
      </c>
      <c r="F606" s="3">
        <v>238</v>
      </c>
      <c r="G606" s="3">
        <v>92</v>
      </c>
      <c r="H606" s="4" t="s">
        <v>22</v>
      </c>
      <c r="I606" s="3" t="s">
        <v>9</v>
      </c>
      <c r="J606" s="3" t="s">
        <v>15</v>
      </c>
    </row>
    <row r="607" spans="1:10" ht="51.5" thickBot="1" x14ac:dyDescent="0.4">
      <c r="A607" s="3" t="s">
        <v>11</v>
      </c>
      <c r="B607" s="3" t="s">
        <v>49</v>
      </c>
      <c r="C607" s="3">
        <v>20230212001</v>
      </c>
      <c r="D607" s="3">
        <v>0</v>
      </c>
      <c r="E607" s="3" t="s">
        <v>9</v>
      </c>
      <c r="F607" s="3">
        <v>125</v>
      </c>
      <c r="G607" s="3">
        <v>90</v>
      </c>
      <c r="H607" s="4" t="s">
        <v>22</v>
      </c>
      <c r="I607" s="3" t="s">
        <v>9</v>
      </c>
      <c r="J607" s="3" t="s">
        <v>9</v>
      </c>
    </row>
    <row r="608" spans="1:10" ht="51.5" thickBot="1" x14ac:dyDescent="0.4">
      <c r="A608" s="3" t="s">
        <v>11</v>
      </c>
      <c r="B608" s="3" t="s">
        <v>23</v>
      </c>
      <c r="C608" s="3">
        <v>20171004601</v>
      </c>
      <c r="D608" s="3">
        <v>0</v>
      </c>
      <c r="E608" s="3" t="s">
        <v>9</v>
      </c>
      <c r="F608" s="3">
        <v>50</v>
      </c>
      <c r="G608" s="3">
        <v>25</v>
      </c>
      <c r="H608" s="4" t="s">
        <v>22</v>
      </c>
      <c r="I608" s="3" t="s">
        <v>9</v>
      </c>
      <c r="J608" s="3" t="s">
        <v>9</v>
      </c>
    </row>
    <row r="609" spans="1:10" ht="51.5" thickBot="1" x14ac:dyDescent="0.4">
      <c r="A609" s="3" t="s">
        <v>39</v>
      </c>
      <c r="B609" s="3" t="s">
        <v>17</v>
      </c>
      <c r="C609" s="3">
        <v>20120501701</v>
      </c>
      <c r="D609" s="3">
        <v>1</v>
      </c>
      <c r="E609" s="3" t="s">
        <v>9</v>
      </c>
      <c r="F609" s="3">
        <v>135</v>
      </c>
      <c r="G609" s="3">
        <v>72</v>
      </c>
      <c r="H609" s="4" t="s">
        <v>22</v>
      </c>
      <c r="I609" s="3" t="s">
        <v>9</v>
      </c>
      <c r="J609" s="3" t="s">
        <v>9</v>
      </c>
    </row>
    <row r="610" spans="1:10" ht="39" thickBot="1" x14ac:dyDescent="0.4">
      <c r="A610" s="3" t="s">
        <v>11</v>
      </c>
      <c r="B610" s="3" t="s">
        <v>17</v>
      </c>
      <c r="C610" s="3">
        <v>20120500601</v>
      </c>
      <c r="D610" s="3">
        <v>1</v>
      </c>
      <c r="E610" s="3" t="s">
        <v>9</v>
      </c>
      <c r="F610" s="3">
        <v>457</v>
      </c>
      <c r="G610" s="3">
        <v>65</v>
      </c>
      <c r="H610" s="4" t="s">
        <v>13</v>
      </c>
      <c r="I610" s="3" t="s">
        <v>9</v>
      </c>
      <c r="J610" s="3" t="s">
        <v>9</v>
      </c>
    </row>
    <row r="611" spans="1:10" ht="26.5" thickBot="1" x14ac:dyDescent="0.4">
      <c r="A611" s="3" t="s">
        <v>11</v>
      </c>
      <c r="B611" s="3" t="s">
        <v>34</v>
      </c>
      <c r="C611" s="3">
        <v>20110427701</v>
      </c>
      <c r="D611" s="3">
        <v>0</v>
      </c>
      <c r="E611" s="3" t="s">
        <v>9</v>
      </c>
      <c r="F611" s="3">
        <v>27</v>
      </c>
      <c r="G611" s="3">
        <v>12</v>
      </c>
      <c r="H611" s="4" t="s">
        <v>107</v>
      </c>
      <c r="I611" s="3" t="s">
        <v>9</v>
      </c>
      <c r="J611" s="3" t="s">
        <v>9</v>
      </c>
    </row>
    <row r="612" spans="1:10" ht="26.5" thickBot="1" x14ac:dyDescent="0.4">
      <c r="A612" s="3" t="s">
        <v>11</v>
      </c>
      <c r="B612" s="3" t="s">
        <v>34</v>
      </c>
      <c r="C612" s="3">
        <v>20110427701</v>
      </c>
      <c r="D612" s="3">
        <v>0</v>
      </c>
      <c r="E612" s="3" t="s">
        <v>9</v>
      </c>
      <c r="F612" s="3">
        <v>27</v>
      </c>
      <c r="G612" s="3">
        <v>12</v>
      </c>
      <c r="H612" s="4" t="s">
        <v>107</v>
      </c>
      <c r="I612" s="3" t="s">
        <v>9</v>
      </c>
      <c r="J612" s="3" t="s">
        <v>9</v>
      </c>
    </row>
    <row r="613" spans="1:10" ht="39" thickBot="1" x14ac:dyDescent="0.4">
      <c r="A613" s="3" t="s">
        <v>27</v>
      </c>
      <c r="B613" s="3" t="s">
        <v>23</v>
      </c>
      <c r="C613" s="3">
        <v>20170702001</v>
      </c>
      <c r="D613" s="3">
        <v>0</v>
      </c>
      <c r="E613" s="3" t="s">
        <v>9</v>
      </c>
      <c r="F613" s="3">
        <v>346</v>
      </c>
      <c r="G613" s="3">
        <v>32</v>
      </c>
      <c r="H613" s="4" t="s">
        <v>18</v>
      </c>
      <c r="I613" s="3" t="s">
        <v>9</v>
      </c>
      <c r="J613" s="3" t="s">
        <v>15</v>
      </c>
    </row>
    <row r="614" spans="1:10" ht="39" thickBot="1" x14ac:dyDescent="0.4">
      <c r="A614" s="3" t="s">
        <v>11</v>
      </c>
      <c r="B614" s="3" t="s">
        <v>23</v>
      </c>
      <c r="C614" s="3">
        <v>20171700701</v>
      </c>
      <c r="D614" s="3">
        <v>1</v>
      </c>
      <c r="E614" s="3" t="s">
        <v>9</v>
      </c>
      <c r="F614" s="3">
        <v>583</v>
      </c>
      <c r="G614" s="3">
        <v>30</v>
      </c>
      <c r="H614" s="4" t="s">
        <v>167</v>
      </c>
      <c r="I614" s="3" t="s">
        <v>9</v>
      </c>
      <c r="J614" s="3" t="s">
        <v>15</v>
      </c>
    </row>
    <row r="615" spans="1:10" ht="39" thickBot="1" x14ac:dyDescent="0.4">
      <c r="A615" s="3" t="s">
        <v>11</v>
      </c>
      <c r="B615" s="3" t="s">
        <v>20</v>
      </c>
      <c r="C615" s="3">
        <v>20140704701</v>
      </c>
      <c r="D615" s="3">
        <v>1</v>
      </c>
      <c r="E615" s="3" t="s">
        <v>9</v>
      </c>
      <c r="F615" s="3">
        <v>235</v>
      </c>
      <c r="G615" s="3">
        <v>25</v>
      </c>
      <c r="H615" s="4" t="s">
        <v>149</v>
      </c>
      <c r="I615" s="3" t="s">
        <v>9</v>
      </c>
      <c r="J615" s="3" t="s">
        <v>9</v>
      </c>
    </row>
    <row r="616" spans="1:10" ht="51.5" thickBot="1" x14ac:dyDescent="0.4">
      <c r="A616" s="3" t="s">
        <v>7</v>
      </c>
      <c r="B616" s="3" t="s">
        <v>34</v>
      </c>
      <c r="C616" s="3">
        <v>20110635201</v>
      </c>
      <c r="D616" s="3">
        <v>0</v>
      </c>
      <c r="E616" s="3" t="s">
        <v>9</v>
      </c>
      <c r="F616" s="3">
        <v>424</v>
      </c>
      <c r="G616" s="3">
        <v>122</v>
      </c>
      <c r="H616" s="4" t="s">
        <v>22</v>
      </c>
      <c r="I616" s="3" t="s">
        <v>9</v>
      </c>
      <c r="J616" s="3" t="s">
        <v>15</v>
      </c>
    </row>
    <row r="617" spans="1:10" ht="51.5" thickBot="1" x14ac:dyDescent="0.4">
      <c r="A617" s="3" t="s">
        <v>11</v>
      </c>
      <c r="B617" s="3" t="s">
        <v>34</v>
      </c>
      <c r="C617" s="3">
        <v>20110129401</v>
      </c>
      <c r="D617" s="3">
        <v>0</v>
      </c>
      <c r="E617" s="3" t="s">
        <v>9</v>
      </c>
      <c r="F617" s="3">
        <v>437</v>
      </c>
      <c r="G617" s="3">
        <v>125</v>
      </c>
      <c r="H617" s="4" t="s">
        <v>22</v>
      </c>
      <c r="I617" s="3" t="s">
        <v>9</v>
      </c>
      <c r="J617" s="3" t="s">
        <v>15</v>
      </c>
    </row>
    <row r="618" spans="1:10" ht="51.5" thickBot="1" x14ac:dyDescent="0.4">
      <c r="A618" s="3" t="s">
        <v>39</v>
      </c>
      <c r="B618" s="3" t="s">
        <v>17</v>
      </c>
      <c r="C618" s="3">
        <v>20120502701</v>
      </c>
      <c r="D618" s="3">
        <v>1</v>
      </c>
      <c r="E618" s="3" t="s">
        <v>9</v>
      </c>
      <c r="F618" s="3">
        <v>134</v>
      </c>
      <c r="G618" s="3">
        <v>23</v>
      </c>
      <c r="H618" s="4" t="s">
        <v>22</v>
      </c>
      <c r="I618" s="3" t="s">
        <v>9</v>
      </c>
      <c r="J618" s="3" t="s">
        <v>15</v>
      </c>
    </row>
    <row r="619" spans="1:10" ht="51.5" thickBot="1" x14ac:dyDescent="0.4">
      <c r="A619" s="3" t="s">
        <v>27</v>
      </c>
      <c r="B619" s="3" t="s">
        <v>17</v>
      </c>
      <c r="C619" s="3">
        <v>20120503103</v>
      </c>
      <c r="D619" s="3">
        <v>1</v>
      </c>
      <c r="E619" s="3" t="s">
        <v>9</v>
      </c>
      <c r="F619" s="3">
        <v>211</v>
      </c>
      <c r="G619" s="3">
        <v>115</v>
      </c>
      <c r="H619" s="4" t="s">
        <v>22</v>
      </c>
      <c r="I619" s="3" t="s">
        <v>9</v>
      </c>
      <c r="J619" s="3" t="s">
        <v>15</v>
      </c>
    </row>
    <row r="620" spans="1:10" ht="26.5" thickBot="1" x14ac:dyDescent="0.4">
      <c r="A620" s="3" t="s">
        <v>11</v>
      </c>
      <c r="B620" s="3" t="s">
        <v>34</v>
      </c>
      <c r="C620" s="3">
        <v>2011041601</v>
      </c>
      <c r="D620" s="3">
        <v>0</v>
      </c>
      <c r="E620" s="3" t="s">
        <v>9</v>
      </c>
      <c r="F620" s="3">
        <v>109</v>
      </c>
      <c r="G620" s="3">
        <v>82</v>
      </c>
      <c r="H620" s="4" t="s">
        <v>51</v>
      </c>
      <c r="I620" s="3" t="s">
        <v>9</v>
      </c>
      <c r="J620" s="3" t="s">
        <v>9</v>
      </c>
    </row>
    <row r="621" spans="1:10" ht="39" thickBot="1" x14ac:dyDescent="0.4">
      <c r="A621" s="3" t="s">
        <v>11</v>
      </c>
      <c r="B621" s="3" t="s">
        <v>20</v>
      </c>
      <c r="C621" s="3">
        <v>20142402001</v>
      </c>
      <c r="D621" s="3">
        <v>0</v>
      </c>
      <c r="E621" s="3" t="s">
        <v>9</v>
      </c>
      <c r="F621" s="3">
        <v>110</v>
      </c>
      <c r="G621" s="3">
        <v>35</v>
      </c>
      <c r="H621" s="4" t="s">
        <v>44</v>
      </c>
      <c r="I621" s="3" t="s">
        <v>9</v>
      </c>
      <c r="J621" s="3" t="s">
        <v>9</v>
      </c>
    </row>
    <row r="622" spans="1:10" ht="39" thickBot="1" x14ac:dyDescent="0.4">
      <c r="A622" s="3" t="s">
        <v>11</v>
      </c>
      <c r="B622" s="3" t="s">
        <v>8</v>
      </c>
      <c r="C622" s="3">
        <v>20180705801</v>
      </c>
      <c r="D622" s="3">
        <v>0</v>
      </c>
      <c r="E622" s="3" t="s">
        <v>9</v>
      </c>
      <c r="F622" s="3">
        <v>113</v>
      </c>
      <c r="G622" s="3">
        <v>75</v>
      </c>
      <c r="H622" s="4" t="s">
        <v>71</v>
      </c>
      <c r="I622" s="3" t="s">
        <v>9</v>
      </c>
      <c r="J622" s="3" t="s">
        <v>9</v>
      </c>
    </row>
    <row r="623" spans="1:10" ht="51.5" thickBot="1" x14ac:dyDescent="0.4">
      <c r="A623" s="3" t="s">
        <v>11</v>
      </c>
      <c r="B623" s="3" t="s">
        <v>8</v>
      </c>
      <c r="C623" s="3">
        <v>20180607102</v>
      </c>
      <c r="D623" s="3">
        <v>0</v>
      </c>
      <c r="E623" s="3" t="s">
        <v>9</v>
      </c>
      <c r="F623" s="3">
        <v>49</v>
      </c>
      <c r="G623" s="3">
        <v>22</v>
      </c>
      <c r="H623" s="4" t="s">
        <v>22</v>
      </c>
      <c r="I623" s="3" t="s">
        <v>9</v>
      </c>
      <c r="J623" s="3" t="s">
        <v>9</v>
      </c>
    </row>
    <row r="624" spans="1:10" ht="51.5" thickBot="1" x14ac:dyDescent="0.4">
      <c r="A624" s="3" t="s">
        <v>39</v>
      </c>
      <c r="B624" s="3" t="s">
        <v>34</v>
      </c>
      <c r="C624" s="3">
        <v>20110917101</v>
      </c>
      <c r="D624" s="3">
        <v>0</v>
      </c>
      <c r="E624" s="3" t="s">
        <v>9</v>
      </c>
      <c r="F624" s="3">
        <v>49</v>
      </c>
      <c r="G624" s="3">
        <v>45</v>
      </c>
      <c r="H624" s="4" t="s">
        <v>22</v>
      </c>
      <c r="I624" s="3" t="s">
        <v>9</v>
      </c>
      <c r="J624" s="3" t="s">
        <v>15</v>
      </c>
    </row>
    <row r="625" spans="1:10" ht="51.5" thickBot="1" x14ac:dyDescent="0.4">
      <c r="A625" s="3" t="s">
        <v>11</v>
      </c>
      <c r="B625" s="3" t="s">
        <v>17</v>
      </c>
      <c r="C625" s="3">
        <v>20120102102</v>
      </c>
      <c r="D625" s="3">
        <v>1</v>
      </c>
      <c r="E625" s="3" t="s">
        <v>9</v>
      </c>
      <c r="F625" s="3">
        <v>276</v>
      </c>
      <c r="G625" s="3">
        <v>153</v>
      </c>
      <c r="H625" s="4" t="s">
        <v>22</v>
      </c>
      <c r="I625" s="3" t="s">
        <v>9</v>
      </c>
      <c r="J625" s="3" t="s">
        <v>9</v>
      </c>
    </row>
    <row r="626" spans="1:10" ht="51.5" thickBot="1" x14ac:dyDescent="0.4">
      <c r="A626" s="3" t="s">
        <v>11</v>
      </c>
      <c r="B626" s="3" t="s">
        <v>8</v>
      </c>
      <c r="C626" s="3">
        <v>20180701301</v>
      </c>
      <c r="D626" s="3">
        <v>1</v>
      </c>
      <c r="E626" s="3" t="s">
        <v>9</v>
      </c>
      <c r="F626" s="3">
        <v>246</v>
      </c>
      <c r="G626" s="3">
        <v>50</v>
      </c>
      <c r="H626" s="4" t="s">
        <v>22</v>
      </c>
      <c r="I626" s="3" t="s">
        <v>9</v>
      </c>
      <c r="J626" s="3" t="s">
        <v>9</v>
      </c>
    </row>
    <row r="627" spans="1:10" ht="51.5" thickBot="1" x14ac:dyDescent="0.4">
      <c r="A627" s="3" t="s">
        <v>11</v>
      </c>
      <c r="B627" s="3" t="s">
        <v>20</v>
      </c>
      <c r="C627" s="3">
        <v>20140120617</v>
      </c>
      <c r="D627" s="3">
        <v>0</v>
      </c>
      <c r="E627" s="3" t="s">
        <v>9</v>
      </c>
      <c r="F627" s="3">
        <v>86</v>
      </c>
      <c r="G627" s="3">
        <v>40</v>
      </c>
      <c r="H627" s="4" t="s">
        <v>22</v>
      </c>
      <c r="I627" s="3" t="s">
        <v>9</v>
      </c>
      <c r="J627" s="3" t="s">
        <v>9</v>
      </c>
    </row>
    <row r="628" spans="1:10" ht="51.5" thickBot="1" x14ac:dyDescent="0.4">
      <c r="A628" s="3" t="s">
        <v>11</v>
      </c>
      <c r="B628" s="3" t="s">
        <v>8</v>
      </c>
      <c r="C628" s="3">
        <v>20180808701</v>
      </c>
      <c r="D628" s="3">
        <v>1</v>
      </c>
      <c r="E628" s="3" t="s">
        <v>9</v>
      </c>
      <c r="F628" s="3">
        <v>654</v>
      </c>
      <c r="G628" s="3">
        <v>65</v>
      </c>
      <c r="H628" s="4" t="s">
        <v>22</v>
      </c>
      <c r="I628" s="3" t="s">
        <v>9</v>
      </c>
      <c r="J628" s="3" t="s">
        <v>9</v>
      </c>
    </row>
    <row r="629" spans="1:10" ht="51.5" thickBot="1" x14ac:dyDescent="0.4">
      <c r="A629" s="3" t="s">
        <v>11</v>
      </c>
      <c r="B629" s="3" t="s">
        <v>34</v>
      </c>
      <c r="C629" s="3">
        <v>20110612901</v>
      </c>
      <c r="D629" s="3">
        <v>1</v>
      </c>
      <c r="E629" s="3" t="s">
        <v>9</v>
      </c>
      <c r="F629" s="3">
        <v>311</v>
      </c>
      <c r="G629" s="3">
        <v>64</v>
      </c>
      <c r="H629" s="4" t="s">
        <v>22</v>
      </c>
      <c r="I629" s="3" t="s">
        <v>9</v>
      </c>
      <c r="J629" s="3" t="s">
        <v>9</v>
      </c>
    </row>
    <row r="630" spans="1:10" ht="26.5" thickBot="1" x14ac:dyDescent="0.4">
      <c r="A630" s="3" t="s">
        <v>11</v>
      </c>
      <c r="B630" s="3" t="s">
        <v>20</v>
      </c>
      <c r="C630" s="3">
        <v>2014220380</v>
      </c>
      <c r="D630" s="3">
        <v>0</v>
      </c>
      <c r="E630" s="3" t="s">
        <v>9</v>
      </c>
      <c r="F630" s="3">
        <v>30</v>
      </c>
      <c r="G630" s="3">
        <v>26</v>
      </c>
      <c r="H630" s="4" t="s">
        <v>19</v>
      </c>
      <c r="I630" s="3" t="s">
        <v>9</v>
      </c>
      <c r="J630" s="3" t="s">
        <v>9</v>
      </c>
    </row>
    <row r="631" spans="1:10" ht="39" thickBot="1" x14ac:dyDescent="0.4">
      <c r="A631" s="3" t="s">
        <v>11</v>
      </c>
      <c r="B631" s="3" t="s">
        <v>23</v>
      </c>
      <c r="C631" s="3">
        <v>20170204301</v>
      </c>
      <c r="D631" s="3">
        <v>1</v>
      </c>
      <c r="E631" s="3" t="s">
        <v>9</v>
      </c>
      <c r="F631" s="3">
        <v>217</v>
      </c>
      <c r="G631" s="3">
        <v>38</v>
      </c>
      <c r="H631" s="4" t="s">
        <v>31</v>
      </c>
      <c r="I631" s="3" t="s">
        <v>9</v>
      </c>
      <c r="J631" s="3" t="s">
        <v>9</v>
      </c>
    </row>
    <row r="632" spans="1:10" ht="39" thickBot="1" x14ac:dyDescent="0.4">
      <c r="A632" s="3" t="s">
        <v>11</v>
      </c>
      <c r="B632" s="3" t="s">
        <v>17</v>
      </c>
      <c r="C632" s="3">
        <v>20120714002</v>
      </c>
      <c r="D632" s="3">
        <v>1</v>
      </c>
      <c r="E632" s="3" t="s">
        <v>9</v>
      </c>
      <c r="F632" s="3">
        <v>122</v>
      </c>
      <c r="G632" s="3">
        <v>70</v>
      </c>
      <c r="H632" s="4" t="s">
        <v>31</v>
      </c>
      <c r="I632" s="3" t="s">
        <v>9</v>
      </c>
      <c r="J632" s="3" t="s">
        <v>9</v>
      </c>
    </row>
    <row r="633" spans="1:10" ht="39" thickBot="1" x14ac:dyDescent="0.4">
      <c r="A633" s="3" t="s">
        <v>11</v>
      </c>
      <c r="B633" s="3" t="s">
        <v>20</v>
      </c>
      <c r="C633" s="3">
        <v>20140609001</v>
      </c>
      <c r="D633" s="3">
        <v>0</v>
      </c>
      <c r="E633" s="3" t="s">
        <v>9</v>
      </c>
      <c r="F633" s="3">
        <v>123</v>
      </c>
      <c r="G633" s="3">
        <v>32</v>
      </c>
      <c r="H633" s="4" t="s">
        <v>13</v>
      </c>
      <c r="I633" s="3" t="s">
        <v>9</v>
      </c>
      <c r="J633" s="3" t="s">
        <v>9</v>
      </c>
    </row>
    <row r="634" spans="1:10" ht="51.5" thickBot="1" x14ac:dyDescent="0.4">
      <c r="A634" s="3" t="s">
        <v>7</v>
      </c>
      <c r="B634" s="3" t="s">
        <v>20</v>
      </c>
      <c r="C634" s="3">
        <v>20140123201</v>
      </c>
      <c r="D634" s="3">
        <v>0</v>
      </c>
      <c r="E634" s="3" t="s">
        <v>9</v>
      </c>
      <c r="F634" s="3">
        <v>1006</v>
      </c>
      <c r="G634" s="3">
        <v>586</v>
      </c>
      <c r="H634" s="4" t="s">
        <v>22</v>
      </c>
      <c r="I634" s="3" t="s">
        <v>9</v>
      </c>
      <c r="J634" s="3" t="s">
        <v>9</v>
      </c>
    </row>
    <row r="635" spans="1:10" ht="51.5" thickBot="1" x14ac:dyDescent="0.4">
      <c r="A635" s="3" t="s">
        <v>46</v>
      </c>
      <c r="B635" s="3" t="s">
        <v>8</v>
      </c>
      <c r="C635" s="3">
        <v>20181006301</v>
      </c>
      <c r="D635" s="3">
        <v>0</v>
      </c>
      <c r="E635" s="3" t="s">
        <v>9</v>
      </c>
      <c r="F635" s="3">
        <v>341</v>
      </c>
      <c r="G635" s="3">
        <v>65</v>
      </c>
      <c r="H635" s="4" t="s">
        <v>22</v>
      </c>
      <c r="I635" s="3" t="s">
        <v>9</v>
      </c>
      <c r="J635" s="3" t="s">
        <v>9</v>
      </c>
    </row>
    <row r="636" spans="1:10" ht="39" thickBot="1" x14ac:dyDescent="0.4">
      <c r="A636" s="3" t="s">
        <v>32</v>
      </c>
      <c r="B636" s="3" t="s">
        <v>34</v>
      </c>
      <c r="C636" s="3">
        <v>20110108001</v>
      </c>
      <c r="D636" s="3">
        <v>0</v>
      </c>
      <c r="E636" s="3" t="s">
        <v>9</v>
      </c>
      <c r="F636" s="3">
        <v>167</v>
      </c>
      <c r="G636" s="3">
        <v>83</v>
      </c>
      <c r="H636" s="4" t="s">
        <v>28</v>
      </c>
      <c r="I636" s="3" t="s">
        <v>9</v>
      </c>
      <c r="J636" s="3" t="s">
        <v>9</v>
      </c>
    </row>
    <row r="637" spans="1:10" ht="51.5" thickBot="1" x14ac:dyDescent="0.4">
      <c r="A637" s="3" t="s">
        <v>11</v>
      </c>
      <c r="B637" s="3" t="s">
        <v>34</v>
      </c>
      <c r="C637" s="3">
        <v>20110322801</v>
      </c>
      <c r="D637" s="3">
        <v>0</v>
      </c>
      <c r="E637" s="3" t="s">
        <v>9</v>
      </c>
      <c r="F637" s="3">
        <v>74</v>
      </c>
      <c r="G637" s="3">
        <v>46</v>
      </c>
      <c r="H637" s="4" t="s">
        <v>22</v>
      </c>
      <c r="I637" s="3" t="s">
        <v>9</v>
      </c>
      <c r="J637" s="3" t="s">
        <v>9</v>
      </c>
    </row>
    <row r="638" spans="1:10" ht="39" thickBot="1" x14ac:dyDescent="0.4">
      <c r="A638" s="3" t="s">
        <v>11</v>
      </c>
      <c r="B638" s="3" t="s">
        <v>8</v>
      </c>
      <c r="C638" s="3">
        <v>20180905601</v>
      </c>
      <c r="D638" s="3">
        <v>0</v>
      </c>
      <c r="E638" s="3" t="s">
        <v>9</v>
      </c>
      <c r="F638" s="3">
        <v>204</v>
      </c>
      <c r="G638" s="3">
        <v>40</v>
      </c>
      <c r="H638" s="4" t="s">
        <v>55</v>
      </c>
      <c r="I638" s="3" t="s">
        <v>9</v>
      </c>
      <c r="J638" s="3" t="s">
        <v>9</v>
      </c>
    </row>
    <row r="639" spans="1:10" ht="39" thickBot="1" x14ac:dyDescent="0.4">
      <c r="A639" s="3" t="s">
        <v>11</v>
      </c>
      <c r="B639" s="3" t="s">
        <v>20</v>
      </c>
      <c r="C639" s="3">
        <v>20142400312</v>
      </c>
      <c r="D639" s="3">
        <v>0</v>
      </c>
      <c r="E639" s="3" t="s">
        <v>9</v>
      </c>
      <c r="F639" s="3">
        <v>49</v>
      </c>
      <c r="G639" s="3">
        <v>12</v>
      </c>
      <c r="H639" s="4" t="s">
        <v>28</v>
      </c>
      <c r="I639" s="3" t="s">
        <v>9</v>
      </c>
      <c r="J639" s="3" t="s">
        <v>9</v>
      </c>
    </row>
    <row r="640" spans="1:10" ht="51.5" thickBot="1" x14ac:dyDescent="0.4">
      <c r="A640" s="3" t="s">
        <v>39</v>
      </c>
      <c r="B640" s="3" t="s">
        <v>20</v>
      </c>
      <c r="C640" s="3">
        <v>20140116413</v>
      </c>
      <c r="D640" s="3">
        <v>0</v>
      </c>
      <c r="E640" s="3" t="s">
        <v>9</v>
      </c>
      <c r="F640" s="3">
        <v>796</v>
      </c>
      <c r="G640" s="3">
        <v>196</v>
      </c>
      <c r="H640" s="4" t="s">
        <v>22</v>
      </c>
      <c r="I640" s="3" t="s">
        <v>9</v>
      </c>
      <c r="J640" s="3" t="s">
        <v>9</v>
      </c>
    </row>
    <row r="641" spans="1:10" ht="39" thickBot="1" x14ac:dyDescent="0.4">
      <c r="A641" s="3" t="s">
        <v>11</v>
      </c>
      <c r="B641" s="3" t="s">
        <v>20</v>
      </c>
      <c r="C641" s="3">
        <v>20142301701</v>
      </c>
      <c r="D641" s="3">
        <v>0</v>
      </c>
      <c r="E641" s="3" t="s">
        <v>9</v>
      </c>
      <c r="F641" s="3">
        <v>327</v>
      </c>
      <c r="G641" s="3">
        <v>36</v>
      </c>
      <c r="H641" s="4" t="s">
        <v>18</v>
      </c>
      <c r="I641" s="3" t="s">
        <v>9</v>
      </c>
      <c r="J641" s="3" t="s">
        <v>15</v>
      </c>
    </row>
    <row r="642" spans="1:10" ht="51.5" thickBot="1" x14ac:dyDescent="0.4">
      <c r="A642" s="3" t="s">
        <v>11</v>
      </c>
      <c r="B642" s="3" t="s">
        <v>17</v>
      </c>
      <c r="C642" s="3">
        <v>20120901005</v>
      </c>
      <c r="D642" s="3">
        <v>0</v>
      </c>
      <c r="E642" s="3" t="s">
        <v>9</v>
      </c>
      <c r="F642" s="3">
        <v>97</v>
      </c>
      <c r="G642" s="3">
        <v>43</v>
      </c>
      <c r="H642" s="4" t="s">
        <v>22</v>
      </c>
      <c r="I642" s="3" t="s">
        <v>9</v>
      </c>
      <c r="J642" s="3" t="s">
        <v>9</v>
      </c>
    </row>
    <row r="643" spans="1:10" ht="39" thickBot="1" x14ac:dyDescent="0.4">
      <c r="A643" s="3" t="s">
        <v>11</v>
      </c>
      <c r="B643" s="3" t="s">
        <v>23</v>
      </c>
      <c r="C643" s="3">
        <v>20170208801</v>
      </c>
      <c r="D643" s="3">
        <v>0</v>
      </c>
      <c r="E643" s="3" t="s">
        <v>9</v>
      </c>
      <c r="F643" s="3">
        <v>85</v>
      </c>
      <c r="G643" s="3">
        <v>55</v>
      </c>
      <c r="H643" s="4" t="s">
        <v>13</v>
      </c>
      <c r="I643" s="3" t="s">
        <v>9</v>
      </c>
      <c r="J643" s="3" t="s">
        <v>9</v>
      </c>
    </row>
    <row r="644" spans="1:10" ht="51.5" thickBot="1" x14ac:dyDescent="0.4">
      <c r="A644" s="3" t="s">
        <v>11</v>
      </c>
      <c r="B644" s="3" t="s">
        <v>8</v>
      </c>
      <c r="C644" s="3">
        <v>20180707201</v>
      </c>
      <c r="D644" s="3">
        <v>0</v>
      </c>
      <c r="E644" s="3" t="s">
        <v>9</v>
      </c>
      <c r="F644" s="3">
        <v>70</v>
      </c>
      <c r="G644" s="3">
        <v>40</v>
      </c>
      <c r="H644" s="4" t="s">
        <v>22</v>
      </c>
      <c r="I644" s="3" t="s">
        <v>9</v>
      </c>
      <c r="J644" s="3" t="s">
        <v>9</v>
      </c>
    </row>
    <row r="645" spans="1:10" ht="51.5" thickBot="1" x14ac:dyDescent="0.4">
      <c r="A645" s="3" t="s">
        <v>11</v>
      </c>
      <c r="B645" s="3" t="s">
        <v>17</v>
      </c>
      <c r="C645" s="3">
        <v>20120700801</v>
      </c>
      <c r="D645" s="3">
        <v>0</v>
      </c>
      <c r="E645" s="3" t="s">
        <v>9</v>
      </c>
      <c r="F645" s="3">
        <v>480</v>
      </c>
      <c r="G645" s="3">
        <v>113</v>
      </c>
      <c r="H645" s="4" t="s">
        <v>22</v>
      </c>
      <c r="I645" s="3" t="s">
        <v>9</v>
      </c>
      <c r="J645" s="3" t="s">
        <v>9</v>
      </c>
    </row>
    <row r="646" spans="1:10" ht="51.5" thickBot="1" x14ac:dyDescent="0.4">
      <c r="A646" s="3" t="s">
        <v>11</v>
      </c>
      <c r="B646" s="3" t="s">
        <v>34</v>
      </c>
      <c r="C646" s="3">
        <v>20110106501</v>
      </c>
      <c r="D646" s="3">
        <v>0</v>
      </c>
      <c r="E646" s="3" t="s">
        <v>9</v>
      </c>
      <c r="F646" s="3">
        <v>685</v>
      </c>
      <c r="G646" s="3">
        <v>335</v>
      </c>
      <c r="H646" s="4" t="s">
        <v>168</v>
      </c>
      <c r="I646" s="3" t="s">
        <v>9</v>
      </c>
      <c r="J646" s="3" t="s">
        <v>9</v>
      </c>
    </row>
    <row r="647" spans="1:10" ht="39" thickBot="1" x14ac:dyDescent="0.4">
      <c r="A647" s="3" t="s">
        <v>11</v>
      </c>
      <c r="B647" s="3" t="s">
        <v>17</v>
      </c>
      <c r="C647" s="3">
        <v>20120711501</v>
      </c>
      <c r="D647" s="3">
        <v>0</v>
      </c>
      <c r="E647" s="3" t="s">
        <v>9</v>
      </c>
      <c r="F647" s="3">
        <v>539</v>
      </c>
      <c r="G647" s="3">
        <v>20</v>
      </c>
      <c r="H647" s="4" t="s">
        <v>55</v>
      </c>
      <c r="I647" s="3" t="s">
        <v>9</v>
      </c>
      <c r="J647" s="3" t="s">
        <v>9</v>
      </c>
    </row>
    <row r="648" spans="1:10" ht="26.5" thickBot="1" x14ac:dyDescent="0.4">
      <c r="A648" s="3" t="s">
        <v>11</v>
      </c>
      <c r="B648" s="3" t="s">
        <v>34</v>
      </c>
      <c r="C648" s="3">
        <v>2011097901</v>
      </c>
      <c r="D648" s="3">
        <v>0</v>
      </c>
      <c r="E648" s="3" t="s">
        <v>9</v>
      </c>
      <c r="F648" s="3">
        <v>22</v>
      </c>
      <c r="G648" s="3">
        <v>15</v>
      </c>
      <c r="H648" s="4" t="s">
        <v>128</v>
      </c>
      <c r="I648" s="3" t="s">
        <v>9</v>
      </c>
      <c r="J648" s="3" t="s">
        <v>9</v>
      </c>
    </row>
    <row r="649" spans="1:10" ht="39" thickBot="1" x14ac:dyDescent="0.4">
      <c r="A649" s="3" t="s">
        <v>11</v>
      </c>
      <c r="B649" s="3" t="s">
        <v>34</v>
      </c>
      <c r="C649" s="3">
        <v>20111012201</v>
      </c>
      <c r="D649" s="3">
        <v>0</v>
      </c>
      <c r="E649" s="3" t="s">
        <v>9</v>
      </c>
      <c r="F649" s="3">
        <v>206</v>
      </c>
      <c r="G649" s="3">
        <v>124</v>
      </c>
      <c r="H649" s="4" t="s">
        <v>28</v>
      </c>
      <c r="I649" s="3" t="s">
        <v>9</v>
      </c>
      <c r="J649" s="3" t="s">
        <v>9</v>
      </c>
    </row>
    <row r="650" spans="1:10" ht="39" thickBot="1" x14ac:dyDescent="0.4">
      <c r="A650" s="3" t="s">
        <v>11</v>
      </c>
      <c r="B650" s="3" t="s">
        <v>20</v>
      </c>
      <c r="C650" s="3">
        <v>20140114506</v>
      </c>
      <c r="D650" s="3">
        <v>0</v>
      </c>
      <c r="E650" s="3" t="s">
        <v>9</v>
      </c>
      <c r="F650" s="3">
        <v>96</v>
      </c>
      <c r="G650" s="3">
        <v>28</v>
      </c>
      <c r="H650" s="4" t="s">
        <v>18</v>
      </c>
      <c r="I650" s="3" t="s">
        <v>9</v>
      </c>
      <c r="J650" s="3" t="s">
        <v>9</v>
      </c>
    </row>
    <row r="651" spans="1:10" ht="51.5" thickBot="1" x14ac:dyDescent="0.4">
      <c r="A651" s="3" t="s">
        <v>11</v>
      </c>
      <c r="B651" s="3" t="s">
        <v>29</v>
      </c>
      <c r="C651" s="3">
        <v>20030511101</v>
      </c>
      <c r="D651" s="3">
        <v>0</v>
      </c>
      <c r="E651" s="3" t="s">
        <v>9</v>
      </c>
      <c r="F651" s="3">
        <v>289</v>
      </c>
      <c r="G651" s="3">
        <v>42</v>
      </c>
      <c r="H651" s="4" t="s">
        <v>169</v>
      </c>
      <c r="I651" s="3" t="s">
        <v>9</v>
      </c>
      <c r="J651" s="3" t="s">
        <v>9</v>
      </c>
    </row>
    <row r="652" spans="1:10" ht="39" thickBot="1" x14ac:dyDescent="0.4">
      <c r="A652" s="3" t="s">
        <v>11</v>
      </c>
      <c r="B652" s="3" t="s">
        <v>17</v>
      </c>
      <c r="C652" s="3">
        <v>20120700120</v>
      </c>
      <c r="D652" s="3">
        <v>1</v>
      </c>
      <c r="E652" s="3" t="s">
        <v>9</v>
      </c>
      <c r="F652" s="3">
        <v>640</v>
      </c>
      <c r="G652" s="3"/>
      <c r="H652" s="4" t="s">
        <v>44</v>
      </c>
      <c r="I652" s="3" t="s">
        <v>9</v>
      </c>
      <c r="J652" s="3" t="s">
        <v>9</v>
      </c>
    </row>
    <row r="653" spans="1:10" ht="26.5" thickBot="1" x14ac:dyDescent="0.4">
      <c r="A653" s="3" t="s">
        <v>7</v>
      </c>
      <c r="B653" s="3" t="s">
        <v>12</v>
      </c>
      <c r="C653" s="3">
        <v>20080906201</v>
      </c>
      <c r="D653" s="3">
        <v>0</v>
      </c>
      <c r="E653" s="3" t="s">
        <v>9</v>
      </c>
      <c r="F653" s="3">
        <v>26</v>
      </c>
      <c r="G653" s="3">
        <v>16</v>
      </c>
      <c r="H653" s="4" t="s">
        <v>170</v>
      </c>
      <c r="I653" s="3" t="s">
        <v>9</v>
      </c>
      <c r="J653" s="3" t="s">
        <v>9</v>
      </c>
    </row>
    <row r="654" spans="1:10" ht="39" thickBot="1" x14ac:dyDescent="0.4">
      <c r="A654" s="3" t="s">
        <v>11</v>
      </c>
      <c r="B654" s="3" t="s">
        <v>17</v>
      </c>
      <c r="C654" s="3">
        <v>20120501302</v>
      </c>
      <c r="D654" s="3">
        <v>0</v>
      </c>
      <c r="E654" s="3" t="s">
        <v>9</v>
      </c>
      <c r="F654" s="3">
        <v>227</v>
      </c>
      <c r="G654" s="3">
        <v>15</v>
      </c>
      <c r="H654" s="4" t="s">
        <v>18</v>
      </c>
      <c r="I654" s="3" t="s">
        <v>9</v>
      </c>
      <c r="J654" s="3" t="s">
        <v>9</v>
      </c>
    </row>
    <row r="655" spans="1:10" ht="39" thickBot="1" x14ac:dyDescent="0.4">
      <c r="A655" s="3" t="s">
        <v>11</v>
      </c>
      <c r="B655" s="3" t="s">
        <v>17</v>
      </c>
      <c r="C655" s="3">
        <v>20120100102</v>
      </c>
      <c r="D655" s="3">
        <v>1</v>
      </c>
      <c r="E655" s="3" t="s">
        <v>9</v>
      </c>
      <c r="F655" s="3">
        <v>1025</v>
      </c>
      <c r="G655" s="3">
        <v>75</v>
      </c>
      <c r="H655" s="4" t="s">
        <v>13</v>
      </c>
      <c r="I655" s="3" t="s">
        <v>9</v>
      </c>
      <c r="J655" s="3" t="s">
        <v>9</v>
      </c>
    </row>
    <row r="656" spans="1:10" ht="39" thickBot="1" x14ac:dyDescent="0.4">
      <c r="A656" s="3" t="s">
        <v>11</v>
      </c>
      <c r="B656" s="3" t="s">
        <v>8</v>
      </c>
      <c r="C656" s="3">
        <v>20180709801</v>
      </c>
      <c r="D656" s="3">
        <v>0</v>
      </c>
      <c r="E656" s="3" t="s">
        <v>9</v>
      </c>
      <c r="F656" s="3">
        <v>272</v>
      </c>
      <c r="G656" s="3">
        <v>115</v>
      </c>
      <c r="H656" s="4" t="s">
        <v>44</v>
      </c>
      <c r="I656" s="3" t="s">
        <v>9</v>
      </c>
      <c r="J656" s="3" t="s">
        <v>9</v>
      </c>
    </row>
    <row r="657" spans="1:11" ht="39" thickBot="1" x14ac:dyDescent="0.4">
      <c r="A657" s="3" t="s">
        <v>11</v>
      </c>
      <c r="B657" s="3" t="s">
        <v>12</v>
      </c>
      <c r="C657" s="3">
        <v>20080301501</v>
      </c>
      <c r="D657" s="3">
        <v>0</v>
      </c>
      <c r="E657" s="3" t="s">
        <v>9</v>
      </c>
      <c r="F657" s="3">
        <v>54</v>
      </c>
      <c r="G657" s="3">
        <v>32</v>
      </c>
      <c r="H657" s="4" t="s">
        <v>13</v>
      </c>
      <c r="I657" s="3" t="s">
        <v>9</v>
      </c>
      <c r="J657" s="3" t="s">
        <v>15</v>
      </c>
    </row>
    <row r="658" spans="1:11" ht="51.5" thickBot="1" x14ac:dyDescent="0.4">
      <c r="A658" s="3" t="s">
        <v>11</v>
      </c>
      <c r="B658" s="3" t="s">
        <v>20</v>
      </c>
      <c r="C658" s="3">
        <v>20141801801</v>
      </c>
      <c r="D658" s="3">
        <v>0</v>
      </c>
      <c r="E658" s="3" t="s">
        <v>9</v>
      </c>
      <c r="F658" s="3">
        <v>13</v>
      </c>
      <c r="G658" s="3">
        <v>13</v>
      </c>
      <c r="H658" s="4" t="s">
        <v>22</v>
      </c>
      <c r="I658" s="3" t="s">
        <v>9</v>
      </c>
      <c r="J658" s="3" t="s">
        <v>9</v>
      </c>
    </row>
    <row r="659" spans="1:11" ht="51.5" thickBot="1" x14ac:dyDescent="0.4">
      <c r="A659" s="3" t="s">
        <v>39</v>
      </c>
      <c r="B659" s="3" t="s">
        <v>17</v>
      </c>
      <c r="C659" s="3">
        <v>20120400601</v>
      </c>
      <c r="D659" s="3">
        <v>1</v>
      </c>
      <c r="E659" s="3" t="s">
        <v>9</v>
      </c>
      <c r="F659" s="3">
        <v>239</v>
      </c>
      <c r="G659" s="3">
        <v>57</v>
      </c>
      <c r="H659" s="4" t="s">
        <v>22</v>
      </c>
      <c r="I659" s="3" t="s">
        <v>9</v>
      </c>
      <c r="J659" s="3" t="s">
        <v>15</v>
      </c>
    </row>
    <row r="660" spans="1:11" ht="51.5" thickBot="1" x14ac:dyDescent="0.4">
      <c r="A660" s="3" t="s">
        <v>11</v>
      </c>
      <c r="B660" s="3" t="s">
        <v>17</v>
      </c>
      <c r="C660" s="3">
        <v>20120104301</v>
      </c>
      <c r="D660" s="3">
        <v>1</v>
      </c>
      <c r="E660" s="3" t="s">
        <v>9</v>
      </c>
      <c r="F660" s="3">
        <v>345</v>
      </c>
      <c r="G660" s="3">
        <v>52</v>
      </c>
      <c r="H660" s="4" t="s">
        <v>171</v>
      </c>
      <c r="I660" s="3" t="s">
        <v>9</v>
      </c>
      <c r="J660" s="3" t="s">
        <v>9</v>
      </c>
    </row>
    <row r="661" spans="1:11" ht="51.5" thickBot="1" x14ac:dyDescent="0.4">
      <c r="A661" s="3" t="s">
        <v>11</v>
      </c>
      <c r="B661" s="3" t="s">
        <v>12</v>
      </c>
      <c r="C661" s="3">
        <v>20081013601</v>
      </c>
      <c r="D661" s="3">
        <v>0</v>
      </c>
      <c r="E661" s="3" t="s">
        <v>9</v>
      </c>
      <c r="F661" s="3">
        <v>160</v>
      </c>
      <c r="G661" s="3">
        <v>120</v>
      </c>
      <c r="H661" s="4" t="s">
        <v>22</v>
      </c>
      <c r="I661" s="3" t="s">
        <v>9</v>
      </c>
      <c r="J661" s="3" t="s">
        <v>15</v>
      </c>
    </row>
    <row r="662" spans="1:11" ht="39" thickBot="1" x14ac:dyDescent="0.4">
      <c r="A662" s="3" t="s">
        <v>11</v>
      </c>
      <c r="B662" s="3" t="s">
        <v>8</v>
      </c>
      <c r="C662" s="3">
        <v>20180812101</v>
      </c>
      <c r="D662" s="3">
        <v>0</v>
      </c>
      <c r="E662" s="3" t="s">
        <v>9</v>
      </c>
      <c r="F662" s="3">
        <v>45</v>
      </c>
      <c r="G662" s="3">
        <v>23</v>
      </c>
      <c r="H662" s="4" t="s">
        <v>55</v>
      </c>
      <c r="I662" s="3" t="s">
        <v>9</v>
      </c>
      <c r="J662" s="3" t="s">
        <v>9</v>
      </c>
    </row>
    <row r="663" spans="1:11" ht="26.5" thickBot="1" x14ac:dyDescent="0.4">
      <c r="A663" s="3" t="s">
        <v>7</v>
      </c>
      <c r="B663" s="3" t="s">
        <v>23</v>
      </c>
      <c r="C663" s="3">
        <v>20171303602</v>
      </c>
      <c r="D663" s="3">
        <v>1</v>
      </c>
      <c r="E663" s="3" t="s">
        <v>9</v>
      </c>
      <c r="F663" s="3">
        <v>216</v>
      </c>
      <c r="G663" s="3">
        <v>153</v>
      </c>
      <c r="H663" s="4" t="s">
        <v>26</v>
      </c>
      <c r="I663" s="3" t="s">
        <v>9</v>
      </c>
      <c r="J663" s="3" t="s">
        <v>9</v>
      </c>
    </row>
    <row r="664" spans="1:11" ht="39" thickBot="1" x14ac:dyDescent="0.4">
      <c r="A664" s="3" t="s">
        <v>39</v>
      </c>
      <c r="B664" s="3" t="s">
        <v>17</v>
      </c>
      <c r="C664" s="3">
        <v>20120102804</v>
      </c>
      <c r="D664" s="3">
        <v>0</v>
      </c>
      <c r="E664" s="3" t="s">
        <v>9</v>
      </c>
      <c r="F664" s="3">
        <v>52</v>
      </c>
      <c r="G664" s="3">
        <v>25</v>
      </c>
      <c r="H664" s="4" t="s">
        <v>28</v>
      </c>
      <c r="I664" s="3" t="s">
        <v>9</v>
      </c>
      <c r="J664" s="3" t="s">
        <v>9</v>
      </c>
    </row>
    <row r="665" spans="1:11" ht="51.5" thickBot="1" x14ac:dyDescent="0.4">
      <c r="A665" s="3" t="s">
        <v>27</v>
      </c>
      <c r="B665" s="3" t="s">
        <v>17</v>
      </c>
      <c r="C665" s="3">
        <v>20120701001</v>
      </c>
      <c r="D665" s="3">
        <v>1</v>
      </c>
      <c r="E665" s="3" t="s">
        <v>9</v>
      </c>
      <c r="F665" s="3">
        <v>349</v>
      </c>
      <c r="G665" s="3">
        <v>252</v>
      </c>
      <c r="H665" s="4" t="s">
        <v>22</v>
      </c>
      <c r="I665" s="3" t="s">
        <v>9</v>
      </c>
      <c r="J665" s="3" t="s">
        <v>9</v>
      </c>
    </row>
    <row r="666" spans="1:11" ht="39" thickBot="1" x14ac:dyDescent="0.4">
      <c r="A666" s="3" t="s">
        <v>7</v>
      </c>
      <c r="B666" s="3" t="s">
        <v>23</v>
      </c>
      <c r="C666" s="3">
        <v>20170804801</v>
      </c>
      <c r="D666" s="3">
        <v>1</v>
      </c>
      <c r="E666" s="3" t="s">
        <v>9</v>
      </c>
      <c r="F666" s="3">
        <v>158</v>
      </c>
      <c r="G666" s="3">
        <v>50</v>
      </c>
      <c r="H666" s="4" t="s">
        <v>172</v>
      </c>
      <c r="I666" s="3" t="s">
        <v>9</v>
      </c>
      <c r="J666" s="3" t="s">
        <v>9</v>
      </c>
    </row>
    <row r="667" spans="1:11" ht="26.5" thickBot="1" x14ac:dyDescent="0.4">
      <c r="A667" s="3" t="s">
        <v>11</v>
      </c>
      <c r="B667" s="3" t="s">
        <v>34</v>
      </c>
      <c r="C667" s="3">
        <v>20110415701</v>
      </c>
      <c r="D667" s="3">
        <v>0</v>
      </c>
      <c r="E667" s="3" t="s">
        <v>9</v>
      </c>
      <c r="F667" s="3">
        <v>31</v>
      </c>
      <c r="G667" s="3">
        <v>17</v>
      </c>
      <c r="H667" s="4" t="s">
        <v>107</v>
      </c>
      <c r="I667" s="3" t="s">
        <v>9</v>
      </c>
      <c r="J667" s="3" t="s">
        <v>9</v>
      </c>
    </row>
    <row r="668" spans="1:11" ht="51.5" thickBot="1" x14ac:dyDescent="0.4">
      <c r="A668" s="3" t="s">
        <v>11</v>
      </c>
      <c r="B668" s="3" t="s">
        <v>8</v>
      </c>
      <c r="C668" s="3">
        <v>20180407101</v>
      </c>
      <c r="D668" s="3">
        <v>0</v>
      </c>
      <c r="E668" s="3" t="s">
        <v>15</v>
      </c>
      <c r="F668" s="3">
        <v>121</v>
      </c>
      <c r="G668" s="3">
        <v>41</v>
      </c>
      <c r="H668" s="4" t="s">
        <v>22</v>
      </c>
      <c r="I668" s="3" t="s">
        <v>9</v>
      </c>
      <c r="J668" s="3" t="s">
        <v>9</v>
      </c>
    </row>
    <row r="669" spans="1:11" ht="51.5" thickBot="1" x14ac:dyDescent="0.4">
      <c r="A669" s="3" t="s">
        <v>11</v>
      </c>
      <c r="B669" s="3" t="s">
        <v>17</v>
      </c>
      <c r="C669" s="3">
        <v>20120600301</v>
      </c>
      <c r="D669" s="3">
        <v>1</v>
      </c>
      <c r="E669" s="3" t="s">
        <v>9</v>
      </c>
      <c r="F669" s="3">
        <v>217</v>
      </c>
      <c r="G669" s="3">
        <v>56</v>
      </c>
      <c r="H669" s="4" t="s">
        <v>22</v>
      </c>
      <c r="I669" s="3" t="s">
        <v>9</v>
      </c>
      <c r="J669" s="3" t="s">
        <v>9</v>
      </c>
    </row>
    <row r="670" spans="1:11" ht="39" thickBot="1" x14ac:dyDescent="0.4">
      <c r="A670" s="3" t="s">
        <v>7</v>
      </c>
      <c r="B670" s="3" t="s">
        <v>34</v>
      </c>
      <c r="C670" s="3">
        <v>20110907901</v>
      </c>
      <c r="D670" s="3">
        <v>0</v>
      </c>
      <c r="E670" s="3" t="s">
        <v>9</v>
      </c>
      <c r="F670" s="3">
        <v>22</v>
      </c>
      <c r="G670" s="3">
        <v>15</v>
      </c>
      <c r="H670" s="4" t="s">
        <v>55</v>
      </c>
      <c r="I670" s="3" t="s">
        <v>9</v>
      </c>
      <c r="J670" s="3" t="s">
        <v>9</v>
      </c>
    </row>
    <row r="671" spans="1:11" ht="51.5" thickBot="1" x14ac:dyDescent="0.4">
      <c r="A671" s="3" t="s">
        <v>11</v>
      </c>
      <c r="B671" s="3" t="s">
        <v>20</v>
      </c>
      <c r="C671" s="3">
        <v>20140305901</v>
      </c>
      <c r="D671" s="3">
        <v>0</v>
      </c>
      <c r="E671" s="3" t="s">
        <v>9</v>
      </c>
      <c r="F671" s="3">
        <v>168</v>
      </c>
      <c r="G671" s="3">
        <v>53</v>
      </c>
      <c r="H671" s="4" t="s">
        <v>173</v>
      </c>
      <c r="I671" s="3" t="s">
        <v>9</v>
      </c>
      <c r="J671" s="3" t="s">
        <v>9</v>
      </c>
      <c r="K671" t="s">
        <v>407</v>
      </c>
    </row>
    <row r="672" spans="1:11" ht="51.5" thickBot="1" x14ac:dyDescent="0.4">
      <c r="A672" s="3" t="s">
        <v>11</v>
      </c>
      <c r="B672" s="3" t="s">
        <v>34</v>
      </c>
      <c r="C672" s="3">
        <v>20110604801</v>
      </c>
      <c r="D672" s="3">
        <v>0</v>
      </c>
      <c r="E672" s="3" t="s">
        <v>9</v>
      </c>
      <c r="F672" s="3">
        <v>69</v>
      </c>
      <c r="G672" s="3">
        <v>31</v>
      </c>
      <c r="H672" s="4" t="s">
        <v>22</v>
      </c>
      <c r="I672" s="3" t="s">
        <v>9</v>
      </c>
      <c r="J672" s="3" t="s">
        <v>9</v>
      </c>
    </row>
    <row r="673" spans="1:11" ht="15" thickBot="1" x14ac:dyDescent="0.4">
      <c r="A673" s="3" t="s">
        <v>11</v>
      </c>
      <c r="B673" s="3" t="s">
        <v>34</v>
      </c>
      <c r="C673" s="3">
        <v>20110732901</v>
      </c>
      <c r="D673" s="3">
        <v>0</v>
      </c>
      <c r="E673" s="3" t="s">
        <v>9</v>
      </c>
      <c r="F673" s="3">
        <v>91</v>
      </c>
      <c r="G673" s="3">
        <v>30</v>
      </c>
      <c r="H673" s="4" t="s">
        <v>87</v>
      </c>
      <c r="I673" s="3" t="s">
        <v>9</v>
      </c>
      <c r="J673" s="3" t="s">
        <v>9</v>
      </c>
    </row>
    <row r="674" spans="1:11" ht="39" thickBot="1" x14ac:dyDescent="0.4">
      <c r="A674" s="3" t="s">
        <v>46</v>
      </c>
      <c r="B674" s="3" t="s">
        <v>20</v>
      </c>
      <c r="C674" s="3">
        <v>20150119216</v>
      </c>
      <c r="D674" s="3">
        <v>0</v>
      </c>
      <c r="E674" s="3" t="s">
        <v>9</v>
      </c>
      <c r="F674" s="3">
        <v>710</v>
      </c>
      <c r="G674" s="3">
        <v>227</v>
      </c>
      <c r="H674" s="4" t="s">
        <v>18</v>
      </c>
      <c r="I674" s="3" t="s">
        <v>9</v>
      </c>
      <c r="J674" s="3" t="s">
        <v>9</v>
      </c>
    </row>
    <row r="675" spans="1:11" ht="64" thickBot="1" x14ac:dyDescent="0.4">
      <c r="A675" s="3" t="s">
        <v>11</v>
      </c>
      <c r="B675" s="3" t="s">
        <v>20</v>
      </c>
      <c r="C675" s="3">
        <v>20140103601</v>
      </c>
      <c r="D675" s="3">
        <v>0</v>
      </c>
      <c r="E675" s="3" t="s">
        <v>9</v>
      </c>
      <c r="F675" s="3">
        <v>113</v>
      </c>
      <c r="G675" s="3">
        <v>94</v>
      </c>
      <c r="H675" s="4" t="s">
        <v>174</v>
      </c>
      <c r="I675" s="3" t="s">
        <v>9</v>
      </c>
      <c r="J675" s="3" t="s">
        <v>9</v>
      </c>
      <c r="K675" t="s">
        <v>408</v>
      </c>
    </row>
    <row r="676" spans="1:11" ht="51.5" thickBot="1" x14ac:dyDescent="0.4">
      <c r="A676" s="3" t="s">
        <v>11</v>
      </c>
      <c r="B676" s="3" t="s">
        <v>20</v>
      </c>
      <c r="C676" s="3">
        <v>20142010702</v>
      </c>
      <c r="D676" s="3">
        <v>0</v>
      </c>
      <c r="E676" s="3" t="s">
        <v>9</v>
      </c>
      <c r="F676" s="3">
        <v>260</v>
      </c>
      <c r="G676" s="3">
        <v>150</v>
      </c>
      <c r="H676" s="4" t="s">
        <v>22</v>
      </c>
      <c r="I676" s="3" t="s">
        <v>9</v>
      </c>
      <c r="J676" s="3" t="s">
        <v>9</v>
      </c>
    </row>
    <row r="677" spans="1:11" ht="39" thickBot="1" x14ac:dyDescent="0.4">
      <c r="A677" s="3" t="s">
        <v>11</v>
      </c>
      <c r="B677" s="3" t="s">
        <v>23</v>
      </c>
      <c r="C677" s="3">
        <v>20170211501</v>
      </c>
      <c r="D677" s="3">
        <v>0</v>
      </c>
      <c r="E677" s="3" t="s">
        <v>9</v>
      </c>
      <c r="F677" s="3">
        <v>55</v>
      </c>
      <c r="G677" s="3">
        <v>37</v>
      </c>
      <c r="H677" s="4" t="s">
        <v>13</v>
      </c>
      <c r="I677" s="3" t="s">
        <v>9</v>
      </c>
      <c r="J677" s="3" t="s">
        <v>9</v>
      </c>
    </row>
    <row r="678" spans="1:11" ht="39" thickBot="1" x14ac:dyDescent="0.4">
      <c r="A678" s="3" t="s">
        <v>27</v>
      </c>
      <c r="B678" s="3" t="s">
        <v>17</v>
      </c>
      <c r="C678" s="3">
        <v>20120807201</v>
      </c>
      <c r="D678" s="3">
        <v>1</v>
      </c>
      <c r="E678" s="3" t="s">
        <v>9</v>
      </c>
      <c r="F678" s="3">
        <v>139</v>
      </c>
      <c r="G678" s="3">
        <v>10</v>
      </c>
      <c r="H678" s="4" t="s">
        <v>55</v>
      </c>
      <c r="I678" s="3" t="s">
        <v>9</v>
      </c>
      <c r="J678" s="3" t="s">
        <v>15</v>
      </c>
    </row>
    <row r="679" spans="1:11" ht="51.5" thickBot="1" x14ac:dyDescent="0.4">
      <c r="A679" s="3" t="s">
        <v>11</v>
      </c>
      <c r="B679" s="3" t="s">
        <v>8</v>
      </c>
      <c r="C679" s="3">
        <v>20180407101</v>
      </c>
      <c r="D679" s="3">
        <v>0</v>
      </c>
      <c r="E679" s="3" t="s">
        <v>15</v>
      </c>
      <c r="F679" s="3">
        <v>121</v>
      </c>
      <c r="G679" s="3">
        <v>41</v>
      </c>
      <c r="H679" s="4" t="s">
        <v>22</v>
      </c>
      <c r="I679" s="3" t="s">
        <v>9</v>
      </c>
      <c r="J679" s="3" t="s">
        <v>9</v>
      </c>
    </row>
    <row r="680" spans="1:11" ht="39" thickBot="1" x14ac:dyDescent="0.4">
      <c r="A680" s="3" t="s">
        <v>11</v>
      </c>
      <c r="B680" s="3" t="s">
        <v>17</v>
      </c>
      <c r="C680" s="3">
        <v>20120501001</v>
      </c>
      <c r="D680" s="3">
        <v>1</v>
      </c>
      <c r="E680" s="3" t="s">
        <v>9</v>
      </c>
      <c r="F680" s="3">
        <v>108</v>
      </c>
      <c r="G680" s="3">
        <v>35</v>
      </c>
      <c r="H680" s="4" t="s">
        <v>18</v>
      </c>
      <c r="I680" s="3" t="s">
        <v>9</v>
      </c>
      <c r="J680" s="3" t="s">
        <v>9</v>
      </c>
    </row>
    <row r="681" spans="1:11" ht="39" thickBot="1" x14ac:dyDescent="0.4">
      <c r="A681" s="3" t="s">
        <v>11</v>
      </c>
      <c r="B681" s="3" t="s">
        <v>17</v>
      </c>
      <c r="C681" s="3">
        <v>20120301209</v>
      </c>
      <c r="D681" s="3">
        <v>1</v>
      </c>
      <c r="E681" s="3" t="s">
        <v>9</v>
      </c>
      <c r="F681" s="3">
        <v>572</v>
      </c>
      <c r="G681" s="3">
        <v>285</v>
      </c>
      <c r="H681" s="4" t="s">
        <v>13</v>
      </c>
      <c r="I681" s="3" t="s">
        <v>9</v>
      </c>
      <c r="J681" s="3" t="s">
        <v>9</v>
      </c>
    </row>
    <row r="682" spans="1:11" ht="51.5" thickBot="1" x14ac:dyDescent="0.4">
      <c r="A682" s="3" t="s">
        <v>7</v>
      </c>
      <c r="B682" s="3" t="s">
        <v>34</v>
      </c>
      <c r="C682" s="3">
        <v>20110425701</v>
      </c>
      <c r="D682" s="3">
        <v>0</v>
      </c>
      <c r="E682" s="3" t="s">
        <v>9</v>
      </c>
      <c r="F682" s="3">
        <v>129</v>
      </c>
      <c r="G682" s="3">
        <v>76</v>
      </c>
      <c r="H682" s="4" t="s">
        <v>22</v>
      </c>
      <c r="I682" s="3" t="s">
        <v>9</v>
      </c>
      <c r="J682" s="3" t="s">
        <v>9</v>
      </c>
    </row>
    <row r="683" spans="1:11" ht="39" thickBot="1" x14ac:dyDescent="0.4">
      <c r="A683" s="3" t="s">
        <v>11</v>
      </c>
      <c r="B683" s="3" t="s">
        <v>20</v>
      </c>
      <c r="C683" s="3">
        <v>20140400204</v>
      </c>
      <c r="D683" s="3">
        <v>1</v>
      </c>
      <c r="E683" s="3" t="s">
        <v>9</v>
      </c>
      <c r="F683" s="3">
        <v>310</v>
      </c>
      <c r="G683" s="3">
        <v>277</v>
      </c>
      <c r="H683" s="4" t="s">
        <v>55</v>
      </c>
      <c r="I683" s="3" t="s">
        <v>9</v>
      </c>
      <c r="J683" s="3" t="s">
        <v>9</v>
      </c>
    </row>
    <row r="684" spans="1:11" ht="51.5" thickBot="1" x14ac:dyDescent="0.4">
      <c r="A684" s="3" t="s">
        <v>11</v>
      </c>
      <c r="B684" s="3" t="s">
        <v>20</v>
      </c>
      <c r="C684" s="3">
        <v>20140807603</v>
      </c>
      <c r="D684" s="3">
        <v>0</v>
      </c>
      <c r="E684" s="3" t="s">
        <v>9</v>
      </c>
      <c r="F684" s="3">
        <v>33</v>
      </c>
      <c r="G684" s="3">
        <v>14</v>
      </c>
      <c r="H684" s="4" t="s">
        <v>22</v>
      </c>
      <c r="I684" s="3" t="s">
        <v>9</v>
      </c>
      <c r="J684" s="3" t="s">
        <v>9</v>
      </c>
    </row>
    <row r="685" spans="1:11" ht="26.5" thickBot="1" x14ac:dyDescent="0.4">
      <c r="A685" s="3" t="s">
        <v>11</v>
      </c>
      <c r="B685" s="3" t="s">
        <v>29</v>
      </c>
      <c r="C685" s="3">
        <v>20030516801</v>
      </c>
      <c r="D685" s="3">
        <v>0</v>
      </c>
      <c r="E685" s="3" t="s">
        <v>9</v>
      </c>
      <c r="F685" s="3">
        <v>50</v>
      </c>
      <c r="G685" s="3">
        <v>12</v>
      </c>
      <c r="H685" s="4" t="s">
        <v>76</v>
      </c>
      <c r="I685" s="3" t="s">
        <v>9</v>
      </c>
      <c r="J685" s="3" t="s">
        <v>9</v>
      </c>
    </row>
    <row r="686" spans="1:11" ht="51.5" thickBot="1" x14ac:dyDescent="0.4">
      <c r="A686" s="3" t="s">
        <v>11</v>
      </c>
      <c r="B686" s="3" t="s">
        <v>23</v>
      </c>
      <c r="C686" s="3">
        <v>20170210501</v>
      </c>
      <c r="D686" s="3">
        <v>0</v>
      </c>
      <c r="E686" s="3" t="s">
        <v>9</v>
      </c>
      <c r="F686" s="3">
        <v>418</v>
      </c>
      <c r="G686" s="3">
        <v>42</v>
      </c>
      <c r="H686" s="4" t="s">
        <v>22</v>
      </c>
      <c r="I686" s="3" t="s">
        <v>9</v>
      </c>
      <c r="J686" s="3" t="s">
        <v>15</v>
      </c>
    </row>
    <row r="687" spans="1:11" ht="51.5" thickBot="1" x14ac:dyDescent="0.4">
      <c r="A687" s="3" t="s">
        <v>11</v>
      </c>
      <c r="B687" s="3" t="s">
        <v>23</v>
      </c>
      <c r="C687" s="3">
        <v>20171301401</v>
      </c>
      <c r="D687" s="3">
        <v>1</v>
      </c>
      <c r="E687" s="3" t="s">
        <v>9</v>
      </c>
      <c r="F687" s="3">
        <v>187</v>
      </c>
      <c r="G687" s="3"/>
      <c r="H687" s="4" t="s">
        <v>22</v>
      </c>
      <c r="I687" s="3" t="s">
        <v>9</v>
      </c>
      <c r="J687" s="3" t="s">
        <v>9</v>
      </c>
    </row>
    <row r="688" spans="1:11" ht="51.5" thickBot="1" x14ac:dyDescent="0.4">
      <c r="A688" s="3" t="s">
        <v>11</v>
      </c>
      <c r="B688" s="3" t="s">
        <v>34</v>
      </c>
      <c r="C688" s="3">
        <v>20110218401</v>
      </c>
      <c r="D688" s="3">
        <v>0</v>
      </c>
      <c r="E688" s="3" t="s">
        <v>9</v>
      </c>
      <c r="F688" s="3">
        <v>292</v>
      </c>
      <c r="G688" s="3">
        <v>65</v>
      </c>
      <c r="H688" s="4" t="s">
        <v>175</v>
      </c>
      <c r="I688" s="3" t="s">
        <v>9</v>
      </c>
      <c r="J688" s="3" t="s">
        <v>9</v>
      </c>
    </row>
    <row r="689" spans="1:12" ht="51.5" thickBot="1" x14ac:dyDescent="0.4">
      <c r="A689" s="3" t="s">
        <v>11</v>
      </c>
      <c r="B689" s="3" t="s">
        <v>12</v>
      </c>
      <c r="C689" s="3">
        <v>20080203901</v>
      </c>
      <c r="D689" s="3">
        <v>1</v>
      </c>
      <c r="E689" s="3" t="s">
        <v>9</v>
      </c>
      <c r="F689" s="3">
        <v>427</v>
      </c>
      <c r="G689" s="3">
        <v>20</v>
      </c>
      <c r="H689" s="4" t="s">
        <v>176</v>
      </c>
      <c r="I689" s="3" t="s">
        <v>9</v>
      </c>
      <c r="J689" s="3" t="s">
        <v>9</v>
      </c>
    </row>
    <row r="690" spans="1:12" ht="51.5" thickBot="1" x14ac:dyDescent="0.4">
      <c r="A690" s="3" t="s">
        <v>11</v>
      </c>
      <c r="B690" s="3" t="s">
        <v>34</v>
      </c>
      <c r="C690" s="3">
        <v>20110221801</v>
      </c>
      <c r="D690" s="3">
        <v>1</v>
      </c>
      <c r="E690" s="3" t="s">
        <v>9</v>
      </c>
      <c r="F690" s="3">
        <v>357</v>
      </c>
      <c r="G690" s="3">
        <v>122</v>
      </c>
      <c r="H690" s="4" t="s">
        <v>177</v>
      </c>
      <c r="I690" s="3" t="s">
        <v>9</v>
      </c>
      <c r="J690" s="3" t="s">
        <v>15</v>
      </c>
      <c r="K690" t="s">
        <v>409</v>
      </c>
      <c r="L690" t="s">
        <v>410</v>
      </c>
    </row>
    <row r="691" spans="1:12" ht="51.5" thickBot="1" x14ac:dyDescent="0.4">
      <c r="A691" s="3" t="s">
        <v>7</v>
      </c>
      <c r="B691" s="3" t="s">
        <v>49</v>
      </c>
      <c r="C691" s="3">
        <v>20230209101</v>
      </c>
      <c r="D691" s="3">
        <v>0</v>
      </c>
      <c r="E691" s="3" t="s">
        <v>9</v>
      </c>
      <c r="F691" s="3">
        <v>152</v>
      </c>
      <c r="G691" s="3">
        <v>62</v>
      </c>
      <c r="H691" s="4" t="s">
        <v>22</v>
      </c>
      <c r="I691" s="3" t="s">
        <v>9</v>
      </c>
      <c r="J691" s="3" t="s">
        <v>9</v>
      </c>
    </row>
    <row r="692" spans="1:12" ht="51.5" thickBot="1" x14ac:dyDescent="0.4">
      <c r="A692" s="3" t="s">
        <v>11</v>
      </c>
      <c r="B692" s="3" t="s">
        <v>8</v>
      </c>
      <c r="C692" s="3">
        <v>20180613101</v>
      </c>
      <c r="D692" s="3">
        <v>0</v>
      </c>
      <c r="E692" s="3" t="s">
        <v>9</v>
      </c>
      <c r="F692" s="3">
        <v>574</v>
      </c>
      <c r="G692" s="3">
        <v>42</v>
      </c>
      <c r="H692" s="4" t="s">
        <v>22</v>
      </c>
      <c r="I692" s="3" t="s">
        <v>9</v>
      </c>
      <c r="J692" s="3" t="s">
        <v>9</v>
      </c>
    </row>
    <row r="693" spans="1:12" ht="39" thickBot="1" x14ac:dyDescent="0.4">
      <c r="A693" s="3" t="s">
        <v>27</v>
      </c>
      <c r="B693" s="3" t="s">
        <v>17</v>
      </c>
      <c r="C693" s="3">
        <v>20120500105</v>
      </c>
      <c r="D693" s="3">
        <v>1</v>
      </c>
      <c r="E693" s="3" t="s">
        <v>9</v>
      </c>
      <c r="F693" s="3">
        <v>154</v>
      </c>
      <c r="G693" s="3">
        <v>82</v>
      </c>
      <c r="H693" s="4" t="s">
        <v>18</v>
      </c>
      <c r="I693" s="3" t="s">
        <v>9</v>
      </c>
      <c r="J693" s="3" t="s">
        <v>9</v>
      </c>
    </row>
    <row r="694" spans="1:12" ht="39" thickBot="1" x14ac:dyDescent="0.4">
      <c r="A694" s="3" t="s">
        <v>11</v>
      </c>
      <c r="B694" s="3" t="s">
        <v>17</v>
      </c>
      <c r="C694" s="3">
        <v>20120211902</v>
      </c>
      <c r="D694" s="3">
        <v>1</v>
      </c>
      <c r="E694" s="3" t="s">
        <v>9</v>
      </c>
      <c r="F694" s="3">
        <v>409</v>
      </c>
      <c r="G694" s="3">
        <v>87</v>
      </c>
      <c r="H694" s="4" t="s">
        <v>13</v>
      </c>
      <c r="I694" s="3" t="s">
        <v>9</v>
      </c>
      <c r="J694" s="3" t="s">
        <v>15</v>
      </c>
    </row>
    <row r="695" spans="1:12" ht="51.5" thickBot="1" x14ac:dyDescent="0.4">
      <c r="A695" s="3" t="s">
        <v>11</v>
      </c>
      <c r="B695" s="3" t="s">
        <v>20</v>
      </c>
      <c r="C695" s="3">
        <v>20141905101</v>
      </c>
      <c r="D695" s="3">
        <v>0</v>
      </c>
      <c r="E695" s="3" t="s">
        <v>9</v>
      </c>
      <c r="F695" s="3">
        <v>226</v>
      </c>
      <c r="G695" s="3">
        <v>183</v>
      </c>
      <c r="H695" s="4" t="s">
        <v>178</v>
      </c>
      <c r="I695" s="3" t="s">
        <v>9</v>
      </c>
      <c r="J695" s="3" t="s">
        <v>9</v>
      </c>
    </row>
    <row r="696" spans="1:12" ht="39" thickBot="1" x14ac:dyDescent="0.4">
      <c r="A696" s="3" t="s">
        <v>11</v>
      </c>
      <c r="B696" s="3" t="s">
        <v>8</v>
      </c>
      <c r="C696" s="3">
        <v>20180905601</v>
      </c>
      <c r="D696" s="3">
        <v>1</v>
      </c>
      <c r="E696" s="3" t="s">
        <v>9</v>
      </c>
      <c r="F696" s="3">
        <v>204</v>
      </c>
      <c r="G696" s="3">
        <v>40</v>
      </c>
      <c r="H696" s="4" t="s">
        <v>55</v>
      </c>
      <c r="I696" s="3" t="s">
        <v>9</v>
      </c>
      <c r="J696" s="3" t="s">
        <v>9</v>
      </c>
    </row>
    <row r="697" spans="1:12" ht="51.5" thickBot="1" x14ac:dyDescent="0.4">
      <c r="A697" s="3" t="s">
        <v>11</v>
      </c>
      <c r="B697" s="3" t="s">
        <v>49</v>
      </c>
      <c r="C697" s="3">
        <v>20230402201</v>
      </c>
      <c r="D697" s="3">
        <v>1</v>
      </c>
      <c r="E697" s="3" t="s">
        <v>9</v>
      </c>
      <c r="F697" s="3">
        <v>553</v>
      </c>
      <c r="G697" s="3">
        <v>42</v>
      </c>
      <c r="H697" s="4" t="s">
        <v>22</v>
      </c>
      <c r="I697" s="3" t="s">
        <v>9</v>
      </c>
      <c r="J697" s="3" t="s">
        <v>9</v>
      </c>
    </row>
    <row r="698" spans="1:12" ht="51.5" thickBot="1" x14ac:dyDescent="0.4">
      <c r="A698" s="3" t="s">
        <v>11</v>
      </c>
      <c r="B698" s="3" t="s">
        <v>17</v>
      </c>
      <c r="C698" s="3">
        <v>20120700802</v>
      </c>
      <c r="D698" s="3">
        <v>0</v>
      </c>
      <c r="E698" s="3" t="s">
        <v>9</v>
      </c>
      <c r="F698" s="3">
        <v>101</v>
      </c>
      <c r="G698" s="3">
        <v>49</v>
      </c>
      <c r="H698" s="4" t="s">
        <v>22</v>
      </c>
      <c r="I698" s="3" t="s">
        <v>9</v>
      </c>
      <c r="J698" s="3" t="s">
        <v>9</v>
      </c>
    </row>
    <row r="699" spans="1:12" ht="51.5" thickBot="1" x14ac:dyDescent="0.4">
      <c r="A699" s="3" t="s">
        <v>39</v>
      </c>
      <c r="B699" s="3" t="s">
        <v>17</v>
      </c>
      <c r="C699" s="3">
        <v>20120501703</v>
      </c>
      <c r="D699" s="3">
        <v>1</v>
      </c>
      <c r="E699" s="3" t="s">
        <v>9</v>
      </c>
      <c r="F699" s="3">
        <v>146</v>
      </c>
      <c r="G699" s="3">
        <v>35</v>
      </c>
      <c r="H699" s="4" t="s">
        <v>22</v>
      </c>
      <c r="I699" s="3" t="s">
        <v>9</v>
      </c>
      <c r="J699" s="3" t="s">
        <v>9</v>
      </c>
    </row>
    <row r="700" spans="1:12" ht="51.5" thickBot="1" x14ac:dyDescent="0.4">
      <c r="A700" s="3" t="s">
        <v>11</v>
      </c>
      <c r="B700" s="3" t="s">
        <v>34</v>
      </c>
      <c r="C700" s="3">
        <v>20110539202</v>
      </c>
      <c r="D700" s="3">
        <v>1</v>
      </c>
      <c r="E700" s="3" t="s">
        <v>9</v>
      </c>
      <c r="F700" s="3">
        <v>247</v>
      </c>
      <c r="G700" s="3">
        <v>130</v>
      </c>
      <c r="H700" s="4" t="s">
        <v>22</v>
      </c>
      <c r="I700" s="3" t="s">
        <v>9</v>
      </c>
      <c r="J700" s="3" t="s">
        <v>15</v>
      </c>
    </row>
    <row r="701" spans="1:12" ht="51.5" thickBot="1" x14ac:dyDescent="0.4">
      <c r="A701" s="3" t="s">
        <v>11</v>
      </c>
      <c r="B701" s="3" t="s">
        <v>17</v>
      </c>
      <c r="C701" s="3">
        <v>20120900203</v>
      </c>
      <c r="D701" s="3">
        <v>1</v>
      </c>
      <c r="E701" s="3" t="s">
        <v>9</v>
      </c>
      <c r="F701" s="3">
        <v>556</v>
      </c>
      <c r="G701" s="3">
        <v>62</v>
      </c>
      <c r="H701" s="4" t="s">
        <v>22</v>
      </c>
      <c r="I701" s="3" t="s">
        <v>9</v>
      </c>
      <c r="J701" s="3" t="s">
        <v>9</v>
      </c>
    </row>
    <row r="702" spans="1:12" ht="51.5" thickBot="1" x14ac:dyDescent="0.4">
      <c r="A702" s="3" t="s">
        <v>11</v>
      </c>
      <c r="B702" s="3" t="s">
        <v>49</v>
      </c>
      <c r="C702" s="3">
        <v>20230406501</v>
      </c>
      <c r="D702" s="3">
        <v>0</v>
      </c>
      <c r="E702" s="3" t="s">
        <v>9</v>
      </c>
      <c r="F702" s="3">
        <v>612</v>
      </c>
      <c r="G702" s="3">
        <v>49</v>
      </c>
      <c r="H702" s="4" t="s">
        <v>22</v>
      </c>
      <c r="I702" s="3" t="s">
        <v>9</v>
      </c>
      <c r="J702" s="3" t="s">
        <v>9</v>
      </c>
    </row>
    <row r="703" spans="1:12" ht="51.5" thickBot="1" x14ac:dyDescent="0.4">
      <c r="A703" s="3" t="s">
        <v>11</v>
      </c>
      <c r="B703" s="3" t="s">
        <v>8</v>
      </c>
      <c r="C703" s="3">
        <v>20180725301</v>
      </c>
      <c r="D703" s="3">
        <v>1</v>
      </c>
      <c r="E703" s="3" t="s">
        <v>9</v>
      </c>
      <c r="F703" s="3">
        <v>254</v>
      </c>
      <c r="G703" s="3">
        <v>215</v>
      </c>
      <c r="H703" s="4" t="s">
        <v>179</v>
      </c>
      <c r="I703" s="3" t="s">
        <v>9</v>
      </c>
      <c r="J703" s="3" t="s">
        <v>9</v>
      </c>
    </row>
    <row r="704" spans="1:12" ht="51.5" thickBot="1" x14ac:dyDescent="0.4">
      <c r="A704" s="3" t="s">
        <v>39</v>
      </c>
      <c r="B704" s="3" t="s">
        <v>17</v>
      </c>
      <c r="C704" s="3">
        <v>20120505007</v>
      </c>
      <c r="D704" s="3">
        <v>0</v>
      </c>
      <c r="E704" s="3" t="s">
        <v>9</v>
      </c>
      <c r="F704" s="3">
        <v>181</v>
      </c>
      <c r="G704" s="3">
        <v>37</v>
      </c>
      <c r="H704" s="4" t="s">
        <v>22</v>
      </c>
      <c r="I704" s="3" t="s">
        <v>9</v>
      </c>
      <c r="J704" s="3" t="s">
        <v>9</v>
      </c>
    </row>
    <row r="705" spans="1:10" ht="39" thickBot="1" x14ac:dyDescent="0.4">
      <c r="A705" s="3" t="s">
        <v>11</v>
      </c>
      <c r="B705" s="3" t="s">
        <v>17</v>
      </c>
      <c r="C705" s="3">
        <v>20120402201</v>
      </c>
      <c r="D705" s="3">
        <v>0</v>
      </c>
      <c r="E705" s="3" t="s">
        <v>9</v>
      </c>
      <c r="F705" s="3">
        <v>73</v>
      </c>
      <c r="G705" s="3">
        <v>60</v>
      </c>
      <c r="H705" s="4" t="s">
        <v>31</v>
      </c>
      <c r="I705" s="3" t="s">
        <v>9</v>
      </c>
      <c r="J705" s="3" t="s">
        <v>9</v>
      </c>
    </row>
    <row r="706" spans="1:10" ht="51.5" thickBot="1" x14ac:dyDescent="0.4">
      <c r="A706" s="3" t="s">
        <v>39</v>
      </c>
      <c r="B706" s="3" t="s">
        <v>8</v>
      </c>
      <c r="C706" s="3">
        <v>20180516401</v>
      </c>
      <c r="D706" s="3">
        <v>0</v>
      </c>
      <c r="E706" s="3" t="s">
        <v>9</v>
      </c>
      <c r="F706" s="3">
        <v>338</v>
      </c>
      <c r="G706" s="3">
        <v>102</v>
      </c>
      <c r="H706" s="4" t="s">
        <v>22</v>
      </c>
      <c r="I706" s="3" t="s">
        <v>9</v>
      </c>
      <c r="J706" s="3" t="s">
        <v>9</v>
      </c>
    </row>
    <row r="707" spans="1:10" ht="51.5" thickBot="1" x14ac:dyDescent="0.4">
      <c r="A707" s="3" t="s">
        <v>11</v>
      </c>
      <c r="B707" s="3" t="s">
        <v>49</v>
      </c>
      <c r="C707" s="3">
        <v>20230403402</v>
      </c>
      <c r="D707" s="3">
        <v>0</v>
      </c>
      <c r="E707" s="3" t="s">
        <v>9</v>
      </c>
      <c r="F707" s="3">
        <v>112</v>
      </c>
      <c r="G707" s="3">
        <v>50</v>
      </c>
      <c r="H707" s="4" t="s">
        <v>22</v>
      </c>
      <c r="I707" s="3" t="s">
        <v>9</v>
      </c>
      <c r="J707" s="3" t="s">
        <v>9</v>
      </c>
    </row>
    <row r="708" spans="1:10" ht="51.5" thickBot="1" x14ac:dyDescent="0.4">
      <c r="A708" s="3" t="s">
        <v>11</v>
      </c>
      <c r="B708" s="3" t="s">
        <v>8</v>
      </c>
      <c r="C708" s="3">
        <v>20180829901</v>
      </c>
      <c r="D708" s="3">
        <v>1</v>
      </c>
      <c r="E708" s="3" t="s">
        <v>9</v>
      </c>
      <c r="F708" s="3">
        <v>265</v>
      </c>
      <c r="G708" s="3">
        <v>63</v>
      </c>
      <c r="H708" s="4" t="s">
        <v>22</v>
      </c>
      <c r="I708" s="3" t="s">
        <v>9</v>
      </c>
      <c r="J708" s="3" t="s">
        <v>9</v>
      </c>
    </row>
    <row r="709" spans="1:10" ht="51.5" thickBot="1" x14ac:dyDescent="0.4">
      <c r="A709" s="3" t="s">
        <v>11</v>
      </c>
      <c r="B709" s="3" t="s">
        <v>17</v>
      </c>
      <c r="C709" s="3">
        <v>20120707901</v>
      </c>
      <c r="D709" s="3">
        <v>1</v>
      </c>
      <c r="E709" s="3" t="s">
        <v>9</v>
      </c>
      <c r="F709" s="3">
        <v>583</v>
      </c>
      <c r="G709" s="3">
        <v>347</v>
      </c>
      <c r="H709" s="4" t="s">
        <v>180</v>
      </c>
      <c r="I709" s="3" t="s">
        <v>9</v>
      </c>
      <c r="J709" s="3" t="s">
        <v>9</v>
      </c>
    </row>
    <row r="710" spans="1:10" ht="39" thickBot="1" x14ac:dyDescent="0.4">
      <c r="A710" s="3" t="s">
        <v>11</v>
      </c>
      <c r="B710" s="3" t="s">
        <v>8</v>
      </c>
      <c r="C710" s="3">
        <v>20180707401</v>
      </c>
      <c r="D710" s="3">
        <v>0</v>
      </c>
      <c r="E710" s="3" t="s">
        <v>9</v>
      </c>
      <c r="F710" s="3">
        <v>22</v>
      </c>
      <c r="G710" s="3">
        <v>8</v>
      </c>
      <c r="H710" s="4" t="s">
        <v>44</v>
      </c>
      <c r="I710" s="3" t="s">
        <v>9</v>
      </c>
      <c r="J710" s="3" t="s">
        <v>9</v>
      </c>
    </row>
    <row r="711" spans="1:10" ht="51.5" thickBot="1" x14ac:dyDescent="0.4">
      <c r="A711" s="3" t="s">
        <v>46</v>
      </c>
      <c r="B711" s="3" t="s">
        <v>17</v>
      </c>
      <c r="C711" s="3">
        <v>20120600507</v>
      </c>
      <c r="D711" s="3">
        <v>1</v>
      </c>
      <c r="E711" s="3" t="s">
        <v>9</v>
      </c>
      <c r="F711" s="3">
        <v>671</v>
      </c>
      <c r="G711" s="3">
        <v>87</v>
      </c>
      <c r="H711" s="4" t="s">
        <v>181</v>
      </c>
      <c r="I711" s="3" t="s">
        <v>9</v>
      </c>
      <c r="J711" s="3" t="s">
        <v>15</v>
      </c>
    </row>
    <row r="712" spans="1:10" ht="39" thickBot="1" x14ac:dyDescent="0.4">
      <c r="A712" s="3" t="s">
        <v>11</v>
      </c>
      <c r="B712" s="3" t="s">
        <v>17</v>
      </c>
      <c r="C712" s="3">
        <v>20120607016</v>
      </c>
      <c r="D712" s="3">
        <v>0</v>
      </c>
      <c r="E712" s="3" t="s">
        <v>9</v>
      </c>
      <c r="F712" s="3">
        <v>731</v>
      </c>
      <c r="G712" s="3">
        <v>235</v>
      </c>
      <c r="H712" s="4" t="s">
        <v>44</v>
      </c>
      <c r="I712" s="3" t="s">
        <v>9</v>
      </c>
      <c r="J712" s="3" t="s">
        <v>9</v>
      </c>
    </row>
    <row r="713" spans="1:10" ht="15" thickBot="1" x14ac:dyDescent="0.4">
      <c r="A713" s="3" t="s">
        <v>11</v>
      </c>
      <c r="B713" s="3" t="s">
        <v>29</v>
      </c>
      <c r="C713" s="3">
        <v>20030405701</v>
      </c>
      <c r="D713" s="3">
        <v>0</v>
      </c>
      <c r="E713" s="3" t="s">
        <v>9</v>
      </c>
      <c r="F713" s="3">
        <v>221</v>
      </c>
      <c r="G713" s="3">
        <v>45</v>
      </c>
      <c r="H713" s="4" t="s">
        <v>33</v>
      </c>
      <c r="I713" s="3" t="s">
        <v>9</v>
      </c>
      <c r="J713" s="3" t="s">
        <v>15</v>
      </c>
    </row>
    <row r="714" spans="1:10" ht="39" thickBot="1" x14ac:dyDescent="0.4">
      <c r="A714" s="3" t="s">
        <v>11</v>
      </c>
      <c r="B714" s="3" t="s">
        <v>17</v>
      </c>
      <c r="C714" s="3">
        <v>20120101807</v>
      </c>
      <c r="D714" s="3">
        <v>1</v>
      </c>
      <c r="E714" s="3" t="s">
        <v>9</v>
      </c>
      <c r="F714" s="3">
        <v>279</v>
      </c>
      <c r="G714" s="3">
        <v>71</v>
      </c>
      <c r="H714" s="4" t="s">
        <v>28</v>
      </c>
      <c r="I714" s="3" t="s">
        <v>9</v>
      </c>
      <c r="J714" s="3" t="s">
        <v>9</v>
      </c>
    </row>
    <row r="715" spans="1:10" ht="51.5" thickBot="1" x14ac:dyDescent="0.4">
      <c r="A715" s="3" t="s">
        <v>11</v>
      </c>
      <c r="B715" s="3" t="s">
        <v>20</v>
      </c>
      <c r="C715" s="3">
        <v>20142010402</v>
      </c>
      <c r="D715" s="3">
        <v>0</v>
      </c>
      <c r="E715" s="3" t="s">
        <v>9</v>
      </c>
      <c r="F715" s="3">
        <v>46</v>
      </c>
      <c r="G715" s="3">
        <v>20</v>
      </c>
      <c r="H715" s="4" t="s">
        <v>22</v>
      </c>
      <c r="I715" s="3" t="s">
        <v>9</v>
      </c>
      <c r="J715" s="3" t="s">
        <v>9</v>
      </c>
    </row>
    <row r="716" spans="1:10" ht="39" thickBot="1" x14ac:dyDescent="0.4">
      <c r="A716" s="3" t="s">
        <v>11</v>
      </c>
      <c r="B716" s="3" t="s">
        <v>20</v>
      </c>
      <c r="C716" s="3">
        <v>20140600401</v>
      </c>
      <c r="D716" s="3">
        <v>0</v>
      </c>
      <c r="E716" s="3" t="s">
        <v>9</v>
      </c>
      <c r="F716" s="3">
        <v>116</v>
      </c>
      <c r="G716" s="3">
        <v>24</v>
      </c>
      <c r="H716" s="4" t="s">
        <v>18</v>
      </c>
      <c r="I716" s="3" t="s">
        <v>9</v>
      </c>
      <c r="J716" s="3" t="s">
        <v>9</v>
      </c>
    </row>
    <row r="717" spans="1:10" ht="39" thickBot="1" x14ac:dyDescent="0.4">
      <c r="A717" s="3" t="s">
        <v>27</v>
      </c>
      <c r="B717" s="3" t="s">
        <v>23</v>
      </c>
      <c r="C717" s="3">
        <v>20170202001</v>
      </c>
      <c r="D717" s="3">
        <v>0</v>
      </c>
      <c r="E717" s="3" t="s">
        <v>9</v>
      </c>
      <c r="F717" s="3">
        <v>342</v>
      </c>
      <c r="G717" s="3">
        <v>174</v>
      </c>
      <c r="H717" s="4" t="s">
        <v>81</v>
      </c>
      <c r="I717" s="3" t="s">
        <v>9</v>
      </c>
      <c r="J717" s="3" t="s">
        <v>9</v>
      </c>
    </row>
    <row r="718" spans="1:10" ht="51.5" thickBot="1" x14ac:dyDescent="0.4">
      <c r="A718" s="3" t="s">
        <v>11</v>
      </c>
      <c r="B718" s="3" t="s">
        <v>20</v>
      </c>
      <c r="C718" s="3">
        <v>20140305801</v>
      </c>
      <c r="D718" s="3">
        <v>0</v>
      </c>
      <c r="E718" s="3" t="s">
        <v>9</v>
      </c>
      <c r="F718" s="3">
        <v>326</v>
      </c>
      <c r="G718" s="3">
        <v>75</v>
      </c>
      <c r="H718" s="4" t="s">
        <v>22</v>
      </c>
      <c r="I718" s="3" t="s">
        <v>9</v>
      </c>
      <c r="J718" s="3" t="s">
        <v>15</v>
      </c>
    </row>
    <row r="719" spans="1:10" ht="39" thickBot="1" x14ac:dyDescent="0.4">
      <c r="A719" s="3" t="s">
        <v>11</v>
      </c>
      <c r="B719" s="3" t="s">
        <v>17</v>
      </c>
      <c r="C719" s="3">
        <v>20120405101</v>
      </c>
      <c r="D719" s="3">
        <v>1</v>
      </c>
      <c r="E719" s="3" t="s">
        <v>9</v>
      </c>
      <c r="F719" s="3">
        <v>162</v>
      </c>
      <c r="G719" s="3">
        <v>52</v>
      </c>
      <c r="H719" s="4" t="s">
        <v>18</v>
      </c>
      <c r="I719" s="3" t="s">
        <v>9</v>
      </c>
      <c r="J719" s="3" t="s">
        <v>9</v>
      </c>
    </row>
    <row r="720" spans="1:10" ht="51.5" thickBot="1" x14ac:dyDescent="0.4">
      <c r="A720" s="3" t="s">
        <v>11</v>
      </c>
      <c r="B720" s="3" t="s">
        <v>20</v>
      </c>
      <c r="C720" s="3">
        <v>20140200101</v>
      </c>
      <c r="D720" s="3">
        <v>0</v>
      </c>
      <c r="E720" s="3" t="s">
        <v>9</v>
      </c>
      <c r="F720" s="3">
        <v>67</v>
      </c>
      <c r="G720" s="3">
        <v>30</v>
      </c>
      <c r="H720" s="4" t="s">
        <v>22</v>
      </c>
      <c r="I720" s="3" t="s">
        <v>9</v>
      </c>
      <c r="J720" s="3" t="s">
        <v>9</v>
      </c>
    </row>
    <row r="721" spans="1:10" ht="39" thickBot="1" x14ac:dyDescent="0.4">
      <c r="A721" s="3" t="s">
        <v>11</v>
      </c>
      <c r="B721" s="3" t="s">
        <v>34</v>
      </c>
      <c r="C721" s="3">
        <v>20110118801</v>
      </c>
      <c r="D721" s="3">
        <v>1</v>
      </c>
      <c r="E721" s="3" t="s">
        <v>9</v>
      </c>
      <c r="F721" s="3">
        <v>105</v>
      </c>
      <c r="G721" s="3">
        <v>45</v>
      </c>
      <c r="H721" s="4" t="s">
        <v>182</v>
      </c>
      <c r="I721" s="3" t="s">
        <v>9</v>
      </c>
      <c r="J721" s="3" t="s">
        <v>15</v>
      </c>
    </row>
    <row r="722" spans="1:10" ht="51.5" thickBot="1" x14ac:dyDescent="0.4">
      <c r="A722" s="3" t="s">
        <v>39</v>
      </c>
      <c r="B722" s="3" t="s">
        <v>23</v>
      </c>
      <c r="C722" s="3">
        <v>20170803201</v>
      </c>
      <c r="D722" s="3">
        <v>0</v>
      </c>
      <c r="E722" s="3" t="s">
        <v>9</v>
      </c>
      <c r="F722" s="3">
        <v>198</v>
      </c>
      <c r="G722" s="3">
        <v>67</v>
      </c>
      <c r="H722" s="4" t="s">
        <v>22</v>
      </c>
      <c r="I722" s="3" t="s">
        <v>9</v>
      </c>
      <c r="J722" s="3" t="s">
        <v>9</v>
      </c>
    </row>
    <row r="723" spans="1:10" ht="51.5" thickBot="1" x14ac:dyDescent="0.4">
      <c r="A723" s="3" t="s">
        <v>7</v>
      </c>
      <c r="B723" s="3" t="s">
        <v>8</v>
      </c>
      <c r="C723" s="3">
        <v>20180319102</v>
      </c>
      <c r="D723" s="3">
        <v>0</v>
      </c>
      <c r="E723" s="3" t="s">
        <v>9</v>
      </c>
      <c r="F723" s="3">
        <v>758</v>
      </c>
      <c r="G723" s="3">
        <v>205</v>
      </c>
      <c r="H723" s="4" t="s">
        <v>22</v>
      </c>
      <c r="I723" s="3" t="s">
        <v>9</v>
      </c>
      <c r="J723" s="3" t="s">
        <v>9</v>
      </c>
    </row>
    <row r="724" spans="1:10" ht="26.5" thickBot="1" x14ac:dyDescent="0.4">
      <c r="A724" s="3" t="s">
        <v>39</v>
      </c>
      <c r="B724" s="3" t="s">
        <v>17</v>
      </c>
      <c r="C724" s="3">
        <v>201202211206</v>
      </c>
      <c r="D724" s="3">
        <v>0</v>
      </c>
      <c r="E724" s="3" t="s">
        <v>9</v>
      </c>
      <c r="F724" s="3">
        <v>361</v>
      </c>
      <c r="G724" s="3">
        <v>25</v>
      </c>
      <c r="H724" s="4" t="s">
        <v>183</v>
      </c>
      <c r="I724" s="3" t="s">
        <v>9</v>
      </c>
      <c r="J724" s="3" t="s">
        <v>15</v>
      </c>
    </row>
    <row r="725" spans="1:10" ht="51.5" thickBot="1" x14ac:dyDescent="0.4">
      <c r="A725" s="3" t="s">
        <v>11</v>
      </c>
      <c r="B725" s="3" t="s">
        <v>17</v>
      </c>
      <c r="C725" s="3">
        <v>20120602506</v>
      </c>
      <c r="D725" s="3">
        <v>0</v>
      </c>
      <c r="E725" s="3" t="s">
        <v>9</v>
      </c>
      <c r="F725" s="3">
        <v>325</v>
      </c>
      <c r="G725" s="3">
        <v>92</v>
      </c>
      <c r="H725" s="4" t="s">
        <v>22</v>
      </c>
      <c r="I725" s="3" t="s">
        <v>9</v>
      </c>
      <c r="J725" s="3" t="s">
        <v>15</v>
      </c>
    </row>
    <row r="726" spans="1:10" ht="51.5" thickBot="1" x14ac:dyDescent="0.4">
      <c r="A726" s="3" t="s">
        <v>11</v>
      </c>
      <c r="B726" s="3" t="s">
        <v>34</v>
      </c>
      <c r="C726" s="3">
        <v>20110208401</v>
      </c>
      <c r="D726" s="3">
        <v>1</v>
      </c>
      <c r="E726" s="3" t="s">
        <v>9</v>
      </c>
      <c r="F726" s="3">
        <v>156</v>
      </c>
      <c r="G726" s="3">
        <v>46</v>
      </c>
      <c r="H726" s="4" t="s">
        <v>184</v>
      </c>
      <c r="I726" s="3" t="s">
        <v>9</v>
      </c>
      <c r="J726" s="3" t="s">
        <v>15</v>
      </c>
    </row>
    <row r="727" spans="1:10" ht="26.5" thickBot="1" x14ac:dyDescent="0.4">
      <c r="A727" s="3" t="s">
        <v>27</v>
      </c>
      <c r="B727" s="3" t="s">
        <v>34</v>
      </c>
      <c r="C727" s="3">
        <v>20110715302</v>
      </c>
      <c r="D727" s="3">
        <v>1</v>
      </c>
      <c r="E727" s="3" t="s">
        <v>9</v>
      </c>
      <c r="F727" s="3">
        <v>204</v>
      </c>
      <c r="G727" s="3">
        <v>8</v>
      </c>
      <c r="H727" s="4" t="s">
        <v>26</v>
      </c>
      <c r="I727" s="3" t="s">
        <v>9</v>
      </c>
      <c r="J727" s="3" t="s">
        <v>9</v>
      </c>
    </row>
    <row r="728" spans="1:10" ht="39" thickBot="1" x14ac:dyDescent="0.4">
      <c r="A728" s="3" t="s">
        <v>11</v>
      </c>
      <c r="B728" s="3" t="s">
        <v>17</v>
      </c>
      <c r="C728" s="3">
        <v>20120807901</v>
      </c>
      <c r="D728" s="3">
        <v>1</v>
      </c>
      <c r="E728" s="3" t="s">
        <v>9</v>
      </c>
      <c r="F728" s="3">
        <v>103</v>
      </c>
      <c r="G728" s="3">
        <v>60</v>
      </c>
      <c r="H728" s="4" t="s">
        <v>185</v>
      </c>
      <c r="I728" s="3" t="s">
        <v>9</v>
      </c>
      <c r="J728" s="3" t="s">
        <v>9</v>
      </c>
    </row>
    <row r="729" spans="1:10" ht="51.5" thickBot="1" x14ac:dyDescent="0.4">
      <c r="A729" s="3" t="s">
        <v>7</v>
      </c>
      <c r="B729" s="3" t="s">
        <v>23</v>
      </c>
      <c r="C729" s="3">
        <v>20171907701</v>
      </c>
      <c r="D729" s="3">
        <v>0</v>
      </c>
      <c r="E729" s="3" t="s">
        <v>9</v>
      </c>
      <c r="F729" s="3">
        <v>333</v>
      </c>
      <c r="G729" s="3">
        <v>200</v>
      </c>
      <c r="H729" s="4" t="s">
        <v>22</v>
      </c>
      <c r="I729" s="3" t="s">
        <v>9</v>
      </c>
      <c r="J729" s="3" t="s">
        <v>9</v>
      </c>
    </row>
    <row r="730" spans="1:10" ht="26.5" thickBot="1" x14ac:dyDescent="0.4">
      <c r="A730" s="3" t="s">
        <v>39</v>
      </c>
      <c r="B730" s="3" t="s">
        <v>17</v>
      </c>
      <c r="C730" s="3">
        <v>20120211206</v>
      </c>
      <c r="D730" s="3">
        <v>0</v>
      </c>
      <c r="E730" s="3" t="s">
        <v>9</v>
      </c>
      <c r="F730" s="3">
        <v>361</v>
      </c>
      <c r="G730" s="3">
        <v>25</v>
      </c>
      <c r="H730" s="4" t="s">
        <v>183</v>
      </c>
      <c r="I730" s="3" t="s">
        <v>9</v>
      </c>
      <c r="J730" s="3" t="s">
        <v>15</v>
      </c>
    </row>
    <row r="731" spans="1:10" ht="51.5" thickBot="1" x14ac:dyDescent="0.4">
      <c r="A731" s="3" t="s">
        <v>7</v>
      </c>
      <c r="B731" s="3" t="s">
        <v>34</v>
      </c>
      <c r="C731" s="3">
        <v>20110600901</v>
      </c>
      <c r="D731" s="3">
        <v>0</v>
      </c>
      <c r="E731" s="3" t="s">
        <v>9</v>
      </c>
      <c r="F731" s="3">
        <v>174</v>
      </c>
      <c r="G731" s="3">
        <v>99</v>
      </c>
      <c r="H731" s="4" t="s">
        <v>22</v>
      </c>
      <c r="I731" s="3" t="s">
        <v>9</v>
      </c>
      <c r="J731" s="3" t="s">
        <v>9</v>
      </c>
    </row>
    <row r="732" spans="1:10" ht="39" thickBot="1" x14ac:dyDescent="0.4">
      <c r="A732" s="3" t="s">
        <v>39</v>
      </c>
      <c r="B732" s="3" t="s">
        <v>17</v>
      </c>
      <c r="C732" s="3">
        <v>20120806301</v>
      </c>
      <c r="D732" s="3">
        <v>0</v>
      </c>
      <c r="E732" s="3" t="s">
        <v>9</v>
      </c>
      <c r="F732" s="3">
        <v>359</v>
      </c>
      <c r="G732" s="3">
        <v>189</v>
      </c>
      <c r="H732" s="4" t="s">
        <v>44</v>
      </c>
      <c r="I732" s="3" t="s">
        <v>9</v>
      </c>
      <c r="J732" s="3" t="s">
        <v>9</v>
      </c>
    </row>
    <row r="733" spans="1:10" ht="51.5" thickBot="1" x14ac:dyDescent="0.4">
      <c r="A733" s="3" t="s">
        <v>7</v>
      </c>
      <c r="B733" s="3" t="s">
        <v>17</v>
      </c>
      <c r="C733" s="3">
        <v>20120408501</v>
      </c>
      <c r="D733" s="3">
        <v>0</v>
      </c>
      <c r="E733" s="3" t="s">
        <v>9</v>
      </c>
      <c r="F733" s="3">
        <v>153</v>
      </c>
      <c r="G733" s="3">
        <v>55</v>
      </c>
      <c r="H733" s="4" t="s">
        <v>22</v>
      </c>
      <c r="I733" s="3" t="s">
        <v>9</v>
      </c>
      <c r="J733" s="3" t="s">
        <v>9</v>
      </c>
    </row>
    <row r="734" spans="1:10" ht="39" thickBot="1" x14ac:dyDescent="0.4">
      <c r="A734" s="3" t="s">
        <v>11</v>
      </c>
      <c r="B734" s="3" t="s">
        <v>20</v>
      </c>
      <c r="C734" s="3">
        <v>20141901701</v>
      </c>
      <c r="D734" s="3">
        <v>1</v>
      </c>
      <c r="E734" s="3" t="s">
        <v>9</v>
      </c>
      <c r="F734" s="3">
        <v>172</v>
      </c>
      <c r="G734" s="3">
        <v>107</v>
      </c>
      <c r="H734" s="4" t="s">
        <v>13</v>
      </c>
      <c r="I734" s="3" t="s">
        <v>9</v>
      </c>
      <c r="J734" s="3" t="s">
        <v>15</v>
      </c>
    </row>
    <row r="735" spans="1:10" ht="26.5" thickBot="1" x14ac:dyDescent="0.4">
      <c r="A735" s="3" t="s">
        <v>11</v>
      </c>
      <c r="B735" s="3" t="s">
        <v>29</v>
      </c>
      <c r="C735" s="3">
        <v>20030516801</v>
      </c>
      <c r="D735" s="3">
        <v>0</v>
      </c>
      <c r="E735" s="3" t="s">
        <v>9</v>
      </c>
      <c r="F735" s="3">
        <v>50</v>
      </c>
      <c r="G735" s="3">
        <v>12</v>
      </c>
      <c r="H735" s="4" t="s">
        <v>76</v>
      </c>
      <c r="I735" s="3" t="s">
        <v>9</v>
      </c>
      <c r="J735" s="3" t="s">
        <v>9</v>
      </c>
    </row>
    <row r="736" spans="1:10" ht="51.5" thickBot="1" x14ac:dyDescent="0.4">
      <c r="A736" s="3" t="s">
        <v>39</v>
      </c>
      <c r="B736" s="3" t="s">
        <v>17</v>
      </c>
      <c r="C736" s="3">
        <v>20120300101</v>
      </c>
      <c r="D736" s="3">
        <v>1</v>
      </c>
      <c r="E736" s="3" t="s">
        <v>9</v>
      </c>
      <c r="F736" s="3">
        <v>249</v>
      </c>
      <c r="G736" s="3">
        <v>45</v>
      </c>
      <c r="H736" s="4" t="s">
        <v>22</v>
      </c>
      <c r="I736" s="3" t="s">
        <v>9</v>
      </c>
      <c r="J736" s="3" t="s">
        <v>9</v>
      </c>
    </row>
    <row r="737" spans="1:10" ht="51.5" thickBot="1" x14ac:dyDescent="0.4">
      <c r="A737" s="3" t="s">
        <v>11</v>
      </c>
      <c r="B737" s="3" t="s">
        <v>17</v>
      </c>
      <c r="C737" s="3">
        <v>20120109503</v>
      </c>
      <c r="D737" s="3">
        <v>0</v>
      </c>
      <c r="E737" s="3" t="s">
        <v>9</v>
      </c>
      <c r="F737" s="3">
        <v>192</v>
      </c>
      <c r="G737" s="3">
        <v>83</v>
      </c>
      <c r="H737" s="4" t="s">
        <v>171</v>
      </c>
      <c r="I737" s="3" t="s">
        <v>9</v>
      </c>
      <c r="J737" s="3" t="s">
        <v>9</v>
      </c>
    </row>
    <row r="738" spans="1:10" ht="51.5" thickBot="1" x14ac:dyDescent="0.4">
      <c r="A738" s="3" t="s">
        <v>7</v>
      </c>
      <c r="B738" s="3" t="s">
        <v>12</v>
      </c>
      <c r="C738" s="3">
        <v>20081000701</v>
      </c>
      <c r="D738" s="3">
        <v>0</v>
      </c>
      <c r="E738" s="3" t="s">
        <v>9</v>
      </c>
      <c r="F738" s="3">
        <v>72</v>
      </c>
      <c r="G738" s="3">
        <v>48</v>
      </c>
      <c r="H738" s="4" t="s">
        <v>22</v>
      </c>
      <c r="I738" s="3" t="s">
        <v>9</v>
      </c>
      <c r="J738" s="3" t="s">
        <v>9</v>
      </c>
    </row>
    <row r="739" spans="1:10" ht="51.5" thickBot="1" x14ac:dyDescent="0.4">
      <c r="A739" s="3" t="s">
        <v>11</v>
      </c>
      <c r="B739" s="3" t="s">
        <v>8</v>
      </c>
      <c r="C739" s="3">
        <v>20180314106</v>
      </c>
      <c r="D739" s="3">
        <v>0</v>
      </c>
      <c r="E739" s="3" t="s">
        <v>9</v>
      </c>
      <c r="F739" s="3">
        <v>305</v>
      </c>
      <c r="G739" s="3">
        <v>46</v>
      </c>
      <c r="H739" s="4" t="s">
        <v>22</v>
      </c>
      <c r="I739" s="3" t="s">
        <v>9</v>
      </c>
      <c r="J739" s="3" t="s">
        <v>9</v>
      </c>
    </row>
    <row r="740" spans="1:10" ht="64" thickBot="1" x14ac:dyDescent="0.4">
      <c r="A740" s="3" t="s">
        <v>11</v>
      </c>
      <c r="B740" s="3" t="s">
        <v>20</v>
      </c>
      <c r="C740" s="3">
        <v>20140202102</v>
      </c>
      <c r="D740" s="3">
        <v>0</v>
      </c>
      <c r="E740" s="3" t="s">
        <v>9</v>
      </c>
      <c r="F740" s="3">
        <v>226</v>
      </c>
      <c r="G740" s="3">
        <v>145</v>
      </c>
      <c r="H740" s="4" t="s">
        <v>186</v>
      </c>
      <c r="I740" s="3" t="s">
        <v>9</v>
      </c>
      <c r="J740" s="3" t="s">
        <v>15</v>
      </c>
    </row>
    <row r="741" spans="1:10" ht="51.5" thickBot="1" x14ac:dyDescent="0.4">
      <c r="A741" s="3" t="s">
        <v>7</v>
      </c>
      <c r="B741" s="3" t="s">
        <v>20</v>
      </c>
      <c r="C741" s="3">
        <v>20142207201</v>
      </c>
      <c r="D741" s="3">
        <v>0</v>
      </c>
      <c r="E741" s="3" t="s">
        <v>9</v>
      </c>
      <c r="F741" s="3">
        <v>48</v>
      </c>
      <c r="G741" s="3">
        <v>37</v>
      </c>
      <c r="H741" s="4" t="s">
        <v>22</v>
      </c>
      <c r="I741" s="3" t="s">
        <v>9</v>
      </c>
      <c r="J741" s="3" t="s">
        <v>9</v>
      </c>
    </row>
    <row r="742" spans="1:10" ht="51.5" thickBot="1" x14ac:dyDescent="0.4">
      <c r="A742" s="3" t="s">
        <v>11</v>
      </c>
      <c r="B742" s="3" t="s">
        <v>20</v>
      </c>
      <c r="C742" s="3">
        <v>20141102201</v>
      </c>
      <c r="D742" s="3">
        <v>0</v>
      </c>
      <c r="E742" s="3" t="s">
        <v>9</v>
      </c>
      <c r="F742" s="3">
        <v>96</v>
      </c>
      <c r="G742" s="3">
        <v>43</v>
      </c>
      <c r="H742" s="4" t="s">
        <v>162</v>
      </c>
      <c r="I742" s="3" t="s">
        <v>9</v>
      </c>
      <c r="J742" s="3" t="s">
        <v>9</v>
      </c>
    </row>
    <row r="743" spans="1:10" ht="51.5" thickBot="1" x14ac:dyDescent="0.4">
      <c r="A743" s="3" t="s">
        <v>11</v>
      </c>
      <c r="B743" s="3" t="s">
        <v>23</v>
      </c>
      <c r="C743" s="3">
        <v>20172105401</v>
      </c>
      <c r="D743" s="3">
        <v>0</v>
      </c>
      <c r="E743" s="3" t="s">
        <v>9</v>
      </c>
      <c r="F743" s="3">
        <v>126</v>
      </c>
      <c r="G743" s="3">
        <v>65</v>
      </c>
      <c r="H743" s="4" t="s">
        <v>22</v>
      </c>
      <c r="I743" s="3" t="s">
        <v>9</v>
      </c>
      <c r="J743" s="3" t="s">
        <v>9</v>
      </c>
    </row>
    <row r="744" spans="1:10" ht="39" thickBot="1" x14ac:dyDescent="0.4">
      <c r="A744" s="3" t="s">
        <v>39</v>
      </c>
      <c r="B744" s="3" t="s">
        <v>20</v>
      </c>
      <c r="C744" s="3">
        <v>20142011501</v>
      </c>
      <c r="D744" s="3">
        <v>1</v>
      </c>
      <c r="E744" s="3" t="s">
        <v>9</v>
      </c>
      <c r="F744" s="3">
        <v>393</v>
      </c>
      <c r="G744" s="3">
        <v>62</v>
      </c>
      <c r="H744" s="4" t="s">
        <v>13</v>
      </c>
      <c r="I744" s="3" t="s">
        <v>9</v>
      </c>
      <c r="J744" s="3" t="s">
        <v>9</v>
      </c>
    </row>
    <row r="745" spans="1:10" ht="51.5" thickBot="1" x14ac:dyDescent="0.4">
      <c r="A745" s="3" t="s">
        <v>46</v>
      </c>
      <c r="B745" s="3" t="s">
        <v>17</v>
      </c>
      <c r="C745" s="3">
        <v>20120701001</v>
      </c>
      <c r="D745" s="3">
        <v>1</v>
      </c>
      <c r="E745" s="3" t="s">
        <v>9</v>
      </c>
      <c r="F745" s="3">
        <v>349</v>
      </c>
      <c r="G745" s="3">
        <v>252</v>
      </c>
      <c r="H745" s="4" t="s">
        <v>22</v>
      </c>
      <c r="I745" s="3" t="s">
        <v>9</v>
      </c>
      <c r="J745" s="3" t="s">
        <v>9</v>
      </c>
    </row>
    <row r="746" spans="1:10" ht="51.5" thickBot="1" x14ac:dyDescent="0.4">
      <c r="A746" s="3" t="s">
        <v>11</v>
      </c>
      <c r="B746" s="3" t="s">
        <v>34</v>
      </c>
      <c r="C746" s="3">
        <v>20110202401</v>
      </c>
      <c r="D746" s="3">
        <v>0</v>
      </c>
      <c r="E746" s="3" t="s">
        <v>9</v>
      </c>
      <c r="F746" s="3">
        <v>57</v>
      </c>
      <c r="G746" s="3">
        <v>40</v>
      </c>
      <c r="H746" s="4" t="s">
        <v>22</v>
      </c>
      <c r="I746" s="3" t="s">
        <v>9</v>
      </c>
      <c r="J746" s="3" t="s">
        <v>15</v>
      </c>
    </row>
    <row r="747" spans="1:10" ht="39" thickBot="1" x14ac:dyDescent="0.4">
      <c r="A747" s="3" t="s">
        <v>39</v>
      </c>
      <c r="B747" s="3" t="s">
        <v>17</v>
      </c>
      <c r="C747" s="3">
        <v>20120402201</v>
      </c>
      <c r="D747" s="3">
        <v>0</v>
      </c>
      <c r="E747" s="3" t="s">
        <v>9</v>
      </c>
      <c r="F747" s="3">
        <v>73</v>
      </c>
      <c r="G747" s="3">
        <v>60</v>
      </c>
      <c r="H747" s="4" t="s">
        <v>31</v>
      </c>
      <c r="I747" s="3" t="s">
        <v>9</v>
      </c>
      <c r="J747" s="3" t="s">
        <v>9</v>
      </c>
    </row>
    <row r="748" spans="1:10" ht="51.5" thickBot="1" x14ac:dyDescent="0.4">
      <c r="A748" s="3" t="s">
        <v>11</v>
      </c>
      <c r="B748" s="3" t="s">
        <v>34</v>
      </c>
      <c r="C748" s="3">
        <v>20110534501</v>
      </c>
      <c r="D748" s="3">
        <v>0</v>
      </c>
      <c r="E748" s="3" t="s">
        <v>9</v>
      </c>
      <c r="F748" s="3">
        <v>92</v>
      </c>
      <c r="G748" s="3">
        <v>31</v>
      </c>
      <c r="H748" s="4" t="s">
        <v>22</v>
      </c>
      <c r="I748" s="3" t="s">
        <v>9</v>
      </c>
      <c r="J748" s="3" t="s">
        <v>9</v>
      </c>
    </row>
    <row r="749" spans="1:10" ht="39" thickBot="1" x14ac:dyDescent="0.4">
      <c r="A749" s="3" t="s">
        <v>11</v>
      </c>
      <c r="B749" s="3" t="s">
        <v>17</v>
      </c>
      <c r="C749" s="3">
        <v>20120405801</v>
      </c>
      <c r="D749" s="3">
        <v>1</v>
      </c>
      <c r="E749" s="3" t="s">
        <v>9</v>
      </c>
      <c r="F749" s="3">
        <v>217</v>
      </c>
      <c r="G749" s="3">
        <v>38</v>
      </c>
      <c r="H749" s="4" t="s">
        <v>112</v>
      </c>
      <c r="I749" s="3" t="s">
        <v>9</v>
      </c>
      <c r="J749" s="3" t="s">
        <v>15</v>
      </c>
    </row>
    <row r="750" spans="1:10" ht="51.5" thickBot="1" x14ac:dyDescent="0.4">
      <c r="A750" s="3" t="s">
        <v>11</v>
      </c>
      <c r="B750" s="3" t="s">
        <v>23</v>
      </c>
      <c r="C750" s="3">
        <v>20171901101</v>
      </c>
      <c r="D750" s="3">
        <v>1</v>
      </c>
      <c r="E750" s="3" t="s">
        <v>9</v>
      </c>
      <c r="F750" s="3">
        <v>301</v>
      </c>
      <c r="G750" s="3">
        <v>46</v>
      </c>
      <c r="H750" s="4" t="s">
        <v>22</v>
      </c>
      <c r="I750" s="3" t="s">
        <v>9</v>
      </c>
      <c r="J750" s="3" t="s">
        <v>15</v>
      </c>
    </row>
    <row r="751" spans="1:10" ht="51.5" thickBot="1" x14ac:dyDescent="0.4">
      <c r="A751" s="3" t="s">
        <v>11</v>
      </c>
      <c r="B751" s="3" t="s">
        <v>17</v>
      </c>
      <c r="C751" s="3">
        <v>20120210008</v>
      </c>
      <c r="D751" s="3">
        <v>1</v>
      </c>
      <c r="E751" s="3" t="s">
        <v>9</v>
      </c>
      <c r="F751" s="3">
        <v>1320</v>
      </c>
      <c r="G751" s="3">
        <v>74</v>
      </c>
      <c r="H751" s="4" t="s">
        <v>22</v>
      </c>
      <c r="I751" s="3" t="s">
        <v>9</v>
      </c>
      <c r="J751" s="3" t="s">
        <v>15</v>
      </c>
    </row>
    <row r="752" spans="1:10" ht="51.5" thickBot="1" x14ac:dyDescent="0.4">
      <c r="A752" s="3" t="s">
        <v>11</v>
      </c>
      <c r="B752" s="3" t="s">
        <v>20</v>
      </c>
      <c r="C752" s="3">
        <v>20140123504</v>
      </c>
      <c r="D752" s="3">
        <v>0</v>
      </c>
      <c r="E752" s="3" t="s">
        <v>9</v>
      </c>
      <c r="F752" s="3">
        <v>50</v>
      </c>
      <c r="G752" s="3">
        <v>20</v>
      </c>
      <c r="H752" s="4" t="s">
        <v>22</v>
      </c>
      <c r="I752" s="3" t="s">
        <v>9</v>
      </c>
      <c r="J752" s="3" t="s">
        <v>9</v>
      </c>
    </row>
    <row r="753" spans="1:10" ht="26.5" thickBot="1" x14ac:dyDescent="0.4">
      <c r="A753" s="3" t="s">
        <v>11</v>
      </c>
      <c r="B753" s="3" t="s">
        <v>12</v>
      </c>
      <c r="C753" s="3">
        <v>20080801401</v>
      </c>
      <c r="D753" s="3">
        <v>1</v>
      </c>
      <c r="E753" s="3" t="s">
        <v>9</v>
      </c>
      <c r="F753" s="3">
        <v>278</v>
      </c>
      <c r="G753" s="3">
        <v>30</v>
      </c>
      <c r="H753" s="4" t="s">
        <v>103</v>
      </c>
      <c r="I753" s="3" t="s">
        <v>9</v>
      </c>
      <c r="J753" s="3" t="s">
        <v>15</v>
      </c>
    </row>
    <row r="754" spans="1:10" ht="51.5" thickBot="1" x14ac:dyDescent="0.4">
      <c r="A754" s="3" t="s">
        <v>11</v>
      </c>
      <c r="B754" s="3" t="s">
        <v>17</v>
      </c>
      <c r="C754" s="3">
        <v>20120711101</v>
      </c>
      <c r="D754" s="3">
        <v>0</v>
      </c>
      <c r="E754" s="3" t="s">
        <v>9</v>
      </c>
      <c r="F754" s="3">
        <v>638</v>
      </c>
      <c r="G754" s="3">
        <v>80</v>
      </c>
      <c r="H754" s="4" t="s">
        <v>187</v>
      </c>
      <c r="I754" s="3" t="s">
        <v>9</v>
      </c>
      <c r="J754" s="3" t="s">
        <v>9</v>
      </c>
    </row>
    <row r="755" spans="1:10" ht="51.5" thickBot="1" x14ac:dyDescent="0.4">
      <c r="A755" s="3" t="s">
        <v>39</v>
      </c>
      <c r="B755" s="3" t="s">
        <v>8</v>
      </c>
      <c r="C755" s="3">
        <v>20180717901</v>
      </c>
      <c r="D755" s="3">
        <v>0</v>
      </c>
      <c r="E755" s="3" t="s">
        <v>9</v>
      </c>
      <c r="F755" s="3">
        <v>322</v>
      </c>
      <c r="G755" s="3">
        <v>45</v>
      </c>
      <c r="H755" s="4" t="s">
        <v>188</v>
      </c>
      <c r="I755" s="3" t="s">
        <v>9</v>
      </c>
      <c r="J755" s="3" t="s">
        <v>9</v>
      </c>
    </row>
    <row r="756" spans="1:10" ht="39" thickBot="1" x14ac:dyDescent="0.4">
      <c r="A756" s="3" t="s">
        <v>11</v>
      </c>
      <c r="B756" s="3" t="s">
        <v>20</v>
      </c>
      <c r="C756" s="3">
        <v>20141901101</v>
      </c>
      <c r="D756" s="3">
        <v>1</v>
      </c>
      <c r="E756" s="3" t="s">
        <v>9</v>
      </c>
      <c r="F756" s="3">
        <v>200</v>
      </c>
      <c r="G756" s="3">
        <v>112</v>
      </c>
      <c r="H756" s="4" t="s">
        <v>13</v>
      </c>
      <c r="I756" s="3" t="s">
        <v>9</v>
      </c>
      <c r="J756" s="3" t="s">
        <v>9</v>
      </c>
    </row>
    <row r="757" spans="1:10" ht="39" thickBot="1" x14ac:dyDescent="0.4">
      <c r="A757" s="3" t="s">
        <v>11</v>
      </c>
      <c r="B757" s="3" t="s">
        <v>49</v>
      </c>
      <c r="C757" s="3">
        <v>20230303501</v>
      </c>
      <c r="D757" s="3">
        <v>0</v>
      </c>
      <c r="E757" s="3" t="s">
        <v>9</v>
      </c>
      <c r="F757" s="3">
        <v>45</v>
      </c>
      <c r="G757" s="3">
        <v>24</v>
      </c>
      <c r="H757" s="4" t="s">
        <v>45</v>
      </c>
      <c r="I757" s="3" t="s">
        <v>9</v>
      </c>
      <c r="J757" s="3" t="s">
        <v>9</v>
      </c>
    </row>
    <row r="758" spans="1:10" ht="26.5" thickBot="1" x14ac:dyDescent="0.4">
      <c r="A758" s="3" t="s">
        <v>11</v>
      </c>
      <c r="B758" s="3" t="s">
        <v>34</v>
      </c>
      <c r="C758" s="3">
        <v>20110506201</v>
      </c>
      <c r="D758" s="3">
        <v>0</v>
      </c>
      <c r="E758" s="3" t="s">
        <v>9</v>
      </c>
      <c r="F758" s="3">
        <v>196</v>
      </c>
      <c r="G758" s="3">
        <v>116</v>
      </c>
      <c r="H758" s="4" t="s">
        <v>26</v>
      </c>
      <c r="I758" s="3" t="s">
        <v>9</v>
      </c>
      <c r="J758" s="3" t="s">
        <v>15</v>
      </c>
    </row>
    <row r="759" spans="1:10" ht="51.5" thickBot="1" x14ac:dyDescent="0.4">
      <c r="A759" s="3" t="s">
        <v>11</v>
      </c>
      <c r="B759" s="3" t="s">
        <v>17</v>
      </c>
      <c r="C759" s="3">
        <v>20120705202</v>
      </c>
      <c r="D759" s="3">
        <v>0</v>
      </c>
      <c r="E759" s="3" t="s">
        <v>9</v>
      </c>
      <c r="F759" s="3">
        <v>549</v>
      </c>
      <c r="G759" s="3">
        <v>185</v>
      </c>
      <c r="H759" s="4" t="s">
        <v>189</v>
      </c>
      <c r="I759" s="3" t="s">
        <v>9</v>
      </c>
      <c r="J759" s="3" t="s">
        <v>15</v>
      </c>
    </row>
    <row r="760" spans="1:10" ht="39" thickBot="1" x14ac:dyDescent="0.4">
      <c r="A760" s="3" t="s">
        <v>11</v>
      </c>
      <c r="B760" s="3" t="s">
        <v>20</v>
      </c>
      <c r="C760" s="3">
        <v>20142011501</v>
      </c>
      <c r="D760" s="3">
        <v>0</v>
      </c>
      <c r="E760" s="3" t="s">
        <v>9</v>
      </c>
      <c r="F760" s="3">
        <v>393</v>
      </c>
      <c r="G760" s="3">
        <v>62</v>
      </c>
      <c r="H760" s="4" t="s">
        <v>13</v>
      </c>
      <c r="I760" s="3" t="s">
        <v>9</v>
      </c>
      <c r="J760" s="3" t="s">
        <v>9</v>
      </c>
    </row>
    <row r="761" spans="1:10" ht="51.5" thickBot="1" x14ac:dyDescent="0.4">
      <c r="A761" s="3" t="s">
        <v>11</v>
      </c>
      <c r="B761" s="3" t="s">
        <v>8</v>
      </c>
      <c r="C761" s="3">
        <v>20180318911</v>
      </c>
      <c r="D761" s="3">
        <v>0</v>
      </c>
      <c r="E761" s="3" t="s">
        <v>9</v>
      </c>
      <c r="F761" s="3">
        <v>65</v>
      </c>
      <c r="G761" s="3">
        <v>51</v>
      </c>
      <c r="H761" s="4" t="s">
        <v>190</v>
      </c>
      <c r="I761" s="3" t="s">
        <v>9</v>
      </c>
      <c r="J761" s="3" t="s">
        <v>15</v>
      </c>
    </row>
    <row r="762" spans="1:10" ht="39" thickBot="1" x14ac:dyDescent="0.4">
      <c r="A762" s="3" t="s">
        <v>11</v>
      </c>
      <c r="B762" s="3" t="s">
        <v>20</v>
      </c>
      <c r="C762" s="3">
        <v>20140505003</v>
      </c>
      <c r="D762" s="3">
        <v>0</v>
      </c>
      <c r="E762" s="3" t="s">
        <v>9</v>
      </c>
      <c r="F762" s="3">
        <v>487</v>
      </c>
      <c r="G762" s="3">
        <v>273</v>
      </c>
      <c r="H762" s="4" t="s">
        <v>149</v>
      </c>
      <c r="I762" s="3" t="s">
        <v>9</v>
      </c>
      <c r="J762" s="3" t="s">
        <v>15</v>
      </c>
    </row>
    <row r="763" spans="1:10" ht="15" thickBot="1" x14ac:dyDescent="0.4">
      <c r="A763" s="3" t="s">
        <v>11</v>
      </c>
      <c r="B763" s="3" t="s">
        <v>49</v>
      </c>
      <c r="C763" s="3">
        <v>20230511501</v>
      </c>
      <c r="D763" s="3">
        <v>0</v>
      </c>
      <c r="E763" s="3" t="s">
        <v>15</v>
      </c>
      <c r="F763" s="3">
        <v>90</v>
      </c>
      <c r="G763" s="3">
        <v>38</v>
      </c>
      <c r="H763" s="4" t="s">
        <v>191</v>
      </c>
      <c r="I763" s="3" t="s">
        <v>15</v>
      </c>
      <c r="J763" s="3" t="s">
        <v>15</v>
      </c>
    </row>
    <row r="764" spans="1:10" ht="51.5" thickBot="1" x14ac:dyDescent="0.4">
      <c r="A764" s="3" t="s">
        <v>7</v>
      </c>
      <c r="B764" s="3" t="s">
        <v>20</v>
      </c>
      <c r="C764" s="3">
        <v>20140123505</v>
      </c>
      <c r="D764" s="3">
        <v>1</v>
      </c>
      <c r="E764" s="3" t="s">
        <v>9</v>
      </c>
      <c r="F764" s="3">
        <v>170</v>
      </c>
      <c r="G764" s="3">
        <v>60</v>
      </c>
      <c r="H764" s="4" t="s">
        <v>22</v>
      </c>
      <c r="I764" s="3" t="s">
        <v>9</v>
      </c>
      <c r="J764" s="3" t="s">
        <v>15</v>
      </c>
    </row>
    <row r="765" spans="1:10" ht="51.5" thickBot="1" x14ac:dyDescent="0.4">
      <c r="A765" s="3" t="s">
        <v>39</v>
      </c>
      <c r="B765" s="3" t="s">
        <v>17</v>
      </c>
      <c r="C765" s="3">
        <v>20120901005</v>
      </c>
      <c r="D765" s="3">
        <v>0</v>
      </c>
      <c r="E765" s="3" t="s">
        <v>9</v>
      </c>
      <c r="F765" s="3">
        <v>97</v>
      </c>
      <c r="G765" s="3">
        <v>43</v>
      </c>
      <c r="H765" s="4" t="s">
        <v>22</v>
      </c>
      <c r="I765" s="3" t="s">
        <v>9</v>
      </c>
      <c r="J765" s="3" t="s">
        <v>9</v>
      </c>
    </row>
    <row r="766" spans="1:10" ht="51.5" thickBot="1" x14ac:dyDescent="0.4">
      <c r="A766" s="3" t="s">
        <v>11</v>
      </c>
      <c r="B766" s="3" t="s">
        <v>34</v>
      </c>
      <c r="C766" s="3">
        <v>20110210401</v>
      </c>
      <c r="D766" s="3">
        <v>0</v>
      </c>
      <c r="E766" s="3" t="s">
        <v>9</v>
      </c>
      <c r="F766" s="3">
        <v>38</v>
      </c>
      <c r="G766" s="3">
        <v>26</v>
      </c>
      <c r="H766" s="4" t="s">
        <v>22</v>
      </c>
      <c r="I766" s="3" t="s">
        <v>9</v>
      </c>
      <c r="J766" s="3" t="s">
        <v>9</v>
      </c>
    </row>
    <row r="767" spans="1:10" ht="39" thickBot="1" x14ac:dyDescent="0.4">
      <c r="A767" s="3" t="s">
        <v>11</v>
      </c>
      <c r="B767" s="3" t="s">
        <v>17</v>
      </c>
      <c r="C767" s="3">
        <v>2012030402</v>
      </c>
      <c r="D767" s="3">
        <v>0</v>
      </c>
      <c r="E767" s="3" t="s">
        <v>9</v>
      </c>
      <c r="F767" s="3">
        <v>274</v>
      </c>
      <c r="G767" s="3">
        <v>42</v>
      </c>
      <c r="H767" s="4" t="s">
        <v>18</v>
      </c>
      <c r="I767" s="3" t="s">
        <v>9</v>
      </c>
      <c r="J767" s="3" t="s">
        <v>15</v>
      </c>
    </row>
    <row r="768" spans="1:10" ht="39" thickBot="1" x14ac:dyDescent="0.4">
      <c r="A768" s="3" t="s">
        <v>11</v>
      </c>
      <c r="B768" s="3" t="s">
        <v>8</v>
      </c>
      <c r="C768" s="3">
        <v>20180903602</v>
      </c>
      <c r="D768" s="3">
        <v>1</v>
      </c>
      <c r="E768" s="3" t="s">
        <v>9</v>
      </c>
      <c r="F768" s="3">
        <v>171</v>
      </c>
      <c r="G768" s="3">
        <v>11</v>
      </c>
      <c r="H768" s="4" t="s">
        <v>13</v>
      </c>
      <c r="I768" s="3" t="s">
        <v>9</v>
      </c>
      <c r="J768" s="3" t="s">
        <v>9</v>
      </c>
    </row>
    <row r="769" spans="1:10" ht="39" thickBot="1" x14ac:dyDescent="0.4">
      <c r="A769" s="3" t="s">
        <v>11</v>
      </c>
      <c r="B769" s="3" t="s">
        <v>20</v>
      </c>
      <c r="C769" s="3">
        <v>20140207803</v>
      </c>
      <c r="D769" s="3">
        <v>0</v>
      </c>
      <c r="E769" s="3" t="s">
        <v>9</v>
      </c>
      <c r="F769" s="3">
        <v>97</v>
      </c>
      <c r="G769" s="3">
        <v>90</v>
      </c>
      <c r="H769" s="4" t="s">
        <v>55</v>
      </c>
      <c r="I769" s="3" t="s">
        <v>9</v>
      </c>
      <c r="J769" s="3" t="s">
        <v>9</v>
      </c>
    </row>
    <row r="770" spans="1:10" ht="51.5" thickBot="1" x14ac:dyDescent="0.4">
      <c r="A770" s="3" t="s">
        <v>11</v>
      </c>
      <c r="B770" s="3" t="s">
        <v>17</v>
      </c>
      <c r="C770" s="3">
        <v>20120801901</v>
      </c>
      <c r="D770" s="3">
        <v>1</v>
      </c>
      <c r="E770" s="3" t="s">
        <v>9</v>
      </c>
      <c r="F770" s="3">
        <v>232</v>
      </c>
      <c r="G770" s="3">
        <v>20</v>
      </c>
      <c r="H770" s="4" t="s">
        <v>192</v>
      </c>
      <c r="I770" s="3" t="s">
        <v>9</v>
      </c>
      <c r="J770" s="3" t="s">
        <v>9</v>
      </c>
    </row>
    <row r="771" spans="1:10" ht="51.5" thickBot="1" x14ac:dyDescent="0.4">
      <c r="A771" s="3" t="s">
        <v>11</v>
      </c>
      <c r="B771" s="3" t="s">
        <v>23</v>
      </c>
      <c r="C771" s="3">
        <v>20171007801</v>
      </c>
      <c r="D771" s="3">
        <v>1</v>
      </c>
      <c r="E771" s="3" t="s">
        <v>9</v>
      </c>
      <c r="F771" s="3">
        <v>563</v>
      </c>
      <c r="G771" s="3">
        <v>97</v>
      </c>
      <c r="H771" s="4" t="s">
        <v>193</v>
      </c>
      <c r="I771" s="3" t="s">
        <v>9</v>
      </c>
      <c r="J771" s="3" t="s">
        <v>9</v>
      </c>
    </row>
    <row r="772" spans="1:10" ht="39" thickBot="1" x14ac:dyDescent="0.4">
      <c r="A772" s="3" t="s">
        <v>11</v>
      </c>
      <c r="B772" s="3" t="s">
        <v>12</v>
      </c>
      <c r="C772" s="3">
        <v>20080406901</v>
      </c>
      <c r="D772" s="3">
        <v>0</v>
      </c>
      <c r="E772" s="3" t="s">
        <v>9</v>
      </c>
      <c r="F772" s="3">
        <v>90</v>
      </c>
      <c r="G772" s="3">
        <v>33</v>
      </c>
      <c r="H772" s="4" t="s">
        <v>13</v>
      </c>
      <c r="I772" s="3" t="s">
        <v>9</v>
      </c>
      <c r="J772" s="3" t="s">
        <v>9</v>
      </c>
    </row>
    <row r="773" spans="1:10" ht="39" thickBot="1" x14ac:dyDescent="0.4">
      <c r="A773" s="3" t="s">
        <v>7</v>
      </c>
      <c r="B773" s="3" t="s">
        <v>12</v>
      </c>
      <c r="C773" s="3">
        <v>20080402601</v>
      </c>
      <c r="D773" s="3">
        <v>0</v>
      </c>
      <c r="E773" s="3" t="s">
        <v>9</v>
      </c>
      <c r="F773" s="3">
        <v>136</v>
      </c>
      <c r="G773" s="3">
        <v>65</v>
      </c>
      <c r="H773" s="4" t="s">
        <v>55</v>
      </c>
      <c r="I773" s="3" t="s">
        <v>9</v>
      </c>
      <c r="J773" s="3" t="s">
        <v>9</v>
      </c>
    </row>
    <row r="774" spans="1:10" ht="39" thickBot="1" x14ac:dyDescent="0.4">
      <c r="A774" s="3" t="s">
        <v>11</v>
      </c>
      <c r="B774" s="3" t="s">
        <v>20</v>
      </c>
      <c r="C774" s="3">
        <v>20142002401</v>
      </c>
      <c r="D774" s="3">
        <v>0</v>
      </c>
      <c r="E774" s="3" t="s">
        <v>9</v>
      </c>
      <c r="F774" s="3">
        <v>70</v>
      </c>
      <c r="G774" s="3">
        <v>30</v>
      </c>
      <c r="H774" s="4" t="s">
        <v>13</v>
      </c>
      <c r="I774" s="3" t="s">
        <v>9</v>
      </c>
      <c r="J774" s="3" t="s">
        <v>9</v>
      </c>
    </row>
    <row r="775" spans="1:10" ht="51.5" thickBot="1" x14ac:dyDescent="0.4">
      <c r="A775" s="3" t="s">
        <v>11</v>
      </c>
      <c r="B775" s="3" t="s">
        <v>20</v>
      </c>
      <c r="C775" s="3">
        <v>20140112908</v>
      </c>
      <c r="D775" s="3">
        <v>0</v>
      </c>
      <c r="E775" s="3" t="s">
        <v>9</v>
      </c>
      <c r="F775" s="3">
        <v>221</v>
      </c>
      <c r="G775" s="3">
        <v>85</v>
      </c>
      <c r="H775" s="4" t="s">
        <v>22</v>
      </c>
      <c r="I775" s="3" t="s">
        <v>9</v>
      </c>
      <c r="J775" s="3" t="s">
        <v>9</v>
      </c>
    </row>
    <row r="776" spans="1:10" ht="51.5" thickBot="1" x14ac:dyDescent="0.4">
      <c r="A776" s="3" t="s">
        <v>11</v>
      </c>
      <c r="B776" s="3" t="s">
        <v>34</v>
      </c>
      <c r="C776" s="3">
        <v>20110321201</v>
      </c>
      <c r="D776" s="3">
        <v>1</v>
      </c>
      <c r="E776" s="3" t="s">
        <v>9</v>
      </c>
      <c r="F776" s="3">
        <v>125</v>
      </c>
      <c r="G776" s="3">
        <v>45</v>
      </c>
      <c r="H776" s="4" t="s">
        <v>22</v>
      </c>
      <c r="I776" s="3" t="s">
        <v>9</v>
      </c>
      <c r="J776" s="3" t="s">
        <v>9</v>
      </c>
    </row>
    <row r="777" spans="1:10" ht="64" thickBot="1" x14ac:dyDescent="0.4">
      <c r="A777" s="3" t="s">
        <v>11</v>
      </c>
      <c r="B777" s="3" t="s">
        <v>8</v>
      </c>
      <c r="C777" s="3">
        <v>20180717901</v>
      </c>
      <c r="D777" s="3">
        <v>0</v>
      </c>
      <c r="E777" s="3" t="s">
        <v>9</v>
      </c>
      <c r="F777" s="3">
        <v>322</v>
      </c>
      <c r="G777" s="3">
        <v>45</v>
      </c>
      <c r="H777" s="4" t="s">
        <v>194</v>
      </c>
      <c r="I777" s="3" t="s">
        <v>9</v>
      </c>
      <c r="J777" s="3" t="s">
        <v>9</v>
      </c>
    </row>
    <row r="778" spans="1:10" ht="64" thickBot="1" x14ac:dyDescent="0.4">
      <c r="A778" s="3" t="s">
        <v>11</v>
      </c>
      <c r="B778" s="3" t="s">
        <v>34</v>
      </c>
      <c r="C778" s="3">
        <v>20111017901</v>
      </c>
      <c r="D778" s="3">
        <v>0</v>
      </c>
      <c r="E778" s="3" t="s">
        <v>9</v>
      </c>
      <c r="F778" s="3">
        <v>62</v>
      </c>
      <c r="G778" s="3">
        <v>32</v>
      </c>
      <c r="H778" s="4" t="s">
        <v>195</v>
      </c>
      <c r="I778" s="3" t="s">
        <v>9</v>
      </c>
      <c r="J778" s="3" t="s">
        <v>15</v>
      </c>
    </row>
    <row r="779" spans="1:10" ht="51.5" thickBot="1" x14ac:dyDescent="0.4">
      <c r="A779" s="3" t="s">
        <v>7</v>
      </c>
      <c r="B779" s="3" t="s">
        <v>17</v>
      </c>
      <c r="C779" s="3">
        <v>20120210415</v>
      </c>
      <c r="D779" s="3">
        <v>1</v>
      </c>
      <c r="E779" s="3" t="s">
        <v>9</v>
      </c>
      <c r="F779" s="3">
        <v>383</v>
      </c>
      <c r="G779" s="3">
        <v>50</v>
      </c>
      <c r="H779" s="4" t="s">
        <v>22</v>
      </c>
      <c r="I779" s="3" t="s">
        <v>9</v>
      </c>
      <c r="J779" s="3" t="s">
        <v>15</v>
      </c>
    </row>
    <row r="780" spans="1:10" ht="64" thickBot="1" x14ac:dyDescent="0.4">
      <c r="A780" s="3" t="s">
        <v>11</v>
      </c>
      <c r="B780" s="3" t="s">
        <v>17</v>
      </c>
      <c r="C780" s="3">
        <v>20120609402</v>
      </c>
      <c r="D780" s="3">
        <v>1</v>
      </c>
      <c r="E780" s="3" t="s">
        <v>9</v>
      </c>
      <c r="F780" s="3">
        <v>410</v>
      </c>
      <c r="G780" s="3">
        <v>55</v>
      </c>
      <c r="H780" s="4" t="s">
        <v>196</v>
      </c>
      <c r="I780" s="3" t="s">
        <v>9</v>
      </c>
      <c r="J780" s="3" t="s">
        <v>15</v>
      </c>
    </row>
    <row r="781" spans="1:10" ht="39" thickBot="1" x14ac:dyDescent="0.4">
      <c r="A781" s="3" t="s">
        <v>11</v>
      </c>
      <c r="B781" s="3" t="s">
        <v>20</v>
      </c>
      <c r="C781" s="3">
        <v>20141904505</v>
      </c>
      <c r="D781" s="3">
        <v>0</v>
      </c>
      <c r="E781" s="3" t="s">
        <v>9</v>
      </c>
      <c r="F781" s="3">
        <v>298</v>
      </c>
      <c r="G781" s="3">
        <v>31</v>
      </c>
      <c r="H781" s="4" t="s">
        <v>31</v>
      </c>
      <c r="I781" s="3" t="s">
        <v>9</v>
      </c>
      <c r="J781" s="3" t="s">
        <v>9</v>
      </c>
    </row>
    <row r="782" spans="1:10" ht="39" thickBot="1" x14ac:dyDescent="0.4">
      <c r="A782" s="3" t="s">
        <v>11</v>
      </c>
      <c r="B782" s="3" t="s">
        <v>34</v>
      </c>
      <c r="C782" s="3">
        <v>20110717901</v>
      </c>
      <c r="D782" s="3">
        <v>1</v>
      </c>
      <c r="E782" s="3" t="s">
        <v>9</v>
      </c>
      <c r="F782" s="3">
        <v>427</v>
      </c>
      <c r="G782" s="3">
        <v>293</v>
      </c>
      <c r="H782" s="4" t="s">
        <v>28</v>
      </c>
      <c r="I782" s="3" t="s">
        <v>9</v>
      </c>
      <c r="J782" s="3" t="s">
        <v>9</v>
      </c>
    </row>
    <row r="783" spans="1:10" ht="39" thickBot="1" x14ac:dyDescent="0.4">
      <c r="A783" s="3" t="s">
        <v>11</v>
      </c>
      <c r="B783" s="3" t="s">
        <v>17</v>
      </c>
      <c r="C783" s="3">
        <v>20120711501</v>
      </c>
      <c r="D783" s="3">
        <v>1</v>
      </c>
      <c r="E783" s="3" t="s">
        <v>9</v>
      </c>
      <c r="F783" s="3">
        <v>539</v>
      </c>
      <c r="G783" s="3">
        <v>20</v>
      </c>
      <c r="H783" s="4" t="s">
        <v>55</v>
      </c>
      <c r="I783" s="3" t="s">
        <v>9</v>
      </c>
      <c r="J783" s="3" t="s">
        <v>9</v>
      </c>
    </row>
    <row r="784" spans="1:10" ht="51.5" thickBot="1" x14ac:dyDescent="0.4">
      <c r="A784" s="3" t="s">
        <v>11</v>
      </c>
      <c r="B784" s="3" t="s">
        <v>34</v>
      </c>
      <c r="C784" s="3">
        <v>2011</v>
      </c>
      <c r="D784" s="3">
        <v>0</v>
      </c>
      <c r="E784" s="3" t="s">
        <v>9</v>
      </c>
      <c r="F784" s="3">
        <v>106</v>
      </c>
      <c r="G784" s="3">
        <v>47</v>
      </c>
      <c r="H784" s="4" t="s">
        <v>22</v>
      </c>
      <c r="I784" s="3" t="s">
        <v>9</v>
      </c>
      <c r="J784" s="3" t="s">
        <v>9</v>
      </c>
    </row>
    <row r="785" spans="1:10" ht="51.5" thickBot="1" x14ac:dyDescent="0.4">
      <c r="A785" s="3" t="s">
        <v>46</v>
      </c>
      <c r="B785" s="3" t="s">
        <v>17</v>
      </c>
      <c r="C785" s="3">
        <v>20120603101</v>
      </c>
      <c r="D785" s="3">
        <v>1</v>
      </c>
      <c r="E785" s="3" t="s">
        <v>9</v>
      </c>
      <c r="F785" s="3">
        <v>213</v>
      </c>
      <c r="G785" s="3">
        <v>101</v>
      </c>
      <c r="H785" s="4" t="s">
        <v>197</v>
      </c>
      <c r="I785" s="3" t="s">
        <v>9</v>
      </c>
      <c r="J785" s="3" t="s">
        <v>15</v>
      </c>
    </row>
    <row r="786" spans="1:10" ht="39" thickBot="1" x14ac:dyDescent="0.4">
      <c r="A786" s="3" t="s">
        <v>11</v>
      </c>
      <c r="B786" s="3" t="s">
        <v>34</v>
      </c>
      <c r="C786" s="3">
        <v>20110620601</v>
      </c>
      <c r="D786" s="3">
        <v>0</v>
      </c>
      <c r="E786" s="3" t="s">
        <v>9</v>
      </c>
      <c r="F786" s="3">
        <v>332</v>
      </c>
      <c r="G786" s="3">
        <v>161</v>
      </c>
      <c r="H786" s="4" t="s">
        <v>13</v>
      </c>
      <c r="I786" s="3" t="s">
        <v>9</v>
      </c>
      <c r="J786" s="3" t="s">
        <v>9</v>
      </c>
    </row>
    <row r="787" spans="1:10" ht="39" thickBot="1" x14ac:dyDescent="0.4">
      <c r="A787" s="3" t="s">
        <v>11</v>
      </c>
      <c r="B787" s="3" t="s">
        <v>23</v>
      </c>
      <c r="C787" s="3">
        <v>20171000701</v>
      </c>
      <c r="D787" s="3">
        <v>0</v>
      </c>
      <c r="E787" s="3" t="s">
        <v>9</v>
      </c>
      <c r="F787" s="3">
        <v>149</v>
      </c>
      <c r="G787" s="3">
        <v>46</v>
      </c>
      <c r="H787" s="4" t="s">
        <v>28</v>
      </c>
      <c r="I787" s="3" t="s">
        <v>9</v>
      </c>
      <c r="J787" s="3" t="s">
        <v>9</v>
      </c>
    </row>
    <row r="788" spans="1:10" ht="64" thickBot="1" x14ac:dyDescent="0.4">
      <c r="A788" s="3" t="s">
        <v>11</v>
      </c>
      <c r="B788" s="3" t="s">
        <v>23</v>
      </c>
      <c r="C788" s="3">
        <v>20170701601</v>
      </c>
      <c r="D788" s="3">
        <v>0</v>
      </c>
      <c r="E788" s="3" t="s">
        <v>9</v>
      </c>
      <c r="F788" s="3">
        <v>65</v>
      </c>
      <c r="G788" s="3">
        <v>30</v>
      </c>
      <c r="H788" s="4" t="s">
        <v>198</v>
      </c>
      <c r="I788" s="3" t="s">
        <v>9</v>
      </c>
      <c r="J788" s="3" t="s">
        <v>9</v>
      </c>
    </row>
    <row r="789" spans="1:10" ht="39" thickBot="1" x14ac:dyDescent="0.4">
      <c r="A789" s="3" t="s">
        <v>11</v>
      </c>
      <c r="B789" s="3" t="s">
        <v>34</v>
      </c>
      <c r="C789" s="3">
        <v>20110418701</v>
      </c>
      <c r="D789" s="3">
        <v>0</v>
      </c>
      <c r="E789" s="3" t="s">
        <v>9</v>
      </c>
      <c r="F789" s="3">
        <v>114</v>
      </c>
      <c r="G789" s="3">
        <v>106</v>
      </c>
      <c r="H789" s="4" t="s">
        <v>199</v>
      </c>
      <c r="I789" s="3" t="s">
        <v>9</v>
      </c>
      <c r="J789" s="3" t="s">
        <v>9</v>
      </c>
    </row>
    <row r="790" spans="1:10" ht="51.5" thickBot="1" x14ac:dyDescent="0.4">
      <c r="A790" s="3" t="s">
        <v>11</v>
      </c>
      <c r="B790" s="3" t="s">
        <v>20</v>
      </c>
      <c r="C790" s="3">
        <v>20141806401</v>
      </c>
      <c r="D790" s="3">
        <v>0</v>
      </c>
      <c r="E790" s="3" t="s">
        <v>9</v>
      </c>
      <c r="F790" s="3">
        <v>302</v>
      </c>
      <c r="G790" s="3">
        <v>209</v>
      </c>
      <c r="H790" s="4" t="s">
        <v>22</v>
      </c>
      <c r="I790" s="3" t="s">
        <v>9</v>
      </c>
      <c r="J790" s="3" t="s">
        <v>9</v>
      </c>
    </row>
    <row r="791" spans="1:10" ht="39" thickBot="1" x14ac:dyDescent="0.4">
      <c r="A791" s="3" t="s">
        <v>39</v>
      </c>
      <c r="B791" s="3" t="s">
        <v>20</v>
      </c>
      <c r="C791" s="3">
        <v>20142010701</v>
      </c>
      <c r="D791" s="3">
        <v>0</v>
      </c>
      <c r="E791" s="3" t="s">
        <v>9</v>
      </c>
      <c r="F791" s="3">
        <v>169</v>
      </c>
      <c r="G791" s="3">
        <v>124</v>
      </c>
      <c r="H791" s="4" t="s">
        <v>28</v>
      </c>
      <c r="I791" s="3" t="s">
        <v>9</v>
      </c>
      <c r="J791" s="3" t="s">
        <v>9</v>
      </c>
    </row>
    <row r="792" spans="1:10" ht="51.5" thickBot="1" x14ac:dyDescent="0.4">
      <c r="A792" s="3" t="s">
        <v>7</v>
      </c>
      <c r="B792" s="3" t="s">
        <v>49</v>
      </c>
      <c r="C792" s="3">
        <v>20230200703</v>
      </c>
      <c r="D792" s="3">
        <v>0</v>
      </c>
      <c r="E792" s="3" t="s">
        <v>9</v>
      </c>
      <c r="F792" s="3">
        <v>171</v>
      </c>
      <c r="G792" s="3">
        <v>60</v>
      </c>
      <c r="H792" s="4" t="s">
        <v>22</v>
      </c>
      <c r="I792" s="3" t="s">
        <v>9</v>
      </c>
      <c r="J792" s="3" t="s">
        <v>9</v>
      </c>
    </row>
    <row r="793" spans="1:10" ht="51.5" thickBot="1" x14ac:dyDescent="0.4">
      <c r="A793" s="3" t="s">
        <v>11</v>
      </c>
      <c r="B793" s="3" t="s">
        <v>34</v>
      </c>
      <c r="C793" s="3">
        <v>20110603501</v>
      </c>
      <c r="D793" s="3">
        <v>0</v>
      </c>
      <c r="E793" s="3" t="s">
        <v>9</v>
      </c>
      <c r="F793" s="3">
        <v>315</v>
      </c>
      <c r="G793" s="3">
        <v>45</v>
      </c>
      <c r="H793" s="4" t="s">
        <v>22</v>
      </c>
      <c r="I793" s="3" t="s">
        <v>9</v>
      </c>
      <c r="J793" s="3" t="s">
        <v>9</v>
      </c>
    </row>
    <row r="794" spans="1:10" ht="51.5" thickBot="1" x14ac:dyDescent="0.4">
      <c r="A794" s="3" t="s">
        <v>39</v>
      </c>
      <c r="B794" s="3" t="s">
        <v>17</v>
      </c>
      <c r="C794" s="3">
        <v>20120400401</v>
      </c>
      <c r="D794" s="3">
        <v>1</v>
      </c>
      <c r="E794" s="3" t="s">
        <v>9</v>
      </c>
      <c r="F794" s="3">
        <v>755</v>
      </c>
      <c r="G794" s="3">
        <v>65</v>
      </c>
      <c r="H794" s="4" t="s">
        <v>22</v>
      </c>
      <c r="I794" s="3" t="s">
        <v>9</v>
      </c>
      <c r="J794" s="3" t="s">
        <v>9</v>
      </c>
    </row>
    <row r="795" spans="1:10" ht="39" thickBot="1" x14ac:dyDescent="0.4">
      <c r="A795" s="3" t="s">
        <v>11</v>
      </c>
      <c r="B795" s="3" t="s">
        <v>12</v>
      </c>
      <c r="C795" s="3">
        <v>20080900101</v>
      </c>
      <c r="D795" s="3">
        <v>0</v>
      </c>
      <c r="E795" s="3" t="s">
        <v>9</v>
      </c>
      <c r="F795" s="3">
        <v>97</v>
      </c>
      <c r="G795" s="3">
        <v>65</v>
      </c>
      <c r="H795" s="4" t="s">
        <v>151</v>
      </c>
      <c r="I795" s="3" t="s">
        <v>9</v>
      </c>
      <c r="J795" s="3" t="s">
        <v>9</v>
      </c>
    </row>
    <row r="796" spans="1:10" ht="51.5" thickBot="1" x14ac:dyDescent="0.4">
      <c r="A796" s="3" t="s">
        <v>11</v>
      </c>
      <c r="B796" s="3" t="s">
        <v>40</v>
      </c>
      <c r="C796" s="3">
        <v>20220707401</v>
      </c>
      <c r="D796" s="3">
        <v>0</v>
      </c>
      <c r="E796" s="3" t="s">
        <v>9</v>
      </c>
      <c r="F796" s="3">
        <v>184</v>
      </c>
      <c r="G796" s="3">
        <v>42</v>
      </c>
      <c r="H796" s="4" t="s">
        <v>22</v>
      </c>
      <c r="I796" s="3" t="s">
        <v>9</v>
      </c>
      <c r="J796" s="3" t="s">
        <v>15</v>
      </c>
    </row>
    <row r="797" spans="1:10" ht="51.5" thickBot="1" x14ac:dyDescent="0.4">
      <c r="A797" s="3" t="s">
        <v>11</v>
      </c>
      <c r="B797" s="3" t="s">
        <v>49</v>
      </c>
      <c r="C797" s="3">
        <v>20230301901</v>
      </c>
      <c r="D797" s="3">
        <v>0</v>
      </c>
      <c r="E797" s="3" t="s">
        <v>9</v>
      </c>
      <c r="F797" s="3">
        <v>22</v>
      </c>
      <c r="G797" s="3">
        <v>20</v>
      </c>
      <c r="H797" s="4" t="s">
        <v>181</v>
      </c>
      <c r="I797" s="3" t="s">
        <v>9</v>
      </c>
      <c r="J797" s="3" t="s">
        <v>9</v>
      </c>
    </row>
    <row r="798" spans="1:10" ht="51.5" thickBot="1" x14ac:dyDescent="0.4">
      <c r="A798" s="3" t="s">
        <v>27</v>
      </c>
      <c r="B798" s="3" t="s">
        <v>23</v>
      </c>
      <c r="C798" s="3">
        <v>20170801801</v>
      </c>
      <c r="D798" s="3">
        <v>0</v>
      </c>
      <c r="E798" s="3" t="s">
        <v>9</v>
      </c>
      <c r="F798" s="3">
        <v>123</v>
      </c>
      <c r="G798" s="3">
        <v>85</v>
      </c>
      <c r="H798" s="4" t="s">
        <v>105</v>
      </c>
      <c r="I798" s="3" t="s">
        <v>9</v>
      </c>
      <c r="J798" s="3" t="s">
        <v>9</v>
      </c>
    </row>
    <row r="799" spans="1:10" ht="39" thickBot="1" x14ac:dyDescent="0.4">
      <c r="A799" s="3" t="s">
        <v>11</v>
      </c>
      <c r="B799" s="3" t="s">
        <v>34</v>
      </c>
      <c r="C799" s="3">
        <v>20110610101</v>
      </c>
      <c r="D799" s="3">
        <v>0</v>
      </c>
      <c r="E799" s="3" t="s">
        <v>9</v>
      </c>
      <c r="F799" s="3">
        <v>224</v>
      </c>
      <c r="G799" s="3">
        <v>54</v>
      </c>
      <c r="H799" s="4" t="s">
        <v>24</v>
      </c>
      <c r="I799" s="3" t="s">
        <v>9</v>
      </c>
      <c r="J799" s="3" t="s">
        <v>15</v>
      </c>
    </row>
    <row r="800" spans="1:10" ht="51.5" thickBot="1" x14ac:dyDescent="0.4">
      <c r="A800" s="3" t="s">
        <v>11</v>
      </c>
      <c r="B800" s="3" t="s">
        <v>20</v>
      </c>
      <c r="C800" s="3">
        <v>20142010701</v>
      </c>
      <c r="D800" s="3">
        <v>0</v>
      </c>
      <c r="E800" s="3" t="s">
        <v>9</v>
      </c>
      <c r="F800" s="3">
        <v>169</v>
      </c>
      <c r="G800" s="3">
        <v>124</v>
      </c>
      <c r="H800" s="4" t="s">
        <v>22</v>
      </c>
      <c r="I800" s="3" t="s">
        <v>9</v>
      </c>
      <c r="J800" s="3" t="s">
        <v>9</v>
      </c>
    </row>
    <row r="801" spans="1:10" ht="51.5" thickBot="1" x14ac:dyDescent="0.4">
      <c r="A801" s="3" t="s">
        <v>11</v>
      </c>
      <c r="B801" s="3" t="s">
        <v>23</v>
      </c>
      <c r="C801" s="3">
        <v>20170108901</v>
      </c>
      <c r="D801" s="3">
        <v>0</v>
      </c>
      <c r="E801" s="3" t="s">
        <v>9</v>
      </c>
      <c r="F801" s="3">
        <v>468</v>
      </c>
      <c r="G801" s="3">
        <v>49</v>
      </c>
      <c r="H801" s="4" t="s">
        <v>200</v>
      </c>
      <c r="I801" s="3" t="s">
        <v>9</v>
      </c>
      <c r="J801" s="3" t="s">
        <v>9</v>
      </c>
    </row>
    <row r="802" spans="1:10" ht="39" thickBot="1" x14ac:dyDescent="0.4">
      <c r="A802" s="3" t="s">
        <v>11</v>
      </c>
      <c r="B802" s="3" t="s">
        <v>8</v>
      </c>
      <c r="C802" s="3">
        <v>20180306902</v>
      </c>
      <c r="D802" s="3">
        <v>0</v>
      </c>
      <c r="E802" s="3" t="s">
        <v>9</v>
      </c>
      <c r="F802" s="3">
        <v>162</v>
      </c>
      <c r="G802" s="3">
        <v>48</v>
      </c>
      <c r="H802" s="4" t="s">
        <v>18</v>
      </c>
      <c r="I802" s="3" t="s">
        <v>9</v>
      </c>
      <c r="J802" s="3" t="s">
        <v>9</v>
      </c>
    </row>
    <row r="803" spans="1:10" ht="51.5" thickBot="1" x14ac:dyDescent="0.4">
      <c r="A803" s="3" t="s">
        <v>7</v>
      </c>
      <c r="B803" s="3" t="s">
        <v>17</v>
      </c>
      <c r="C803" s="3">
        <v>20120210415</v>
      </c>
      <c r="D803" s="3">
        <v>1</v>
      </c>
      <c r="E803" s="3" t="s">
        <v>9</v>
      </c>
      <c r="F803" s="3">
        <v>383</v>
      </c>
      <c r="G803" s="3">
        <v>50</v>
      </c>
      <c r="H803" s="4" t="s">
        <v>22</v>
      </c>
      <c r="I803" s="3" t="s">
        <v>9</v>
      </c>
      <c r="J803" s="3" t="s">
        <v>15</v>
      </c>
    </row>
    <row r="804" spans="1:10" ht="51.5" thickBot="1" x14ac:dyDescent="0.4">
      <c r="A804" s="3" t="s">
        <v>11</v>
      </c>
      <c r="B804" s="3" t="s">
        <v>20</v>
      </c>
      <c r="C804" s="3">
        <v>20142203704</v>
      </c>
      <c r="D804" s="3">
        <v>1</v>
      </c>
      <c r="E804" s="3" t="s">
        <v>9</v>
      </c>
      <c r="F804" s="3">
        <v>686</v>
      </c>
      <c r="G804" s="3">
        <v>550</v>
      </c>
      <c r="H804" s="4" t="s">
        <v>22</v>
      </c>
      <c r="I804" s="3" t="s">
        <v>9</v>
      </c>
      <c r="J804" s="3" t="s">
        <v>9</v>
      </c>
    </row>
    <row r="805" spans="1:10" ht="51.5" thickBot="1" x14ac:dyDescent="0.4">
      <c r="A805" s="3" t="s">
        <v>39</v>
      </c>
      <c r="B805" s="3" t="s">
        <v>34</v>
      </c>
      <c r="C805" s="3">
        <v>20110914801</v>
      </c>
      <c r="D805" s="3">
        <v>0</v>
      </c>
      <c r="E805" s="3" t="s">
        <v>9</v>
      </c>
      <c r="F805" s="3">
        <v>41</v>
      </c>
      <c r="G805" s="3">
        <v>16</v>
      </c>
      <c r="H805" s="4" t="s">
        <v>22</v>
      </c>
      <c r="I805" s="3" t="s">
        <v>9</v>
      </c>
      <c r="J805" s="3" t="s">
        <v>9</v>
      </c>
    </row>
    <row r="806" spans="1:10" ht="51.5" thickBot="1" x14ac:dyDescent="0.4">
      <c r="A806" s="3" t="s">
        <v>39</v>
      </c>
      <c r="B806" s="3" t="s">
        <v>23</v>
      </c>
      <c r="C806" s="3">
        <v>20170803201</v>
      </c>
      <c r="D806" s="3">
        <v>0</v>
      </c>
      <c r="E806" s="3" t="s">
        <v>9</v>
      </c>
      <c r="F806" s="3">
        <v>198</v>
      </c>
      <c r="G806" s="3">
        <v>67</v>
      </c>
      <c r="H806" s="4" t="s">
        <v>22</v>
      </c>
      <c r="I806" s="3" t="s">
        <v>9</v>
      </c>
      <c r="J806" s="3" t="s">
        <v>9</v>
      </c>
    </row>
    <row r="807" spans="1:10" ht="51.5" thickBot="1" x14ac:dyDescent="0.4">
      <c r="A807" s="3" t="s">
        <v>11</v>
      </c>
      <c r="B807" s="3" t="s">
        <v>20</v>
      </c>
      <c r="C807" s="3">
        <v>20142502401</v>
      </c>
      <c r="D807" s="3">
        <v>0</v>
      </c>
      <c r="E807" s="3" t="s">
        <v>9</v>
      </c>
      <c r="F807" s="3">
        <v>216</v>
      </c>
      <c r="G807" s="3">
        <v>35</v>
      </c>
      <c r="H807" s="4" t="s">
        <v>181</v>
      </c>
      <c r="I807" s="3" t="s">
        <v>9</v>
      </c>
      <c r="J807" s="3" t="s">
        <v>15</v>
      </c>
    </row>
    <row r="808" spans="1:10" ht="39" thickBot="1" x14ac:dyDescent="0.4">
      <c r="A808" s="3" t="s">
        <v>27</v>
      </c>
      <c r="B808" s="3" t="s">
        <v>20</v>
      </c>
      <c r="C808" s="3">
        <v>20141008601</v>
      </c>
      <c r="D808" s="3">
        <v>1</v>
      </c>
      <c r="E808" s="3" t="s">
        <v>9</v>
      </c>
      <c r="F808" s="3">
        <v>139</v>
      </c>
      <c r="G808" s="3">
        <v>110</v>
      </c>
      <c r="H808" s="4" t="s">
        <v>13</v>
      </c>
      <c r="I808" s="3" t="s">
        <v>9</v>
      </c>
      <c r="J808" s="3" t="s">
        <v>9</v>
      </c>
    </row>
    <row r="809" spans="1:10" ht="51.5" thickBot="1" x14ac:dyDescent="0.4">
      <c r="A809" s="3" t="s">
        <v>11</v>
      </c>
      <c r="B809" s="3" t="s">
        <v>34</v>
      </c>
      <c r="C809" s="3">
        <v>20110902901</v>
      </c>
      <c r="D809" s="3">
        <v>0</v>
      </c>
      <c r="E809" s="3" t="s">
        <v>9</v>
      </c>
      <c r="F809" s="3">
        <v>128</v>
      </c>
      <c r="G809" s="3">
        <v>82</v>
      </c>
      <c r="H809" s="4" t="s">
        <v>95</v>
      </c>
      <c r="I809" s="3" t="s">
        <v>9</v>
      </c>
      <c r="J809" s="3" t="s">
        <v>9</v>
      </c>
    </row>
    <row r="810" spans="1:10" ht="64" thickBot="1" x14ac:dyDescent="0.4">
      <c r="A810" s="3" t="s">
        <v>39</v>
      </c>
      <c r="B810" s="3" t="s">
        <v>49</v>
      </c>
      <c r="C810" s="3">
        <v>20230208501</v>
      </c>
      <c r="D810" s="3">
        <v>1</v>
      </c>
      <c r="E810" s="3" t="s">
        <v>9</v>
      </c>
      <c r="F810" s="3">
        <v>450</v>
      </c>
      <c r="G810" s="3">
        <v>262</v>
      </c>
      <c r="H810" s="4" t="s">
        <v>201</v>
      </c>
      <c r="I810" s="3" t="s">
        <v>9</v>
      </c>
      <c r="J810" s="3" t="s">
        <v>9</v>
      </c>
    </row>
    <row r="811" spans="1:10" ht="51.5" thickBot="1" x14ac:dyDescent="0.4">
      <c r="A811" s="3" t="s">
        <v>27</v>
      </c>
      <c r="B811" s="3" t="s">
        <v>23</v>
      </c>
      <c r="C811" s="3">
        <v>20171203601</v>
      </c>
      <c r="D811" s="3">
        <v>0</v>
      </c>
      <c r="E811" s="3" t="s">
        <v>9</v>
      </c>
      <c r="F811" s="3">
        <v>174</v>
      </c>
      <c r="G811" s="3">
        <v>103</v>
      </c>
      <c r="H811" s="4" t="s">
        <v>202</v>
      </c>
      <c r="I811" s="3" t="s">
        <v>9</v>
      </c>
      <c r="J811" s="3" t="s">
        <v>9</v>
      </c>
    </row>
    <row r="812" spans="1:10" ht="51.5" thickBot="1" x14ac:dyDescent="0.4">
      <c r="A812" s="3" t="s">
        <v>7</v>
      </c>
      <c r="B812" s="3" t="s">
        <v>17</v>
      </c>
      <c r="C812" s="3">
        <v>20120801501</v>
      </c>
      <c r="D812" s="3">
        <v>1</v>
      </c>
      <c r="E812" s="3" t="s">
        <v>9</v>
      </c>
      <c r="F812" s="3">
        <v>258</v>
      </c>
      <c r="G812" s="3">
        <v>80</v>
      </c>
      <c r="H812" s="4" t="s">
        <v>22</v>
      </c>
      <c r="I812" s="3" t="s">
        <v>9</v>
      </c>
      <c r="J812" s="3" t="s">
        <v>9</v>
      </c>
    </row>
    <row r="813" spans="1:10" ht="51.5" thickBot="1" x14ac:dyDescent="0.4">
      <c r="A813" s="3" t="s">
        <v>11</v>
      </c>
      <c r="B813" s="3" t="s">
        <v>34</v>
      </c>
      <c r="C813" s="3">
        <v>20110305601</v>
      </c>
      <c r="D813" s="3">
        <v>0</v>
      </c>
      <c r="E813" s="3" t="s">
        <v>9</v>
      </c>
      <c r="F813" s="3">
        <v>97</v>
      </c>
      <c r="G813" s="3">
        <v>70</v>
      </c>
      <c r="H813" s="4" t="s">
        <v>22</v>
      </c>
      <c r="I813" s="3" t="s">
        <v>9</v>
      </c>
      <c r="J813" s="3" t="s">
        <v>9</v>
      </c>
    </row>
    <row r="814" spans="1:10" ht="51.5" thickBot="1" x14ac:dyDescent="0.4">
      <c r="A814" s="3" t="s">
        <v>11</v>
      </c>
      <c r="B814" s="3" t="s">
        <v>20</v>
      </c>
      <c r="C814" s="3">
        <v>20140115124</v>
      </c>
      <c r="D814" s="3">
        <v>0</v>
      </c>
      <c r="E814" s="3" t="s">
        <v>9</v>
      </c>
      <c r="F814" s="3">
        <v>1089</v>
      </c>
      <c r="G814" s="3">
        <v>55</v>
      </c>
      <c r="H814" s="4" t="s">
        <v>96</v>
      </c>
      <c r="I814" s="3" t="s">
        <v>9</v>
      </c>
      <c r="J814" s="3" t="s">
        <v>15</v>
      </c>
    </row>
    <row r="815" spans="1:10" ht="39" thickBot="1" x14ac:dyDescent="0.4">
      <c r="A815" s="3" t="s">
        <v>11</v>
      </c>
      <c r="B815" s="3" t="s">
        <v>23</v>
      </c>
      <c r="C815" s="3">
        <v>20171700710</v>
      </c>
      <c r="D815" s="3">
        <v>0</v>
      </c>
      <c r="E815" s="3" t="s">
        <v>9</v>
      </c>
      <c r="F815" s="3"/>
      <c r="G815" s="3">
        <v>314</v>
      </c>
      <c r="H815" s="4" t="s">
        <v>203</v>
      </c>
      <c r="I815" s="3" t="s">
        <v>9</v>
      </c>
      <c r="J815" s="3" t="s">
        <v>9</v>
      </c>
    </row>
    <row r="816" spans="1:10" ht="51.5" thickBot="1" x14ac:dyDescent="0.4">
      <c r="A816" s="3" t="s">
        <v>11</v>
      </c>
      <c r="B816" s="3" t="s">
        <v>34</v>
      </c>
      <c r="C816" s="3">
        <v>20110516901</v>
      </c>
      <c r="D816" s="3">
        <v>1</v>
      </c>
      <c r="E816" s="3" t="s">
        <v>9</v>
      </c>
      <c r="F816" s="3">
        <v>307</v>
      </c>
      <c r="G816" s="3">
        <v>47</v>
      </c>
      <c r="H816" s="4" t="s">
        <v>22</v>
      </c>
      <c r="I816" s="3" t="s">
        <v>9</v>
      </c>
      <c r="J816" s="3" t="s">
        <v>15</v>
      </c>
    </row>
    <row r="817" spans="1:11" ht="51.5" thickBot="1" x14ac:dyDescent="0.4">
      <c r="A817" s="3" t="s">
        <v>7</v>
      </c>
      <c r="B817" s="3" t="s">
        <v>20</v>
      </c>
      <c r="C817" s="3">
        <v>20140404509</v>
      </c>
      <c r="D817" s="3">
        <v>1</v>
      </c>
      <c r="E817" s="3" t="s">
        <v>9</v>
      </c>
      <c r="F817" s="3">
        <v>305</v>
      </c>
      <c r="G817" s="3">
        <v>20</v>
      </c>
      <c r="H817" s="4" t="s">
        <v>22</v>
      </c>
      <c r="I817" s="3" t="s">
        <v>9</v>
      </c>
      <c r="J817" s="3" t="s">
        <v>9</v>
      </c>
    </row>
    <row r="818" spans="1:11" ht="39" thickBot="1" x14ac:dyDescent="0.4">
      <c r="A818" s="3" t="s">
        <v>39</v>
      </c>
      <c r="B818" s="3" t="s">
        <v>49</v>
      </c>
      <c r="C818" s="3">
        <v>20230206601</v>
      </c>
      <c r="D818" s="3">
        <v>0</v>
      </c>
      <c r="E818" s="3" t="s">
        <v>9</v>
      </c>
      <c r="F818" s="3">
        <v>175</v>
      </c>
      <c r="G818" s="3">
        <v>50</v>
      </c>
      <c r="H818" s="4" t="s">
        <v>55</v>
      </c>
      <c r="I818" s="3" t="s">
        <v>9</v>
      </c>
      <c r="J818" s="3" t="s">
        <v>9</v>
      </c>
    </row>
    <row r="819" spans="1:11" ht="64" thickBot="1" x14ac:dyDescent="0.4">
      <c r="A819" s="3" t="s">
        <v>39</v>
      </c>
      <c r="B819" s="3" t="s">
        <v>49</v>
      </c>
      <c r="C819" s="3">
        <v>20230208501</v>
      </c>
      <c r="D819" s="3">
        <v>1</v>
      </c>
      <c r="E819" s="3" t="s">
        <v>9</v>
      </c>
      <c r="F819" s="3">
        <v>450</v>
      </c>
      <c r="G819" s="3">
        <v>262</v>
      </c>
      <c r="H819" s="4" t="s">
        <v>201</v>
      </c>
      <c r="I819" s="3" t="s">
        <v>9</v>
      </c>
      <c r="J819" s="3" t="s">
        <v>9</v>
      </c>
    </row>
    <row r="820" spans="1:11" ht="26.5" thickBot="1" x14ac:dyDescent="0.4">
      <c r="A820" s="3" t="s">
        <v>11</v>
      </c>
      <c r="B820" s="3" t="s">
        <v>8</v>
      </c>
      <c r="C820" s="3">
        <v>20180112401</v>
      </c>
      <c r="D820" s="3">
        <v>0</v>
      </c>
      <c r="E820" s="3" t="s">
        <v>9</v>
      </c>
      <c r="F820" s="3">
        <v>59</v>
      </c>
      <c r="G820" s="3">
        <v>45</v>
      </c>
      <c r="H820" s="4" t="s">
        <v>83</v>
      </c>
      <c r="I820" s="3" t="s">
        <v>9</v>
      </c>
      <c r="J820" s="3" t="s">
        <v>9</v>
      </c>
    </row>
    <row r="821" spans="1:11" ht="39" thickBot="1" x14ac:dyDescent="0.4">
      <c r="A821" s="3" t="s">
        <v>52</v>
      </c>
      <c r="B821" s="3" t="s">
        <v>34</v>
      </c>
      <c r="C821" s="3">
        <v>20110108001</v>
      </c>
      <c r="D821" s="3">
        <v>0</v>
      </c>
      <c r="E821" s="3" t="s">
        <v>9</v>
      </c>
      <c r="F821" s="3">
        <v>167</v>
      </c>
      <c r="G821" s="3">
        <v>83</v>
      </c>
      <c r="H821" s="4" t="s">
        <v>28</v>
      </c>
      <c r="I821" s="3" t="s">
        <v>9</v>
      </c>
      <c r="J821" s="3" t="s">
        <v>9</v>
      </c>
    </row>
    <row r="822" spans="1:11" ht="51.5" thickBot="1" x14ac:dyDescent="0.4">
      <c r="A822" s="3" t="s">
        <v>27</v>
      </c>
      <c r="B822" s="3" t="s">
        <v>34</v>
      </c>
      <c r="C822" s="3">
        <v>20110626101</v>
      </c>
      <c r="D822" s="3">
        <v>0</v>
      </c>
      <c r="E822" s="3" t="s">
        <v>9</v>
      </c>
      <c r="F822" s="3">
        <v>235</v>
      </c>
      <c r="G822" s="3">
        <v>80</v>
      </c>
      <c r="H822" s="4" t="s">
        <v>22</v>
      </c>
      <c r="I822" s="3" t="s">
        <v>9</v>
      </c>
      <c r="J822" s="3" t="s">
        <v>9</v>
      </c>
    </row>
    <row r="823" spans="1:11" ht="39" thickBot="1" x14ac:dyDescent="0.4">
      <c r="A823" s="3" t="s">
        <v>11</v>
      </c>
      <c r="B823" s="3" t="s">
        <v>8</v>
      </c>
      <c r="C823" s="3">
        <v>20180115801</v>
      </c>
      <c r="D823" s="3">
        <v>0</v>
      </c>
      <c r="E823" s="3" t="s">
        <v>9</v>
      </c>
      <c r="F823" s="3">
        <v>62</v>
      </c>
      <c r="G823" s="3">
        <v>21</v>
      </c>
      <c r="H823" s="4" t="s">
        <v>28</v>
      </c>
      <c r="I823" s="3" t="s">
        <v>9</v>
      </c>
      <c r="J823" s="3" t="s">
        <v>9</v>
      </c>
    </row>
    <row r="824" spans="1:11" ht="39" thickBot="1" x14ac:dyDescent="0.4">
      <c r="A824" s="3" t="s">
        <v>11</v>
      </c>
      <c r="B824" s="3" t="s">
        <v>23</v>
      </c>
      <c r="C824" s="3">
        <v>20170800310</v>
      </c>
      <c r="D824" s="3">
        <v>0</v>
      </c>
      <c r="E824" s="3" t="s">
        <v>9</v>
      </c>
      <c r="F824" s="3">
        <v>278</v>
      </c>
      <c r="G824" s="3">
        <v>40</v>
      </c>
      <c r="H824" s="4" t="s">
        <v>13</v>
      </c>
      <c r="I824" s="3" t="s">
        <v>9</v>
      </c>
      <c r="J824" s="3" t="s">
        <v>9</v>
      </c>
    </row>
    <row r="825" spans="1:11" ht="51.5" thickBot="1" x14ac:dyDescent="0.4">
      <c r="A825" s="3" t="s">
        <v>11</v>
      </c>
      <c r="B825" s="3" t="s">
        <v>12</v>
      </c>
      <c r="C825" s="3">
        <v>20080200301</v>
      </c>
      <c r="D825" s="3">
        <v>1</v>
      </c>
      <c r="E825" s="3" t="s">
        <v>9</v>
      </c>
      <c r="F825" s="3">
        <v>182</v>
      </c>
      <c r="G825" s="3">
        <v>25</v>
      </c>
      <c r="H825" s="4" t="s">
        <v>62</v>
      </c>
      <c r="I825" s="3" t="s">
        <v>9</v>
      </c>
      <c r="J825" s="3" t="s">
        <v>9</v>
      </c>
    </row>
    <row r="826" spans="1:11" ht="51.5" thickBot="1" x14ac:dyDescent="0.4">
      <c r="A826" s="3" t="s">
        <v>11</v>
      </c>
      <c r="B826" s="3" t="s">
        <v>20</v>
      </c>
      <c r="C826" s="3">
        <v>20200141008501</v>
      </c>
      <c r="D826" s="3">
        <v>0</v>
      </c>
      <c r="E826" s="3" t="s">
        <v>9</v>
      </c>
      <c r="F826" s="3">
        <v>367</v>
      </c>
      <c r="G826" s="3"/>
      <c r="H826" s="4" t="s">
        <v>22</v>
      </c>
      <c r="I826" s="3" t="s">
        <v>9</v>
      </c>
      <c r="J826" s="3" t="s">
        <v>9</v>
      </c>
    </row>
    <row r="827" spans="1:11" ht="64" thickBot="1" x14ac:dyDescent="0.4">
      <c r="A827" s="3" t="s">
        <v>11</v>
      </c>
      <c r="B827" s="3" t="s">
        <v>8</v>
      </c>
      <c r="C827" s="3">
        <v>20180717101</v>
      </c>
      <c r="D827" s="3">
        <v>0</v>
      </c>
      <c r="E827" s="3" t="s">
        <v>9</v>
      </c>
      <c r="F827" s="3">
        <v>89</v>
      </c>
      <c r="G827" s="3">
        <v>58</v>
      </c>
      <c r="H827" s="4" t="s">
        <v>204</v>
      </c>
      <c r="I827" s="3" t="s">
        <v>9</v>
      </c>
      <c r="J827" s="3" t="s">
        <v>9</v>
      </c>
      <c r="K827" t="s">
        <v>411</v>
      </c>
    </row>
    <row r="828" spans="1:11" ht="39" thickBot="1" x14ac:dyDescent="0.4">
      <c r="A828" s="3" t="s">
        <v>11</v>
      </c>
      <c r="B828" s="3" t="s">
        <v>34</v>
      </c>
      <c r="C828" s="3">
        <v>20110513001</v>
      </c>
      <c r="D828" s="3">
        <v>0</v>
      </c>
      <c r="E828" s="3" t="s">
        <v>9</v>
      </c>
      <c r="F828" s="3">
        <v>63</v>
      </c>
      <c r="G828" s="3">
        <v>45</v>
      </c>
      <c r="H828" s="4" t="s">
        <v>13</v>
      </c>
      <c r="I828" s="3" t="s">
        <v>9</v>
      </c>
      <c r="J828" s="3" t="s">
        <v>9</v>
      </c>
    </row>
    <row r="829" spans="1:11" ht="39" thickBot="1" x14ac:dyDescent="0.4">
      <c r="A829" s="3" t="s">
        <v>11</v>
      </c>
      <c r="B829" s="3" t="s">
        <v>17</v>
      </c>
      <c r="C829" s="3">
        <v>20120210101</v>
      </c>
      <c r="D829" s="3">
        <v>1</v>
      </c>
      <c r="E829" s="3" t="s">
        <v>9</v>
      </c>
      <c r="F829" s="3">
        <v>253</v>
      </c>
      <c r="G829" s="3">
        <v>89</v>
      </c>
      <c r="H829" s="4" t="s">
        <v>13</v>
      </c>
      <c r="I829" s="3" t="s">
        <v>9</v>
      </c>
      <c r="J829" s="3" t="s">
        <v>9</v>
      </c>
    </row>
    <row r="830" spans="1:11" ht="39" thickBot="1" x14ac:dyDescent="0.4">
      <c r="A830" s="3" t="s">
        <v>11</v>
      </c>
      <c r="B830" s="3" t="s">
        <v>20</v>
      </c>
      <c r="C830" s="3">
        <v>20140700312</v>
      </c>
      <c r="D830" s="3">
        <v>1</v>
      </c>
      <c r="E830" s="3" t="s">
        <v>9</v>
      </c>
      <c r="F830" s="3">
        <v>712</v>
      </c>
      <c r="G830" s="3">
        <v>539</v>
      </c>
      <c r="H830" s="4" t="s">
        <v>13</v>
      </c>
      <c r="I830" s="3" t="s">
        <v>9</v>
      </c>
      <c r="J830" s="3" t="s">
        <v>9</v>
      </c>
    </row>
    <row r="831" spans="1:11" ht="51.5" thickBot="1" x14ac:dyDescent="0.4">
      <c r="A831" s="3" t="s">
        <v>11</v>
      </c>
      <c r="B831" s="3" t="s">
        <v>20</v>
      </c>
      <c r="C831" s="3">
        <v>20142401901</v>
      </c>
      <c r="D831" s="3">
        <v>0</v>
      </c>
      <c r="E831" s="3" t="s">
        <v>9</v>
      </c>
      <c r="F831" s="3">
        <v>307</v>
      </c>
      <c r="G831" s="3">
        <v>48</v>
      </c>
      <c r="H831" s="4" t="s">
        <v>22</v>
      </c>
      <c r="I831" s="3" t="s">
        <v>9</v>
      </c>
      <c r="J831" s="3" t="s">
        <v>9</v>
      </c>
    </row>
    <row r="832" spans="1:11" ht="51.5" thickBot="1" x14ac:dyDescent="0.4">
      <c r="A832" s="3" t="s">
        <v>27</v>
      </c>
      <c r="B832" s="3" t="s">
        <v>34</v>
      </c>
      <c r="C832" s="3">
        <v>20110602801</v>
      </c>
      <c r="D832" s="3">
        <v>0</v>
      </c>
      <c r="E832" s="3" t="s">
        <v>9</v>
      </c>
      <c r="F832" s="3">
        <v>20</v>
      </c>
      <c r="G832" s="3">
        <v>15</v>
      </c>
      <c r="H832" s="4" t="s">
        <v>22</v>
      </c>
      <c r="I832" s="3" t="s">
        <v>9</v>
      </c>
      <c r="J832" s="3" t="s">
        <v>9</v>
      </c>
    </row>
    <row r="833" spans="1:10" ht="51.5" thickBot="1" x14ac:dyDescent="0.4">
      <c r="A833" s="3" t="s">
        <v>11</v>
      </c>
      <c r="B833" s="3" t="s">
        <v>17</v>
      </c>
      <c r="C833" s="3">
        <v>20120610501</v>
      </c>
      <c r="D833" s="3">
        <v>0</v>
      </c>
      <c r="E833" s="3" t="s">
        <v>9</v>
      </c>
      <c r="F833" s="3">
        <v>109</v>
      </c>
      <c r="G833" s="3">
        <v>60</v>
      </c>
      <c r="H833" s="4" t="s">
        <v>22</v>
      </c>
      <c r="I833" s="3" t="s">
        <v>9</v>
      </c>
      <c r="J833" s="3" t="s">
        <v>9</v>
      </c>
    </row>
    <row r="834" spans="1:10" ht="51.5" thickBot="1" x14ac:dyDescent="0.4">
      <c r="A834" s="3" t="s">
        <v>11</v>
      </c>
      <c r="B834" s="3" t="s">
        <v>17</v>
      </c>
      <c r="C834" s="3">
        <v>20120100501</v>
      </c>
      <c r="D834" s="3">
        <v>0</v>
      </c>
      <c r="E834" s="3" t="s">
        <v>9</v>
      </c>
      <c r="F834" s="3">
        <v>259</v>
      </c>
      <c r="G834" s="3">
        <v>93</v>
      </c>
      <c r="H834" s="4" t="s">
        <v>22</v>
      </c>
      <c r="I834" s="3" t="s">
        <v>9</v>
      </c>
      <c r="J834" s="3" t="s">
        <v>15</v>
      </c>
    </row>
    <row r="835" spans="1:10" ht="51.5" thickBot="1" x14ac:dyDescent="0.4">
      <c r="A835" s="3" t="s">
        <v>11</v>
      </c>
      <c r="B835" s="3" t="s">
        <v>23</v>
      </c>
      <c r="C835" s="3">
        <v>20171204801</v>
      </c>
      <c r="D835" s="3">
        <v>0</v>
      </c>
      <c r="E835" s="3" t="s">
        <v>9</v>
      </c>
      <c r="F835" s="3">
        <v>73</v>
      </c>
      <c r="G835" s="3">
        <v>52</v>
      </c>
      <c r="H835" s="4" t="s">
        <v>22</v>
      </c>
      <c r="I835" s="3" t="s">
        <v>9</v>
      </c>
      <c r="J835" s="3" t="s">
        <v>15</v>
      </c>
    </row>
    <row r="836" spans="1:10" ht="39" thickBot="1" x14ac:dyDescent="0.4">
      <c r="A836" s="3" t="s">
        <v>11</v>
      </c>
      <c r="B836" s="3" t="s">
        <v>20</v>
      </c>
      <c r="C836" s="3">
        <v>20140608502</v>
      </c>
      <c r="D836" s="3">
        <v>0</v>
      </c>
      <c r="E836" s="3" t="s">
        <v>9</v>
      </c>
      <c r="F836" s="3">
        <v>90</v>
      </c>
      <c r="G836" s="3">
        <v>35</v>
      </c>
      <c r="H836" s="4" t="s">
        <v>44</v>
      </c>
      <c r="I836" s="3" t="s">
        <v>9</v>
      </c>
      <c r="J836" s="3" t="s">
        <v>9</v>
      </c>
    </row>
    <row r="837" spans="1:10" ht="51.5" thickBot="1" x14ac:dyDescent="0.4">
      <c r="A837" s="3" t="s">
        <v>11</v>
      </c>
      <c r="B837" s="3" t="s">
        <v>34</v>
      </c>
      <c r="C837" s="3">
        <v>20110222801</v>
      </c>
      <c r="D837" s="3">
        <v>0</v>
      </c>
      <c r="E837" s="3" t="s">
        <v>9</v>
      </c>
      <c r="F837" s="3">
        <v>319</v>
      </c>
      <c r="G837" s="3">
        <v>50</v>
      </c>
      <c r="H837" s="4" t="s">
        <v>22</v>
      </c>
      <c r="I837" s="3" t="s">
        <v>9</v>
      </c>
      <c r="J837" s="3" t="s">
        <v>15</v>
      </c>
    </row>
    <row r="838" spans="1:10" ht="51.5" thickBot="1" x14ac:dyDescent="0.4">
      <c r="A838" s="3" t="s">
        <v>11</v>
      </c>
      <c r="B838" s="3" t="s">
        <v>20</v>
      </c>
      <c r="C838" s="3">
        <v>20141002601</v>
      </c>
      <c r="D838" s="3">
        <v>0</v>
      </c>
      <c r="E838" s="3" t="s">
        <v>9</v>
      </c>
      <c r="F838" s="3">
        <v>720</v>
      </c>
      <c r="G838" s="3">
        <v>445</v>
      </c>
      <c r="H838" s="4" t="s">
        <v>22</v>
      </c>
      <c r="I838" s="3" t="s">
        <v>15</v>
      </c>
      <c r="J838" s="3" t="s">
        <v>15</v>
      </c>
    </row>
    <row r="839" spans="1:10" ht="51.5" thickBot="1" x14ac:dyDescent="0.4">
      <c r="A839" s="3" t="s">
        <v>11</v>
      </c>
      <c r="B839" s="3" t="s">
        <v>34</v>
      </c>
      <c r="C839" s="3">
        <v>20110547702</v>
      </c>
      <c r="D839" s="3">
        <v>0</v>
      </c>
      <c r="E839" s="3" t="s">
        <v>9</v>
      </c>
      <c r="F839" s="3"/>
      <c r="G839" s="3">
        <v>175</v>
      </c>
      <c r="H839" s="4" t="s">
        <v>22</v>
      </c>
      <c r="I839" s="3" t="s">
        <v>9</v>
      </c>
      <c r="J839" s="3" t="s">
        <v>15</v>
      </c>
    </row>
    <row r="840" spans="1:10" ht="51.5" thickBot="1" x14ac:dyDescent="0.4">
      <c r="A840" s="3" t="s">
        <v>11</v>
      </c>
      <c r="B840" s="3" t="s">
        <v>49</v>
      </c>
      <c r="C840" s="3">
        <v>20230600404</v>
      </c>
      <c r="D840" s="3">
        <v>0</v>
      </c>
      <c r="E840" s="3" t="s">
        <v>9</v>
      </c>
      <c r="F840" s="3">
        <v>983</v>
      </c>
      <c r="G840" s="3">
        <v>47</v>
      </c>
      <c r="H840" s="4" t="s">
        <v>205</v>
      </c>
      <c r="I840" s="3" t="s">
        <v>9</v>
      </c>
      <c r="J840" s="3" t="s">
        <v>15</v>
      </c>
    </row>
    <row r="841" spans="1:10" ht="51.5" thickBot="1" x14ac:dyDescent="0.4">
      <c r="A841" s="3" t="s">
        <v>11</v>
      </c>
      <c r="B841" s="3" t="s">
        <v>8</v>
      </c>
      <c r="C841" s="3">
        <v>20180812301</v>
      </c>
      <c r="D841" s="3">
        <v>1</v>
      </c>
      <c r="E841" s="3" t="s">
        <v>9</v>
      </c>
      <c r="F841" s="3">
        <v>383</v>
      </c>
      <c r="G841" s="3">
        <v>53</v>
      </c>
      <c r="H841" s="4" t="s">
        <v>22</v>
      </c>
      <c r="I841" s="3" t="s">
        <v>9</v>
      </c>
      <c r="J841" s="3" t="s">
        <v>15</v>
      </c>
    </row>
    <row r="842" spans="1:10" ht="51.5" thickBot="1" x14ac:dyDescent="0.4">
      <c r="A842" s="3" t="s">
        <v>11</v>
      </c>
      <c r="B842" s="3" t="s">
        <v>23</v>
      </c>
      <c r="C842" s="3">
        <v>20170702301</v>
      </c>
      <c r="D842" s="3">
        <v>0</v>
      </c>
      <c r="E842" s="3" t="s">
        <v>9</v>
      </c>
      <c r="F842" s="3">
        <v>177</v>
      </c>
      <c r="G842" s="3">
        <v>138</v>
      </c>
      <c r="H842" s="4" t="s">
        <v>22</v>
      </c>
      <c r="I842" s="3" t="s">
        <v>9</v>
      </c>
      <c r="J842" s="3" t="s">
        <v>9</v>
      </c>
    </row>
    <row r="843" spans="1:10" ht="39" thickBot="1" x14ac:dyDescent="0.4">
      <c r="A843" s="3" t="s">
        <v>7</v>
      </c>
      <c r="B843" s="3" t="s">
        <v>12</v>
      </c>
      <c r="C843" s="3">
        <v>20081004801</v>
      </c>
      <c r="D843" s="3">
        <v>1</v>
      </c>
      <c r="E843" s="3" t="s">
        <v>9</v>
      </c>
      <c r="F843" s="3">
        <v>135</v>
      </c>
      <c r="G843" s="3">
        <v>141</v>
      </c>
      <c r="H843" s="4" t="s">
        <v>55</v>
      </c>
      <c r="I843" s="3" t="s">
        <v>9</v>
      </c>
      <c r="J843" s="3" t="s">
        <v>9</v>
      </c>
    </row>
    <row r="844" spans="1:10" ht="15" thickBot="1" x14ac:dyDescent="0.4">
      <c r="A844" s="3" t="s">
        <v>11</v>
      </c>
      <c r="B844" s="3" t="s">
        <v>20</v>
      </c>
      <c r="C844" s="3">
        <v>20140303301</v>
      </c>
      <c r="D844" s="3">
        <v>0</v>
      </c>
      <c r="E844" s="3" t="s">
        <v>9</v>
      </c>
      <c r="F844" s="3">
        <v>297</v>
      </c>
      <c r="G844" s="3">
        <v>76</v>
      </c>
      <c r="H844" s="4" t="s">
        <v>33</v>
      </c>
      <c r="I844" s="3" t="s">
        <v>9</v>
      </c>
      <c r="J844" s="3" t="s">
        <v>9</v>
      </c>
    </row>
    <row r="845" spans="1:10" ht="25.5" thickBot="1" x14ac:dyDescent="0.4">
      <c r="A845" s="3" t="s">
        <v>46</v>
      </c>
      <c r="B845" s="3" t="s">
        <v>23</v>
      </c>
      <c r="C845" s="3" t="s">
        <v>206</v>
      </c>
      <c r="D845" s="3">
        <v>0</v>
      </c>
      <c r="E845" s="3" t="s">
        <v>9</v>
      </c>
      <c r="F845" s="3">
        <v>1192</v>
      </c>
      <c r="G845" s="3">
        <v>540</v>
      </c>
      <c r="H845" s="4" t="s">
        <v>33</v>
      </c>
      <c r="I845" s="3" t="s">
        <v>9</v>
      </c>
      <c r="J845" s="3" t="s">
        <v>9</v>
      </c>
    </row>
    <row r="846" spans="1:10" ht="51.5" thickBot="1" x14ac:dyDescent="0.4">
      <c r="A846" s="3" t="s">
        <v>11</v>
      </c>
      <c r="B846" s="3" t="s">
        <v>8</v>
      </c>
      <c r="C846" s="3">
        <v>20180720604</v>
      </c>
      <c r="D846" s="3">
        <v>0</v>
      </c>
      <c r="E846" s="3" t="s">
        <v>9</v>
      </c>
      <c r="F846" s="3">
        <v>434</v>
      </c>
      <c r="G846" s="3">
        <v>120</v>
      </c>
      <c r="H846" s="4" t="s">
        <v>207</v>
      </c>
      <c r="I846" s="3" t="s">
        <v>9</v>
      </c>
      <c r="J846" s="3" t="s">
        <v>9</v>
      </c>
    </row>
    <row r="847" spans="1:10" ht="39" thickBot="1" x14ac:dyDescent="0.4">
      <c r="A847" s="3" t="s">
        <v>11</v>
      </c>
      <c r="B847" s="3" t="s">
        <v>34</v>
      </c>
      <c r="C847" s="3">
        <v>20110603101</v>
      </c>
      <c r="D847" s="3">
        <v>1</v>
      </c>
      <c r="E847" s="3" t="s">
        <v>9</v>
      </c>
      <c r="F847" s="3">
        <v>201</v>
      </c>
      <c r="G847" s="3">
        <v>119</v>
      </c>
      <c r="H847" s="4" t="s">
        <v>24</v>
      </c>
      <c r="I847" s="3" t="s">
        <v>9</v>
      </c>
      <c r="J847" s="3" t="s">
        <v>15</v>
      </c>
    </row>
    <row r="848" spans="1:10" ht="39" thickBot="1" x14ac:dyDescent="0.4">
      <c r="A848" s="3" t="s">
        <v>11</v>
      </c>
      <c r="B848" s="3" t="s">
        <v>12</v>
      </c>
      <c r="C848" s="3">
        <v>20081001605</v>
      </c>
      <c r="D848" s="3">
        <v>1</v>
      </c>
      <c r="E848" s="3" t="s">
        <v>9</v>
      </c>
      <c r="F848" s="3">
        <v>101</v>
      </c>
      <c r="G848" s="3">
        <v>96</v>
      </c>
      <c r="H848" s="4" t="s">
        <v>13</v>
      </c>
      <c r="I848" s="3" t="s">
        <v>9</v>
      </c>
      <c r="J848" s="3" t="s">
        <v>9</v>
      </c>
    </row>
    <row r="849" spans="1:10" ht="39" thickBot="1" x14ac:dyDescent="0.4">
      <c r="A849" s="3" t="s">
        <v>39</v>
      </c>
      <c r="B849" s="3" t="s">
        <v>20</v>
      </c>
      <c r="C849" s="3">
        <v>20140117116</v>
      </c>
      <c r="D849" s="3">
        <v>0</v>
      </c>
      <c r="E849" s="3" t="s">
        <v>9</v>
      </c>
      <c r="F849" s="3">
        <v>71</v>
      </c>
      <c r="G849" s="3">
        <v>22</v>
      </c>
      <c r="H849" s="4" t="s">
        <v>13</v>
      </c>
      <c r="I849" s="3" t="s">
        <v>9</v>
      </c>
      <c r="J849" s="3" t="s">
        <v>9</v>
      </c>
    </row>
    <row r="850" spans="1:10" ht="51.5" thickBot="1" x14ac:dyDescent="0.4">
      <c r="A850" s="3" t="s">
        <v>11</v>
      </c>
      <c r="B850" s="3" t="s">
        <v>34</v>
      </c>
      <c r="C850" s="3">
        <v>20110325901</v>
      </c>
      <c r="D850" s="3">
        <v>0</v>
      </c>
      <c r="E850" s="3" t="s">
        <v>9</v>
      </c>
      <c r="F850" s="3">
        <v>581</v>
      </c>
      <c r="G850" s="3">
        <v>313</v>
      </c>
      <c r="H850" s="4" t="s">
        <v>22</v>
      </c>
      <c r="I850" s="3" t="s">
        <v>9</v>
      </c>
      <c r="J850" s="3" t="s">
        <v>9</v>
      </c>
    </row>
    <row r="851" spans="1:10" ht="51.5" thickBot="1" x14ac:dyDescent="0.4">
      <c r="A851" s="3" t="s">
        <v>11</v>
      </c>
      <c r="B851" s="3" t="s">
        <v>20</v>
      </c>
      <c r="C851" s="3">
        <v>20140123615</v>
      </c>
      <c r="D851" s="3">
        <v>0</v>
      </c>
      <c r="E851" s="3" t="s">
        <v>9</v>
      </c>
      <c r="F851" s="3">
        <v>43</v>
      </c>
      <c r="G851" s="3">
        <v>20</v>
      </c>
      <c r="H851" s="4" t="s">
        <v>22</v>
      </c>
      <c r="I851" s="3" t="s">
        <v>9</v>
      </c>
      <c r="J851" s="3" t="s">
        <v>9</v>
      </c>
    </row>
    <row r="852" spans="1:10" ht="51.5" thickBot="1" x14ac:dyDescent="0.4">
      <c r="A852" s="3" t="s">
        <v>11</v>
      </c>
      <c r="B852" s="3" t="s">
        <v>12</v>
      </c>
      <c r="C852" s="3">
        <v>20081002101</v>
      </c>
      <c r="D852" s="3">
        <v>1</v>
      </c>
      <c r="E852" s="3" t="s">
        <v>9</v>
      </c>
      <c r="F852" s="3">
        <v>227</v>
      </c>
      <c r="G852" s="3">
        <v>185</v>
      </c>
      <c r="H852" s="4" t="s">
        <v>22</v>
      </c>
      <c r="I852" s="3" t="s">
        <v>9</v>
      </c>
      <c r="J852" s="3" t="s">
        <v>15</v>
      </c>
    </row>
    <row r="853" spans="1:10" ht="39" thickBot="1" x14ac:dyDescent="0.4">
      <c r="A853" s="3" t="s">
        <v>11</v>
      </c>
      <c r="B853" s="3" t="s">
        <v>20</v>
      </c>
      <c r="C853" s="3">
        <v>20142500201</v>
      </c>
      <c r="D853" s="3">
        <v>1</v>
      </c>
      <c r="E853" s="3" t="s">
        <v>9</v>
      </c>
      <c r="F853" s="3">
        <v>251</v>
      </c>
      <c r="G853" s="3">
        <v>76</v>
      </c>
      <c r="H853" s="4" t="s">
        <v>18</v>
      </c>
      <c r="I853" s="3" t="s">
        <v>9</v>
      </c>
      <c r="J853" s="3" t="s">
        <v>9</v>
      </c>
    </row>
    <row r="854" spans="1:10" ht="51.5" thickBot="1" x14ac:dyDescent="0.4">
      <c r="A854" s="3" t="s">
        <v>27</v>
      </c>
      <c r="B854" s="3" t="s">
        <v>23</v>
      </c>
      <c r="C854" s="3">
        <v>20172201101</v>
      </c>
      <c r="D854" s="3">
        <v>0</v>
      </c>
      <c r="E854" s="3" t="s">
        <v>9</v>
      </c>
      <c r="F854" s="3">
        <v>292</v>
      </c>
      <c r="G854" s="3">
        <v>146</v>
      </c>
      <c r="H854" s="4" t="s">
        <v>22</v>
      </c>
      <c r="I854" s="3" t="s">
        <v>9</v>
      </c>
      <c r="J854" s="3" t="s">
        <v>9</v>
      </c>
    </row>
    <row r="855" spans="1:10" ht="51.5" thickBot="1" x14ac:dyDescent="0.4">
      <c r="A855" s="3" t="s">
        <v>11</v>
      </c>
      <c r="B855" s="3" t="s">
        <v>34</v>
      </c>
      <c r="C855" s="3">
        <v>20110330601</v>
      </c>
      <c r="D855" s="3">
        <v>1</v>
      </c>
      <c r="E855" s="3" t="s">
        <v>9</v>
      </c>
      <c r="F855" s="3">
        <v>150</v>
      </c>
      <c r="G855" s="3">
        <v>117</v>
      </c>
      <c r="H855" s="4" t="s">
        <v>22</v>
      </c>
      <c r="I855" s="3" t="s">
        <v>9</v>
      </c>
      <c r="J855" s="3" t="s">
        <v>9</v>
      </c>
    </row>
    <row r="856" spans="1:10" ht="39" thickBot="1" x14ac:dyDescent="0.4">
      <c r="A856" s="3" t="s">
        <v>46</v>
      </c>
      <c r="B856" s="3" t="s">
        <v>12</v>
      </c>
      <c r="C856" s="3">
        <v>20080906501</v>
      </c>
      <c r="D856" s="3">
        <v>1</v>
      </c>
      <c r="E856" s="3" t="s">
        <v>9</v>
      </c>
      <c r="F856" s="3">
        <v>106</v>
      </c>
      <c r="G856" s="3">
        <v>96</v>
      </c>
      <c r="H856" s="4" t="s">
        <v>55</v>
      </c>
      <c r="I856" s="3" t="s">
        <v>9</v>
      </c>
      <c r="J856" s="3" t="s">
        <v>9</v>
      </c>
    </row>
    <row r="857" spans="1:10" ht="39" thickBot="1" x14ac:dyDescent="0.4">
      <c r="A857" s="3" t="s">
        <v>7</v>
      </c>
      <c r="B857" s="3" t="s">
        <v>17</v>
      </c>
      <c r="C857" s="3">
        <v>20120210102</v>
      </c>
      <c r="D857" s="3">
        <v>0</v>
      </c>
      <c r="E857" s="3" t="s">
        <v>9</v>
      </c>
      <c r="F857" s="3">
        <v>62</v>
      </c>
      <c r="G857" s="3">
        <v>35</v>
      </c>
      <c r="H857" s="4" t="s">
        <v>18</v>
      </c>
      <c r="I857" s="3" t="s">
        <v>9</v>
      </c>
      <c r="J857" s="3" t="s">
        <v>9</v>
      </c>
    </row>
    <row r="858" spans="1:10" ht="51.5" thickBot="1" x14ac:dyDescent="0.4">
      <c r="A858" s="3" t="s">
        <v>11</v>
      </c>
      <c r="B858" s="3" t="s">
        <v>20</v>
      </c>
      <c r="C858" s="3">
        <v>20140608901</v>
      </c>
      <c r="D858" s="3">
        <v>1</v>
      </c>
      <c r="E858" s="3" t="s">
        <v>9</v>
      </c>
      <c r="F858" s="3">
        <v>309</v>
      </c>
      <c r="G858" s="3">
        <v>45</v>
      </c>
      <c r="H858" s="4" t="s">
        <v>22</v>
      </c>
      <c r="I858" s="3" t="s">
        <v>9</v>
      </c>
      <c r="J858" s="3" t="s">
        <v>15</v>
      </c>
    </row>
    <row r="859" spans="1:10" ht="39" thickBot="1" x14ac:dyDescent="0.4">
      <c r="A859" s="3" t="s">
        <v>11</v>
      </c>
      <c r="B859" s="3" t="s">
        <v>20</v>
      </c>
      <c r="C859" s="3">
        <v>20141808601</v>
      </c>
      <c r="D859" s="3">
        <v>1</v>
      </c>
      <c r="E859" s="3" t="s">
        <v>9</v>
      </c>
      <c r="F859" s="3">
        <v>299</v>
      </c>
      <c r="G859" s="3">
        <v>35</v>
      </c>
      <c r="H859" s="4" t="s">
        <v>18</v>
      </c>
      <c r="I859" s="3" t="s">
        <v>9</v>
      </c>
      <c r="J859" s="3" t="s">
        <v>15</v>
      </c>
    </row>
    <row r="860" spans="1:10" ht="51.5" thickBot="1" x14ac:dyDescent="0.4">
      <c r="A860" s="3" t="s">
        <v>11</v>
      </c>
      <c r="B860" s="3" t="s">
        <v>34</v>
      </c>
      <c r="C860" s="3">
        <v>20110101501</v>
      </c>
      <c r="D860" s="3">
        <v>1</v>
      </c>
      <c r="E860" s="3" t="s">
        <v>9</v>
      </c>
      <c r="F860" s="3">
        <v>132</v>
      </c>
      <c r="G860" s="3">
        <v>88</v>
      </c>
      <c r="H860" s="4" t="s">
        <v>22</v>
      </c>
      <c r="I860" s="3" t="s">
        <v>9</v>
      </c>
      <c r="J860" s="3" t="s">
        <v>9</v>
      </c>
    </row>
    <row r="861" spans="1:10" ht="51.5" thickBot="1" x14ac:dyDescent="0.4">
      <c r="A861" s="3" t="s">
        <v>11</v>
      </c>
      <c r="B861" s="3" t="s">
        <v>34</v>
      </c>
      <c r="C861" s="3">
        <v>20110425701</v>
      </c>
      <c r="D861" s="3">
        <v>1</v>
      </c>
      <c r="E861" s="3" t="s">
        <v>9</v>
      </c>
      <c r="F861" s="3">
        <v>129</v>
      </c>
      <c r="G861" s="3">
        <v>63</v>
      </c>
      <c r="H861" s="4" t="s">
        <v>22</v>
      </c>
      <c r="I861" s="3" t="s">
        <v>9</v>
      </c>
      <c r="J861" s="3" t="s">
        <v>15</v>
      </c>
    </row>
    <row r="862" spans="1:10" ht="39" thickBot="1" x14ac:dyDescent="0.4">
      <c r="A862" s="3" t="s">
        <v>11</v>
      </c>
      <c r="B862" s="3" t="s">
        <v>20</v>
      </c>
      <c r="C862" s="3">
        <v>20140700335</v>
      </c>
      <c r="D862" s="3">
        <v>0</v>
      </c>
      <c r="E862" s="3" t="s">
        <v>9</v>
      </c>
      <c r="F862" s="3">
        <v>87</v>
      </c>
      <c r="G862" s="3">
        <v>76</v>
      </c>
      <c r="H862" s="4" t="s">
        <v>13</v>
      </c>
      <c r="I862" s="3" t="s">
        <v>9</v>
      </c>
      <c r="J862" s="3" t="s">
        <v>9</v>
      </c>
    </row>
    <row r="863" spans="1:10" ht="51.5" thickBot="1" x14ac:dyDescent="0.4">
      <c r="A863" s="3" t="s">
        <v>11</v>
      </c>
      <c r="B863" s="3" t="s">
        <v>17</v>
      </c>
      <c r="C863" s="3">
        <v>20120803601</v>
      </c>
      <c r="D863" s="3">
        <v>1</v>
      </c>
      <c r="E863" s="3" t="s">
        <v>9</v>
      </c>
      <c r="F863" s="3">
        <v>423</v>
      </c>
      <c r="G863" s="3">
        <v>60</v>
      </c>
      <c r="H863" s="4" t="s">
        <v>22</v>
      </c>
      <c r="I863" s="3" t="s">
        <v>9</v>
      </c>
      <c r="J863" s="3" t="s">
        <v>15</v>
      </c>
    </row>
    <row r="864" spans="1:10" ht="39" thickBot="1" x14ac:dyDescent="0.4">
      <c r="A864" s="3" t="s">
        <v>11</v>
      </c>
      <c r="B864" s="3" t="s">
        <v>17</v>
      </c>
      <c r="C864" s="3">
        <v>20120100104</v>
      </c>
      <c r="D864" s="3">
        <v>1</v>
      </c>
      <c r="E864" s="3" t="s">
        <v>9</v>
      </c>
      <c r="F864" s="3">
        <v>109</v>
      </c>
      <c r="G864" s="3">
        <v>58</v>
      </c>
      <c r="H864" s="4" t="s">
        <v>13</v>
      </c>
      <c r="I864" s="3" t="s">
        <v>9</v>
      </c>
      <c r="J864" s="3" t="s">
        <v>9</v>
      </c>
    </row>
    <row r="865" spans="1:10" ht="39" thickBot="1" x14ac:dyDescent="0.4">
      <c r="A865" s="3" t="s">
        <v>11</v>
      </c>
      <c r="B865" s="3" t="s">
        <v>17</v>
      </c>
      <c r="C865" s="3">
        <v>20120712502</v>
      </c>
      <c r="D865" s="3">
        <v>0</v>
      </c>
      <c r="E865" s="3" t="s">
        <v>9</v>
      </c>
      <c r="F865" s="3">
        <v>203</v>
      </c>
      <c r="G865" s="3">
        <v>30</v>
      </c>
      <c r="H865" s="4" t="s">
        <v>18</v>
      </c>
      <c r="I865" s="3" t="s">
        <v>9</v>
      </c>
      <c r="J865" s="3" t="s">
        <v>15</v>
      </c>
    </row>
    <row r="866" spans="1:10" ht="39" thickBot="1" x14ac:dyDescent="0.4">
      <c r="A866" s="3" t="s">
        <v>11</v>
      </c>
      <c r="B866" s="3" t="s">
        <v>49</v>
      </c>
      <c r="C866" s="3">
        <v>20230306701</v>
      </c>
      <c r="D866" s="3">
        <v>0</v>
      </c>
      <c r="E866" s="3" t="s">
        <v>9</v>
      </c>
      <c r="F866" s="3">
        <v>105</v>
      </c>
      <c r="G866" s="3">
        <v>37</v>
      </c>
      <c r="H866" s="4" t="s">
        <v>13</v>
      </c>
      <c r="I866" s="3" t="s">
        <v>9</v>
      </c>
      <c r="J866" s="3" t="s">
        <v>9</v>
      </c>
    </row>
    <row r="867" spans="1:10" ht="15" thickBot="1" x14ac:dyDescent="0.4">
      <c r="A867" s="3" t="s">
        <v>11</v>
      </c>
      <c r="B867" s="3" t="s">
        <v>34</v>
      </c>
      <c r="C867" s="3">
        <v>20110517201</v>
      </c>
      <c r="D867" s="3">
        <v>0</v>
      </c>
      <c r="E867" s="3" t="s">
        <v>9</v>
      </c>
      <c r="F867" s="3">
        <v>251</v>
      </c>
      <c r="G867" s="3">
        <v>140</v>
      </c>
      <c r="H867" s="4" t="s">
        <v>56</v>
      </c>
      <c r="I867" s="3" t="s">
        <v>9</v>
      </c>
      <c r="J867" s="3" t="s">
        <v>15</v>
      </c>
    </row>
    <row r="868" spans="1:10" ht="39" thickBot="1" x14ac:dyDescent="0.4">
      <c r="A868" s="3" t="s">
        <v>39</v>
      </c>
      <c r="B868" s="3" t="s">
        <v>49</v>
      </c>
      <c r="C868" s="3">
        <v>20230208701</v>
      </c>
      <c r="D868" s="3">
        <v>0</v>
      </c>
      <c r="E868" s="3" t="s">
        <v>9</v>
      </c>
      <c r="F868" s="3">
        <v>37</v>
      </c>
      <c r="G868" s="3">
        <v>15</v>
      </c>
      <c r="H868" s="4" t="s">
        <v>44</v>
      </c>
      <c r="I868" s="3" t="s">
        <v>9</v>
      </c>
      <c r="J868" s="3" t="s">
        <v>9</v>
      </c>
    </row>
    <row r="869" spans="1:10" ht="51.5" thickBot="1" x14ac:dyDescent="0.4">
      <c r="A869" s="3" t="s">
        <v>11</v>
      </c>
      <c r="B869" s="3" t="s">
        <v>17</v>
      </c>
      <c r="C869" s="3">
        <v>20120901702</v>
      </c>
      <c r="D869" s="3">
        <v>0</v>
      </c>
      <c r="E869" s="3" t="s">
        <v>9</v>
      </c>
      <c r="F869" s="3">
        <v>87</v>
      </c>
      <c r="G869" s="3">
        <v>50</v>
      </c>
      <c r="H869" s="4" t="s">
        <v>22</v>
      </c>
      <c r="I869" s="3" t="s">
        <v>9</v>
      </c>
      <c r="J869" s="3" t="s">
        <v>9</v>
      </c>
    </row>
    <row r="870" spans="1:10" ht="51.5" thickBot="1" x14ac:dyDescent="0.4">
      <c r="A870" s="3" t="s">
        <v>7</v>
      </c>
      <c r="B870" s="3" t="s">
        <v>20</v>
      </c>
      <c r="C870" s="3">
        <v>20142400402</v>
      </c>
      <c r="D870" s="3">
        <v>1</v>
      </c>
      <c r="E870" s="3" t="s">
        <v>9</v>
      </c>
      <c r="F870" s="3">
        <v>413</v>
      </c>
      <c r="G870" s="3">
        <v>102</v>
      </c>
      <c r="H870" s="4" t="s">
        <v>22</v>
      </c>
      <c r="I870" s="3" t="s">
        <v>9</v>
      </c>
      <c r="J870" s="3" t="s">
        <v>15</v>
      </c>
    </row>
    <row r="871" spans="1:10" ht="51.5" thickBot="1" x14ac:dyDescent="0.4">
      <c r="A871" s="3" t="s">
        <v>11</v>
      </c>
      <c r="B871" s="3" t="s">
        <v>49</v>
      </c>
      <c r="C871" s="3">
        <v>20230403901</v>
      </c>
      <c r="D871" s="3">
        <v>0</v>
      </c>
      <c r="E871" s="3" t="s">
        <v>9</v>
      </c>
      <c r="F871" s="3">
        <v>412</v>
      </c>
      <c r="G871" s="3">
        <v>279</v>
      </c>
      <c r="H871" s="4" t="s">
        <v>208</v>
      </c>
      <c r="I871" s="3" t="s">
        <v>9</v>
      </c>
      <c r="J871" s="3" t="s">
        <v>9</v>
      </c>
    </row>
    <row r="872" spans="1:10" ht="39" thickBot="1" x14ac:dyDescent="0.4">
      <c r="A872" s="3" t="s">
        <v>11</v>
      </c>
      <c r="B872" s="3" t="s">
        <v>34</v>
      </c>
      <c r="C872" s="3">
        <v>20110111501</v>
      </c>
      <c r="D872" s="3">
        <v>0</v>
      </c>
      <c r="E872" s="3" t="s">
        <v>9</v>
      </c>
      <c r="F872" s="3">
        <v>53</v>
      </c>
      <c r="G872" s="3">
        <v>45</v>
      </c>
      <c r="H872" s="4" t="s">
        <v>209</v>
      </c>
      <c r="I872" s="3" t="s">
        <v>9</v>
      </c>
      <c r="J872" s="3" t="s">
        <v>9</v>
      </c>
    </row>
    <row r="873" spans="1:10" ht="51.5" thickBot="1" x14ac:dyDescent="0.4">
      <c r="A873" s="3" t="s">
        <v>46</v>
      </c>
      <c r="B873" s="3" t="s">
        <v>23</v>
      </c>
      <c r="C873" s="3">
        <v>20171901101</v>
      </c>
      <c r="D873" s="3">
        <v>0</v>
      </c>
      <c r="E873" s="3" t="s">
        <v>9</v>
      </c>
      <c r="F873" s="3">
        <v>301</v>
      </c>
      <c r="G873" s="3">
        <v>46</v>
      </c>
      <c r="H873" s="4" t="s">
        <v>22</v>
      </c>
      <c r="I873" s="3" t="s">
        <v>9</v>
      </c>
      <c r="J873" s="3" t="s">
        <v>15</v>
      </c>
    </row>
    <row r="874" spans="1:10" ht="26.5" thickBot="1" x14ac:dyDescent="0.4">
      <c r="A874" s="3" t="s">
        <v>7</v>
      </c>
      <c r="B874" s="3" t="s">
        <v>12</v>
      </c>
      <c r="C874" s="3">
        <v>80902001201</v>
      </c>
      <c r="D874" s="3">
        <v>0</v>
      </c>
      <c r="E874" s="3" t="s">
        <v>9</v>
      </c>
      <c r="F874" s="3">
        <v>131</v>
      </c>
      <c r="G874" s="3">
        <v>90</v>
      </c>
      <c r="H874" s="4" t="s">
        <v>210</v>
      </c>
      <c r="I874" s="3" t="s">
        <v>9</v>
      </c>
      <c r="J874" s="3" t="s">
        <v>9</v>
      </c>
    </row>
    <row r="875" spans="1:10" ht="51.5" thickBot="1" x14ac:dyDescent="0.4">
      <c r="A875" s="3" t="s">
        <v>39</v>
      </c>
      <c r="B875" s="3" t="s">
        <v>8</v>
      </c>
      <c r="C875" s="3">
        <v>20180727401</v>
      </c>
      <c r="D875" s="3">
        <v>0</v>
      </c>
      <c r="E875" s="3" t="s">
        <v>9</v>
      </c>
      <c r="F875" s="3">
        <v>94</v>
      </c>
      <c r="G875" s="3">
        <v>70</v>
      </c>
      <c r="H875" s="4" t="s">
        <v>211</v>
      </c>
      <c r="I875" s="3" t="s">
        <v>9</v>
      </c>
      <c r="J875" s="3" t="s">
        <v>15</v>
      </c>
    </row>
    <row r="876" spans="1:10" ht="51.5" thickBot="1" x14ac:dyDescent="0.4">
      <c r="A876" s="3" t="s">
        <v>11</v>
      </c>
      <c r="B876" s="3" t="s">
        <v>8</v>
      </c>
      <c r="C876" s="3">
        <v>20180708201</v>
      </c>
      <c r="D876" s="3">
        <v>1</v>
      </c>
      <c r="E876" s="3" t="s">
        <v>9</v>
      </c>
      <c r="F876" s="3">
        <v>305</v>
      </c>
      <c r="G876" s="3">
        <v>39</v>
      </c>
      <c r="H876" s="4" t="s">
        <v>143</v>
      </c>
      <c r="I876" s="3" t="s">
        <v>9</v>
      </c>
      <c r="J876" s="3" t="s">
        <v>15</v>
      </c>
    </row>
    <row r="877" spans="1:10" ht="51.5" thickBot="1" x14ac:dyDescent="0.4">
      <c r="A877" s="3" t="s">
        <v>11</v>
      </c>
      <c r="B877" s="3" t="s">
        <v>17</v>
      </c>
      <c r="C877" s="3">
        <v>20120711101</v>
      </c>
      <c r="D877" s="3">
        <v>1</v>
      </c>
      <c r="E877" s="3" t="s">
        <v>9</v>
      </c>
      <c r="F877" s="3">
        <v>638</v>
      </c>
      <c r="G877" s="3">
        <v>80</v>
      </c>
      <c r="H877" s="4" t="s">
        <v>212</v>
      </c>
      <c r="I877" s="3" t="s">
        <v>9</v>
      </c>
      <c r="J877" s="3" t="s">
        <v>9</v>
      </c>
    </row>
    <row r="878" spans="1:10" ht="51.5" thickBot="1" x14ac:dyDescent="0.4">
      <c r="A878" s="3" t="s">
        <v>11</v>
      </c>
      <c r="B878" s="3" t="s">
        <v>34</v>
      </c>
      <c r="C878" s="3">
        <v>20110722302</v>
      </c>
      <c r="D878" s="3">
        <v>1</v>
      </c>
      <c r="E878" s="3" t="s">
        <v>9</v>
      </c>
      <c r="F878" s="3">
        <v>440</v>
      </c>
      <c r="G878" s="3">
        <v>215</v>
      </c>
      <c r="H878" s="4" t="s">
        <v>22</v>
      </c>
      <c r="I878" s="3" t="s">
        <v>9</v>
      </c>
      <c r="J878" s="3" t="s">
        <v>9</v>
      </c>
    </row>
    <row r="879" spans="1:10" ht="51.5" thickBot="1" x14ac:dyDescent="0.4">
      <c r="A879" s="3" t="s">
        <v>11</v>
      </c>
      <c r="B879" s="3" t="s">
        <v>34</v>
      </c>
      <c r="C879" s="3">
        <v>20110729101</v>
      </c>
      <c r="D879" s="3">
        <v>0</v>
      </c>
      <c r="E879" s="3" t="s">
        <v>9</v>
      </c>
      <c r="F879" s="3">
        <v>120</v>
      </c>
      <c r="G879" s="3">
        <v>76</v>
      </c>
      <c r="H879" s="4" t="s">
        <v>213</v>
      </c>
      <c r="I879" s="3" t="s">
        <v>9</v>
      </c>
      <c r="J879" s="3" t="s">
        <v>15</v>
      </c>
    </row>
    <row r="880" spans="1:10" ht="39" thickBot="1" x14ac:dyDescent="0.4">
      <c r="A880" s="3" t="s">
        <v>11</v>
      </c>
      <c r="B880" s="3" t="s">
        <v>23</v>
      </c>
      <c r="C880" s="3">
        <v>20170204101</v>
      </c>
      <c r="D880" s="3">
        <v>1</v>
      </c>
      <c r="E880" s="3" t="s">
        <v>9</v>
      </c>
      <c r="F880" s="3">
        <v>319</v>
      </c>
      <c r="G880" s="3">
        <v>181</v>
      </c>
      <c r="H880" s="4" t="s">
        <v>13</v>
      </c>
      <c r="I880" s="3" t="s">
        <v>9</v>
      </c>
      <c r="J880" s="3" t="s">
        <v>9</v>
      </c>
    </row>
    <row r="881" spans="1:10" ht="39" thickBot="1" x14ac:dyDescent="0.4">
      <c r="A881" s="3" t="s">
        <v>11</v>
      </c>
      <c r="B881" s="3" t="s">
        <v>23</v>
      </c>
      <c r="C881" s="3">
        <v>20171201002</v>
      </c>
      <c r="D881" s="3">
        <v>0</v>
      </c>
      <c r="E881" s="3" t="s">
        <v>9</v>
      </c>
      <c r="F881" s="3">
        <v>60</v>
      </c>
      <c r="G881" s="3">
        <v>43</v>
      </c>
      <c r="H881" s="4" t="s">
        <v>55</v>
      </c>
      <c r="I881" s="3" t="s">
        <v>9</v>
      </c>
      <c r="J881" s="3" t="s">
        <v>9</v>
      </c>
    </row>
    <row r="882" spans="1:10" ht="51.5" thickBot="1" x14ac:dyDescent="0.4">
      <c r="A882" s="3" t="s">
        <v>27</v>
      </c>
      <c r="B882" s="3" t="s">
        <v>20</v>
      </c>
      <c r="C882" s="3">
        <v>20141803101</v>
      </c>
      <c r="D882" s="3">
        <v>0</v>
      </c>
      <c r="E882" s="3" t="s">
        <v>9</v>
      </c>
      <c r="F882" s="3">
        <v>205</v>
      </c>
      <c r="G882" s="3">
        <v>50</v>
      </c>
      <c r="H882" s="4" t="s">
        <v>22</v>
      </c>
      <c r="I882" s="3" t="s">
        <v>9</v>
      </c>
      <c r="J882" s="3" t="s">
        <v>9</v>
      </c>
    </row>
    <row r="883" spans="1:10" ht="51.5" thickBot="1" x14ac:dyDescent="0.4">
      <c r="A883" s="3" t="s">
        <v>11</v>
      </c>
      <c r="B883" s="3" t="s">
        <v>17</v>
      </c>
      <c r="C883" s="3">
        <v>20120304601</v>
      </c>
      <c r="D883" s="3">
        <v>0</v>
      </c>
      <c r="E883" s="3" t="s">
        <v>9</v>
      </c>
      <c r="F883" s="3">
        <v>230</v>
      </c>
      <c r="G883" s="3">
        <v>25</v>
      </c>
      <c r="H883" s="4" t="s">
        <v>22</v>
      </c>
      <c r="I883" s="3" t="s">
        <v>9</v>
      </c>
      <c r="J883" s="3" t="s">
        <v>15</v>
      </c>
    </row>
    <row r="884" spans="1:10" ht="51.5" thickBot="1" x14ac:dyDescent="0.4">
      <c r="A884" s="3" t="s">
        <v>11</v>
      </c>
      <c r="B884" s="3" t="s">
        <v>20</v>
      </c>
      <c r="C884" s="3">
        <v>20142400402</v>
      </c>
      <c r="D884" s="3">
        <v>0</v>
      </c>
      <c r="E884" s="3" t="s">
        <v>9</v>
      </c>
      <c r="F884" s="3">
        <v>413</v>
      </c>
      <c r="G884" s="3">
        <v>102</v>
      </c>
      <c r="H884" s="4" t="s">
        <v>22</v>
      </c>
      <c r="I884" s="3" t="s">
        <v>9</v>
      </c>
      <c r="J884" s="3" t="s">
        <v>15</v>
      </c>
    </row>
    <row r="885" spans="1:10" ht="51.5" thickBot="1" x14ac:dyDescent="0.4">
      <c r="A885" s="3" t="s">
        <v>27</v>
      </c>
      <c r="B885" s="3" t="s">
        <v>23</v>
      </c>
      <c r="C885" s="3">
        <v>20171202401</v>
      </c>
      <c r="D885" s="3">
        <v>0</v>
      </c>
      <c r="E885" s="3" t="s">
        <v>9</v>
      </c>
      <c r="F885" s="3">
        <v>942</v>
      </c>
      <c r="G885" s="3">
        <v>119</v>
      </c>
      <c r="H885" s="4" t="s">
        <v>22</v>
      </c>
      <c r="I885" s="3" t="s">
        <v>9</v>
      </c>
      <c r="J885" s="3" t="s">
        <v>9</v>
      </c>
    </row>
    <row r="886" spans="1:10" ht="51.5" thickBot="1" x14ac:dyDescent="0.4">
      <c r="A886" s="3" t="s">
        <v>11</v>
      </c>
      <c r="B886" s="3" t="s">
        <v>34</v>
      </c>
      <c r="C886" s="3">
        <v>20110503701</v>
      </c>
      <c r="D886" s="3">
        <v>1</v>
      </c>
      <c r="E886" s="3" t="s">
        <v>9</v>
      </c>
      <c r="F886" s="3">
        <v>121</v>
      </c>
      <c r="G886" s="3">
        <v>59</v>
      </c>
      <c r="H886" s="4" t="s">
        <v>22</v>
      </c>
      <c r="I886" s="3" t="s">
        <v>9</v>
      </c>
      <c r="J886" s="3" t="s">
        <v>9</v>
      </c>
    </row>
    <row r="887" spans="1:10" ht="39" thickBot="1" x14ac:dyDescent="0.4">
      <c r="A887" s="3" t="s">
        <v>11</v>
      </c>
      <c r="B887" s="3" t="s">
        <v>49</v>
      </c>
      <c r="C887" s="3">
        <v>202306063301</v>
      </c>
      <c r="D887" s="3">
        <v>0</v>
      </c>
      <c r="E887" s="3" t="s">
        <v>9</v>
      </c>
      <c r="F887" s="3">
        <v>402</v>
      </c>
      <c r="G887" s="3">
        <v>108</v>
      </c>
      <c r="H887" s="4" t="s">
        <v>18</v>
      </c>
      <c r="I887" s="3" t="s">
        <v>9</v>
      </c>
      <c r="J887" s="3" t="s">
        <v>9</v>
      </c>
    </row>
    <row r="888" spans="1:10" ht="51.5" thickBot="1" x14ac:dyDescent="0.4">
      <c r="A888" s="3" t="s">
        <v>11</v>
      </c>
      <c r="B888" s="3" t="s">
        <v>49</v>
      </c>
      <c r="C888" s="3">
        <v>20230304306</v>
      </c>
      <c r="D888" s="3">
        <v>0</v>
      </c>
      <c r="E888" s="3" t="s">
        <v>9</v>
      </c>
      <c r="F888" s="3">
        <v>53</v>
      </c>
      <c r="G888" s="3">
        <v>30</v>
      </c>
      <c r="H888" s="4" t="s">
        <v>214</v>
      </c>
      <c r="I888" s="3" t="s">
        <v>9</v>
      </c>
      <c r="J888" s="3" t="s">
        <v>9</v>
      </c>
    </row>
    <row r="889" spans="1:10" ht="51.5" thickBot="1" x14ac:dyDescent="0.4">
      <c r="A889" s="3" t="s">
        <v>11</v>
      </c>
      <c r="B889" s="3" t="s">
        <v>34</v>
      </c>
      <c r="C889" s="3">
        <v>20110417001</v>
      </c>
      <c r="D889" s="3">
        <v>0</v>
      </c>
      <c r="E889" s="3" t="s">
        <v>9</v>
      </c>
      <c r="F889" s="3">
        <v>37</v>
      </c>
      <c r="G889" s="3">
        <v>25</v>
      </c>
      <c r="H889" s="4" t="s">
        <v>22</v>
      </c>
      <c r="I889" s="3" t="s">
        <v>9</v>
      </c>
      <c r="J889" s="3" t="s">
        <v>9</v>
      </c>
    </row>
    <row r="890" spans="1:10" ht="51.5" thickBot="1" x14ac:dyDescent="0.4">
      <c r="A890" s="3" t="s">
        <v>11</v>
      </c>
      <c r="B890" s="3" t="s">
        <v>49</v>
      </c>
      <c r="C890" s="3">
        <v>20230408702</v>
      </c>
      <c r="D890" s="3">
        <v>0</v>
      </c>
      <c r="E890" s="3" t="s">
        <v>9</v>
      </c>
      <c r="F890" s="3">
        <v>596</v>
      </c>
      <c r="G890" s="3">
        <v>111</v>
      </c>
      <c r="H890" s="4" t="s">
        <v>22</v>
      </c>
      <c r="I890" s="3" t="s">
        <v>9</v>
      </c>
      <c r="J890" s="3" t="s">
        <v>9</v>
      </c>
    </row>
    <row r="891" spans="1:10" ht="51.5" thickBot="1" x14ac:dyDescent="0.4">
      <c r="A891" s="3" t="s">
        <v>46</v>
      </c>
      <c r="B891" s="3" t="s">
        <v>23</v>
      </c>
      <c r="C891" s="3">
        <v>20171203902</v>
      </c>
      <c r="D891" s="3">
        <v>0</v>
      </c>
      <c r="E891" s="3" t="s">
        <v>9</v>
      </c>
      <c r="F891" s="3">
        <v>442</v>
      </c>
      <c r="G891" s="3">
        <v>96</v>
      </c>
      <c r="H891" s="4" t="s">
        <v>22</v>
      </c>
      <c r="I891" s="3" t="s">
        <v>9</v>
      </c>
      <c r="J891" s="3" t="s">
        <v>9</v>
      </c>
    </row>
    <row r="892" spans="1:10" ht="51.5" thickBot="1" x14ac:dyDescent="0.4">
      <c r="A892" s="3" t="s">
        <v>11</v>
      </c>
      <c r="B892" s="3" t="s">
        <v>17</v>
      </c>
      <c r="C892" s="3">
        <v>20120801501</v>
      </c>
      <c r="D892" s="3">
        <v>0</v>
      </c>
      <c r="E892" s="3" t="s">
        <v>9</v>
      </c>
      <c r="F892" s="3">
        <v>258</v>
      </c>
      <c r="G892" s="3">
        <v>80</v>
      </c>
      <c r="H892" s="4" t="s">
        <v>22</v>
      </c>
      <c r="I892" s="3" t="s">
        <v>9</v>
      </c>
      <c r="J892" s="3" t="s">
        <v>9</v>
      </c>
    </row>
    <row r="893" spans="1:10" ht="51.5" thickBot="1" x14ac:dyDescent="0.4">
      <c r="A893" s="3" t="s">
        <v>11</v>
      </c>
      <c r="B893" s="3" t="s">
        <v>20</v>
      </c>
      <c r="C893" s="3">
        <v>200141108403</v>
      </c>
      <c r="D893" s="3">
        <v>1</v>
      </c>
      <c r="E893" s="3" t="s">
        <v>9</v>
      </c>
      <c r="F893" s="3">
        <v>142</v>
      </c>
      <c r="G893" s="3">
        <v>82</v>
      </c>
      <c r="H893" s="4" t="s">
        <v>22</v>
      </c>
      <c r="I893" s="3" t="s">
        <v>9</v>
      </c>
      <c r="J893" s="3" t="s">
        <v>9</v>
      </c>
    </row>
    <row r="894" spans="1:10" ht="39" thickBot="1" x14ac:dyDescent="0.4">
      <c r="A894" s="3" t="s">
        <v>11</v>
      </c>
      <c r="B894" s="3" t="s">
        <v>23</v>
      </c>
      <c r="C894" s="3">
        <v>20170202201</v>
      </c>
      <c r="D894" s="3">
        <v>1</v>
      </c>
      <c r="E894" s="3" t="s">
        <v>9</v>
      </c>
      <c r="F894" s="3">
        <v>186</v>
      </c>
      <c r="G894" s="3">
        <v>34</v>
      </c>
      <c r="H894" s="4" t="s">
        <v>13</v>
      </c>
      <c r="I894" s="3" t="s">
        <v>9</v>
      </c>
      <c r="J894" s="3" t="s">
        <v>9</v>
      </c>
    </row>
    <row r="895" spans="1:10" ht="39" thickBot="1" x14ac:dyDescent="0.4">
      <c r="A895" s="3" t="s">
        <v>39</v>
      </c>
      <c r="B895" s="3" t="s">
        <v>20</v>
      </c>
      <c r="C895" s="3">
        <v>20140113704</v>
      </c>
      <c r="D895" s="3">
        <v>0</v>
      </c>
      <c r="E895" s="3" t="s">
        <v>9</v>
      </c>
      <c r="F895" s="3">
        <v>51</v>
      </c>
      <c r="G895" s="3">
        <v>45</v>
      </c>
      <c r="H895" s="4" t="s">
        <v>13</v>
      </c>
      <c r="I895" s="3" t="s">
        <v>9</v>
      </c>
      <c r="J895" s="3" t="s">
        <v>9</v>
      </c>
    </row>
    <row r="896" spans="1:10" ht="39" thickBot="1" x14ac:dyDescent="0.4">
      <c r="A896" s="3" t="s">
        <v>11</v>
      </c>
      <c r="B896" s="3" t="s">
        <v>34</v>
      </c>
      <c r="C896" s="3">
        <v>20110812701</v>
      </c>
      <c r="D896" s="3">
        <v>0</v>
      </c>
      <c r="E896" s="3" t="s">
        <v>9</v>
      </c>
      <c r="F896" s="3">
        <v>62</v>
      </c>
      <c r="G896" s="3">
        <v>45</v>
      </c>
      <c r="H896" s="4" t="s">
        <v>13</v>
      </c>
      <c r="I896" s="3" t="s">
        <v>9</v>
      </c>
      <c r="J896" s="3" t="s">
        <v>9</v>
      </c>
    </row>
    <row r="897" spans="1:11" ht="39" thickBot="1" x14ac:dyDescent="0.4">
      <c r="A897" s="3" t="s">
        <v>11</v>
      </c>
      <c r="B897" s="3" t="s">
        <v>17</v>
      </c>
      <c r="C897" s="3">
        <v>20120900601</v>
      </c>
      <c r="D897" s="3">
        <v>0</v>
      </c>
      <c r="E897" s="3" t="s">
        <v>9</v>
      </c>
      <c r="F897" s="3">
        <v>184</v>
      </c>
      <c r="G897" s="3">
        <v>75</v>
      </c>
      <c r="H897" s="4" t="s">
        <v>18</v>
      </c>
      <c r="I897" s="3" t="s">
        <v>9</v>
      </c>
      <c r="J897" s="3" t="s">
        <v>15</v>
      </c>
    </row>
    <row r="898" spans="1:11" ht="51.5" thickBot="1" x14ac:dyDescent="0.4">
      <c r="A898" s="3" t="s">
        <v>11</v>
      </c>
      <c r="B898" s="3" t="s">
        <v>34</v>
      </c>
      <c r="C898" s="3">
        <v>20110212801</v>
      </c>
      <c r="D898" s="3">
        <v>0</v>
      </c>
      <c r="E898" s="3" t="s">
        <v>9</v>
      </c>
      <c r="F898" s="3">
        <v>120</v>
      </c>
      <c r="G898" s="3">
        <v>40</v>
      </c>
      <c r="H898" s="4" t="s">
        <v>215</v>
      </c>
      <c r="I898" s="3" t="s">
        <v>9</v>
      </c>
      <c r="J898" s="3" t="s">
        <v>15</v>
      </c>
      <c r="K898" t="s">
        <v>412</v>
      </c>
    </row>
    <row r="899" spans="1:11" ht="39" thickBot="1" x14ac:dyDescent="0.4">
      <c r="A899" s="3" t="s">
        <v>11</v>
      </c>
      <c r="B899" s="3" t="s">
        <v>49</v>
      </c>
      <c r="C899" s="3">
        <v>20230508301</v>
      </c>
      <c r="D899" s="3">
        <v>0</v>
      </c>
      <c r="E899" s="3" t="s">
        <v>9</v>
      </c>
      <c r="F899" s="3">
        <v>15667</v>
      </c>
      <c r="G899" s="3">
        <v>67</v>
      </c>
      <c r="H899" s="4" t="s">
        <v>13</v>
      </c>
      <c r="I899" s="3" t="s">
        <v>9</v>
      </c>
      <c r="J899" s="3" t="s">
        <v>9</v>
      </c>
    </row>
    <row r="900" spans="1:11" ht="51.5" thickBot="1" x14ac:dyDescent="0.4">
      <c r="A900" s="3" t="s">
        <v>11</v>
      </c>
      <c r="B900" s="3" t="s">
        <v>17</v>
      </c>
      <c r="C900" s="3">
        <v>20120901201</v>
      </c>
      <c r="D900" s="3">
        <v>0</v>
      </c>
      <c r="E900" s="3" t="s">
        <v>9</v>
      </c>
      <c r="F900" s="3">
        <v>104</v>
      </c>
      <c r="G900" s="3">
        <v>51</v>
      </c>
      <c r="H900" s="4" t="s">
        <v>22</v>
      </c>
      <c r="I900" s="3" t="s">
        <v>9</v>
      </c>
      <c r="J900" s="3" t="s">
        <v>9</v>
      </c>
    </row>
    <row r="901" spans="1:11" ht="51.5" thickBot="1" x14ac:dyDescent="0.4">
      <c r="A901" s="3" t="s">
        <v>11</v>
      </c>
      <c r="B901" s="3" t="s">
        <v>34</v>
      </c>
      <c r="C901" s="3">
        <v>20110526701</v>
      </c>
      <c r="D901" s="3">
        <v>1</v>
      </c>
      <c r="E901" s="3" t="s">
        <v>9</v>
      </c>
      <c r="F901" s="3">
        <v>235</v>
      </c>
      <c r="G901" s="3">
        <v>92</v>
      </c>
      <c r="H901" s="4" t="s">
        <v>22</v>
      </c>
      <c r="I901" s="3" t="s">
        <v>9</v>
      </c>
      <c r="J901" s="3" t="s">
        <v>15</v>
      </c>
    </row>
    <row r="902" spans="1:11" ht="51.5" thickBot="1" x14ac:dyDescent="0.4">
      <c r="A902" s="3" t="s">
        <v>7</v>
      </c>
      <c r="B902" s="3" t="s">
        <v>23</v>
      </c>
      <c r="C902" s="3">
        <v>20170706301</v>
      </c>
      <c r="D902" s="3">
        <v>0</v>
      </c>
      <c r="E902" s="3" t="s">
        <v>9</v>
      </c>
      <c r="F902" s="3">
        <v>235</v>
      </c>
      <c r="G902" s="3">
        <v>107</v>
      </c>
      <c r="H902" s="4" t="s">
        <v>216</v>
      </c>
      <c r="I902" s="3" t="s">
        <v>9</v>
      </c>
      <c r="J902" s="3" t="s">
        <v>9</v>
      </c>
    </row>
    <row r="903" spans="1:11" ht="51.5" thickBot="1" x14ac:dyDescent="0.4">
      <c r="A903" s="3" t="s">
        <v>7</v>
      </c>
      <c r="B903" s="3" t="s">
        <v>17</v>
      </c>
      <c r="C903" s="3">
        <v>20120210415</v>
      </c>
      <c r="D903" s="3">
        <v>1</v>
      </c>
      <c r="E903" s="3" t="s">
        <v>9</v>
      </c>
      <c r="F903" s="3">
        <v>383</v>
      </c>
      <c r="G903" s="3">
        <v>50</v>
      </c>
      <c r="H903" s="4" t="s">
        <v>22</v>
      </c>
      <c r="I903" s="3" t="s">
        <v>9</v>
      </c>
      <c r="J903" s="3" t="s">
        <v>9</v>
      </c>
    </row>
    <row r="904" spans="1:11" ht="39" thickBot="1" x14ac:dyDescent="0.4">
      <c r="A904" s="3" t="s">
        <v>27</v>
      </c>
      <c r="B904" s="3" t="s">
        <v>17</v>
      </c>
      <c r="C904" s="3">
        <v>20120610804</v>
      </c>
      <c r="D904" s="3">
        <v>1</v>
      </c>
      <c r="E904" s="3" t="s">
        <v>9</v>
      </c>
      <c r="F904" s="3">
        <v>156</v>
      </c>
      <c r="G904" s="3">
        <v>65</v>
      </c>
      <c r="H904" s="4" t="s">
        <v>13</v>
      </c>
      <c r="I904" s="3" t="s">
        <v>9</v>
      </c>
      <c r="J904" s="3" t="s">
        <v>9</v>
      </c>
    </row>
    <row r="905" spans="1:11" ht="51.5" thickBot="1" x14ac:dyDescent="0.4">
      <c r="A905" s="3" t="s">
        <v>11</v>
      </c>
      <c r="B905" s="3" t="s">
        <v>20</v>
      </c>
      <c r="C905" s="3">
        <v>20140301804</v>
      </c>
      <c r="D905" s="3">
        <v>1</v>
      </c>
      <c r="E905" s="3" t="s">
        <v>9</v>
      </c>
      <c r="F905" s="3">
        <v>438</v>
      </c>
      <c r="G905" s="3">
        <v>123</v>
      </c>
      <c r="H905" s="4" t="s">
        <v>22</v>
      </c>
      <c r="I905" s="3" t="s">
        <v>9</v>
      </c>
      <c r="J905" s="3" t="s">
        <v>15</v>
      </c>
    </row>
    <row r="906" spans="1:11" ht="51.5" thickBot="1" x14ac:dyDescent="0.4">
      <c r="A906" s="3" t="s">
        <v>11</v>
      </c>
      <c r="B906" s="3" t="s">
        <v>34</v>
      </c>
      <c r="C906" s="3">
        <v>20110208001</v>
      </c>
      <c r="D906" s="3">
        <v>0</v>
      </c>
      <c r="E906" s="3" t="s">
        <v>9</v>
      </c>
      <c r="F906" s="3">
        <v>151</v>
      </c>
      <c r="G906" s="3">
        <v>45</v>
      </c>
      <c r="H906" s="4" t="s">
        <v>217</v>
      </c>
      <c r="I906" s="3" t="s">
        <v>9</v>
      </c>
      <c r="J906" s="3" t="s">
        <v>15</v>
      </c>
    </row>
    <row r="907" spans="1:11" ht="39" thickBot="1" x14ac:dyDescent="0.4">
      <c r="A907" s="3" t="s">
        <v>7</v>
      </c>
      <c r="B907" s="3" t="s">
        <v>20</v>
      </c>
      <c r="C907" s="3">
        <v>20141808601</v>
      </c>
      <c r="D907" s="3">
        <v>0</v>
      </c>
      <c r="E907" s="3" t="s">
        <v>9</v>
      </c>
      <c r="F907" s="3">
        <v>299</v>
      </c>
      <c r="G907" s="3">
        <v>35</v>
      </c>
      <c r="H907" s="4" t="s">
        <v>18</v>
      </c>
      <c r="I907" s="3" t="s">
        <v>9</v>
      </c>
      <c r="J907" s="3" t="s">
        <v>15</v>
      </c>
    </row>
    <row r="908" spans="1:11" ht="39" thickBot="1" x14ac:dyDescent="0.4">
      <c r="A908" s="3" t="s">
        <v>11</v>
      </c>
      <c r="B908" s="3" t="s">
        <v>17</v>
      </c>
      <c r="C908" s="3">
        <v>20120500201</v>
      </c>
      <c r="D908" s="3">
        <v>0</v>
      </c>
      <c r="E908" s="3" t="s">
        <v>9</v>
      </c>
      <c r="F908" s="3">
        <v>76</v>
      </c>
      <c r="G908" s="3">
        <v>31</v>
      </c>
      <c r="H908" s="4" t="s">
        <v>13</v>
      </c>
      <c r="I908" s="3" t="s">
        <v>9</v>
      </c>
      <c r="J908" s="3" t="s">
        <v>9</v>
      </c>
    </row>
    <row r="909" spans="1:11" ht="64" thickBot="1" x14ac:dyDescent="0.4">
      <c r="A909" s="3" t="s">
        <v>11</v>
      </c>
      <c r="B909" s="3" t="s">
        <v>23</v>
      </c>
      <c r="C909" s="3">
        <v>20170703601</v>
      </c>
      <c r="D909" s="3">
        <v>0</v>
      </c>
      <c r="E909" s="3" t="s">
        <v>9</v>
      </c>
      <c r="F909" s="3">
        <v>71</v>
      </c>
      <c r="G909" s="3">
        <v>35</v>
      </c>
      <c r="H909" s="4" t="s">
        <v>218</v>
      </c>
      <c r="I909" s="3" t="s">
        <v>9</v>
      </c>
      <c r="J909" s="3" t="s">
        <v>9</v>
      </c>
    </row>
    <row r="910" spans="1:11" ht="51.5" thickBot="1" x14ac:dyDescent="0.4">
      <c r="A910" s="3" t="s">
        <v>11</v>
      </c>
      <c r="B910" s="3" t="s">
        <v>20</v>
      </c>
      <c r="C910" s="3">
        <v>20140303601</v>
      </c>
      <c r="D910" s="3">
        <v>1</v>
      </c>
      <c r="E910" s="3" t="s">
        <v>9</v>
      </c>
      <c r="F910" s="3">
        <v>230</v>
      </c>
      <c r="G910" s="3">
        <v>55</v>
      </c>
      <c r="H910" s="4" t="s">
        <v>22</v>
      </c>
      <c r="I910" s="3" t="s">
        <v>9</v>
      </c>
      <c r="J910" s="3" t="s">
        <v>15</v>
      </c>
    </row>
    <row r="911" spans="1:11" ht="25.5" thickBot="1" x14ac:dyDescent="0.4">
      <c r="A911" s="3" t="s">
        <v>52</v>
      </c>
      <c r="B911" s="3" t="s">
        <v>23</v>
      </c>
      <c r="C911" s="3">
        <v>20172301002</v>
      </c>
      <c r="D911" s="3">
        <v>1</v>
      </c>
      <c r="E911" s="3" t="s">
        <v>9</v>
      </c>
      <c r="F911" s="3">
        <v>552</v>
      </c>
      <c r="G911" s="3">
        <v>293</v>
      </c>
      <c r="H911" s="4" t="s">
        <v>165</v>
      </c>
      <c r="I911" s="3" t="s">
        <v>9</v>
      </c>
      <c r="J911" s="3" t="s">
        <v>9</v>
      </c>
    </row>
    <row r="912" spans="1:11" ht="39" thickBot="1" x14ac:dyDescent="0.4">
      <c r="A912" s="3" t="s">
        <v>11</v>
      </c>
      <c r="B912" s="3" t="s">
        <v>8</v>
      </c>
      <c r="C912" s="3">
        <v>20180202401</v>
      </c>
      <c r="D912" s="3">
        <v>0</v>
      </c>
      <c r="E912" s="3" t="s">
        <v>9</v>
      </c>
      <c r="F912" s="3">
        <v>122</v>
      </c>
      <c r="G912" s="3">
        <v>101</v>
      </c>
      <c r="H912" s="4" t="s">
        <v>151</v>
      </c>
      <c r="I912" s="3" t="s">
        <v>9</v>
      </c>
      <c r="J912" s="3" t="s">
        <v>9</v>
      </c>
    </row>
    <row r="913" spans="1:10" ht="51.5" thickBot="1" x14ac:dyDescent="0.4">
      <c r="A913" s="3" t="s">
        <v>11</v>
      </c>
      <c r="B913" s="3" t="s">
        <v>49</v>
      </c>
      <c r="C913" s="3">
        <v>20230416001</v>
      </c>
      <c r="D913" s="3">
        <v>0</v>
      </c>
      <c r="E913" s="3" t="s">
        <v>9</v>
      </c>
      <c r="F913" s="3">
        <v>35</v>
      </c>
      <c r="G913" s="3">
        <v>14</v>
      </c>
      <c r="H913" s="4" t="s">
        <v>22</v>
      </c>
      <c r="I913" s="3" t="s">
        <v>9</v>
      </c>
      <c r="J913" s="3" t="s">
        <v>9</v>
      </c>
    </row>
    <row r="914" spans="1:10" ht="39" thickBot="1" x14ac:dyDescent="0.4">
      <c r="A914" s="3" t="s">
        <v>11</v>
      </c>
      <c r="B914" s="3" t="s">
        <v>20</v>
      </c>
      <c r="C914" s="3">
        <v>20140704903</v>
      </c>
      <c r="D914" s="3">
        <v>0</v>
      </c>
      <c r="E914" s="3" t="s">
        <v>9</v>
      </c>
      <c r="F914" s="3">
        <v>77</v>
      </c>
      <c r="G914" s="3">
        <v>62</v>
      </c>
      <c r="H914" s="4" t="s">
        <v>13</v>
      </c>
      <c r="I914" s="3" t="s">
        <v>9</v>
      </c>
      <c r="J914" s="3" t="s">
        <v>9</v>
      </c>
    </row>
    <row r="915" spans="1:10" ht="39" thickBot="1" x14ac:dyDescent="0.4">
      <c r="A915" s="3" t="s">
        <v>7</v>
      </c>
      <c r="B915" s="3" t="s">
        <v>17</v>
      </c>
      <c r="C915" s="3">
        <v>20120607016</v>
      </c>
      <c r="D915" s="3">
        <v>0</v>
      </c>
      <c r="E915" s="3" t="s">
        <v>9</v>
      </c>
      <c r="F915" s="3">
        <v>732</v>
      </c>
      <c r="G915" s="3">
        <v>235</v>
      </c>
      <c r="H915" s="4" t="s">
        <v>18</v>
      </c>
      <c r="I915" s="3" t="s">
        <v>9</v>
      </c>
      <c r="J915" s="3" t="s">
        <v>9</v>
      </c>
    </row>
    <row r="916" spans="1:10" ht="51.5" thickBot="1" x14ac:dyDescent="0.4">
      <c r="A916" s="3" t="s">
        <v>11</v>
      </c>
      <c r="B916" s="3" t="s">
        <v>17</v>
      </c>
      <c r="C916" s="3">
        <v>20120900501</v>
      </c>
      <c r="D916" s="3">
        <v>0</v>
      </c>
      <c r="E916" s="3" t="s">
        <v>9</v>
      </c>
      <c r="F916" s="3">
        <v>186</v>
      </c>
      <c r="G916" s="3">
        <v>56</v>
      </c>
      <c r="H916" s="4" t="s">
        <v>22</v>
      </c>
      <c r="I916" s="3" t="s">
        <v>9</v>
      </c>
      <c r="J916" s="3" t="s">
        <v>9</v>
      </c>
    </row>
    <row r="917" spans="1:10" ht="51.5" thickBot="1" x14ac:dyDescent="0.4">
      <c r="A917" s="3" t="s">
        <v>39</v>
      </c>
      <c r="B917" s="3" t="s">
        <v>49</v>
      </c>
      <c r="C917" s="3">
        <v>20230208501</v>
      </c>
      <c r="D917" s="3">
        <v>0</v>
      </c>
      <c r="E917" s="3" t="s">
        <v>9</v>
      </c>
      <c r="F917" s="3">
        <v>450</v>
      </c>
      <c r="G917" s="3">
        <v>262</v>
      </c>
      <c r="H917" s="4" t="s">
        <v>219</v>
      </c>
      <c r="I917" s="3" t="s">
        <v>9</v>
      </c>
      <c r="J917" s="3" t="s">
        <v>9</v>
      </c>
    </row>
    <row r="918" spans="1:10" ht="51.5" thickBot="1" x14ac:dyDescent="0.4">
      <c r="A918" s="3" t="s">
        <v>7</v>
      </c>
      <c r="B918" s="3" t="s">
        <v>20</v>
      </c>
      <c r="C918" s="3">
        <v>20142400402</v>
      </c>
      <c r="D918" s="3">
        <v>0</v>
      </c>
      <c r="E918" s="3" t="s">
        <v>9</v>
      </c>
      <c r="F918" s="3">
        <v>413</v>
      </c>
      <c r="G918" s="3">
        <v>102</v>
      </c>
      <c r="H918" s="4" t="s">
        <v>22</v>
      </c>
      <c r="I918" s="3" t="s">
        <v>9</v>
      </c>
      <c r="J918" s="3" t="s">
        <v>15</v>
      </c>
    </row>
    <row r="919" spans="1:10" ht="51.5" thickBot="1" x14ac:dyDescent="0.4">
      <c r="A919" s="3" t="s">
        <v>11</v>
      </c>
      <c r="B919" s="3" t="s">
        <v>20</v>
      </c>
      <c r="C919" s="3">
        <v>20140115009</v>
      </c>
      <c r="D919" s="3">
        <v>0</v>
      </c>
      <c r="E919" s="3" t="s">
        <v>9</v>
      </c>
      <c r="F919" s="3">
        <v>71</v>
      </c>
      <c r="G919" s="3">
        <v>27</v>
      </c>
      <c r="H919" s="4" t="s">
        <v>22</v>
      </c>
      <c r="I919" s="3" t="s">
        <v>9</v>
      </c>
      <c r="J919" s="3" t="s">
        <v>9</v>
      </c>
    </row>
    <row r="920" spans="1:10" ht="51.5" thickBot="1" x14ac:dyDescent="0.4">
      <c r="A920" s="3" t="s">
        <v>11</v>
      </c>
      <c r="B920" s="3" t="s">
        <v>20</v>
      </c>
      <c r="C920" s="3">
        <v>20141808903</v>
      </c>
      <c r="D920" s="3">
        <v>1</v>
      </c>
      <c r="E920" s="3" t="s">
        <v>9</v>
      </c>
      <c r="F920" s="3">
        <v>341</v>
      </c>
      <c r="G920" s="3">
        <v>30</v>
      </c>
      <c r="H920" s="4" t="s">
        <v>22</v>
      </c>
      <c r="I920" s="3" t="s">
        <v>9</v>
      </c>
      <c r="J920" s="3" t="s">
        <v>9</v>
      </c>
    </row>
    <row r="921" spans="1:10" ht="51.5" thickBot="1" x14ac:dyDescent="0.4">
      <c r="A921" s="3" t="s">
        <v>11</v>
      </c>
      <c r="B921" s="3" t="s">
        <v>17</v>
      </c>
      <c r="C921" s="3">
        <v>201206008801</v>
      </c>
      <c r="D921" s="3">
        <v>1</v>
      </c>
      <c r="E921" s="3" t="s">
        <v>9</v>
      </c>
      <c r="F921" s="3">
        <v>207</v>
      </c>
      <c r="G921" s="3">
        <v>57</v>
      </c>
      <c r="H921" s="4" t="s">
        <v>22</v>
      </c>
      <c r="I921" s="3" t="s">
        <v>9</v>
      </c>
      <c r="J921" s="3" t="s">
        <v>15</v>
      </c>
    </row>
    <row r="922" spans="1:10" ht="51.5" thickBot="1" x14ac:dyDescent="0.4">
      <c r="A922" s="3" t="s">
        <v>39</v>
      </c>
      <c r="B922" s="3" t="s">
        <v>34</v>
      </c>
      <c r="C922" s="3">
        <v>20110606401</v>
      </c>
      <c r="D922" s="3">
        <v>0</v>
      </c>
      <c r="E922" s="3" t="s">
        <v>9</v>
      </c>
      <c r="F922" s="3">
        <v>170</v>
      </c>
      <c r="G922" s="3">
        <v>134</v>
      </c>
      <c r="H922" s="4" t="s">
        <v>22</v>
      </c>
      <c r="I922" s="3" t="s">
        <v>9</v>
      </c>
      <c r="J922" s="3" t="s">
        <v>9</v>
      </c>
    </row>
    <row r="923" spans="1:10" ht="39" thickBot="1" x14ac:dyDescent="0.4">
      <c r="A923" s="3" t="s">
        <v>11</v>
      </c>
      <c r="B923" s="3" t="s">
        <v>23</v>
      </c>
      <c r="C923" s="3">
        <v>20170215901</v>
      </c>
      <c r="D923" s="3">
        <v>1</v>
      </c>
      <c r="E923" s="3" t="s">
        <v>9</v>
      </c>
      <c r="F923" s="3">
        <v>185</v>
      </c>
      <c r="G923" s="3">
        <v>44</v>
      </c>
      <c r="H923" s="4" t="s">
        <v>13</v>
      </c>
      <c r="I923" s="3" t="s">
        <v>9</v>
      </c>
      <c r="J923" s="3" t="s">
        <v>9</v>
      </c>
    </row>
    <row r="924" spans="1:10" ht="51.5" thickBot="1" x14ac:dyDescent="0.4">
      <c r="A924" s="3" t="s">
        <v>11</v>
      </c>
      <c r="B924" s="3" t="s">
        <v>23</v>
      </c>
      <c r="C924" s="3">
        <v>20171007501</v>
      </c>
      <c r="D924" s="3">
        <v>1</v>
      </c>
      <c r="E924" s="3" t="s">
        <v>9</v>
      </c>
      <c r="F924" s="3">
        <v>381</v>
      </c>
      <c r="G924" s="3">
        <v>90</v>
      </c>
      <c r="H924" s="4" t="s">
        <v>22</v>
      </c>
      <c r="I924" s="3" t="s">
        <v>9</v>
      </c>
      <c r="J924" s="3" t="s">
        <v>9</v>
      </c>
    </row>
    <row r="925" spans="1:10" ht="51.5" thickBot="1" x14ac:dyDescent="0.4">
      <c r="A925" s="3" t="s">
        <v>11</v>
      </c>
      <c r="B925" s="3" t="s">
        <v>20</v>
      </c>
      <c r="C925" s="3">
        <v>20141807101</v>
      </c>
      <c r="D925" s="3">
        <v>0</v>
      </c>
      <c r="E925" s="3" t="s">
        <v>9</v>
      </c>
      <c r="F925" s="3">
        <v>328</v>
      </c>
      <c r="G925" s="3">
        <v>70</v>
      </c>
      <c r="H925" s="4" t="s">
        <v>22</v>
      </c>
      <c r="I925" s="3" t="s">
        <v>9</v>
      </c>
      <c r="J925" s="3" t="s">
        <v>9</v>
      </c>
    </row>
    <row r="926" spans="1:10" ht="51.5" thickBot="1" x14ac:dyDescent="0.4">
      <c r="A926" s="3" t="s">
        <v>11</v>
      </c>
      <c r="B926" s="3" t="s">
        <v>49</v>
      </c>
      <c r="C926" s="3">
        <v>20230404201</v>
      </c>
      <c r="D926" s="3">
        <v>0</v>
      </c>
      <c r="E926" s="3" t="s">
        <v>9</v>
      </c>
      <c r="F926" s="3">
        <v>33</v>
      </c>
      <c r="G926" s="3">
        <v>18</v>
      </c>
      <c r="H926" s="4" t="s">
        <v>22</v>
      </c>
      <c r="I926" s="3" t="s">
        <v>9</v>
      </c>
      <c r="J926" s="3" t="s">
        <v>9</v>
      </c>
    </row>
    <row r="927" spans="1:10" ht="39" thickBot="1" x14ac:dyDescent="0.4">
      <c r="A927" s="3" t="s">
        <v>11</v>
      </c>
      <c r="B927" s="3" t="s">
        <v>34</v>
      </c>
      <c r="C927" s="3">
        <v>20110530101</v>
      </c>
      <c r="D927" s="3">
        <v>1</v>
      </c>
      <c r="E927" s="3" t="s">
        <v>9</v>
      </c>
      <c r="F927" s="3">
        <v>179</v>
      </c>
      <c r="G927" s="3">
        <v>40</v>
      </c>
      <c r="H927" s="4" t="s">
        <v>55</v>
      </c>
      <c r="I927" s="3" t="s">
        <v>9</v>
      </c>
      <c r="J927" s="3" t="s">
        <v>15</v>
      </c>
    </row>
    <row r="928" spans="1:10" ht="51.5" thickBot="1" x14ac:dyDescent="0.4">
      <c r="A928" s="3" t="s">
        <v>11</v>
      </c>
      <c r="B928" s="3" t="s">
        <v>20</v>
      </c>
      <c r="C928" s="3">
        <v>20140800101</v>
      </c>
      <c r="D928" s="3">
        <v>1</v>
      </c>
      <c r="E928" s="3" t="s">
        <v>9</v>
      </c>
      <c r="F928" s="3">
        <v>305</v>
      </c>
      <c r="G928" s="3">
        <v>41</v>
      </c>
      <c r="H928" s="4" t="s">
        <v>22</v>
      </c>
      <c r="I928" s="3" t="s">
        <v>9</v>
      </c>
      <c r="J928" s="3" t="s">
        <v>15</v>
      </c>
    </row>
    <row r="929" spans="1:10" ht="51.5" thickBot="1" x14ac:dyDescent="0.4">
      <c r="A929" s="3" t="s">
        <v>39</v>
      </c>
      <c r="B929" s="3" t="s">
        <v>34</v>
      </c>
      <c r="C929" s="3">
        <v>20110606401</v>
      </c>
      <c r="D929" s="3">
        <v>0</v>
      </c>
      <c r="E929" s="3" t="s">
        <v>9</v>
      </c>
      <c r="F929" s="3">
        <v>70</v>
      </c>
      <c r="G929" s="3">
        <v>134</v>
      </c>
      <c r="H929" s="4" t="s">
        <v>22</v>
      </c>
      <c r="I929" s="3" t="s">
        <v>9</v>
      </c>
      <c r="J929" s="3" t="s">
        <v>9</v>
      </c>
    </row>
    <row r="930" spans="1:10" ht="39" thickBot="1" x14ac:dyDescent="0.4">
      <c r="A930" s="3" t="s">
        <v>11</v>
      </c>
      <c r="B930" s="3" t="s">
        <v>34</v>
      </c>
      <c r="C930" s="3">
        <v>20110530101</v>
      </c>
      <c r="D930" s="3">
        <v>1</v>
      </c>
      <c r="E930" s="3" t="s">
        <v>9</v>
      </c>
      <c r="F930" s="3">
        <v>179</v>
      </c>
      <c r="G930" s="3">
        <v>40</v>
      </c>
      <c r="H930" s="4" t="s">
        <v>55</v>
      </c>
      <c r="I930" s="3" t="s">
        <v>9</v>
      </c>
      <c r="J930" s="3" t="s">
        <v>15</v>
      </c>
    </row>
    <row r="931" spans="1:10" ht="51.5" thickBot="1" x14ac:dyDescent="0.4">
      <c r="A931" s="3" t="s">
        <v>27</v>
      </c>
      <c r="B931" s="3" t="s">
        <v>47</v>
      </c>
      <c r="C931" s="3">
        <v>20061301601</v>
      </c>
      <c r="D931" s="3">
        <v>0</v>
      </c>
      <c r="E931" s="3" t="s">
        <v>9</v>
      </c>
      <c r="F931" s="3">
        <v>592</v>
      </c>
      <c r="G931" s="3">
        <v>147</v>
      </c>
      <c r="H931" s="4" t="s">
        <v>22</v>
      </c>
      <c r="I931" s="3" t="s">
        <v>9</v>
      </c>
      <c r="J931" s="3" t="s">
        <v>15</v>
      </c>
    </row>
    <row r="932" spans="1:10" ht="51.5" thickBot="1" x14ac:dyDescent="0.4">
      <c r="A932" s="3" t="s">
        <v>11</v>
      </c>
      <c r="B932" s="3" t="s">
        <v>20</v>
      </c>
      <c r="C932" s="3">
        <v>20140301804</v>
      </c>
      <c r="D932" s="3">
        <v>1</v>
      </c>
      <c r="E932" s="3" t="s">
        <v>9</v>
      </c>
      <c r="F932" s="3">
        <v>438</v>
      </c>
      <c r="G932" s="3">
        <v>123</v>
      </c>
      <c r="H932" s="4" t="s">
        <v>22</v>
      </c>
      <c r="I932" s="3" t="s">
        <v>9</v>
      </c>
      <c r="J932" s="3" t="s">
        <v>15</v>
      </c>
    </row>
    <row r="933" spans="1:10" ht="39" thickBot="1" x14ac:dyDescent="0.4">
      <c r="A933" s="3" t="s">
        <v>46</v>
      </c>
      <c r="B933" s="3" t="s">
        <v>23</v>
      </c>
      <c r="C933" s="3">
        <v>20170214501</v>
      </c>
      <c r="D933" s="3">
        <v>0</v>
      </c>
      <c r="E933" s="3" t="s">
        <v>9</v>
      </c>
      <c r="F933" s="3">
        <v>392</v>
      </c>
      <c r="G933" s="3">
        <v>83</v>
      </c>
      <c r="H933" s="4" t="s">
        <v>13</v>
      </c>
      <c r="I933" s="3" t="s">
        <v>9</v>
      </c>
      <c r="J933" s="3" t="s">
        <v>9</v>
      </c>
    </row>
    <row r="934" spans="1:10" ht="26.5" thickBot="1" x14ac:dyDescent="0.4">
      <c r="A934" s="3" t="s">
        <v>27</v>
      </c>
      <c r="B934" s="3" t="s">
        <v>12</v>
      </c>
      <c r="C934" s="3">
        <v>20080902601</v>
      </c>
      <c r="D934" s="3">
        <v>0</v>
      </c>
      <c r="E934" s="3" t="s">
        <v>9</v>
      </c>
      <c r="F934" s="3">
        <v>175</v>
      </c>
      <c r="G934" s="3">
        <v>145</v>
      </c>
      <c r="H934" s="4" t="s">
        <v>83</v>
      </c>
      <c r="I934" s="3" t="s">
        <v>9</v>
      </c>
      <c r="J934" s="3" t="s">
        <v>15</v>
      </c>
    </row>
    <row r="935" spans="1:10" ht="51.5" thickBot="1" x14ac:dyDescent="0.4">
      <c r="A935" s="3" t="s">
        <v>46</v>
      </c>
      <c r="B935" s="3" t="s">
        <v>47</v>
      </c>
      <c r="C935" s="3">
        <v>20061312901</v>
      </c>
      <c r="D935" s="3">
        <v>1</v>
      </c>
      <c r="E935" s="3" t="s">
        <v>9</v>
      </c>
      <c r="F935" s="3">
        <v>268</v>
      </c>
      <c r="G935" s="3">
        <v>56</v>
      </c>
      <c r="H935" s="4" t="s">
        <v>221</v>
      </c>
      <c r="I935" s="3" t="s">
        <v>9</v>
      </c>
      <c r="J935" s="3" t="s">
        <v>9</v>
      </c>
    </row>
    <row r="936" spans="1:10" ht="26.5" thickBot="1" x14ac:dyDescent="0.4">
      <c r="A936" s="3" t="s">
        <v>11</v>
      </c>
      <c r="B936" s="3" t="s">
        <v>17</v>
      </c>
      <c r="C936" s="3">
        <v>20120801902</v>
      </c>
      <c r="D936" s="3">
        <v>1</v>
      </c>
      <c r="E936" s="3" t="s">
        <v>9</v>
      </c>
      <c r="F936" s="3">
        <v>240</v>
      </c>
      <c r="G936" s="3">
        <v>43</v>
      </c>
      <c r="H936" s="4" t="s">
        <v>141</v>
      </c>
      <c r="I936" s="3" t="s">
        <v>9</v>
      </c>
      <c r="J936" s="3" t="s">
        <v>9</v>
      </c>
    </row>
    <row r="937" spans="1:10" ht="39" thickBot="1" x14ac:dyDescent="0.4">
      <c r="A937" s="3" t="s">
        <v>11</v>
      </c>
      <c r="B937" s="3" t="s">
        <v>23</v>
      </c>
      <c r="C937" s="3">
        <v>20170802401</v>
      </c>
      <c r="D937" s="3">
        <v>0</v>
      </c>
      <c r="E937" s="3" t="s">
        <v>9</v>
      </c>
      <c r="F937" s="3">
        <v>89</v>
      </c>
      <c r="G937" s="3">
        <v>45</v>
      </c>
      <c r="H937" s="4" t="s">
        <v>24</v>
      </c>
      <c r="I937" s="3" t="s">
        <v>9</v>
      </c>
      <c r="J937" s="3" t="s">
        <v>9</v>
      </c>
    </row>
    <row r="938" spans="1:10" ht="39" thickBot="1" x14ac:dyDescent="0.4">
      <c r="A938" s="3" t="s">
        <v>7</v>
      </c>
      <c r="B938" s="3" t="s">
        <v>23</v>
      </c>
      <c r="C938" s="3">
        <v>20172101801</v>
      </c>
      <c r="D938" s="3">
        <v>1</v>
      </c>
      <c r="E938" s="3" t="s">
        <v>9</v>
      </c>
      <c r="F938" s="3">
        <v>6525</v>
      </c>
      <c r="G938" s="3">
        <v>25</v>
      </c>
      <c r="H938" s="4" t="s">
        <v>31</v>
      </c>
      <c r="I938" s="3" t="s">
        <v>9</v>
      </c>
      <c r="J938" s="3" t="s">
        <v>9</v>
      </c>
    </row>
    <row r="939" spans="1:10" ht="39" thickBot="1" x14ac:dyDescent="0.4">
      <c r="A939" s="3" t="s">
        <v>11</v>
      </c>
      <c r="B939" s="3" t="s">
        <v>8</v>
      </c>
      <c r="C939" s="3">
        <v>20180736001</v>
      </c>
      <c r="D939" s="3">
        <v>0</v>
      </c>
      <c r="E939" s="3" t="s">
        <v>9</v>
      </c>
      <c r="F939" s="3">
        <v>68</v>
      </c>
      <c r="G939" s="3">
        <v>20</v>
      </c>
      <c r="H939" s="4" t="s">
        <v>71</v>
      </c>
      <c r="I939" s="3" t="s">
        <v>9</v>
      </c>
      <c r="J939" s="3" t="s">
        <v>9</v>
      </c>
    </row>
    <row r="940" spans="1:10" ht="39" thickBot="1" x14ac:dyDescent="0.4">
      <c r="A940" s="3" t="s">
        <v>11</v>
      </c>
      <c r="B940" s="3" t="s">
        <v>17</v>
      </c>
      <c r="C940" s="3">
        <v>20120308901</v>
      </c>
      <c r="D940" s="3">
        <v>0</v>
      </c>
      <c r="E940" s="3" t="s">
        <v>9</v>
      </c>
      <c r="F940" s="3">
        <v>140</v>
      </c>
      <c r="G940" s="3">
        <v>19</v>
      </c>
      <c r="H940" s="4" t="s">
        <v>18</v>
      </c>
      <c r="I940" s="3" t="s">
        <v>9</v>
      </c>
      <c r="J940" s="3" t="s">
        <v>9</v>
      </c>
    </row>
    <row r="941" spans="1:10" ht="51.5" thickBot="1" x14ac:dyDescent="0.4">
      <c r="A941" s="3" t="s">
        <v>11</v>
      </c>
      <c r="B941" s="3" t="s">
        <v>34</v>
      </c>
      <c r="C941" s="3">
        <v>20110430801</v>
      </c>
      <c r="D941" s="3">
        <v>0</v>
      </c>
      <c r="E941" s="3" t="s">
        <v>9</v>
      </c>
      <c r="F941" s="3">
        <v>217</v>
      </c>
      <c r="G941" s="3">
        <v>126</v>
      </c>
      <c r="H941" s="4" t="s">
        <v>22</v>
      </c>
      <c r="I941" s="3" t="s">
        <v>9</v>
      </c>
      <c r="J941" s="3" t="s">
        <v>9</v>
      </c>
    </row>
    <row r="942" spans="1:10" ht="51.5" thickBot="1" x14ac:dyDescent="0.4">
      <c r="A942" s="3" t="s">
        <v>39</v>
      </c>
      <c r="B942" s="3" t="s">
        <v>34</v>
      </c>
      <c r="C942" s="3">
        <v>20110217501</v>
      </c>
      <c r="D942" s="3">
        <v>0</v>
      </c>
      <c r="E942" s="3" t="s">
        <v>9</v>
      </c>
      <c r="F942" s="3">
        <v>274</v>
      </c>
      <c r="G942" s="3">
        <v>32</v>
      </c>
      <c r="H942" s="4" t="s">
        <v>22</v>
      </c>
      <c r="I942" s="3" t="s">
        <v>9</v>
      </c>
      <c r="J942" s="3" t="s">
        <v>9</v>
      </c>
    </row>
    <row r="943" spans="1:10" ht="51.5" thickBot="1" x14ac:dyDescent="0.4">
      <c r="A943" s="3" t="s">
        <v>11</v>
      </c>
      <c r="B943" s="3" t="s">
        <v>17</v>
      </c>
      <c r="C943" s="3">
        <v>20120800901</v>
      </c>
      <c r="D943" s="3">
        <v>0</v>
      </c>
      <c r="E943" s="3" t="s">
        <v>9</v>
      </c>
      <c r="F943" s="3">
        <v>75</v>
      </c>
      <c r="G943" s="3">
        <v>25</v>
      </c>
      <c r="H943" s="4" t="s">
        <v>22</v>
      </c>
      <c r="I943" s="3" t="s">
        <v>9</v>
      </c>
      <c r="J943" s="3" t="s">
        <v>15</v>
      </c>
    </row>
    <row r="944" spans="1:10" ht="39" thickBot="1" x14ac:dyDescent="0.4">
      <c r="A944" s="3" t="s">
        <v>11</v>
      </c>
      <c r="B944" s="3" t="s">
        <v>12</v>
      </c>
      <c r="C944" s="3">
        <v>20081001701</v>
      </c>
      <c r="D944" s="3">
        <v>0</v>
      </c>
      <c r="E944" s="3" t="s">
        <v>9</v>
      </c>
      <c r="F944" s="3">
        <v>141</v>
      </c>
      <c r="G944" s="3">
        <v>96</v>
      </c>
      <c r="H944" s="4" t="s">
        <v>13</v>
      </c>
      <c r="I944" s="3" t="s">
        <v>9</v>
      </c>
      <c r="J944" s="3" t="s">
        <v>15</v>
      </c>
    </row>
    <row r="945" spans="1:11" ht="39" thickBot="1" x14ac:dyDescent="0.4">
      <c r="A945" s="3" t="s">
        <v>7</v>
      </c>
      <c r="B945" s="3" t="s">
        <v>12</v>
      </c>
      <c r="C945" s="3">
        <v>20080901201</v>
      </c>
      <c r="D945" s="3">
        <v>0</v>
      </c>
      <c r="E945" s="3" t="s">
        <v>9</v>
      </c>
      <c r="F945" s="3">
        <v>131</v>
      </c>
      <c r="G945" s="3">
        <v>90</v>
      </c>
      <c r="H945" s="4" t="s">
        <v>55</v>
      </c>
      <c r="I945" s="3" t="s">
        <v>9</v>
      </c>
      <c r="J945" s="3" t="s">
        <v>9</v>
      </c>
    </row>
    <row r="946" spans="1:11" ht="51.5" thickBot="1" x14ac:dyDescent="0.4">
      <c r="A946" s="3" t="s">
        <v>11</v>
      </c>
      <c r="B946" s="3" t="s">
        <v>8</v>
      </c>
      <c r="C946" s="3">
        <v>20180809101</v>
      </c>
      <c r="D946" s="3">
        <v>1</v>
      </c>
      <c r="E946" s="3" t="s">
        <v>9</v>
      </c>
      <c r="F946" s="3">
        <v>105</v>
      </c>
      <c r="G946" s="3">
        <v>72</v>
      </c>
      <c r="H946" s="4" t="s">
        <v>22</v>
      </c>
      <c r="I946" s="3" t="s">
        <v>9</v>
      </c>
      <c r="J946" s="3" t="s">
        <v>9</v>
      </c>
    </row>
    <row r="947" spans="1:11" ht="51.5" thickBot="1" x14ac:dyDescent="0.4">
      <c r="A947" s="3" t="s">
        <v>39</v>
      </c>
      <c r="B947" s="3" t="s">
        <v>20</v>
      </c>
      <c r="C947" s="3">
        <v>20140501701</v>
      </c>
      <c r="D947" s="3">
        <v>0</v>
      </c>
      <c r="E947" s="3" t="s">
        <v>9</v>
      </c>
      <c r="F947" s="3">
        <v>37</v>
      </c>
      <c r="G947" s="3">
        <v>30</v>
      </c>
      <c r="H947" s="4" t="s">
        <v>222</v>
      </c>
      <c r="I947" s="3" t="s">
        <v>9</v>
      </c>
      <c r="J947" s="3" t="s">
        <v>9</v>
      </c>
      <c r="K947" t="s">
        <v>413</v>
      </c>
    </row>
    <row r="948" spans="1:11" ht="51.5" thickBot="1" x14ac:dyDescent="0.4">
      <c r="A948" s="3" t="s">
        <v>11</v>
      </c>
      <c r="B948" s="3" t="s">
        <v>20</v>
      </c>
      <c r="C948" s="3">
        <v>20142003402</v>
      </c>
      <c r="D948" s="3">
        <v>0</v>
      </c>
      <c r="E948" s="3" t="s">
        <v>9</v>
      </c>
      <c r="F948" s="3">
        <v>70</v>
      </c>
      <c r="G948" s="3">
        <v>49</v>
      </c>
      <c r="H948" s="4" t="s">
        <v>22</v>
      </c>
      <c r="I948" s="3" t="s">
        <v>9</v>
      </c>
      <c r="J948" s="3" t="s">
        <v>9</v>
      </c>
    </row>
    <row r="949" spans="1:11" ht="25.5" thickBot="1" x14ac:dyDescent="0.4">
      <c r="A949" s="3" t="s">
        <v>11</v>
      </c>
      <c r="B949" s="3" t="s">
        <v>8</v>
      </c>
      <c r="C949" s="3">
        <v>20181101203</v>
      </c>
      <c r="D949" s="3">
        <v>0</v>
      </c>
      <c r="E949" s="3" t="s">
        <v>9</v>
      </c>
      <c r="F949" s="3">
        <v>143</v>
      </c>
      <c r="G949" s="3">
        <v>41</v>
      </c>
      <c r="H949" s="4" t="s">
        <v>163</v>
      </c>
      <c r="I949" s="3" t="s">
        <v>9</v>
      </c>
      <c r="J949" s="3" t="s">
        <v>15</v>
      </c>
    </row>
    <row r="950" spans="1:11" ht="26.5" thickBot="1" x14ac:dyDescent="0.4">
      <c r="A950" s="3" t="s">
        <v>11</v>
      </c>
      <c r="B950" s="3" t="s">
        <v>34</v>
      </c>
      <c r="C950" s="3">
        <v>20110703601</v>
      </c>
      <c r="D950" s="3">
        <v>1</v>
      </c>
      <c r="E950" s="3" t="s">
        <v>9</v>
      </c>
      <c r="F950" s="3">
        <v>154</v>
      </c>
      <c r="G950" s="3">
        <v>86</v>
      </c>
      <c r="H950" s="4" t="s">
        <v>26</v>
      </c>
      <c r="I950" s="3" t="s">
        <v>9</v>
      </c>
      <c r="J950" s="3" t="s">
        <v>9</v>
      </c>
    </row>
    <row r="951" spans="1:11" ht="39" thickBot="1" x14ac:dyDescent="0.4">
      <c r="A951" s="3" t="s">
        <v>11</v>
      </c>
      <c r="B951" s="3" t="s">
        <v>20</v>
      </c>
      <c r="C951" s="3">
        <v>20141107102</v>
      </c>
      <c r="D951" s="3">
        <v>0</v>
      </c>
      <c r="E951" s="3" t="s">
        <v>9</v>
      </c>
      <c r="F951" s="3">
        <v>51</v>
      </c>
      <c r="G951" s="3">
        <v>27</v>
      </c>
      <c r="H951" s="4" t="s">
        <v>18</v>
      </c>
      <c r="I951" s="3" t="s">
        <v>9</v>
      </c>
      <c r="J951" s="3" t="s">
        <v>15</v>
      </c>
    </row>
    <row r="952" spans="1:11" ht="39" thickBot="1" x14ac:dyDescent="0.4">
      <c r="A952" s="3" t="s">
        <v>11</v>
      </c>
      <c r="B952" s="3" t="s">
        <v>34</v>
      </c>
      <c r="C952" s="3">
        <v>20110611801</v>
      </c>
      <c r="D952" s="3">
        <v>1</v>
      </c>
      <c r="E952" s="3" t="s">
        <v>9</v>
      </c>
      <c r="F952" s="3">
        <v>106</v>
      </c>
      <c r="G952" s="3">
        <v>91</v>
      </c>
      <c r="H952" s="4" t="s">
        <v>13</v>
      </c>
      <c r="I952" s="3" t="s">
        <v>9</v>
      </c>
      <c r="J952" s="3" t="s">
        <v>15</v>
      </c>
    </row>
    <row r="953" spans="1:11" ht="51.5" thickBot="1" x14ac:dyDescent="0.4">
      <c r="A953" s="3" t="s">
        <v>11</v>
      </c>
      <c r="B953" s="3" t="s">
        <v>20</v>
      </c>
      <c r="C953" s="3">
        <v>20140603004</v>
      </c>
      <c r="D953" s="3">
        <v>1</v>
      </c>
      <c r="E953" s="3" t="s">
        <v>9</v>
      </c>
      <c r="F953" s="3">
        <v>387</v>
      </c>
      <c r="G953" s="3">
        <v>42</v>
      </c>
      <c r="H953" s="4" t="s">
        <v>22</v>
      </c>
      <c r="I953" s="3" t="s">
        <v>9</v>
      </c>
      <c r="J953" s="3" t="s">
        <v>9</v>
      </c>
    </row>
    <row r="954" spans="1:11" ht="39" thickBot="1" x14ac:dyDescent="0.4">
      <c r="A954" s="3" t="s">
        <v>39</v>
      </c>
      <c r="B954" s="3" t="s">
        <v>17</v>
      </c>
      <c r="C954" s="3">
        <v>20120717901</v>
      </c>
      <c r="D954" s="3">
        <v>1</v>
      </c>
      <c r="E954" s="3" t="s">
        <v>9</v>
      </c>
      <c r="F954" s="3">
        <v>358</v>
      </c>
      <c r="G954" s="3">
        <v>85</v>
      </c>
      <c r="H954" s="4" t="s">
        <v>135</v>
      </c>
      <c r="I954" s="3" t="s">
        <v>9</v>
      </c>
      <c r="J954" s="3" t="s">
        <v>9</v>
      </c>
    </row>
    <row r="955" spans="1:11" ht="39" thickBot="1" x14ac:dyDescent="0.4">
      <c r="A955" s="3" t="s">
        <v>39</v>
      </c>
      <c r="B955" s="3" t="s">
        <v>17</v>
      </c>
      <c r="C955" s="3">
        <v>20120717901</v>
      </c>
      <c r="D955" s="3">
        <v>1</v>
      </c>
      <c r="E955" s="3" t="s">
        <v>9</v>
      </c>
      <c r="F955" s="3">
        <v>358</v>
      </c>
      <c r="G955" s="3">
        <v>85</v>
      </c>
      <c r="H955" s="4" t="s">
        <v>135</v>
      </c>
      <c r="I955" s="3" t="s">
        <v>9</v>
      </c>
      <c r="J955" s="3" t="s">
        <v>9</v>
      </c>
    </row>
    <row r="956" spans="1:11" ht="51.5" thickBot="1" x14ac:dyDescent="0.4">
      <c r="A956" s="3" t="s">
        <v>27</v>
      </c>
      <c r="B956" s="3" t="s">
        <v>34</v>
      </c>
      <c r="C956" s="3">
        <v>20110733701</v>
      </c>
      <c r="D956" s="3">
        <v>0</v>
      </c>
      <c r="E956" s="3" t="s">
        <v>9</v>
      </c>
      <c r="F956" s="3">
        <v>347</v>
      </c>
      <c r="G956" s="3">
        <v>28</v>
      </c>
      <c r="H956" s="4" t="s">
        <v>22</v>
      </c>
      <c r="I956" s="3" t="s">
        <v>9</v>
      </c>
      <c r="J956" s="3" t="s">
        <v>9</v>
      </c>
    </row>
    <row r="957" spans="1:11" ht="51.5" thickBot="1" x14ac:dyDescent="0.4">
      <c r="A957" s="3" t="s">
        <v>11</v>
      </c>
      <c r="B957" s="3" t="s">
        <v>20</v>
      </c>
      <c r="C957" s="3">
        <v>20140601201</v>
      </c>
      <c r="D957" s="3">
        <v>0</v>
      </c>
      <c r="E957" s="3" t="s">
        <v>9</v>
      </c>
      <c r="F957" s="3">
        <v>117</v>
      </c>
      <c r="G957" s="3">
        <v>99</v>
      </c>
      <c r="H957" s="4" t="s">
        <v>22</v>
      </c>
      <c r="I957" s="3" t="s">
        <v>9</v>
      </c>
      <c r="J957" s="3" t="s">
        <v>9</v>
      </c>
    </row>
    <row r="958" spans="1:11" ht="39" thickBot="1" x14ac:dyDescent="0.4">
      <c r="A958" s="3" t="s">
        <v>11</v>
      </c>
      <c r="B958" s="3" t="s">
        <v>20</v>
      </c>
      <c r="C958" s="3">
        <v>20140300701</v>
      </c>
      <c r="D958" s="3">
        <v>0</v>
      </c>
      <c r="E958" s="3" t="s">
        <v>9</v>
      </c>
      <c r="F958" s="3">
        <v>67</v>
      </c>
      <c r="G958" s="3">
        <v>32</v>
      </c>
      <c r="H958" s="4" t="s">
        <v>18</v>
      </c>
      <c r="I958" s="3" t="s">
        <v>9</v>
      </c>
      <c r="J958" s="3" t="s">
        <v>9</v>
      </c>
    </row>
    <row r="959" spans="1:11" ht="51.5" thickBot="1" x14ac:dyDescent="0.4">
      <c r="A959" s="3" t="s">
        <v>7</v>
      </c>
      <c r="B959" s="3" t="s">
        <v>17</v>
      </c>
      <c r="C959" s="3">
        <v>20120607016</v>
      </c>
      <c r="D959" s="3">
        <v>1</v>
      </c>
      <c r="E959" s="3" t="s">
        <v>9</v>
      </c>
      <c r="F959" s="3">
        <v>732</v>
      </c>
      <c r="G959" s="3">
        <v>235</v>
      </c>
      <c r="H959" s="4" t="s">
        <v>22</v>
      </c>
      <c r="I959" s="3" t="s">
        <v>9</v>
      </c>
      <c r="J959" s="3" t="s">
        <v>9</v>
      </c>
    </row>
    <row r="960" spans="1:11" ht="39" thickBot="1" x14ac:dyDescent="0.4">
      <c r="A960" s="3" t="s">
        <v>39</v>
      </c>
      <c r="B960" s="3" t="s">
        <v>17</v>
      </c>
      <c r="C960" s="3">
        <v>20120701701</v>
      </c>
      <c r="D960" s="3">
        <v>0</v>
      </c>
      <c r="E960" s="3" t="s">
        <v>9</v>
      </c>
      <c r="F960" s="3">
        <v>276</v>
      </c>
      <c r="G960" s="3">
        <v>41</v>
      </c>
      <c r="H960" s="4" t="s">
        <v>223</v>
      </c>
      <c r="I960" s="3" t="s">
        <v>9</v>
      </c>
      <c r="J960" s="3" t="s">
        <v>9</v>
      </c>
    </row>
    <row r="961" spans="1:10" ht="39" thickBot="1" x14ac:dyDescent="0.4">
      <c r="A961" s="3" t="s">
        <v>11</v>
      </c>
      <c r="B961" s="3" t="s">
        <v>17</v>
      </c>
      <c r="C961" s="3">
        <v>20120211907</v>
      </c>
      <c r="D961" s="3">
        <v>0</v>
      </c>
      <c r="E961" s="3" t="s">
        <v>9</v>
      </c>
      <c r="F961" s="3">
        <v>677</v>
      </c>
      <c r="G961" s="3">
        <v>153</v>
      </c>
      <c r="H961" s="4" t="s">
        <v>44</v>
      </c>
      <c r="I961" s="3" t="s">
        <v>9</v>
      </c>
      <c r="J961" s="3" t="s">
        <v>9</v>
      </c>
    </row>
    <row r="962" spans="1:10" ht="15" thickBot="1" x14ac:dyDescent="0.4">
      <c r="A962" s="3" t="s">
        <v>11</v>
      </c>
      <c r="B962" s="3" t="s">
        <v>17</v>
      </c>
      <c r="C962" s="3">
        <v>20120602003</v>
      </c>
      <c r="D962" s="3">
        <v>0</v>
      </c>
      <c r="E962" s="3" t="s">
        <v>9</v>
      </c>
      <c r="F962" s="3">
        <v>47</v>
      </c>
      <c r="G962" s="3">
        <v>20</v>
      </c>
      <c r="H962" s="5" t="s">
        <v>97</v>
      </c>
      <c r="I962" s="3"/>
      <c r="J962" s="3" t="s">
        <v>15</v>
      </c>
    </row>
    <row r="963" spans="1:10" ht="51.5" thickBot="1" x14ac:dyDescent="0.4">
      <c r="A963" s="3" t="s">
        <v>39</v>
      </c>
      <c r="B963" s="3" t="s">
        <v>34</v>
      </c>
      <c r="C963" s="3">
        <v>20110733701</v>
      </c>
      <c r="D963" s="3">
        <v>1</v>
      </c>
      <c r="E963" s="3" t="s">
        <v>9</v>
      </c>
      <c r="F963" s="3">
        <v>347</v>
      </c>
      <c r="G963" s="3">
        <v>28</v>
      </c>
      <c r="H963" s="4" t="s">
        <v>22</v>
      </c>
      <c r="I963" s="3" t="s">
        <v>9</v>
      </c>
      <c r="J963" s="3" t="s">
        <v>9</v>
      </c>
    </row>
    <row r="964" spans="1:10" ht="51.5" thickBot="1" x14ac:dyDescent="0.4">
      <c r="A964" s="3" t="s">
        <v>11</v>
      </c>
      <c r="B964" s="3" t="s">
        <v>20</v>
      </c>
      <c r="C964" s="3">
        <v>20140122216</v>
      </c>
      <c r="D964" s="3">
        <v>0</v>
      </c>
      <c r="E964" s="3" t="s">
        <v>9</v>
      </c>
      <c r="F964" s="3">
        <v>102</v>
      </c>
      <c r="G964" s="3">
        <v>30</v>
      </c>
      <c r="H964" s="4" t="s">
        <v>22</v>
      </c>
      <c r="I964" s="3" t="s">
        <v>9</v>
      </c>
      <c r="J964" s="3" t="s">
        <v>9</v>
      </c>
    </row>
    <row r="965" spans="1:10" ht="39" thickBot="1" x14ac:dyDescent="0.4">
      <c r="A965" s="3" t="s">
        <v>11</v>
      </c>
      <c r="B965" s="3" t="s">
        <v>17</v>
      </c>
      <c r="C965" s="3">
        <v>20120501001</v>
      </c>
      <c r="D965" s="3">
        <v>1</v>
      </c>
      <c r="E965" s="3" t="s">
        <v>9</v>
      </c>
      <c r="F965" s="3">
        <v>108</v>
      </c>
      <c r="G965" s="3">
        <v>35</v>
      </c>
      <c r="H965" s="4" t="s">
        <v>18</v>
      </c>
      <c r="I965" s="3" t="s">
        <v>9</v>
      </c>
      <c r="J965" s="3" t="s">
        <v>9</v>
      </c>
    </row>
    <row r="966" spans="1:10" ht="51.5" thickBot="1" x14ac:dyDescent="0.4">
      <c r="A966" s="3" t="s">
        <v>11</v>
      </c>
      <c r="B966" s="3" t="s">
        <v>17</v>
      </c>
      <c r="C966" s="3">
        <v>20120503103</v>
      </c>
      <c r="D966" s="3">
        <v>0</v>
      </c>
      <c r="E966" s="3" t="s">
        <v>9</v>
      </c>
      <c r="F966" s="3">
        <v>2011</v>
      </c>
      <c r="G966" s="3">
        <v>115</v>
      </c>
      <c r="H966" s="4" t="s">
        <v>22</v>
      </c>
      <c r="I966" s="3" t="s">
        <v>9</v>
      </c>
      <c r="J966" s="3" t="s">
        <v>15</v>
      </c>
    </row>
    <row r="967" spans="1:10" ht="51.5" thickBot="1" x14ac:dyDescent="0.4">
      <c r="A967" s="3" t="s">
        <v>11</v>
      </c>
      <c r="B967" s="3" t="s">
        <v>20</v>
      </c>
      <c r="C967" s="3">
        <v>20140112907</v>
      </c>
      <c r="D967" s="3">
        <v>0</v>
      </c>
      <c r="E967" s="3" t="s">
        <v>9</v>
      </c>
      <c r="F967" s="3">
        <v>62</v>
      </c>
      <c r="G967" s="3">
        <v>15</v>
      </c>
      <c r="H967" s="4" t="s">
        <v>22</v>
      </c>
      <c r="I967" s="3" t="s">
        <v>9</v>
      </c>
      <c r="J967" s="3" t="s">
        <v>9</v>
      </c>
    </row>
    <row r="968" spans="1:10" ht="26.5" thickBot="1" x14ac:dyDescent="0.4">
      <c r="A968" s="3" t="s">
        <v>11</v>
      </c>
      <c r="B968" s="3" t="s">
        <v>34</v>
      </c>
      <c r="C968" s="3">
        <v>20110502901</v>
      </c>
      <c r="D968" s="3">
        <v>0</v>
      </c>
      <c r="E968" s="3" t="s">
        <v>9</v>
      </c>
      <c r="F968" s="3">
        <v>238</v>
      </c>
      <c r="G968" s="3">
        <v>90</v>
      </c>
      <c r="H968" s="4" t="s">
        <v>107</v>
      </c>
      <c r="I968" s="3" t="s">
        <v>9</v>
      </c>
      <c r="J968" s="3" t="s">
        <v>9</v>
      </c>
    </row>
    <row r="969" spans="1:10" ht="51.5" thickBot="1" x14ac:dyDescent="0.4">
      <c r="A969" s="3" t="s">
        <v>11</v>
      </c>
      <c r="B969" s="3" t="s">
        <v>20</v>
      </c>
      <c r="C969" s="3">
        <v>20141804201</v>
      </c>
      <c r="D969" s="3">
        <v>0</v>
      </c>
      <c r="E969" s="3" t="s">
        <v>9</v>
      </c>
      <c r="F969" s="3">
        <v>59</v>
      </c>
      <c r="G969" s="3">
        <v>50</v>
      </c>
      <c r="H969" s="4" t="s">
        <v>22</v>
      </c>
      <c r="I969" s="3" t="s">
        <v>9</v>
      </c>
      <c r="J969" s="3" t="s">
        <v>9</v>
      </c>
    </row>
    <row r="970" spans="1:10" ht="39" thickBot="1" x14ac:dyDescent="0.4">
      <c r="A970" s="3" t="s">
        <v>11</v>
      </c>
      <c r="B970" s="3" t="s">
        <v>17</v>
      </c>
      <c r="C970" s="3">
        <v>20120602302</v>
      </c>
      <c r="D970" s="3">
        <v>0</v>
      </c>
      <c r="E970" s="3" t="s">
        <v>9</v>
      </c>
      <c r="F970" s="3">
        <v>616</v>
      </c>
      <c r="G970" s="3">
        <v>205</v>
      </c>
      <c r="H970" s="4" t="s">
        <v>48</v>
      </c>
      <c r="I970" s="3" t="s">
        <v>9</v>
      </c>
      <c r="J970" s="3" t="s">
        <v>15</v>
      </c>
    </row>
    <row r="971" spans="1:10" ht="51.5" thickBot="1" x14ac:dyDescent="0.4">
      <c r="A971" s="3" t="s">
        <v>11</v>
      </c>
      <c r="B971" s="3" t="s">
        <v>20</v>
      </c>
      <c r="C971" s="3">
        <v>20142301901</v>
      </c>
      <c r="D971" s="3">
        <v>0</v>
      </c>
      <c r="E971" s="3" t="s">
        <v>9</v>
      </c>
      <c r="F971" s="3">
        <v>61</v>
      </c>
      <c r="G971" s="3">
        <v>26</v>
      </c>
      <c r="H971" s="4" t="s">
        <v>22</v>
      </c>
      <c r="I971" s="3" t="s">
        <v>9</v>
      </c>
      <c r="J971" s="3" t="s">
        <v>15</v>
      </c>
    </row>
    <row r="972" spans="1:10" ht="51.5" thickBot="1" x14ac:dyDescent="0.4">
      <c r="A972" s="3" t="s">
        <v>39</v>
      </c>
      <c r="B972" s="3" t="s">
        <v>20</v>
      </c>
      <c r="C972" s="3">
        <v>20140806602</v>
      </c>
      <c r="D972" s="3">
        <v>1</v>
      </c>
      <c r="E972" s="3" t="s">
        <v>9</v>
      </c>
      <c r="F972" s="3">
        <v>257</v>
      </c>
      <c r="G972" s="3">
        <v>77</v>
      </c>
      <c r="H972" s="4" t="s">
        <v>22</v>
      </c>
      <c r="I972" s="3" t="s">
        <v>9</v>
      </c>
      <c r="J972" s="3" t="s">
        <v>15</v>
      </c>
    </row>
    <row r="973" spans="1:10" ht="51.5" thickBot="1" x14ac:dyDescent="0.4">
      <c r="A973" s="3" t="s">
        <v>11</v>
      </c>
      <c r="B973" s="3" t="s">
        <v>34</v>
      </c>
      <c r="C973" s="3">
        <v>20110212201</v>
      </c>
      <c r="D973" s="3">
        <v>1</v>
      </c>
      <c r="E973" s="3" t="s">
        <v>9</v>
      </c>
      <c r="F973" s="3">
        <v>729</v>
      </c>
      <c r="G973" s="3">
        <v>242</v>
      </c>
      <c r="H973" s="4" t="s">
        <v>22</v>
      </c>
      <c r="I973" s="3" t="s">
        <v>9</v>
      </c>
      <c r="J973" s="3" t="s">
        <v>15</v>
      </c>
    </row>
    <row r="974" spans="1:10" ht="51.5" thickBot="1" x14ac:dyDescent="0.4">
      <c r="A974" s="3" t="s">
        <v>11</v>
      </c>
      <c r="B974" s="3" t="s">
        <v>20</v>
      </c>
      <c r="C974" s="3">
        <v>20141102201</v>
      </c>
      <c r="D974" s="3">
        <v>1</v>
      </c>
      <c r="E974" s="3" t="s">
        <v>9</v>
      </c>
      <c r="F974" s="3">
        <v>125</v>
      </c>
      <c r="G974" s="3">
        <v>43</v>
      </c>
      <c r="H974" s="4" t="s">
        <v>162</v>
      </c>
      <c r="I974" s="3" t="s">
        <v>9</v>
      </c>
      <c r="J974" s="3" t="s">
        <v>9</v>
      </c>
    </row>
    <row r="975" spans="1:10" ht="51.5" thickBot="1" x14ac:dyDescent="0.4">
      <c r="A975" s="3" t="s">
        <v>11</v>
      </c>
      <c r="B975" s="3" t="s">
        <v>23</v>
      </c>
      <c r="C975" s="3">
        <v>20172205201</v>
      </c>
      <c r="D975" s="3">
        <v>0</v>
      </c>
      <c r="E975" s="3" t="s">
        <v>9</v>
      </c>
      <c r="F975" s="3">
        <v>220</v>
      </c>
      <c r="G975" s="3">
        <v>45</v>
      </c>
      <c r="H975" s="4" t="s">
        <v>22</v>
      </c>
      <c r="I975" s="3" t="s">
        <v>9</v>
      </c>
      <c r="J975" s="3" t="s">
        <v>9</v>
      </c>
    </row>
    <row r="976" spans="1:10" ht="51.5" thickBot="1" x14ac:dyDescent="0.4">
      <c r="A976" s="3" t="s">
        <v>11</v>
      </c>
      <c r="B976" s="3" t="s">
        <v>8</v>
      </c>
      <c r="C976" s="3">
        <v>20180230703</v>
      </c>
      <c r="D976" s="3">
        <v>1</v>
      </c>
      <c r="E976" s="3" t="s">
        <v>9</v>
      </c>
      <c r="F976" s="3">
        <v>147</v>
      </c>
      <c r="G976" s="3">
        <v>84</v>
      </c>
      <c r="H976" s="4" t="s">
        <v>22</v>
      </c>
      <c r="I976" s="3" t="s">
        <v>9</v>
      </c>
      <c r="J976" s="3" t="s">
        <v>9</v>
      </c>
    </row>
    <row r="977" spans="1:10" ht="26.5" thickBot="1" x14ac:dyDescent="0.4">
      <c r="A977" s="3" t="s">
        <v>11</v>
      </c>
      <c r="B977" s="3" t="s">
        <v>34</v>
      </c>
      <c r="C977" s="3">
        <v>20110207102</v>
      </c>
      <c r="D977" s="3">
        <v>0</v>
      </c>
      <c r="E977" s="3" t="s">
        <v>9</v>
      </c>
      <c r="F977" s="3">
        <v>76</v>
      </c>
      <c r="G977" s="3">
        <v>40</v>
      </c>
      <c r="H977" s="4" t="s">
        <v>224</v>
      </c>
      <c r="I977" s="3" t="s">
        <v>9</v>
      </c>
      <c r="J977" s="3" t="s">
        <v>9</v>
      </c>
    </row>
    <row r="978" spans="1:10" ht="51.5" thickBot="1" x14ac:dyDescent="0.4">
      <c r="A978" s="3" t="s">
        <v>7</v>
      </c>
      <c r="B978" s="3" t="s">
        <v>23</v>
      </c>
      <c r="C978" s="3">
        <v>20171906502</v>
      </c>
      <c r="D978" s="3">
        <v>0</v>
      </c>
      <c r="E978" s="3" t="s">
        <v>9</v>
      </c>
      <c r="F978" s="3">
        <v>92</v>
      </c>
      <c r="G978" s="3">
        <v>26</v>
      </c>
      <c r="H978" s="4" t="s">
        <v>22</v>
      </c>
      <c r="I978" s="3" t="s">
        <v>9</v>
      </c>
      <c r="J978" s="3" t="s">
        <v>9</v>
      </c>
    </row>
    <row r="979" spans="1:10" ht="39" thickBot="1" x14ac:dyDescent="0.4">
      <c r="A979" s="3" t="s">
        <v>11</v>
      </c>
      <c r="B979" s="3" t="s">
        <v>8</v>
      </c>
      <c r="C979" s="3">
        <v>20181004103</v>
      </c>
      <c r="D979" s="3">
        <v>0</v>
      </c>
      <c r="E979" s="3" t="s">
        <v>9</v>
      </c>
      <c r="F979" s="3">
        <v>202</v>
      </c>
      <c r="G979" s="3">
        <v>49</v>
      </c>
      <c r="H979" s="4" t="s">
        <v>18</v>
      </c>
      <c r="I979" s="3" t="s">
        <v>9</v>
      </c>
      <c r="J979" s="3" t="s">
        <v>9</v>
      </c>
    </row>
    <row r="980" spans="1:10" ht="51.5" thickBot="1" x14ac:dyDescent="0.4">
      <c r="A980" s="3" t="s">
        <v>11</v>
      </c>
      <c r="B980" s="3" t="s">
        <v>49</v>
      </c>
      <c r="C980" s="3">
        <v>20230300501</v>
      </c>
      <c r="D980" s="3">
        <v>0</v>
      </c>
      <c r="E980" s="3" t="s">
        <v>9</v>
      </c>
      <c r="F980" s="3">
        <v>16</v>
      </c>
      <c r="G980" s="3">
        <v>10</v>
      </c>
      <c r="H980" s="4" t="s">
        <v>225</v>
      </c>
      <c r="I980" s="3" t="s">
        <v>9</v>
      </c>
      <c r="J980" s="3" t="s">
        <v>9</v>
      </c>
    </row>
    <row r="981" spans="1:10" ht="51.5" thickBot="1" x14ac:dyDescent="0.4">
      <c r="A981" s="3" t="s">
        <v>11</v>
      </c>
      <c r="B981" s="3" t="s">
        <v>20</v>
      </c>
      <c r="C981" s="3">
        <v>20142207101</v>
      </c>
      <c r="D981" s="3">
        <v>0</v>
      </c>
      <c r="E981" s="3" t="s">
        <v>9</v>
      </c>
      <c r="F981" s="3">
        <v>30</v>
      </c>
      <c r="G981" s="3">
        <v>19</v>
      </c>
      <c r="H981" s="4" t="s">
        <v>22</v>
      </c>
      <c r="I981" s="3" t="s">
        <v>9</v>
      </c>
      <c r="J981" s="3" t="s">
        <v>9</v>
      </c>
    </row>
    <row r="982" spans="1:10" ht="51.5" thickBot="1" x14ac:dyDescent="0.4">
      <c r="A982" s="3" t="s">
        <v>11</v>
      </c>
      <c r="B982" s="3" t="s">
        <v>34</v>
      </c>
      <c r="C982" s="3">
        <v>20110527301</v>
      </c>
      <c r="D982" s="3">
        <v>1</v>
      </c>
      <c r="E982" s="3" t="s">
        <v>9</v>
      </c>
      <c r="F982" s="3">
        <v>1283</v>
      </c>
      <c r="G982" s="3">
        <v>59</v>
      </c>
      <c r="H982" s="4" t="s">
        <v>22</v>
      </c>
      <c r="I982" s="3" t="s">
        <v>9</v>
      </c>
      <c r="J982" s="3" t="s">
        <v>9</v>
      </c>
    </row>
    <row r="983" spans="1:10" ht="39" thickBot="1" x14ac:dyDescent="0.4">
      <c r="A983" s="3" t="s">
        <v>11</v>
      </c>
      <c r="B983" s="3" t="s">
        <v>34</v>
      </c>
      <c r="C983" s="3">
        <v>20110809001</v>
      </c>
      <c r="D983" s="3">
        <v>1</v>
      </c>
      <c r="E983" s="3" t="s">
        <v>9</v>
      </c>
      <c r="F983" s="3">
        <v>452</v>
      </c>
      <c r="G983" s="3">
        <v>312</v>
      </c>
      <c r="H983" s="4" t="s">
        <v>28</v>
      </c>
      <c r="I983" s="3" t="s">
        <v>9</v>
      </c>
      <c r="J983" s="3" t="s">
        <v>15</v>
      </c>
    </row>
    <row r="984" spans="1:10" ht="51.5" thickBot="1" x14ac:dyDescent="0.4">
      <c r="A984" s="3" t="s">
        <v>7</v>
      </c>
      <c r="B984" s="3" t="s">
        <v>23</v>
      </c>
      <c r="C984" s="3">
        <v>20172105602</v>
      </c>
      <c r="D984" s="3">
        <v>0</v>
      </c>
      <c r="E984" s="3" t="s">
        <v>9</v>
      </c>
      <c r="F984" s="3">
        <v>116</v>
      </c>
      <c r="G984" s="3">
        <v>28</v>
      </c>
      <c r="H984" s="4" t="s">
        <v>22</v>
      </c>
      <c r="I984" s="3" t="s">
        <v>9</v>
      </c>
      <c r="J984" s="3" t="s">
        <v>9</v>
      </c>
    </row>
    <row r="985" spans="1:10" ht="51.5" thickBot="1" x14ac:dyDescent="0.4">
      <c r="A985" s="3" t="s">
        <v>11</v>
      </c>
      <c r="B985" s="3" t="s">
        <v>17</v>
      </c>
      <c r="C985" s="3">
        <v>20120607001</v>
      </c>
      <c r="D985" s="3">
        <v>0</v>
      </c>
      <c r="E985" s="3" t="s">
        <v>9</v>
      </c>
      <c r="F985" s="3">
        <v>504</v>
      </c>
      <c r="G985" s="3">
        <v>39</v>
      </c>
      <c r="H985" s="4" t="s">
        <v>22</v>
      </c>
      <c r="I985" s="3" t="s">
        <v>9</v>
      </c>
      <c r="J985" s="3" t="s">
        <v>9</v>
      </c>
    </row>
    <row r="986" spans="1:10" ht="51.5" thickBot="1" x14ac:dyDescent="0.4">
      <c r="A986" s="3" t="s">
        <v>11</v>
      </c>
      <c r="B986" s="3" t="s">
        <v>8</v>
      </c>
      <c r="C986" s="3">
        <v>20180501201</v>
      </c>
      <c r="D986" s="3">
        <v>0</v>
      </c>
      <c r="E986" s="3" t="s">
        <v>9</v>
      </c>
      <c r="F986" s="3">
        <v>119</v>
      </c>
      <c r="G986" s="3">
        <v>41</v>
      </c>
      <c r="H986" s="4" t="s">
        <v>22</v>
      </c>
      <c r="I986" s="3" t="s">
        <v>9</v>
      </c>
      <c r="J986" s="3" t="s">
        <v>9</v>
      </c>
    </row>
    <row r="987" spans="1:10" ht="39" thickBot="1" x14ac:dyDescent="0.4">
      <c r="A987" s="3" t="s">
        <v>11</v>
      </c>
      <c r="B987" s="3" t="s">
        <v>17</v>
      </c>
      <c r="C987" s="3">
        <v>20120607007</v>
      </c>
      <c r="D987" s="3">
        <v>0</v>
      </c>
      <c r="E987" s="3" t="s">
        <v>9</v>
      </c>
      <c r="F987" s="3">
        <v>77</v>
      </c>
      <c r="G987" s="3">
        <v>37</v>
      </c>
      <c r="H987" s="4" t="s">
        <v>13</v>
      </c>
      <c r="I987" s="3" t="s">
        <v>9</v>
      </c>
      <c r="J987" s="3" t="s">
        <v>9</v>
      </c>
    </row>
    <row r="988" spans="1:10" ht="51.5" thickBot="1" x14ac:dyDescent="0.4">
      <c r="A988" s="3" t="s">
        <v>11</v>
      </c>
      <c r="B988" s="3" t="s">
        <v>34</v>
      </c>
      <c r="C988" s="3">
        <v>20110809101</v>
      </c>
      <c r="D988" s="3">
        <v>1</v>
      </c>
      <c r="E988" s="3" t="s">
        <v>9</v>
      </c>
      <c r="F988" s="3">
        <v>102</v>
      </c>
      <c r="G988" s="3">
        <v>25</v>
      </c>
      <c r="H988" s="4" t="s">
        <v>22</v>
      </c>
      <c r="I988" s="3" t="s">
        <v>9</v>
      </c>
      <c r="J988" s="3" t="s">
        <v>9</v>
      </c>
    </row>
    <row r="989" spans="1:10" ht="39" thickBot="1" x14ac:dyDescent="0.4">
      <c r="A989" s="3" t="s">
        <v>7</v>
      </c>
      <c r="B989" s="3" t="s">
        <v>17</v>
      </c>
      <c r="C989" s="3">
        <v>20120714701</v>
      </c>
      <c r="D989" s="3">
        <v>0</v>
      </c>
      <c r="E989" s="3" t="s">
        <v>9</v>
      </c>
      <c r="F989" s="3">
        <v>45</v>
      </c>
      <c r="G989" s="3">
        <v>30</v>
      </c>
      <c r="H989" s="4" t="s">
        <v>55</v>
      </c>
      <c r="I989" s="3" t="s">
        <v>9</v>
      </c>
      <c r="J989" s="3" t="s">
        <v>9</v>
      </c>
    </row>
    <row r="990" spans="1:10" ht="39" thickBot="1" x14ac:dyDescent="0.4">
      <c r="A990" s="3" t="s">
        <v>27</v>
      </c>
      <c r="B990" s="3" t="s">
        <v>47</v>
      </c>
      <c r="C990" s="3">
        <v>20061312701</v>
      </c>
      <c r="D990" s="3">
        <v>1</v>
      </c>
      <c r="E990" s="3" t="s">
        <v>9</v>
      </c>
      <c r="F990" s="3">
        <v>285</v>
      </c>
      <c r="G990" s="3">
        <v>67</v>
      </c>
      <c r="H990" s="4" t="s">
        <v>18</v>
      </c>
      <c r="I990" s="3" t="s">
        <v>9</v>
      </c>
      <c r="J990" s="3" t="s">
        <v>15</v>
      </c>
    </row>
    <row r="991" spans="1:10" ht="39" thickBot="1" x14ac:dyDescent="0.4">
      <c r="A991" s="3" t="s">
        <v>11</v>
      </c>
      <c r="B991" s="3" t="s">
        <v>23</v>
      </c>
      <c r="C991" s="3">
        <v>20171205001</v>
      </c>
      <c r="D991" s="3">
        <v>0</v>
      </c>
      <c r="E991" s="3" t="s">
        <v>9</v>
      </c>
      <c r="F991" s="3">
        <v>444</v>
      </c>
      <c r="G991" s="3">
        <v>280</v>
      </c>
      <c r="H991" s="4" t="s">
        <v>13</v>
      </c>
      <c r="I991" s="3" t="s">
        <v>9</v>
      </c>
      <c r="J991" s="3" t="s">
        <v>9</v>
      </c>
    </row>
    <row r="992" spans="1:10" ht="39" thickBot="1" x14ac:dyDescent="0.4">
      <c r="A992" s="3" t="s">
        <v>11</v>
      </c>
      <c r="B992" s="3" t="s">
        <v>8</v>
      </c>
      <c r="C992" s="3">
        <v>20180704101</v>
      </c>
      <c r="D992" s="3">
        <v>0</v>
      </c>
      <c r="E992" s="3" t="s">
        <v>9</v>
      </c>
      <c r="F992" s="3">
        <v>69</v>
      </c>
      <c r="G992" s="3">
        <v>27</v>
      </c>
      <c r="H992" s="4" t="s">
        <v>18</v>
      </c>
      <c r="I992" s="3" t="s">
        <v>9</v>
      </c>
      <c r="J992" s="3" t="s">
        <v>9</v>
      </c>
    </row>
    <row r="993" spans="1:10" ht="51.5" thickBot="1" x14ac:dyDescent="0.4">
      <c r="A993" s="3" t="s">
        <v>11</v>
      </c>
      <c r="B993" s="3" t="s">
        <v>17</v>
      </c>
      <c r="C993" s="3">
        <v>20120804801</v>
      </c>
      <c r="D993" s="3">
        <v>0</v>
      </c>
      <c r="E993" s="3" t="s">
        <v>9</v>
      </c>
      <c r="F993" s="3">
        <v>338</v>
      </c>
      <c r="G993" s="3">
        <v>135</v>
      </c>
      <c r="H993" s="4" t="s">
        <v>226</v>
      </c>
      <c r="I993" s="3" t="s">
        <v>9</v>
      </c>
      <c r="J993" s="3" t="s">
        <v>9</v>
      </c>
    </row>
    <row r="994" spans="1:10" ht="51.5" thickBot="1" x14ac:dyDescent="0.4">
      <c r="A994" s="3" t="s">
        <v>39</v>
      </c>
      <c r="B994" s="3" t="s">
        <v>17</v>
      </c>
      <c r="C994" s="3">
        <v>20120503103</v>
      </c>
      <c r="D994" s="3">
        <v>0</v>
      </c>
      <c r="E994" s="3" t="s">
        <v>9</v>
      </c>
      <c r="F994" s="3">
        <v>211</v>
      </c>
      <c r="G994" s="3">
        <v>115</v>
      </c>
      <c r="H994" s="4" t="s">
        <v>22</v>
      </c>
      <c r="I994" s="3" t="s">
        <v>9</v>
      </c>
      <c r="J994" s="3" t="s">
        <v>15</v>
      </c>
    </row>
    <row r="995" spans="1:10" ht="51.5" thickBot="1" x14ac:dyDescent="0.4">
      <c r="A995" s="3" t="s">
        <v>11</v>
      </c>
      <c r="B995" s="3" t="s">
        <v>34</v>
      </c>
      <c r="C995" s="3">
        <v>20110542101</v>
      </c>
      <c r="D995" s="3">
        <v>1</v>
      </c>
      <c r="E995" s="3" t="s">
        <v>9</v>
      </c>
      <c r="F995" s="3">
        <v>153</v>
      </c>
      <c r="G995" s="3">
        <v>92</v>
      </c>
      <c r="H995" s="4" t="s">
        <v>22</v>
      </c>
      <c r="I995" s="3" t="s">
        <v>9</v>
      </c>
      <c r="J995" s="3" t="s">
        <v>9</v>
      </c>
    </row>
    <row r="996" spans="1:10" ht="39" thickBot="1" x14ac:dyDescent="0.4">
      <c r="A996" s="3" t="s">
        <v>11</v>
      </c>
      <c r="B996" s="3" t="s">
        <v>20</v>
      </c>
      <c r="C996" s="3">
        <v>20140500601</v>
      </c>
      <c r="D996" s="3">
        <v>0</v>
      </c>
      <c r="E996" s="3" t="s">
        <v>9</v>
      </c>
      <c r="F996" s="3">
        <v>57</v>
      </c>
      <c r="G996" s="3">
        <v>30</v>
      </c>
      <c r="H996" s="4" t="s">
        <v>55</v>
      </c>
      <c r="I996" s="3" t="s">
        <v>9</v>
      </c>
      <c r="J996" s="3" t="s">
        <v>15</v>
      </c>
    </row>
    <row r="997" spans="1:10" ht="51.5" thickBot="1" x14ac:dyDescent="0.4">
      <c r="A997" s="3" t="s">
        <v>11</v>
      </c>
      <c r="B997" s="3" t="s">
        <v>8</v>
      </c>
      <c r="C997" s="3">
        <v>20180824601</v>
      </c>
      <c r="D997" s="3">
        <v>1</v>
      </c>
      <c r="E997" s="3" t="s">
        <v>9</v>
      </c>
      <c r="F997" s="3">
        <v>365</v>
      </c>
      <c r="G997" s="3">
        <v>35</v>
      </c>
      <c r="H997" s="4" t="s">
        <v>22</v>
      </c>
      <c r="I997" s="3" t="s">
        <v>15</v>
      </c>
      <c r="J997" s="3" t="s">
        <v>9</v>
      </c>
    </row>
    <row r="998" spans="1:10" ht="39" thickBot="1" x14ac:dyDescent="0.4">
      <c r="A998" s="3" t="s">
        <v>11</v>
      </c>
      <c r="B998" s="3" t="s">
        <v>34</v>
      </c>
      <c r="C998" s="3">
        <v>20110715101</v>
      </c>
      <c r="D998" s="3">
        <v>0</v>
      </c>
      <c r="E998" s="3" t="s">
        <v>9</v>
      </c>
      <c r="F998" s="3">
        <v>92</v>
      </c>
      <c r="G998" s="3">
        <v>65</v>
      </c>
      <c r="H998" s="4" t="s">
        <v>55</v>
      </c>
      <c r="I998" s="3" t="s">
        <v>9</v>
      </c>
      <c r="J998" s="3" t="s">
        <v>9</v>
      </c>
    </row>
    <row r="999" spans="1:10" ht="26.5" thickBot="1" x14ac:dyDescent="0.4">
      <c r="A999" s="3" t="s">
        <v>39</v>
      </c>
      <c r="B999" s="3" t="s">
        <v>20</v>
      </c>
      <c r="C999" s="3">
        <v>20140608901</v>
      </c>
      <c r="D999" s="3">
        <v>0</v>
      </c>
      <c r="E999" s="3" t="s">
        <v>9</v>
      </c>
      <c r="F999" s="3">
        <v>328</v>
      </c>
      <c r="G999" s="3">
        <v>40</v>
      </c>
      <c r="H999" s="4" t="s">
        <v>107</v>
      </c>
      <c r="I999" s="3" t="s">
        <v>9</v>
      </c>
      <c r="J999" s="3" t="s">
        <v>15</v>
      </c>
    </row>
    <row r="1000" spans="1:10" ht="51.5" thickBot="1" x14ac:dyDescent="0.4">
      <c r="A1000" s="3" t="s">
        <v>11</v>
      </c>
      <c r="B1000" s="3" t="s">
        <v>8</v>
      </c>
      <c r="C1000" s="3">
        <v>20180733902</v>
      </c>
      <c r="D1000" s="3">
        <v>0</v>
      </c>
      <c r="E1000" s="3" t="s">
        <v>9</v>
      </c>
      <c r="F1000" s="3">
        <v>135</v>
      </c>
      <c r="G1000" s="3">
        <v>121</v>
      </c>
      <c r="H1000" s="4" t="s">
        <v>22</v>
      </c>
      <c r="I1000" s="3" t="s">
        <v>9</v>
      </c>
      <c r="J1000" s="3" t="s">
        <v>9</v>
      </c>
    </row>
    <row r="1001" spans="1:10" ht="26.5" thickBot="1" x14ac:dyDescent="0.4">
      <c r="A1001" s="3" t="s">
        <v>11</v>
      </c>
      <c r="B1001" s="3" t="s">
        <v>34</v>
      </c>
      <c r="C1001" s="3">
        <v>20110733701</v>
      </c>
      <c r="D1001" s="3">
        <v>0</v>
      </c>
      <c r="E1001" s="3" t="s">
        <v>9</v>
      </c>
      <c r="F1001" s="3">
        <v>347</v>
      </c>
      <c r="G1001" s="3">
        <v>28</v>
      </c>
      <c r="H1001" s="4" t="s">
        <v>183</v>
      </c>
      <c r="I1001" s="3" t="s">
        <v>9</v>
      </c>
      <c r="J1001" s="3" t="s">
        <v>9</v>
      </c>
    </row>
    <row r="1002" spans="1:10" ht="51.5" thickBot="1" x14ac:dyDescent="0.4">
      <c r="A1002" s="3" t="s">
        <v>7</v>
      </c>
      <c r="B1002" s="3" t="s">
        <v>17</v>
      </c>
      <c r="C1002" s="3">
        <v>20120300101</v>
      </c>
      <c r="D1002" s="3">
        <v>1</v>
      </c>
      <c r="E1002" s="3" t="s">
        <v>9</v>
      </c>
      <c r="F1002" s="3">
        <v>249</v>
      </c>
      <c r="G1002" s="3">
        <v>45</v>
      </c>
      <c r="H1002" s="4" t="s">
        <v>22</v>
      </c>
      <c r="I1002" s="3" t="s">
        <v>9</v>
      </c>
      <c r="J1002" s="3" t="s">
        <v>9</v>
      </c>
    </row>
    <row r="1003" spans="1:10" ht="51.5" thickBot="1" x14ac:dyDescent="0.4">
      <c r="A1003" s="3" t="s">
        <v>11</v>
      </c>
      <c r="B1003" s="3" t="s">
        <v>34</v>
      </c>
      <c r="C1003" s="3">
        <v>20110309501</v>
      </c>
      <c r="D1003" s="3">
        <v>0</v>
      </c>
      <c r="E1003" s="3" t="s">
        <v>9</v>
      </c>
      <c r="F1003" s="3">
        <v>134</v>
      </c>
      <c r="G1003" s="3">
        <v>30</v>
      </c>
      <c r="H1003" s="4" t="s">
        <v>22</v>
      </c>
      <c r="I1003" s="3" t="s">
        <v>9</v>
      </c>
      <c r="J1003" s="3" t="s">
        <v>9</v>
      </c>
    </row>
    <row r="1004" spans="1:10" ht="51.5" thickBot="1" x14ac:dyDescent="0.4">
      <c r="A1004" s="3" t="s">
        <v>27</v>
      </c>
      <c r="B1004" s="3" t="s">
        <v>12</v>
      </c>
      <c r="C1004" s="3">
        <v>20080406503</v>
      </c>
      <c r="D1004" s="3">
        <v>1</v>
      </c>
      <c r="E1004" s="3" t="s">
        <v>9</v>
      </c>
      <c r="F1004" s="3">
        <v>224</v>
      </c>
      <c r="G1004" s="3">
        <v>56</v>
      </c>
      <c r="H1004" s="4" t="s">
        <v>22</v>
      </c>
      <c r="I1004" s="3" t="s">
        <v>9</v>
      </c>
      <c r="J1004" s="3" t="s">
        <v>15</v>
      </c>
    </row>
    <row r="1005" spans="1:10" ht="51.5" thickBot="1" x14ac:dyDescent="0.4">
      <c r="A1005" s="3" t="s">
        <v>11</v>
      </c>
      <c r="B1005" s="3" t="s">
        <v>20</v>
      </c>
      <c r="C1005" s="3">
        <v>20140123604</v>
      </c>
      <c r="D1005" s="3">
        <v>0</v>
      </c>
      <c r="E1005" s="3" t="s">
        <v>9</v>
      </c>
      <c r="F1005" s="3">
        <v>29</v>
      </c>
      <c r="G1005" s="3">
        <v>7</v>
      </c>
      <c r="H1005" s="4" t="s">
        <v>22</v>
      </c>
      <c r="I1005" s="3" t="s">
        <v>9</v>
      </c>
      <c r="J1005" s="3" t="s">
        <v>9</v>
      </c>
    </row>
    <row r="1006" spans="1:10" ht="39" thickBot="1" x14ac:dyDescent="0.4">
      <c r="A1006" s="3" t="s">
        <v>11</v>
      </c>
      <c r="B1006" s="3" t="s">
        <v>8</v>
      </c>
      <c r="C1006" s="3">
        <v>20180706402</v>
      </c>
      <c r="D1006" s="3">
        <v>0</v>
      </c>
      <c r="E1006" s="3" t="s">
        <v>9</v>
      </c>
      <c r="F1006" s="3">
        <v>90</v>
      </c>
      <c r="G1006" s="3">
        <v>21</v>
      </c>
      <c r="H1006" s="4" t="s">
        <v>18</v>
      </c>
      <c r="I1006" s="3" t="s">
        <v>9</v>
      </c>
      <c r="J1006" s="3" t="s">
        <v>9</v>
      </c>
    </row>
    <row r="1007" spans="1:10" ht="51.5" thickBot="1" x14ac:dyDescent="0.4">
      <c r="A1007" s="3" t="s">
        <v>11</v>
      </c>
      <c r="B1007" s="3" t="s">
        <v>17</v>
      </c>
      <c r="C1007" s="3">
        <v>20120301307</v>
      </c>
      <c r="D1007" s="3">
        <v>0</v>
      </c>
      <c r="E1007" s="3" t="s">
        <v>9</v>
      </c>
      <c r="F1007" s="3">
        <v>646</v>
      </c>
      <c r="G1007" s="3">
        <v>105</v>
      </c>
      <c r="H1007" s="4" t="s">
        <v>22</v>
      </c>
      <c r="I1007" s="3" t="s">
        <v>9</v>
      </c>
      <c r="J1007" s="3" t="s">
        <v>15</v>
      </c>
    </row>
    <row r="1008" spans="1:10" ht="39" thickBot="1" x14ac:dyDescent="0.4">
      <c r="A1008" s="3" t="s">
        <v>27</v>
      </c>
      <c r="B1008" s="3" t="s">
        <v>23</v>
      </c>
      <c r="C1008" s="3">
        <v>20171900801</v>
      </c>
      <c r="D1008" s="3">
        <v>0</v>
      </c>
      <c r="E1008" s="3" t="s">
        <v>9</v>
      </c>
      <c r="F1008" s="3">
        <v>309</v>
      </c>
      <c r="G1008" s="3">
        <v>85</v>
      </c>
      <c r="H1008" s="4" t="s">
        <v>18</v>
      </c>
      <c r="I1008" s="3" t="s">
        <v>9</v>
      </c>
      <c r="J1008" s="3" t="s">
        <v>15</v>
      </c>
    </row>
    <row r="1009" spans="1:10" ht="51.5" thickBot="1" x14ac:dyDescent="0.4">
      <c r="A1009" s="3" t="s">
        <v>11</v>
      </c>
      <c r="B1009" s="3" t="s">
        <v>34</v>
      </c>
      <c r="C1009" s="3">
        <v>20110525201</v>
      </c>
      <c r="D1009" s="3">
        <v>0</v>
      </c>
      <c r="E1009" s="3" t="s">
        <v>9</v>
      </c>
      <c r="F1009" s="3">
        <v>216</v>
      </c>
      <c r="G1009" s="3">
        <v>36</v>
      </c>
      <c r="H1009" s="4" t="s">
        <v>227</v>
      </c>
      <c r="I1009" s="3" t="s">
        <v>9</v>
      </c>
      <c r="J1009" s="3" t="s">
        <v>15</v>
      </c>
    </row>
    <row r="1010" spans="1:10" ht="15" thickBot="1" x14ac:dyDescent="0.4">
      <c r="A1010" s="3" t="s">
        <v>11</v>
      </c>
      <c r="B1010" s="3" t="s">
        <v>34</v>
      </c>
      <c r="C1010" s="3">
        <v>20110715801</v>
      </c>
      <c r="D1010" s="3">
        <v>0</v>
      </c>
      <c r="E1010" s="3" t="s">
        <v>9</v>
      </c>
      <c r="F1010" s="3">
        <v>166</v>
      </c>
      <c r="G1010" s="3">
        <v>89</v>
      </c>
      <c r="H1010" s="4" t="s">
        <v>87</v>
      </c>
      <c r="I1010" s="3" t="s">
        <v>9</v>
      </c>
      <c r="J1010" s="3" t="s">
        <v>9</v>
      </c>
    </row>
    <row r="1011" spans="1:10" ht="39" thickBot="1" x14ac:dyDescent="0.4">
      <c r="A1011" s="3" t="s">
        <v>11</v>
      </c>
      <c r="B1011" s="3" t="s">
        <v>20</v>
      </c>
      <c r="C1011" s="3">
        <v>20141102701</v>
      </c>
      <c r="D1011" s="3">
        <v>1</v>
      </c>
      <c r="E1011" s="3" t="s">
        <v>9</v>
      </c>
      <c r="F1011" s="3">
        <v>196</v>
      </c>
      <c r="G1011" s="3">
        <v>65</v>
      </c>
      <c r="H1011" s="4" t="s">
        <v>44</v>
      </c>
      <c r="I1011" s="3" t="s">
        <v>9</v>
      </c>
      <c r="J1011" s="3" t="s">
        <v>9</v>
      </c>
    </row>
    <row r="1012" spans="1:10" ht="26.5" thickBot="1" x14ac:dyDescent="0.4">
      <c r="A1012" s="3" t="s">
        <v>11</v>
      </c>
      <c r="B1012" s="3" t="s">
        <v>34</v>
      </c>
      <c r="C1012" s="3">
        <v>20110720701</v>
      </c>
      <c r="D1012" s="3">
        <v>0</v>
      </c>
      <c r="E1012" s="3" t="s">
        <v>9</v>
      </c>
      <c r="F1012" s="3">
        <v>75</v>
      </c>
      <c r="G1012" s="3">
        <v>46</v>
      </c>
      <c r="H1012" s="4" t="s">
        <v>103</v>
      </c>
      <c r="I1012" s="3" t="s">
        <v>9</v>
      </c>
      <c r="J1012" s="3" t="s">
        <v>9</v>
      </c>
    </row>
    <row r="1013" spans="1:10" ht="51.5" thickBot="1" x14ac:dyDescent="0.4">
      <c r="A1013" s="3" t="s">
        <v>39</v>
      </c>
      <c r="B1013" s="3" t="s">
        <v>20</v>
      </c>
      <c r="C1013" s="3">
        <v>20140116430</v>
      </c>
      <c r="D1013" s="3">
        <v>0</v>
      </c>
      <c r="E1013" s="3" t="s">
        <v>9</v>
      </c>
      <c r="F1013" s="3">
        <v>157</v>
      </c>
      <c r="G1013" s="3">
        <v>32</v>
      </c>
      <c r="H1013" s="4" t="s">
        <v>22</v>
      </c>
      <c r="I1013" s="3" t="s">
        <v>9</v>
      </c>
      <c r="J1013" s="3" t="s">
        <v>9</v>
      </c>
    </row>
    <row r="1014" spans="1:10" ht="39" thickBot="1" x14ac:dyDescent="0.4">
      <c r="A1014" s="3" t="s">
        <v>7</v>
      </c>
      <c r="B1014" s="3" t="s">
        <v>34</v>
      </c>
      <c r="C1014" s="3">
        <v>20110120102</v>
      </c>
      <c r="D1014" s="3">
        <v>0</v>
      </c>
      <c r="E1014" s="3" t="s">
        <v>9</v>
      </c>
      <c r="F1014" s="3">
        <v>118</v>
      </c>
      <c r="G1014" s="3">
        <v>75</v>
      </c>
      <c r="H1014" s="4" t="s">
        <v>138</v>
      </c>
      <c r="I1014" s="3" t="s">
        <v>9</v>
      </c>
      <c r="J1014" s="3" t="s">
        <v>9</v>
      </c>
    </row>
    <row r="1015" spans="1:10" ht="39" thickBot="1" x14ac:dyDescent="0.4">
      <c r="A1015" s="3" t="s">
        <v>46</v>
      </c>
      <c r="B1015" s="3" t="s">
        <v>12</v>
      </c>
      <c r="C1015" s="3">
        <v>2080906601</v>
      </c>
      <c r="D1015" s="3">
        <v>0</v>
      </c>
      <c r="E1015" s="3" t="s">
        <v>9</v>
      </c>
      <c r="F1015" s="3">
        <v>150</v>
      </c>
      <c r="G1015" s="3">
        <v>116</v>
      </c>
      <c r="H1015" s="4" t="s">
        <v>55</v>
      </c>
      <c r="I1015" s="3" t="s">
        <v>9</v>
      </c>
      <c r="J1015" s="3" t="s">
        <v>9</v>
      </c>
    </row>
    <row r="1016" spans="1:10" ht="26.5" thickBot="1" x14ac:dyDescent="0.4">
      <c r="A1016" s="3" t="s">
        <v>11</v>
      </c>
      <c r="B1016" s="3" t="s">
        <v>34</v>
      </c>
      <c r="C1016" s="3">
        <v>20110703601</v>
      </c>
      <c r="D1016" s="3">
        <v>1</v>
      </c>
      <c r="E1016" s="3" t="s">
        <v>9</v>
      </c>
      <c r="F1016" s="3">
        <v>154</v>
      </c>
      <c r="G1016" s="3">
        <v>86</v>
      </c>
      <c r="H1016" s="4" t="s">
        <v>26</v>
      </c>
      <c r="I1016" s="3" t="s">
        <v>9</v>
      </c>
      <c r="J1016" s="3" t="s">
        <v>9</v>
      </c>
    </row>
    <row r="1017" spans="1:10" ht="51.5" thickBot="1" x14ac:dyDescent="0.4">
      <c r="A1017" s="3" t="s">
        <v>39</v>
      </c>
      <c r="B1017" s="3" t="s">
        <v>20</v>
      </c>
      <c r="C1017" s="3">
        <v>20140700310</v>
      </c>
      <c r="D1017" s="3">
        <v>1</v>
      </c>
      <c r="E1017" s="3" t="s">
        <v>9</v>
      </c>
      <c r="F1017" s="3">
        <v>311</v>
      </c>
      <c r="G1017" s="3">
        <v>90</v>
      </c>
      <c r="H1017" s="4" t="s">
        <v>22</v>
      </c>
      <c r="I1017" s="3" t="s">
        <v>9</v>
      </c>
      <c r="J1017" s="3" t="s">
        <v>9</v>
      </c>
    </row>
    <row r="1018" spans="1:10" ht="39" thickBot="1" x14ac:dyDescent="0.4">
      <c r="A1018" s="3" t="s">
        <v>11</v>
      </c>
      <c r="B1018" s="3" t="s">
        <v>34</v>
      </c>
      <c r="C1018" s="3">
        <v>20110431301</v>
      </c>
      <c r="D1018" s="3">
        <v>1</v>
      </c>
      <c r="E1018" s="3" t="s">
        <v>9</v>
      </c>
      <c r="F1018" s="3">
        <v>148</v>
      </c>
      <c r="G1018" s="3">
        <v>15</v>
      </c>
      <c r="H1018" s="4" t="s">
        <v>44</v>
      </c>
      <c r="I1018" s="3" t="s">
        <v>9</v>
      </c>
      <c r="J1018" s="3" t="s">
        <v>15</v>
      </c>
    </row>
    <row r="1019" spans="1:10" ht="51.5" thickBot="1" x14ac:dyDescent="0.4">
      <c r="A1019" s="3" t="s">
        <v>11</v>
      </c>
      <c r="B1019" s="3" t="s">
        <v>17</v>
      </c>
      <c r="C1019" s="3">
        <v>20120608104</v>
      </c>
      <c r="D1019" s="3">
        <v>0</v>
      </c>
      <c r="E1019" s="3" t="s">
        <v>9</v>
      </c>
      <c r="F1019" s="3">
        <v>309</v>
      </c>
      <c r="G1019" s="3">
        <v>60</v>
      </c>
      <c r="H1019" s="4" t="s">
        <v>22</v>
      </c>
      <c r="I1019" s="3" t="s">
        <v>9</v>
      </c>
      <c r="J1019" s="3" t="s">
        <v>9</v>
      </c>
    </row>
    <row r="1020" spans="1:10" ht="39" thickBot="1" x14ac:dyDescent="0.4">
      <c r="A1020" s="3" t="s">
        <v>11</v>
      </c>
      <c r="B1020" s="3" t="s">
        <v>23</v>
      </c>
      <c r="C1020" s="3">
        <v>201702</v>
      </c>
      <c r="D1020" s="3">
        <v>1</v>
      </c>
      <c r="E1020" s="3" t="s">
        <v>9</v>
      </c>
      <c r="F1020" s="3">
        <v>217</v>
      </c>
      <c r="G1020" s="3">
        <v>38</v>
      </c>
      <c r="H1020" s="4" t="s">
        <v>18</v>
      </c>
      <c r="I1020" s="3" t="s">
        <v>9</v>
      </c>
      <c r="J1020" s="3" t="s">
        <v>9</v>
      </c>
    </row>
    <row r="1021" spans="1:10" ht="51.5" thickBot="1" x14ac:dyDescent="0.4">
      <c r="A1021" s="3" t="s">
        <v>11</v>
      </c>
      <c r="B1021" s="3" t="s">
        <v>20</v>
      </c>
      <c r="C1021" s="3">
        <v>20142504004</v>
      </c>
      <c r="D1021" s="3">
        <v>0</v>
      </c>
      <c r="E1021" s="3" t="s">
        <v>9</v>
      </c>
      <c r="F1021" s="3">
        <v>94</v>
      </c>
      <c r="G1021" s="3">
        <v>35</v>
      </c>
      <c r="H1021" s="4" t="s">
        <v>22</v>
      </c>
      <c r="I1021" s="3" t="s">
        <v>9</v>
      </c>
      <c r="J1021" s="3" t="s">
        <v>9</v>
      </c>
    </row>
    <row r="1022" spans="1:10" ht="51.5" thickBot="1" x14ac:dyDescent="0.4">
      <c r="A1022" s="3" t="s">
        <v>11</v>
      </c>
      <c r="B1022" s="3" t="s">
        <v>20</v>
      </c>
      <c r="C1022" s="3">
        <v>20142401403</v>
      </c>
      <c r="D1022" s="3">
        <v>0</v>
      </c>
      <c r="E1022" s="3" t="s">
        <v>9</v>
      </c>
      <c r="F1022" s="3">
        <v>54</v>
      </c>
      <c r="G1022" s="3">
        <v>20</v>
      </c>
      <c r="H1022" s="4" t="s">
        <v>22</v>
      </c>
      <c r="I1022" s="3" t="s">
        <v>9</v>
      </c>
      <c r="J1022" s="3" t="s">
        <v>9</v>
      </c>
    </row>
    <row r="1023" spans="1:10" ht="51.5" thickBot="1" x14ac:dyDescent="0.4">
      <c r="A1023" s="3" t="s">
        <v>11</v>
      </c>
      <c r="B1023" s="3" t="s">
        <v>8</v>
      </c>
      <c r="C1023" s="3">
        <v>20180209601</v>
      </c>
      <c r="D1023" s="3">
        <v>0</v>
      </c>
      <c r="E1023" s="3" t="s">
        <v>9</v>
      </c>
      <c r="F1023" s="3">
        <v>181</v>
      </c>
      <c r="G1023" s="3">
        <v>101</v>
      </c>
      <c r="H1023" s="4" t="s">
        <v>228</v>
      </c>
      <c r="I1023" s="3" t="s">
        <v>9</v>
      </c>
      <c r="J1023" s="3" t="s">
        <v>15</v>
      </c>
    </row>
    <row r="1024" spans="1:10" ht="51.5" thickBot="1" x14ac:dyDescent="0.4">
      <c r="A1024" s="3" t="s">
        <v>11</v>
      </c>
      <c r="B1024" s="3" t="s">
        <v>8</v>
      </c>
      <c r="C1024" s="3">
        <v>20180728501</v>
      </c>
      <c r="D1024" s="3">
        <v>0</v>
      </c>
      <c r="E1024" s="3" t="s">
        <v>9</v>
      </c>
      <c r="F1024" s="3">
        <v>92</v>
      </c>
      <c r="G1024" s="3">
        <v>24</v>
      </c>
      <c r="H1024" s="4" t="s">
        <v>22</v>
      </c>
      <c r="I1024" s="3" t="s">
        <v>9</v>
      </c>
      <c r="J1024" s="3" t="s">
        <v>9</v>
      </c>
    </row>
    <row r="1025" spans="1:10" ht="51.5" thickBot="1" x14ac:dyDescent="0.4">
      <c r="A1025" s="3" t="s">
        <v>11</v>
      </c>
      <c r="B1025" s="3" t="s">
        <v>17</v>
      </c>
      <c r="C1025" s="3">
        <v>20120800301</v>
      </c>
      <c r="D1025" s="3">
        <v>0</v>
      </c>
      <c r="E1025" s="3" t="s">
        <v>9</v>
      </c>
      <c r="F1025" s="3">
        <v>335</v>
      </c>
      <c r="G1025" s="3">
        <v>5</v>
      </c>
      <c r="H1025" s="4" t="s">
        <v>22</v>
      </c>
      <c r="I1025" s="3" t="s">
        <v>9</v>
      </c>
      <c r="J1025" s="3" t="s">
        <v>15</v>
      </c>
    </row>
    <row r="1026" spans="1:10" ht="51.5" thickBot="1" x14ac:dyDescent="0.4">
      <c r="A1026" s="3" t="s">
        <v>39</v>
      </c>
      <c r="B1026" s="3" t="s">
        <v>20</v>
      </c>
      <c r="C1026" s="3">
        <v>20142011502</v>
      </c>
      <c r="D1026" s="3">
        <v>0</v>
      </c>
      <c r="E1026" s="3" t="s">
        <v>9</v>
      </c>
      <c r="F1026" s="3">
        <v>147</v>
      </c>
      <c r="G1026" s="3">
        <v>25</v>
      </c>
      <c r="H1026" s="4" t="s">
        <v>22</v>
      </c>
      <c r="I1026" s="3" t="s">
        <v>9</v>
      </c>
      <c r="J1026" s="3" t="s">
        <v>9</v>
      </c>
    </row>
    <row r="1027" spans="1:10" ht="39" thickBot="1" x14ac:dyDescent="0.4">
      <c r="A1027" s="3" t="s">
        <v>11</v>
      </c>
      <c r="B1027" s="3" t="s">
        <v>49</v>
      </c>
      <c r="C1027" s="3">
        <v>20230308201</v>
      </c>
      <c r="D1027" s="3">
        <v>0</v>
      </c>
      <c r="E1027" s="3" t="s">
        <v>9</v>
      </c>
      <c r="F1027" s="3">
        <v>100</v>
      </c>
      <c r="G1027" s="3">
        <v>35</v>
      </c>
      <c r="H1027" s="4" t="s">
        <v>13</v>
      </c>
      <c r="I1027" s="3" t="s">
        <v>9</v>
      </c>
      <c r="J1027" s="3" t="s">
        <v>15</v>
      </c>
    </row>
    <row r="1028" spans="1:10" ht="39" thickBot="1" x14ac:dyDescent="0.4">
      <c r="A1028" s="3" t="s">
        <v>7</v>
      </c>
      <c r="B1028" s="3" t="s">
        <v>23</v>
      </c>
      <c r="C1028" s="3">
        <v>20172101801</v>
      </c>
      <c r="D1028" s="3">
        <v>0</v>
      </c>
      <c r="E1028" s="3" t="s">
        <v>9</v>
      </c>
      <c r="F1028" s="3">
        <v>65</v>
      </c>
      <c r="G1028" s="3">
        <v>25</v>
      </c>
      <c r="H1028" s="4" t="s">
        <v>31</v>
      </c>
      <c r="I1028" s="3" t="s">
        <v>9</v>
      </c>
      <c r="J1028" s="3" t="s">
        <v>9</v>
      </c>
    </row>
    <row r="1029" spans="1:10" ht="51.5" thickBot="1" x14ac:dyDescent="0.4">
      <c r="A1029" s="3" t="s">
        <v>11</v>
      </c>
      <c r="B1029" s="3" t="s">
        <v>8</v>
      </c>
      <c r="C1029" s="3">
        <v>20180315102</v>
      </c>
      <c r="D1029" s="3">
        <v>1</v>
      </c>
      <c r="E1029" s="3" t="s">
        <v>9</v>
      </c>
      <c r="F1029" s="3">
        <v>524</v>
      </c>
      <c r="G1029" s="3">
        <v>137</v>
      </c>
      <c r="H1029" s="4" t="s">
        <v>22</v>
      </c>
      <c r="I1029" s="3" t="s">
        <v>9</v>
      </c>
      <c r="J1029" s="3" t="s">
        <v>9</v>
      </c>
    </row>
    <row r="1030" spans="1:10" ht="51.5" thickBot="1" x14ac:dyDescent="0.4">
      <c r="A1030" s="3" t="s">
        <v>11</v>
      </c>
      <c r="B1030" s="3" t="s">
        <v>23</v>
      </c>
      <c r="C1030" s="3">
        <v>20170220702</v>
      </c>
      <c r="D1030" s="3">
        <v>1</v>
      </c>
      <c r="E1030" s="3" t="s">
        <v>9</v>
      </c>
      <c r="F1030" s="3">
        <v>279</v>
      </c>
      <c r="G1030" s="3">
        <v>54</v>
      </c>
      <c r="H1030" s="4" t="s">
        <v>22</v>
      </c>
      <c r="I1030" s="3" t="s">
        <v>9</v>
      </c>
      <c r="J1030" s="3" t="s">
        <v>15</v>
      </c>
    </row>
    <row r="1031" spans="1:10" ht="51.5" thickBot="1" x14ac:dyDescent="0.4">
      <c r="A1031" s="3" t="s">
        <v>11</v>
      </c>
      <c r="B1031" s="3" t="s">
        <v>20</v>
      </c>
      <c r="C1031" s="3">
        <v>20140600802</v>
      </c>
      <c r="D1031" s="3">
        <v>1</v>
      </c>
      <c r="E1031" s="3" t="s">
        <v>9</v>
      </c>
      <c r="F1031" s="3">
        <v>254</v>
      </c>
      <c r="G1031" s="3">
        <v>217</v>
      </c>
      <c r="H1031" s="4" t="s">
        <v>22</v>
      </c>
      <c r="I1031" s="3" t="s">
        <v>9</v>
      </c>
      <c r="J1031" s="3" t="s">
        <v>9</v>
      </c>
    </row>
    <row r="1032" spans="1:10" ht="25.5" thickBot="1" x14ac:dyDescent="0.4">
      <c r="A1032" s="3" t="s">
        <v>46</v>
      </c>
      <c r="B1032" s="3" t="s">
        <v>23</v>
      </c>
      <c r="C1032" s="3">
        <v>20171300101</v>
      </c>
      <c r="D1032" s="3">
        <v>1</v>
      </c>
      <c r="E1032" s="3" t="s">
        <v>9</v>
      </c>
      <c r="F1032" s="3">
        <v>610</v>
      </c>
      <c r="G1032" s="3">
        <v>363</v>
      </c>
      <c r="H1032" s="4" t="s">
        <v>33</v>
      </c>
      <c r="I1032" s="3" t="s">
        <v>9</v>
      </c>
      <c r="J1032" s="3" t="s">
        <v>9</v>
      </c>
    </row>
    <row r="1033" spans="1:10" ht="51.5" thickBot="1" x14ac:dyDescent="0.4">
      <c r="A1033" s="3" t="s">
        <v>11</v>
      </c>
      <c r="B1033" s="3" t="s">
        <v>17</v>
      </c>
      <c r="C1033" s="3">
        <v>20120818304</v>
      </c>
      <c r="D1033" s="3">
        <v>1</v>
      </c>
      <c r="E1033" s="3" t="s">
        <v>9</v>
      </c>
      <c r="F1033" s="3">
        <v>170</v>
      </c>
      <c r="G1033" s="3">
        <v>71</v>
      </c>
      <c r="H1033" s="4" t="s">
        <v>22</v>
      </c>
      <c r="I1033" s="3" t="s">
        <v>9</v>
      </c>
      <c r="J1033" s="3" t="s">
        <v>15</v>
      </c>
    </row>
    <row r="1034" spans="1:10" ht="51.5" thickBot="1" x14ac:dyDescent="0.4">
      <c r="A1034" s="3" t="s">
        <v>11</v>
      </c>
      <c r="B1034" s="3" t="s">
        <v>17</v>
      </c>
      <c r="C1034" s="3">
        <v>20120304203</v>
      </c>
      <c r="D1034" s="3">
        <v>0</v>
      </c>
      <c r="E1034" s="3" t="s">
        <v>9</v>
      </c>
      <c r="F1034" s="3">
        <v>73</v>
      </c>
      <c r="G1034" s="3">
        <v>35</v>
      </c>
      <c r="H1034" s="4" t="s">
        <v>22</v>
      </c>
      <c r="I1034" s="3" t="s">
        <v>9</v>
      </c>
      <c r="J1034" s="3" t="s">
        <v>9</v>
      </c>
    </row>
    <row r="1035" spans="1:10" ht="51.5" thickBot="1" x14ac:dyDescent="0.4">
      <c r="A1035" s="3" t="s">
        <v>39</v>
      </c>
      <c r="B1035" s="3" t="s">
        <v>34</v>
      </c>
      <c r="C1035" s="3">
        <v>20110635401</v>
      </c>
      <c r="D1035" s="3">
        <v>0</v>
      </c>
      <c r="E1035" s="3" t="s">
        <v>9</v>
      </c>
      <c r="F1035" s="3">
        <v>187</v>
      </c>
      <c r="G1035" s="3">
        <v>125</v>
      </c>
      <c r="H1035" s="4" t="s">
        <v>22</v>
      </c>
      <c r="I1035" s="3" t="s">
        <v>9</v>
      </c>
      <c r="J1035" s="3" t="s">
        <v>9</v>
      </c>
    </row>
    <row r="1036" spans="1:10" ht="51.5" thickBot="1" x14ac:dyDescent="0.4">
      <c r="A1036" s="3" t="s">
        <v>11</v>
      </c>
      <c r="B1036" s="3" t="s">
        <v>20</v>
      </c>
      <c r="C1036" s="3">
        <v>20141803501</v>
      </c>
      <c r="D1036" s="3">
        <v>0</v>
      </c>
      <c r="E1036" s="3" t="s">
        <v>9</v>
      </c>
      <c r="F1036" s="3">
        <v>74</v>
      </c>
      <c r="G1036" s="3">
        <v>56</v>
      </c>
      <c r="H1036" s="4" t="s">
        <v>22</v>
      </c>
      <c r="I1036" s="3" t="s">
        <v>9</v>
      </c>
      <c r="J1036" s="3" t="s">
        <v>9</v>
      </c>
    </row>
    <row r="1037" spans="1:10" ht="51.5" thickBot="1" x14ac:dyDescent="0.4">
      <c r="A1037" s="3" t="s">
        <v>46</v>
      </c>
      <c r="B1037" s="3" t="s">
        <v>23</v>
      </c>
      <c r="C1037" s="3">
        <v>20171202201</v>
      </c>
      <c r="D1037" s="3">
        <v>0</v>
      </c>
      <c r="E1037" s="3" t="s">
        <v>9</v>
      </c>
      <c r="F1037" s="3">
        <v>71</v>
      </c>
      <c r="G1037" s="3">
        <v>26</v>
      </c>
      <c r="H1037" s="4" t="s">
        <v>22</v>
      </c>
      <c r="I1037" s="3" t="s">
        <v>9</v>
      </c>
      <c r="J1037" s="3" t="s">
        <v>9</v>
      </c>
    </row>
    <row r="1038" spans="1:10" ht="51.5" thickBot="1" x14ac:dyDescent="0.4">
      <c r="A1038" s="3" t="s">
        <v>11</v>
      </c>
      <c r="B1038" s="3" t="s">
        <v>8</v>
      </c>
      <c r="C1038" s="3">
        <v>20180829801</v>
      </c>
      <c r="D1038" s="3">
        <v>0</v>
      </c>
      <c r="E1038" s="3" t="s">
        <v>9</v>
      </c>
      <c r="F1038" s="3">
        <v>147</v>
      </c>
      <c r="G1038" s="3">
        <v>30</v>
      </c>
      <c r="H1038" s="4" t="s">
        <v>22</v>
      </c>
      <c r="I1038" s="3" t="s">
        <v>9</v>
      </c>
      <c r="J1038" s="3" t="s">
        <v>9</v>
      </c>
    </row>
    <row r="1039" spans="1:10" ht="51.5" thickBot="1" x14ac:dyDescent="0.4">
      <c r="A1039" s="3" t="s">
        <v>11</v>
      </c>
      <c r="B1039" s="3" t="s">
        <v>49</v>
      </c>
      <c r="C1039" s="3">
        <v>20230300802</v>
      </c>
      <c r="D1039" s="3">
        <v>0</v>
      </c>
      <c r="E1039" s="3" t="s">
        <v>9</v>
      </c>
      <c r="F1039" s="3">
        <v>128</v>
      </c>
      <c r="G1039" s="3">
        <v>70</v>
      </c>
      <c r="H1039" s="4" t="s">
        <v>225</v>
      </c>
      <c r="I1039" s="3" t="s">
        <v>9</v>
      </c>
      <c r="J1039" s="3" t="s">
        <v>9</v>
      </c>
    </row>
    <row r="1040" spans="1:10" ht="26.5" thickBot="1" x14ac:dyDescent="0.4">
      <c r="A1040" s="3" t="s">
        <v>11</v>
      </c>
      <c r="B1040" s="3" t="s">
        <v>12</v>
      </c>
      <c r="C1040" s="3">
        <v>20080410201</v>
      </c>
      <c r="D1040" s="3">
        <v>1</v>
      </c>
      <c r="E1040" s="3" t="s">
        <v>9</v>
      </c>
      <c r="F1040" s="3">
        <v>669</v>
      </c>
      <c r="G1040" s="3">
        <v>25</v>
      </c>
      <c r="H1040" s="4" t="s">
        <v>128</v>
      </c>
      <c r="I1040" s="3" t="s">
        <v>15</v>
      </c>
      <c r="J1040" s="3" t="s">
        <v>15</v>
      </c>
    </row>
    <row r="1041" spans="1:10" ht="39" thickBot="1" x14ac:dyDescent="0.4">
      <c r="A1041" s="3" t="s">
        <v>11</v>
      </c>
      <c r="B1041" s="3" t="s">
        <v>20</v>
      </c>
      <c r="C1041" s="3">
        <v>20140103902</v>
      </c>
      <c r="D1041" s="3">
        <v>0</v>
      </c>
      <c r="E1041" s="3" t="s">
        <v>9</v>
      </c>
      <c r="F1041" s="3">
        <v>371</v>
      </c>
      <c r="G1041" s="3">
        <v>21</v>
      </c>
      <c r="H1041" s="4" t="s">
        <v>44</v>
      </c>
      <c r="I1041" s="3" t="s">
        <v>9</v>
      </c>
      <c r="J1041" s="3" t="s">
        <v>9</v>
      </c>
    </row>
    <row r="1042" spans="1:10" ht="51.5" thickBot="1" x14ac:dyDescent="0.4">
      <c r="A1042" s="3" t="s">
        <v>11</v>
      </c>
      <c r="B1042" s="3" t="s">
        <v>34</v>
      </c>
      <c r="C1042" s="3">
        <v>20110620101</v>
      </c>
      <c r="D1042" s="3">
        <v>1</v>
      </c>
      <c r="E1042" s="3" t="s">
        <v>9</v>
      </c>
      <c r="F1042" s="3">
        <v>131</v>
      </c>
      <c r="G1042" s="3">
        <v>61</v>
      </c>
      <c r="H1042" s="4" t="s">
        <v>22</v>
      </c>
      <c r="I1042" s="3" t="s">
        <v>9</v>
      </c>
      <c r="J1042" s="3" t="s">
        <v>9</v>
      </c>
    </row>
    <row r="1043" spans="1:10" ht="51.5" thickBot="1" x14ac:dyDescent="0.4">
      <c r="A1043" s="3" t="s">
        <v>11</v>
      </c>
      <c r="B1043" s="3" t="s">
        <v>34</v>
      </c>
      <c r="C1043" s="3">
        <v>20110621401</v>
      </c>
      <c r="D1043" s="3">
        <v>1</v>
      </c>
      <c r="E1043" s="3" t="s">
        <v>9</v>
      </c>
      <c r="F1043" s="3">
        <v>129</v>
      </c>
      <c r="G1043" s="3">
        <v>88</v>
      </c>
      <c r="H1043" s="4" t="s">
        <v>22</v>
      </c>
      <c r="I1043" s="3" t="s">
        <v>9</v>
      </c>
      <c r="J1043" s="3" t="s">
        <v>9</v>
      </c>
    </row>
    <row r="1044" spans="1:10" ht="51.5" thickBot="1" x14ac:dyDescent="0.4">
      <c r="A1044" s="3" t="s">
        <v>11</v>
      </c>
      <c r="B1044" s="3" t="s">
        <v>20</v>
      </c>
      <c r="C1044" s="3">
        <v>20141110304</v>
      </c>
      <c r="D1044" s="3">
        <v>0</v>
      </c>
      <c r="E1044" s="3" t="s">
        <v>9</v>
      </c>
      <c r="F1044" s="3">
        <v>256</v>
      </c>
      <c r="G1044" s="3">
        <v>70</v>
      </c>
      <c r="H1044" s="4" t="s">
        <v>22</v>
      </c>
      <c r="I1044" s="3" t="s">
        <v>9</v>
      </c>
      <c r="J1044" s="3" t="s">
        <v>9</v>
      </c>
    </row>
    <row r="1045" spans="1:10" ht="51.5" thickBot="1" x14ac:dyDescent="0.4">
      <c r="A1045" s="3" t="s">
        <v>11</v>
      </c>
      <c r="B1045" s="3" t="s">
        <v>23</v>
      </c>
      <c r="C1045" s="3">
        <v>20171008201</v>
      </c>
      <c r="D1045" s="3">
        <v>1</v>
      </c>
      <c r="E1045" s="3" t="s">
        <v>9</v>
      </c>
      <c r="F1045" s="3">
        <v>333</v>
      </c>
      <c r="G1045" s="3">
        <v>35</v>
      </c>
      <c r="H1045" s="4" t="s">
        <v>22</v>
      </c>
      <c r="I1045" s="3" t="s">
        <v>9</v>
      </c>
      <c r="J1045" s="3" t="s">
        <v>9</v>
      </c>
    </row>
    <row r="1046" spans="1:10" ht="51.5" thickBot="1" x14ac:dyDescent="0.4">
      <c r="A1046" s="3" t="s">
        <v>39</v>
      </c>
      <c r="B1046" s="3" t="s">
        <v>49</v>
      </c>
      <c r="C1046" s="3">
        <v>20230409001</v>
      </c>
      <c r="D1046" s="3">
        <v>0</v>
      </c>
      <c r="E1046" s="3" t="s">
        <v>9</v>
      </c>
      <c r="F1046" s="3">
        <v>73</v>
      </c>
      <c r="G1046" s="3">
        <v>20</v>
      </c>
      <c r="H1046" s="4" t="s">
        <v>22</v>
      </c>
      <c r="I1046" s="3" t="s">
        <v>9</v>
      </c>
      <c r="J1046" s="3" t="s">
        <v>9</v>
      </c>
    </row>
    <row r="1047" spans="1:10" ht="51.5" thickBot="1" x14ac:dyDescent="0.4">
      <c r="A1047" s="3" t="s">
        <v>11</v>
      </c>
      <c r="B1047" s="3" t="s">
        <v>17</v>
      </c>
      <c r="C1047" s="3">
        <v>20120901403</v>
      </c>
      <c r="D1047" s="3">
        <v>1</v>
      </c>
      <c r="E1047" s="3" t="s">
        <v>9</v>
      </c>
      <c r="F1047" s="3">
        <v>399</v>
      </c>
      <c r="G1047" s="3">
        <v>83</v>
      </c>
      <c r="H1047" s="4" t="s">
        <v>22</v>
      </c>
      <c r="I1047" s="3" t="s">
        <v>9</v>
      </c>
      <c r="J1047" s="3" t="s">
        <v>15</v>
      </c>
    </row>
    <row r="1048" spans="1:10" ht="39" thickBot="1" x14ac:dyDescent="0.4">
      <c r="A1048" s="3" t="s">
        <v>11</v>
      </c>
      <c r="B1048" s="3" t="s">
        <v>34</v>
      </c>
      <c r="C1048" s="3">
        <v>20110305601</v>
      </c>
      <c r="D1048" s="3">
        <v>0</v>
      </c>
      <c r="E1048" s="3" t="s">
        <v>9</v>
      </c>
      <c r="F1048" s="3">
        <v>97</v>
      </c>
      <c r="G1048" s="3">
        <v>88</v>
      </c>
      <c r="H1048" s="4" t="s">
        <v>28</v>
      </c>
      <c r="I1048" s="3" t="s">
        <v>9</v>
      </c>
      <c r="J1048" s="3" t="s">
        <v>15</v>
      </c>
    </row>
    <row r="1049" spans="1:10" ht="39" thickBot="1" x14ac:dyDescent="0.4">
      <c r="A1049" s="3" t="s">
        <v>11</v>
      </c>
      <c r="B1049" s="3" t="s">
        <v>17</v>
      </c>
      <c r="C1049" s="3">
        <v>20120801805</v>
      </c>
      <c r="D1049" s="3">
        <v>1</v>
      </c>
      <c r="E1049" s="3" t="s">
        <v>9</v>
      </c>
      <c r="F1049" s="3">
        <v>257</v>
      </c>
      <c r="G1049" s="3">
        <v>75</v>
      </c>
      <c r="H1049" s="4" t="s">
        <v>45</v>
      </c>
      <c r="I1049" s="3" t="s">
        <v>9</v>
      </c>
      <c r="J1049" s="3" t="s">
        <v>15</v>
      </c>
    </row>
    <row r="1050" spans="1:10" ht="39" thickBot="1" x14ac:dyDescent="0.4">
      <c r="A1050" s="3" t="s">
        <v>11</v>
      </c>
      <c r="B1050" s="3" t="s">
        <v>8</v>
      </c>
      <c r="C1050" s="3">
        <v>20180400101</v>
      </c>
      <c r="D1050" s="3">
        <v>1</v>
      </c>
      <c r="E1050" s="3" t="s">
        <v>9</v>
      </c>
      <c r="F1050" s="3">
        <v>228</v>
      </c>
      <c r="G1050" s="3">
        <v>8</v>
      </c>
      <c r="H1050" s="4" t="s">
        <v>13</v>
      </c>
      <c r="I1050" s="3" t="s">
        <v>9</v>
      </c>
      <c r="J1050" s="3" t="s">
        <v>15</v>
      </c>
    </row>
    <row r="1051" spans="1:10" ht="51.5" thickBot="1" x14ac:dyDescent="0.4">
      <c r="A1051" s="3" t="s">
        <v>7</v>
      </c>
      <c r="B1051" s="3" t="s">
        <v>23</v>
      </c>
      <c r="C1051" s="3">
        <v>20170201801</v>
      </c>
      <c r="D1051" s="3">
        <v>0</v>
      </c>
      <c r="E1051" s="3" t="s">
        <v>9</v>
      </c>
      <c r="F1051" s="3">
        <v>86</v>
      </c>
      <c r="G1051" s="3">
        <v>22</v>
      </c>
      <c r="H1051" s="4" t="s">
        <v>22</v>
      </c>
      <c r="I1051" s="3" t="s">
        <v>9</v>
      </c>
      <c r="J1051" s="3" t="s">
        <v>9</v>
      </c>
    </row>
    <row r="1052" spans="1:10" ht="39" thickBot="1" x14ac:dyDescent="0.4">
      <c r="A1052" s="3" t="s">
        <v>7</v>
      </c>
      <c r="B1052" s="3" t="s">
        <v>23</v>
      </c>
      <c r="C1052" s="3">
        <v>20172104301</v>
      </c>
      <c r="D1052" s="3">
        <v>1</v>
      </c>
      <c r="E1052" s="3" t="s">
        <v>9</v>
      </c>
      <c r="F1052" s="3">
        <v>133</v>
      </c>
      <c r="G1052" s="3">
        <v>30</v>
      </c>
      <c r="H1052" s="4" t="s">
        <v>18</v>
      </c>
      <c r="I1052" s="3" t="s">
        <v>9</v>
      </c>
      <c r="J1052" s="3" t="s">
        <v>9</v>
      </c>
    </row>
    <row r="1053" spans="1:10" ht="51.5" thickBot="1" x14ac:dyDescent="0.4">
      <c r="A1053" s="3" t="s">
        <v>46</v>
      </c>
      <c r="B1053" s="3" t="s">
        <v>23</v>
      </c>
      <c r="C1053" s="3">
        <v>20170202201</v>
      </c>
      <c r="D1053" s="3">
        <v>0</v>
      </c>
      <c r="E1053" s="3" t="s">
        <v>9</v>
      </c>
      <c r="F1053" s="3">
        <v>187</v>
      </c>
      <c r="G1053" s="3">
        <v>34</v>
      </c>
      <c r="H1053" s="4" t="s">
        <v>22</v>
      </c>
      <c r="I1053" s="3" t="s">
        <v>9</v>
      </c>
      <c r="J1053" s="3" t="s">
        <v>9</v>
      </c>
    </row>
    <row r="1054" spans="1:10" ht="51.5" thickBot="1" x14ac:dyDescent="0.4">
      <c r="A1054" s="3" t="s">
        <v>11</v>
      </c>
      <c r="B1054" s="3" t="s">
        <v>34</v>
      </c>
      <c r="C1054" s="3">
        <v>20110102701</v>
      </c>
      <c r="D1054" s="3">
        <v>1</v>
      </c>
      <c r="E1054" s="3" t="s">
        <v>9</v>
      </c>
      <c r="F1054" s="3">
        <v>221</v>
      </c>
      <c r="G1054" s="3">
        <v>106</v>
      </c>
      <c r="H1054" s="4" t="s">
        <v>22</v>
      </c>
      <c r="I1054" s="3" t="s">
        <v>9</v>
      </c>
      <c r="J1054" s="3" t="s">
        <v>9</v>
      </c>
    </row>
    <row r="1055" spans="1:10" ht="51.5" thickBot="1" x14ac:dyDescent="0.4">
      <c r="A1055" s="3" t="s">
        <v>11</v>
      </c>
      <c r="B1055" s="3" t="s">
        <v>34</v>
      </c>
      <c r="C1055" s="3">
        <v>20110910102</v>
      </c>
      <c r="D1055" s="3">
        <v>1</v>
      </c>
      <c r="E1055" s="3" t="s">
        <v>9</v>
      </c>
      <c r="F1055" s="3">
        <v>336</v>
      </c>
      <c r="G1055" s="3">
        <v>115</v>
      </c>
      <c r="H1055" s="4" t="s">
        <v>22</v>
      </c>
      <c r="I1055" s="3" t="s">
        <v>9</v>
      </c>
      <c r="J1055" s="3" t="s">
        <v>9</v>
      </c>
    </row>
    <row r="1056" spans="1:10" ht="51.5" thickBot="1" x14ac:dyDescent="0.4">
      <c r="A1056" s="3" t="s">
        <v>11</v>
      </c>
      <c r="B1056" s="3" t="s">
        <v>20</v>
      </c>
      <c r="C1056" s="3">
        <v>20142500806</v>
      </c>
      <c r="D1056" s="3">
        <v>0</v>
      </c>
      <c r="E1056" s="3" t="s">
        <v>9</v>
      </c>
      <c r="F1056" s="3">
        <v>100</v>
      </c>
      <c r="G1056" s="3">
        <v>82</v>
      </c>
      <c r="H1056" s="4" t="s">
        <v>22</v>
      </c>
      <c r="I1056" s="3" t="s">
        <v>9</v>
      </c>
      <c r="J1056" s="3" t="s">
        <v>9</v>
      </c>
    </row>
    <row r="1057" spans="1:10" ht="51.5" thickBot="1" x14ac:dyDescent="0.4">
      <c r="A1057" s="3" t="s">
        <v>27</v>
      </c>
      <c r="B1057" s="3" t="s">
        <v>20</v>
      </c>
      <c r="C1057" s="3">
        <v>20140123605</v>
      </c>
      <c r="D1057" s="3">
        <v>1</v>
      </c>
      <c r="E1057" s="3" t="s">
        <v>9</v>
      </c>
      <c r="F1057" s="3">
        <v>104</v>
      </c>
      <c r="G1057" s="3">
        <v>16</v>
      </c>
      <c r="H1057" s="4" t="s">
        <v>22</v>
      </c>
      <c r="I1057" s="3" t="s">
        <v>9</v>
      </c>
      <c r="J1057" s="3" t="s">
        <v>15</v>
      </c>
    </row>
    <row r="1058" spans="1:10" ht="39" thickBot="1" x14ac:dyDescent="0.4">
      <c r="A1058" s="3" t="s">
        <v>11</v>
      </c>
      <c r="B1058" s="3" t="s">
        <v>20</v>
      </c>
      <c r="C1058" s="3">
        <v>20142505601</v>
      </c>
      <c r="D1058" s="3">
        <v>0</v>
      </c>
      <c r="E1058" s="3" t="s">
        <v>9</v>
      </c>
      <c r="F1058" s="3">
        <v>32</v>
      </c>
      <c r="G1058" s="3">
        <v>17</v>
      </c>
      <c r="H1058" s="4" t="s">
        <v>18</v>
      </c>
      <c r="I1058" s="3" t="s">
        <v>9</v>
      </c>
      <c r="J1058" s="3" t="s">
        <v>9</v>
      </c>
    </row>
    <row r="1059" spans="1:10" ht="51.5" thickBot="1" x14ac:dyDescent="0.4">
      <c r="A1059" s="3" t="s">
        <v>39</v>
      </c>
      <c r="B1059" s="3" t="s">
        <v>17</v>
      </c>
      <c r="C1059" s="3">
        <v>20120401201</v>
      </c>
      <c r="D1059" s="3">
        <v>0</v>
      </c>
      <c r="E1059" s="3" t="s">
        <v>9</v>
      </c>
      <c r="F1059" s="3">
        <v>435</v>
      </c>
      <c r="G1059" s="3">
        <v>51</v>
      </c>
      <c r="H1059" s="4" t="s">
        <v>22</v>
      </c>
      <c r="I1059" s="3" t="s">
        <v>9</v>
      </c>
      <c r="J1059" s="3" t="s">
        <v>15</v>
      </c>
    </row>
    <row r="1060" spans="1:10" ht="51.5" thickBot="1" x14ac:dyDescent="0.4">
      <c r="A1060" s="3" t="s">
        <v>11</v>
      </c>
      <c r="B1060" s="3" t="s">
        <v>34</v>
      </c>
      <c r="C1060" s="3">
        <v>20110307801</v>
      </c>
      <c r="D1060" s="3">
        <v>0</v>
      </c>
      <c r="E1060" s="3" t="s">
        <v>9</v>
      </c>
      <c r="F1060" s="3">
        <v>41</v>
      </c>
      <c r="G1060" s="3">
        <v>31</v>
      </c>
      <c r="H1060" s="4" t="s">
        <v>22</v>
      </c>
      <c r="I1060" s="3" t="s">
        <v>9</v>
      </c>
      <c r="J1060" s="3" t="s">
        <v>9</v>
      </c>
    </row>
    <row r="1061" spans="1:10" ht="39" thickBot="1" x14ac:dyDescent="0.4">
      <c r="A1061" s="3" t="s">
        <v>11</v>
      </c>
      <c r="B1061" s="3" t="s">
        <v>23</v>
      </c>
      <c r="C1061" s="3">
        <v>20172105901</v>
      </c>
      <c r="D1061" s="3">
        <v>0</v>
      </c>
      <c r="E1061" s="3" t="s">
        <v>9</v>
      </c>
      <c r="F1061" s="3">
        <v>186</v>
      </c>
      <c r="G1061" s="3">
        <v>25</v>
      </c>
      <c r="H1061" s="4" t="s">
        <v>18</v>
      </c>
      <c r="I1061" s="3" t="s">
        <v>9</v>
      </c>
      <c r="J1061" s="3" t="s">
        <v>9</v>
      </c>
    </row>
    <row r="1062" spans="1:10" ht="39" thickBot="1" x14ac:dyDescent="0.4">
      <c r="A1062" s="3" t="s">
        <v>11</v>
      </c>
      <c r="B1062" s="3" t="s">
        <v>34</v>
      </c>
      <c r="C1062" s="3">
        <v>20110804401</v>
      </c>
      <c r="D1062" s="3">
        <v>1</v>
      </c>
      <c r="E1062" s="3" t="s">
        <v>9</v>
      </c>
      <c r="F1062" s="3">
        <v>102</v>
      </c>
      <c r="G1062" s="3">
        <v>80</v>
      </c>
      <c r="H1062" s="4" t="s">
        <v>28</v>
      </c>
      <c r="I1062" s="3" t="s">
        <v>9</v>
      </c>
      <c r="J1062" s="3" t="s">
        <v>9</v>
      </c>
    </row>
    <row r="1063" spans="1:10" ht="26.5" thickBot="1" x14ac:dyDescent="0.4">
      <c r="A1063" s="3" t="s">
        <v>11</v>
      </c>
      <c r="B1063" s="3" t="s">
        <v>20</v>
      </c>
      <c r="C1063" s="3">
        <v>20140806601</v>
      </c>
      <c r="D1063" s="3">
        <v>0</v>
      </c>
      <c r="E1063" s="3" t="s">
        <v>9</v>
      </c>
      <c r="F1063" s="3">
        <v>67</v>
      </c>
      <c r="G1063" s="3">
        <v>21</v>
      </c>
      <c r="H1063" s="4" t="s">
        <v>103</v>
      </c>
      <c r="I1063" s="3" t="s">
        <v>9</v>
      </c>
      <c r="J1063" s="3" t="s">
        <v>9</v>
      </c>
    </row>
    <row r="1064" spans="1:10" ht="51.5" thickBot="1" x14ac:dyDescent="0.4">
      <c r="A1064" s="3" t="s">
        <v>27</v>
      </c>
      <c r="B1064" s="3" t="s">
        <v>23</v>
      </c>
      <c r="C1064" s="3">
        <v>20170217001</v>
      </c>
      <c r="D1064" s="3">
        <v>1</v>
      </c>
      <c r="E1064" s="3" t="s">
        <v>9</v>
      </c>
      <c r="F1064" s="3">
        <v>760</v>
      </c>
      <c r="G1064" s="3">
        <v>459</v>
      </c>
      <c r="H1064" s="4" t="s">
        <v>229</v>
      </c>
      <c r="I1064" s="3" t="s">
        <v>9</v>
      </c>
      <c r="J1064" s="3" t="s">
        <v>9</v>
      </c>
    </row>
    <row r="1065" spans="1:10" ht="39" thickBot="1" x14ac:dyDescent="0.4">
      <c r="A1065" s="3" t="s">
        <v>27</v>
      </c>
      <c r="B1065" s="3" t="s">
        <v>49</v>
      </c>
      <c r="C1065" s="3">
        <v>20230308405</v>
      </c>
      <c r="D1065" s="3">
        <v>1</v>
      </c>
      <c r="E1065" s="3" t="s">
        <v>9</v>
      </c>
      <c r="F1065" s="3">
        <v>183</v>
      </c>
      <c r="G1065" s="3">
        <v>125</v>
      </c>
      <c r="H1065" s="4" t="s">
        <v>230</v>
      </c>
      <c r="I1065" s="3" t="s">
        <v>9</v>
      </c>
      <c r="J1065" s="3" t="s">
        <v>9</v>
      </c>
    </row>
    <row r="1066" spans="1:10" ht="39" thickBot="1" x14ac:dyDescent="0.4">
      <c r="A1066" s="3" t="s">
        <v>11</v>
      </c>
      <c r="B1066" s="3" t="s">
        <v>34</v>
      </c>
      <c r="C1066" s="3">
        <v>20110515101</v>
      </c>
      <c r="D1066" s="3">
        <v>0</v>
      </c>
      <c r="E1066" s="3" t="s">
        <v>9</v>
      </c>
      <c r="F1066" s="3">
        <v>51</v>
      </c>
      <c r="G1066" s="3">
        <v>38</v>
      </c>
      <c r="H1066" s="4" t="s">
        <v>28</v>
      </c>
      <c r="I1066" s="3" t="s">
        <v>9</v>
      </c>
      <c r="J1066" s="3" t="s">
        <v>9</v>
      </c>
    </row>
    <row r="1067" spans="1:10" ht="26.5" thickBot="1" x14ac:dyDescent="0.4">
      <c r="A1067" s="3" t="s">
        <v>11</v>
      </c>
      <c r="B1067" s="3" t="s">
        <v>23</v>
      </c>
      <c r="C1067" s="3">
        <v>20170213703</v>
      </c>
      <c r="D1067" s="3">
        <v>1</v>
      </c>
      <c r="E1067" s="3" t="s">
        <v>9</v>
      </c>
      <c r="F1067" s="3">
        <v>101</v>
      </c>
      <c r="G1067" s="3">
        <v>13</v>
      </c>
      <c r="H1067" s="4" t="s">
        <v>141</v>
      </c>
      <c r="I1067" s="3" t="s">
        <v>9</v>
      </c>
      <c r="J1067" s="3" t="s">
        <v>9</v>
      </c>
    </row>
    <row r="1068" spans="1:10" ht="51.5" thickBot="1" x14ac:dyDescent="0.4">
      <c r="A1068" s="3" t="s">
        <v>46</v>
      </c>
      <c r="B1068" s="3" t="s">
        <v>23</v>
      </c>
      <c r="C1068" s="3">
        <v>20171007501</v>
      </c>
      <c r="D1068" s="3">
        <v>1</v>
      </c>
      <c r="E1068" s="3" t="s">
        <v>9</v>
      </c>
      <c r="F1068" s="3">
        <v>381</v>
      </c>
      <c r="G1068" s="3">
        <v>40</v>
      </c>
      <c r="H1068" s="4" t="s">
        <v>22</v>
      </c>
      <c r="I1068" s="3" t="s">
        <v>9</v>
      </c>
      <c r="J1068" s="3" t="s">
        <v>9</v>
      </c>
    </row>
    <row r="1069" spans="1:10" ht="51.5" thickBot="1" x14ac:dyDescent="0.4">
      <c r="A1069" s="3" t="s">
        <v>11</v>
      </c>
      <c r="B1069" s="3" t="s">
        <v>49</v>
      </c>
      <c r="C1069" s="3">
        <v>20230400701</v>
      </c>
      <c r="D1069" s="3">
        <v>1</v>
      </c>
      <c r="E1069" s="3" t="s">
        <v>9</v>
      </c>
      <c r="F1069" s="3">
        <v>149</v>
      </c>
      <c r="G1069" s="3">
        <v>40</v>
      </c>
      <c r="H1069" s="4" t="s">
        <v>22</v>
      </c>
      <c r="I1069" s="3" t="s">
        <v>9</v>
      </c>
      <c r="J1069" s="3" t="s">
        <v>9</v>
      </c>
    </row>
    <row r="1070" spans="1:10" ht="51.5" thickBot="1" x14ac:dyDescent="0.4">
      <c r="A1070" s="3" t="s">
        <v>11</v>
      </c>
      <c r="B1070" s="3" t="s">
        <v>34</v>
      </c>
      <c r="C1070" s="3">
        <v>20110220101</v>
      </c>
      <c r="D1070" s="3">
        <v>0</v>
      </c>
      <c r="E1070" s="3" t="s">
        <v>9</v>
      </c>
      <c r="F1070" s="3">
        <v>269</v>
      </c>
      <c r="G1070" s="3">
        <v>128</v>
      </c>
      <c r="H1070" s="4" t="s">
        <v>231</v>
      </c>
      <c r="I1070" s="3" t="s">
        <v>9</v>
      </c>
      <c r="J1070" s="3" t="s">
        <v>15</v>
      </c>
    </row>
    <row r="1071" spans="1:10" ht="51.5" thickBot="1" x14ac:dyDescent="0.4">
      <c r="A1071" s="3" t="s">
        <v>46</v>
      </c>
      <c r="B1071" s="3" t="s">
        <v>23</v>
      </c>
      <c r="C1071" s="3">
        <v>20171200901</v>
      </c>
      <c r="D1071" s="3">
        <v>0</v>
      </c>
      <c r="E1071" s="3" t="s">
        <v>9</v>
      </c>
      <c r="F1071" s="3">
        <v>343</v>
      </c>
      <c r="G1071" s="3">
        <v>171</v>
      </c>
      <c r="H1071" s="4" t="s">
        <v>22</v>
      </c>
      <c r="I1071" s="3" t="s">
        <v>9</v>
      </c>
      <c r="J1071" s="3" t="s">
        <v>9</v>
      </c>
    </row>
    <row r="1072" spans="1:10" ht="26.5" thickBot="1" x14ac:dyDescent="0.4">
      <c r="A1072" s="3" t="s">
        <v>11</v>
      </c>
      <c r="B1072" s="3" t="s">
        <v>17</v>
      </c>
      <c r="C1072" s="3">
        <v>20120602301</v>
      </c>
      <c r="D1072" s="3">
        <v>0</v>
      </c>
      <c r="E1072" s="3" t="s">
        <v>9</v>
      </c>
      <c r="F1072" s="3">
        <v>59</v>
      </c>
      <c r="G1072" s="3">
        <v>32</v>
      </c>
      <c r="H1072" s="4" t="s">
        <v>141</v>
      </c>
      <c r="I1072" s="3" t="s">
        <v>9</v>
      </c>
      <c r="J1072" s="3" t="s">
        <v>15</v>
      </c>
    </row>
    <row r="1073" spans="1:10" ht="51.5" thickBot="1" x14ac:dyDescent="0.4">
      <c r="A1073" s="3" t="s">
        <v>11</v>
      </c>
      <c r="B1073" s="3" t="s">
        <v>8</v>
      </c>
      <c r="C1073" s="3">
        <v>20180726901</v>
      </c>
      <c r="D1073" s="3">
        <v>0</v>
      </c>
      <c r="E1073" s="3" t="s">
        <v>9</v>
      </c>
      <c r="F1073" s="3">
        <v>21</v>
      </c>
      <c r="G1073" s="3">
        <v>10</v>
      </c>
      <c r="H1073" s="4" t="s">
        <v>22</v>
      </c>
      <c r="I1073" s="3" t="s">
        <v>9</v>
      </c>
      <c r="J1073" s="3" t="s">
        <v>9</v>
      </c>
    </row>
    <row r="1074" spans="1:10" ht="51.5" thickBot="1" x14ac:dyDescent="0.4">
      <c r="A1074" s="3" t="s">
        <v>11</v>
      </c>
      <c r="B1074" s="3" t="s">
        <v>20</v>
      </c>
      <c r="C1074" s="3">
        <v>20140707907</v>
      </c>
      <c r="D1074" s="3">
        <v>1</v>
      </c>
      <c r="E1074" s="3" t="s">
        <v>9</v>
      </c>
      <c r="F1074" s="3">
        <v>271</v>
      </c>
      <c r="G1074" s="3">
        <v>51</v>
      </c>
      <c r="H1074" s="4" t="s">
        <v>22</v>
      </c>
      <c r="I1074" s="3" t="s">
        <v>9</v>
      </c>
      <c r="J1074" s="3" t="s">
        <v>9</v>
      </c>
    </row>
    <row r="1075" spans="1:10" ht="39" thickBot="1" x14ac:dyDescent="0.4">
      <c r="A1075" s="3" t="s">
        <v>39</v>
      </c>
      <c r="B1075" s="3" t="s">
        <v>17</v>
      </c>
      <c r="C1075" s="3">
        <v>20120100801</v>
      </c>
      <c r="D1075" s="3">
        <v>0</v>
      </c>
      <c r="E1075" s="3" t="s">
        <v>9</v>
      </c>
      <c r="F1075" s="3">
        <v>234</v>
      </c>
      <c r="G1075" s="3">
        <v>69</v>
      </c>
      <c r="H1075" s="4" t="s">
        <v>28</v>
      </c>
      <c r="I1075" s="3" t="s">
        <v>9</v>
      </c>
      <c r="J1075" s="3" t="s">
        <v>9</v>
      </c>
    </row>
    <row r="1076" spans="1:10" ht="39" thickBot="1" x14ac:dyDescent="0.4">
      <c r="A1076" s="3" t="s">
        <v>11</v>
      </c>
      <c r="B1076" s="3" t="s">
        <v>17</v>
      </c>
      <c r="C1076" s="3">
        <v>20120400501</v>
      </c>
      <c r="D1076" s="3">
        <v>0</v>
      </c>
      <c r="E1076" s="3" t="s">
        <v>9</v>
      </c>
      <c r="F1076" s="3">
        <v>380</v>
      </c>
      <c r="G1076" s="3">
        <v>9</v>
      </c>
      <c r="H1076" s="4" t="s">
        <v>31</v>
      </c>
      <c r="I1076" s="3" t="s">
        <v>9</v>
      </c>
      <c r="J1076" s="3" t="s">
        <v>15</v>
      </c>
    </row>
    <row r="1077" spans="1:10" ht="51.5" thickBot="1" x14ac:dyDescent="0.4">
      <c r="A1077" s="3" t="s">
        <v>11</v>
      </c>
      <c r="B1077" s="3" t="s">
        <v>17</v>
      </c>
      <c r="C1077" s="3">
        <v>20120102002</v>
      </c>
      <c r="D1077" s="3">
        <v>1</v>
      </c>
      <c r="E1077" s="3" t="s">
        <v>9</v>
      </c>
      <c r="F1077" s="3">
        <v>149</v>
      </c>
      <c r="G1077" s="3">
        <v>92</v>
      </c>
      <c r="H1077" s="4" t="s">
        <v>22</v>
      </c>
      <c r="I1077" s="3" t="s">
        <v>9</v>
      </c>
      <c r="J1077" s="3" t="s">
        <v>9</v>
      </c>
    </row>
    <row r="1078" spans="1:10" ht="51.5" thickBot="1" x14ac:dyDescent="0.4">
      <c r="A1078" s="3" t="s">
        <v>11</v>
      </c>
      <c r="B1078" s="3" t="s">
        <v>49</v>
      </c>
      <c r="C1078" s="3">
        <v>20230412201</v>
      </c>
      <c r="D1078" s="3">
        <v>0</v>
      </c>
      <c r="E1078" s="3" t="s">
        <v>9</v>
      </c>
      <c r="F1078" s="3">
        <v>56</v>
      </c>
      <c r="G1078" s="3">
        <v>10</v>
      </c>
      <c r="H1078" s="4" t="s">
        <v>22</v>
      </c>
      <c r="I1078" s="3" t="s">
        <v>9</v>
      </c>
      <c r="J1078" s="3" t="s">
        <v>9</v>
      </c>
    </row>
    <row r="1079" spans="1:10" ht="26.5" thickBot="1" x14ac:dyDescent="0.4">
      <c r="A1079" s="3" t="s">
        <v>39</v>
      </c>
      <c r="B1079" s="3" t="s">
        <v>49</v>
      </c>
      <c r="C1079" s="3">
        <v>2023409001</v>
      </c>
      <c r="D1079" s="3">
        <v>0</v>
      </c>
      <c r="E1079" s="3" t="s">
        <v>9</v>
      </c>
      <c r="F1079" s="3">
        <v>73</v>
      </c>
      <c r="G1079" s="3">
        <v>20</v>
      </c>
      <c r="H1079" s="4" t="s">
        <v>107</v>
      </c>
      <c r="I1079" s="3" t="s">
        <v>9</v>
      </c>
      <c r="J1079" s="3" t="s">
        <v>9</v>
      </c>
    </row>
    <row r="1080" spans="1:10" ht="51.5" thickBot="1" x14ac:dyDescent="0.4">
      <c r="A1080" s="3" t="s">
        <v>11</v>
      </c>
      <c r="B1080" s="3" t="s">
        <v>23</v>
      </c>
      <c r="C1080" s="3">
        <v>20171402101</v>
      </c>
      <c r="D1080" s="3">
        <v>0</v>
      </c>
      <c r="E1080" s="3" t="s">
        <v>9</v>
      </c>
      <c r="F1080" s="3">
        <v>404</v>
      </c>
      <c r="G1080" s="3">
        <v>151</v>
      </c>
      <c r="H1080" s="4" t="s">
        <v>22</v>
      </c>
      <c r="I1080" s="3" t="s">
        <v>9</v>
      </c>
      <c r="J1080" s="3" t="s">
        <v>15</v>
      </c>
    </row>
    <row r="1081" spans="1:10" ht="51.5" thickBot="1" x14ac:dyDescent="0.4">
      <c r="A1081" s="3" t="s">
        <v>11</v>
      </c>
      <c r="B1081" s="3" t="s">
        <v>34</v>
      </c>
      <c r="C1081" s="3">
        <v>20110323701</v>
      </c>
      <c r="D1081" s="3">
        <v>0</v>
      </c>
      <c r="E1081" s="3" t="s">
        <v>9</v>
      </c>
      <c r="F1081" s="3">
        <v>96</v>
      </c>
      <c r="G1081" s="3">
        <v>62</v>
      </c>
      <c r="H1081" s="4" t="s">
        <v>232</v>
      </c>
      <c r="I1081" s="3" t="s">
        <v>9</v>
      </c>
      <c r="J1081" s="3" t="s">
        <v>15</v>
      </c>
    </row>
    <row r="1082" spans="1:10" ht="51.5" thickBot="1" x14ac:dyDescent="0.4">
      <c r="A1082" s="3" t="s">
        <v>11</v>
      </c>
      <c r="B1082" s="3" t="s">
        <v>17</v>
      </c>
      <c r="C1082" s="3">
        <v>20120103702</v>
      </c>
      <c r="D1082" s="3">
        <v>0</v>
      </c>
      <c r="E1082" s="3" t="s">
        <v>9</v>
      </c>
      <c r="F1082" s="3">
        <v>177</v>
      </c>
      <c r="G1082" s="3">
        <v>45</v>
      </c>
      <c r="H1082" s="4" t="s">
        <v>22</v>
      </c>
      <c r="I1082" s="3" t="s">
        <v>9</v>
      </c>
      <c r="J1082" s="3" t="s">
        <v>15</v>
      </c>
    </row>
    <row r="1083" spans="1:10" ht="51.5" thickBot="1" x14ac:dyDescent="0.4">
      <c r="A1083" s="3" t="s">
        <v>11</v>
      </c>
      <c r="B1083" s="3" t="s">
        <v>23</v>
      </c>
      <c r="C1083" s="3">
        <v>20170600303</v>
      </c>
      <c r="D1083" s="3">
        <v>1</v>
      </c>
      <c r="E1083" s="3" t="s">
        <v>9</v>
      </c>
      <c r="F1083" s="3">
        <v>202</v>
      </c>
      <c r="G1083" s="3">
        <v>50</v>
      </c>
      <c r="H1083" s="4" t="s">
        <v>22</v>
      </c>
      <c r="I1083" s="3" t="s">
        <v>9</v>
      </c>
      <c r="J1083" s="3" t="s">
        <v>9</v>
      </c>
    </row>
    <row r="1084" spans="1:10" ht="51.5" thickBot="1" x14ac:dyDescent="0.4">
      <c r="A1084" s="3" t="s">
        <v>7</v>
      </c>
      <c r="B1084" s="3" t="s">
        <v>20</v>
      </c>
      <c r="C1084" s="3">
        <v>20141110304</v>
      </c>
      <c r="D1084" s="3">
        <v>1</v>
      </c>
      <c r="E1084" s="3" t="s">
        <v>9</v>
      </c>
      <c r="F1084" s="3">
        <v>256</v>
      </c>
      <c r="G1084" s="3">
        <v>65</v>
      </c>
      <c r="H1084" s="4" t="s">
        <v>22</v>
      </c>
      <c r="I1084" s="3" t="s">
        <v>9</v>
      </c>
      <c r="J1084" s="3" t="s">
        <v>9</v>
      </c>
    </row>
    <row r="1085" spans="1:10" ht="51.5" thickBot="1" x14ac:dyDescent="0.4">
      <c r="A1085" s="3" t="s">
        <v>11</v>
      </c>
      <c r="B1085" s="3" t="s">
        <v>17</v>
      </c>
      <c r="C1085" s="3">
        <v>20120301108</v>
      </c>
      <c r="D1085" s="3">
        <v>0</v>
      </c>
      <c r="E1085" s="3" t="s">
        <v>9</v>
      </c>
      <c r="F1085" s="3">
        <v>561</v>
      </c>
      <c r="G1085" s="3">
        <v>284</v>
      </c>
      <c r="H1085" s="4" t="s">
        <v>22</v>
      </c>
      <c r="I1085" s="3" t="s">
        <v>9</v>
      </c>
      <c r="J1085" s="3" t="s">
        <v>9</v>
      </c>
    </row>
    <row r="1086" spans="1:10" ht="51.5" thickBot="1" x14ac:dyDescent="0.4">
      <c r="A1086" s="3" t="s">
        <v>11</v>
      </c>
      <c r="B1086" s="3" t="s">
        <v>8</v>
      </c>
      <c r="C1086" s="3">
        <v>20180812401</v>
      </c>
      <c r="D1086" s="3">
        <v>1</v>
      </c>
      <c r="E1086" s="3" t="s">
        <v>9</v>
      </c>
      <c r="F1086" s="3">
        <v>274</v>
      </c>
      <c r="G1086" s="3">
        <v>35</v>
      </c>
      <c r="H1086" s="4" t="s">
        <v>22</v>
      </c>
      <c r="I1086" s="3" t="s">
        <v>15</v>
      </c>
      <c r="J1086" s="3" t="s">
        <v>9</v>
      </c>
    </row>
    <row r="1087" spans="1:10" ht="39" thickBot="1" x14ac:dyDescent="0.4">
      <c r="A1087" s="3" t="s">
        <v>11</v>
      </c>
      <c r="B1087" s="3" t="s">
        <v>34</v>
      </c>
      <c r="C1087" s="3">
        <v>20110119501</v>
      </c>
      <c r="D1087" s="3">
        <v>1</v>
      </c>
      <c r="E1087" s="3" t="s">
        <v>9</v>
      </c>
      <c r="F1087" s="3">
        <v>110</v>
      </c>
      <c r="G1087" s="3">
        <v>55</v>
      </c>
      <c r="H1087" s="4" t="s">
        <v>28</v>
      </c>
      <c r="I1087" s="3" t="s">
        <v>9</v>
      </c>
      <c r="J1087" s="3" t="s">
        <v>9</v>
      </c>
    </row>
    <row r="1088" spans="1:10" ht="39" thickBot="1" x14ac:dyDescent="0.4">
      <c r="A1088" s="3" t="s">
        <v>7</v>
      </c>
      <c r="B1088" s="3" t="s">
        <v>12</v>
      </c>
      <c r="C1088" s="3">
        <v>20081001903</v>
      </c>
      <c r="D1088" s="3">
        <v>0</v>
      </c>
      <c r="E1088" s="3" t="s">
        <v>9</v>
      </c>
      <c r="F1088" s="3">
        <v>116</v>
      </c>
      <c r="G1088" s="3">
        <v>80</v>
      </c>
      <c r="H1088" s="4" t="s">
        <v>55</v>
      </c>
      <c r="I1088" s="3" t="s">
        <v>9</v>
      </c>
      <c r="J1088" s="3" t="s">
        <v>9</v>
      </c>
    </row>
    <row r="1089" spans="1:10" ht="51.5" thickBot="1" x14ac:dyDescent="0.4">
      <c r="A1089" s="3" t="s">
        <v>11</v>
      </c>
      <c r="B1089" s="3" t="s">
        <v>23</v>
      </c>
      <c r="C1089" s="3">
        <v>20171512401</v>
      </c>
      <c r="D1089" s="3">
        <v>0</v>
      </c>
      <c r="E1089" s="3" t="s">
        <v>9</v>
      </c>
      <c r="F1089" s="3">
        <v>142</v>
      </c>
      <c r="G1089" s="3">
        <v>91</v>
      </c>
      <c r="H1089" s="4" t="s">
        <v>22</v>
      </c>
      <c r="I1089" s="3" t="s">
        <v>9</v>
      </c>
      <c r="J1089" s="3" t="s">
        <v>9</v>
      </c>
    </row>
    <row r="1090" spans="1:10" ht="51.5" thickBot="1" x14ac:dyDescent="0.4">
      <c r="A1090" s="3" t="s">
        <v>11</v>
      </c>
      <c r="B1090" s="3" t="s">
        <v>34</v>
      </c>
      <c r="C1090" s="3">
        <v>20110315201</v>
      </c>
      <c r="D1090" s="3">
        <v>0</v>
      </c>
      <c r="E1090" s="3" t="s">
        <v>9</v>
      </c>
      <c r="F1090" s="3">
        <v>49</v>
      </c>
      <c r="G1090" s="3">
        <v>47</v>
      </c>
      <c r="H1090" s="4" t="s">
        <v>22</v>
      </c>
      <c r="I1090" s="3" t="s">
        <v>9</v>
      </c>
      <c r="J1090" s="3" t="s">
        <v>9</v>
      </c>
    </row>
    <row r="1091" spans="1:10" ht="26.5" thickBot="1" x14ac:dyDescent="0.4">
      <c r="A1091" s="3" t="s">
        <v>27</v>
      </c>
      <c r="B1091" s="3" t="s">
        <v>23</v>
      </c>
      <c r="C1091" s="3">
        <v>20171301201</v>
      </c>
      <c r="D1091" s="3">
        <v>0</v>
      </c>
      <c r="E1091" s="3" t="s">
        <v>9</v>
      </c>
      <c r="F1091" s="3">
        <v>280</v>
      </c>
      <c r="G1091" s="3">
        <v>126</v>
      </c>
      <c r="H1091" s="4" t="s">
        <v>26</v>
      </c>
      <c r="I1091" s="3" t="s">
        <v>9</v>
      </c>
      <c r="J1091" s="3" t="s">
        <v>9</v>
      </c>
    </row>
    <row r="1092" spans="1:10" ht="51.5" thickBot="1" x14ac:dyDescent="0.4">
      <c r="A1092" s="3" t="s">
        <v>11</v>
      </c>
      <c r="B1092" s="3" t="s">
        <v>49</v>
      </c>
      <c r="C1092" s="3">
        <v>20230415301</v>
      </c>
      <c r="D1092" s="3">
        <v>1</v>
      </c>
      <c r="E1092" s="3" t="s">
        <v>9</v>
      </c>
      <c r="F1092" s="3">
        <v>191</v>
      </c>
      <c r="G1092" s="3">
        <v>33</v>
      </c>
      <c r="H1092" s="4" t="s">
        <v>22</v>
      </c>
      <c r="I1092" s="3" t="s">
        <v>9</v>
      </c>
      <c r="J1092" s="3" t="s">
        <v>9</v>
      </c>
    </row>
    <row r="1093" spans="1:10" ht="39" thickBot="1" x14ac:dyDescent="0.4">
      <c r="A1093" s="3" t="s">
        <v>11</v>
      </c>
      <c r="B1093" s="3" t="s">
        <v>34</v>
      </c>
      <c r="C1093" s="3">
        <v>20110702601</v>
      </c>
      <c r="D1093" s="3">
        <v>0</v>
      </c>
      <c r="E1093" s="3" t="s">
        <v>9</v>
      </c>
      <c r="F1093" s="3">
        <v>174</v>
      </c>
      <c r="G1093" s="3">
        <v>75</v>
      </c>
      <c r="H1093" s="4" t="s">
        <v>28</v>
      </c>
      <c r="I1093" s="3" t="s">
        <v>9</v>
      </c>
      <c r="J1093" s="3" t="s">
        <v>9</v>
      </c>
    </row>
    <row r="1094" spans="1:10" ht="39" thickBot="1" x14ac:dyDescent="0.4">
      <c r="A1094" s="3" t="s">
        <v>27</v>
      </c>
      <c r="B1094" s="3" t="s">
        <v>34</v>
      </c>
      <c r="C1094" s="3">
        <v>20110321901</v>
      </c>
      <c r="D1094" s="3">
        <v>1</v>
      </c>
      <c r="E1094" s="3" t="s">
        <v>9</v>
      </c>
      <c r="F1094" s="3">
        <v>151</v>
      </c>
      <c r="G1094" s="3">
        <v>35</v>
      </c>
      <c r="H1094" s="4" t="s">
        <v>44</v>
      </c>
      <c r="I1094" s="3" t="s">
        <v>9</v>
      </c>
      <c r="J1094" s="3" t="s">
        <v>15</v>
      </c>
    </row>
    <row r="1095" spans="1:10" ht="39" thickBot="1" x14ac:dyDescent="0.4">
      <c r="A1095" s="3" t="s">
        <v>39</v>
      </c>
      <c r="B1095" s="3" t="s">
        <v>17</v>
      </c>
      <c r="C1095" s="3">
        <v>20120609901</v>
      </c>
      <c r="D1095" s="3">
        <v>0</v>
      </c>
      <c r="E1095" s="3" t="s">
        <v>9</v>
      </c>
      <c r="F1095" s="3">
        <v>50</v>
      </c>
      <c r="G1095" s="3">
        <v>22</v>
      </c>
      <c r="H1095" s="4" t="s">
        <v>44</v>
      </c>
      <c r="I1095" s="3" t="s">
        <v>9</v>
      </c>
      <c r="J1095" s="3" t="s">
        <v>9</v>
      </c>
    </row>
    <row r="1096" spans="1:10" ht="39" thickBot="1" x14ac:dyDescent="0.4">
      <c r="A1096" s="3" t="s">
        <v>11</v>
      </c>
      <c r="B1096" s="3" t="s">
        <v>23</v>
      </c>
      <c r="C1096" s="3">
        <v>20171201001</v>
      </c>
      <c r="D1096" s="3">
        <v>1</v>
      </c>
      <c r="E1096" s="3" t="s">
        <v>9</v>
      </c>
      <c r="F1096" s="3">
        <v>268</v>
      </c>
      <c r="G1096" s="3">
        <v>91</v>
      </c>
      <c r="H1096" s="4" t="s">
        <v>13</v>
      </c>
      <c r="I1096" s="3" t="s">
        <v>9</v>
      </c>
      <c r="J1096" s="3" t="s">
        <v>9</v>
      </c>
    </row>
    <row r="1097" spans="1:10" ht="39" thickBot="1" x14ac:dyDescent="0.4">
      <c r="A1097" s="3" t="s">
        <v>11</v>
      </c>
      <c r="B1097" s="3" t="s">
        <v>20</v>
      </c>
      <c r="C1097" s="3">
        <v>20142005501</v>
      </c>
      <c r="D1097" s="3">
        <v>0</v>
      </c>
      <c r="E1097" s="3" t="s">
        <v>9</v>
      </c>
      <c r="F1097" s="3">
        <v>81</v>
      </c>
      <c r="G1097" s="3">
        <v>57</v>
      </c>
      <c r="H1097" s="4" t="s">
        <v>18</v>
      </c>
      <c r="I1097" s="3" t="s">
        <v>9</v>
      </c>
      <c r="J1097" s="3" t="s">
        <v>9</v>
      </c>
    </row>
    <row r="1098" spans="1:10" ht="39" thickBot="1" x14ac:dyDescent="0.4">
      <c r="A1098" s="3" t="s">
        <v>11</v>
      </c>
      <c r="B1098" s="3" t="s">
        <v>34</v>
      </c>
      <c r="C1098" s="3" t="s">
        <v>233</v>
      </c>
      <c r="D1098" s="3">
        <v>0</v>
      </c>
      <c r="E1098" s="3" t="s">
        <v>9</v>
      </c>
      <c r="F1098" s="3">
        <v>789</v>
      </c>
      <c r="G1098" s="3">
        <v>60</v>
      </c>
      <c r="H1098" s="4" t="s">
        <v>24</v>
      </c>
      <c r="I1098" s="3" t="s">
        <v>9</v>
      </c>
      <c r="J1098" s="3" t="s">
        <v>15</v>
      </c>
    </row>
    <row r="1099" spans="1:10" ht="51.5" thickBot="1" x14ac:dyDescent="0.4">
      <c r="A1099" s="3" t="s">
        <v>7</v>
      </c>
      <c r="B1099" s="3" t="s">
        <v>17</v>
      </c>
      <c r="C1099" s="3">
        <v>20120706501</v>
      </c>
      <c r="D1099" s="3">
        <v>0</v>
      </c>
      <c r="E1099" s="3" t="s">
        <v>9</v>
      </c>
      <c r="F1099" s="3">
        <v>156</v>
      </c>
      <c r="G1099" s="3">
        <v>85</v>
      </c>
      <c r="H1099" s="4" t="s">
        <v>22</v>
      </c>
      <c r="I1099" s="3" t="s">
        <v>9</v>
      </c>
      <c r="J1099" s="3" t="s">
        <v>9</v>
      </c>
    </row>
    <row r="1100" spans="1:10" ht="51.5" thickBot="1" x14ac:dyDescent="0.4">
      <c r="A1100" s="3" t="s">
        <v>7</v>
      </c>
      <c r="B1100" s="3" t="s">
        <v>34</v>
      </c>
      <c r="C1100" s="3">
        <v>20110432001</v>
      </c>
      <c r="D1100" s="3">
        <v>0</v>
      </c>
      <c r="E1100" s="3" t="s">
        <v>9</v>
      </c>
      <c r="F1100" s="3">
        <v>219</v>
      </c>
      <c r="G1100" s="3">
        <v>70</v>
      </c>
      <c r="H1100" s="4" t="s">
        <v>22</v>
      </c>
      <c r="I1100" s="3" t="s">
        <v>9</v>
      </c>
      <c r="J1100" s="3" t="s">
        <v>9</v>
      </c>
    </row>
    <row r="1101" spans="1:10" ht="39" thickBot="1" x14ac:dyDescent="0.4">
      <c r="A1101" s="3" t="s">
        <v>11</v>
      </c>
      <c r="B1101" s="3" t="s">
        <v>8</v>
      </c>
      <c r="C1101" s="3">
        <v>20180709202</v>
      </c>
      <c r="D1101" s="3">
        <v>0</v>
      </c>
      <c r="E1101" s="3" t="s">
        <v>9</v>
      </c>
      <c r="F1101" s="3">
        <v>138</v>
      </c>
      <c r="G1101" s="3">
        <v>51</v>
      </c>
      <c r="H1101" s="4" t="s">
        <v>71</v>
      </c>
      <c r="I1101" s="3" t="s">
        <v>9</v>
      </c>
      <c r="J1101" s="3" t="s">
        <v>15</v>
      </c>
    </row>
    <row r="1102" spans="1:10" ht="51.5" thickBot="1" x14ac:dyDescent="0.4">
      <c r="A1102" s="3" t="s">
        <v>7</v>
      </c>
      <c r="B1102" s="3" t="s">
        <v>20</v>
      </c>
      <c r="C1102" s="3">
        <v>20141110302</v>
      </c>
      <c r="D1102" s="3">
        <v>1</v>
      </c>
      <c r="E1102" s="3" t="s">
        <v>9</v>
      </c>
      <c r="F1102" s="3">
        <v>425</v>
      </c>
      <c r="G1102" s="3">
        <v>175</v>
      </c>
      <c r="H1102" s="4" t="s">
        <v>22</v>
      </c>
      <c r="I1102" s="3" t="s">
        <v>9</v>
      </c>
      <c r="J1102" s="3" t="s">
        <v>9</v>
      </c>
    </row>
    <row r="1103" spans="1:10" ht="64" thickBot="1" x14ac:dyDescent="0.4">
      <c r="A1103" s="3" t="s">
        <v>11</v>
      </c>
      <c r="B1103" s="3" t="s">
        <v>34</v>
      </c>
      <c r="C1103" s="3">
        <v>20110710301</v>
      </c>
      <c r="D1103" s="3">
        <v>0</v>
      </c>
      <c r="E1103" s="3" t="s">
        <v>9</v>
      </c>
      <c r="F1103" s="3">
        <v>186</v>
      </c>
      <c r="G1103" s="3">
        <v>108</v>
      </c>
      <c r="H1103" s="4" t="s">
        <v>234</v>
      </c>
      <c r="I1103" s="3" t="s">
        <v>9</v>
      </c>
      <c r="J1103" s="3" t="s">
        <v>9</v>
      </c>
    </row>
    <row r="1104" spans="1:10" ht="51.5" thickBot="1" x14ac:dyDescent="0.4">
      <c r="A1104" s="3" t="s">
        <v>46</v>
      </c>
      <c r="B1104" s="3" t="s">
        <v>8</v>
      </c>
      <c r="C1104" s="3">
        <v>20181006302</v>
      </c>
      <c r="D1104" s="3">
        <v>1</v>
      </c>
      <c r="E1104" s="3" t="s">
        <v>9</v>
      </c>
      <c r="F1104" s="3">
        <v>227</v>
      </c>
      <c r="G1104" s="3">
        <v>43</v>
      </c>
      <c r="H1104" s="4" t="s">
        <v>22</v>
      </c>
      <c r="I1104" s="3" t="s">
        <v>9</v>
      </c>
      <c r="J1104" s="3" t="s">
        <v>9</v>
      </c>
    </row>
    <row r="1105" spans="1:10" ht="51.5" thickBot="1" x14ac:dyDescent="0.4">
      <c r="A1105" s="3" t="s">
        <v>11</v>
      </c>
      <c r="B1105" s="3" t="s">
        <v>8</v>
      </c>
      <c r="C1105" s="3">
        <v>20180827902</v>
      </c>
      <c r="D1105" s="3">
        <v>1</v>
      </c>
      <c r="E1105" s="3" t="s">
        <v>9</v>
      </c>
      <c r="F1105" s="3">
        <v>480</v>
      </c>
      <c r="G1105" s="3">
        <v>25</v>
      </c>
      <c r="H1105" s="4" t="s">
        <v>22</v>
      </c>
      <c r="I1105" s="3" t="s">
        <v>9</v>
      </c>
      <c r="J1105" s="3" t="s">
        <v>15</v>
      </c>
    </row>
    <row r="1106" spans="1:10" ht="51.5" thickBot="1" x14ac:dyDescent="0.4">
      <c r="A1106" s="3" t="s">
        <v>7</v>
      </c>
      <c r="B1106" s="3" t="s">
        <v>20</v>
      </c>
      <c r="C1106" s="3">
        <v>20141110302</v>
      </c>
      <c r="D1106" s="3">
        <v>1</v>
      </c>
      <c r="E1106" s="3" t="s">
        <v>9</v>
      </c>
      <c r="F1106" s="3">
        <v>425</v>
      </c>
      <c r="G1106" s="3">
        <v>175</v>
      </c>
      <c r="H1106" s="4" t="s">
        <v>22</v>
      </c>
      <c r="I1106" s="3" t="s">
        <v>9</v>
      </c>
      <c r="J1106" s="3" t="s">
        <v>9</v>
      </c>
    </row>
    <row r="1107" spans="1:10" ht="51.5" thickBot="1" x14ac:dyDescent="0.4">
      <c r="A1107" s="3" t="s">
        <v>39</v>
      </c>
      <c r="B1107" s="3" t="s">
        <v>34</v>
      </c>
      <c r="C1107" s="3">
        <v>20110517801</v>
      </c>
      <c r="D1107" s="3">
        <v>1</v>
      </c>
      <c r="E1107" s="3" t="s">
        <v>9</v>
      </c>
      <c r="F1107" s="3">
        <v>267</v>
      </c>
      <c r="G1107" s="3"/>
      <c r="H1107" s="4" t="s">
        <v>22</v>
      </c>
      <c r="I1107" s="3" t="s">
        <v>9</v>
      </c>
      <c r="J1107" s="3" t="s">
        <v>15</v>
      </c>
    </row>
    <row r="1108" spans="1:10" ht="51.5" thickBot="1" x14ac:dyDescent="0.4">
      <c r="A1108" s="3" t="s">
        <v>11</v>
      </c>
      <c r="B1108" s="3" t="s">
        <v>17</v>
      </c>
      <c r="C1108" s="3">
        <v>20120800501</v>
      </c>
      <c r="D1108" s="3">
        <v>0</v>
      </c>
      <c r="E1108" s="3" t="s">
        <v>9</v>
      </c>
      <c r="F1108" s="3">
        <v>261</v>
      </c>
      <c r="G1108" s="3">
        <v>148</v>
      </c>
      <c r="H1108" s="4" t="s">
        <v>22</v>
      </c>
      <c r="I1108" s="3" t="s">
        <v>9</v>
      </c>
      <c r="J1108" s="3" t="s">
        <v>15</v>
      </c>
    </row>
    <row r="1109" spans="1:10" ht="26.5" thickBot="1" x14ac:dyDescent="0.4">
      <c r="A1109" s="3" t="s">
        <v>39</v>
      </c>
      <c r="B1109" s="3" t="s">
        <v>12</v>
      </c>
      <c r="C1109" s="3">
        <v>2008091501</v>
      </c>
      <c r="D1109" s="3">
        <v>1</v>
      </c>
      <c r="E1109" s="3" t="s">
        <v>9</v>
      </c>
      <c r="F1109" s="3">
        <v>105</v>
      </c>
      <c r="G1109" s="3">
        <v>78</v>
      </c>
      <c r="H1109" s="4" t="s">
        <v>107</v>
      </c>
      <c r="I1109" s="3" t="s">
        <v>9</v>
      </c>
      <c r="J1109" s="3" t="s">
        <v>9</v>
      </c>
    </row>
    <row r="1110" spans="1:10" ht="51.5" thickBot="1" x14ac:dyDescent="0.4">
      <c r="A1110" s="3" t="s">
        <v>7</v>
      </c>
      <c r="B1110" s="3" t="s">
        <v>17</v>
      </c>
      <c r="C1110" s="3">
        <v>20120907503</v>
      </c>
      <c r="D1110" s="3">
        <v>1</v>
      </c>
      <c r="E1110" s="3" t="s">
        <v>9</v>
      </c>
      <c r="F1110" s="3">
        <v>339</v>
      </c>
      <c r="G1110" s="3">
        <v>134</v>
      </c>
      <c r="H1110" s="4" t="s">
        <v>22</v>
      </c>
      <c r="I1110" s="3" t="s">
        <v>9</v>
      </c>
      <c r="J1110" s="3" t="s">
        <v>9</v>
      </c>
    </row>
    <row r="1111" spans="1:10" ht="51.5" thickBot="1" x14ac:dyDescent="0.4">
      <c r="A1111" s="3" t="s">
        <v>7</v>
      </c>
      <c r="B1111" s="3" t="s">
        <v>12</v>
      </c>
      <c r="C1111" s="3">
        <v>20081009501</v>
      </c>
      <c r="D1111" s="3">
        <v>0</v>
      </c>
      <c r="E1111" s="3" t="s">
        <v>9</v>
      </c>
      <c r="F1111" s="3">
        <v>269</v>
      </c>
      <c r="G1111" s="3">
        <v>122</v>
      </c>
      <c r="H1111" s="4" t="s">
        <v>162</v>
      </c>
      <c r="I1111" s="3" t="s">
        <v>9</v>
      </c>
      <c r="J1111" s="3" t="s">
        <v>9</v>
      </c>
    </row>
    <row r="1112" spans="1:10" ht="39" thickBot="1" x14ac:dyDescent="0.4">
      <c r="A1112" s="3" t="s">
        <v>11</v>
      </c>
      <c r="B1112" s="3" t="s">
        <v>20</v>
      </c>
      <c r="C1112" s="3">
        <v>20140504401</v>
      </c>
      <c r="D1112" s="3">
        <v>1</v>
      </c>
      <c r="E1112" s="3" t="s">
        <v>9</v>
      </c>
      <c r="F1112" s="3">
        <v>360</v>
      </c>
      <c r="G1112" s="3">
        <v>253</v>
      </c>
      <c r="H1112" s="4" t="s">
        <v>13</v>
      </c>
      <c r="I1112" s="3" t="s">
        <v>9</v>
      </c>
      <c r="J1112" s="3" t="s">
        <v>9</v>
      </c>
    </row>
    <row r="1113" spans="1:10" ht="39" thickBot="1" x14ac:dyDescent="0.4">
      <c r="A1113" s="3" t="s">
        <v>46</v>
      </c>
      <c r="B1113" s="3" t="s">
        <v>20</v>
      </c>
      <c r="C1113" s="3">
        <v>20141001805</v>
      </c>
      <c r="D1113" s="3">
        <v>1</v>
      </c>
      <c r="E1113" s="3" t="s">
        <v>9</v>
      </c>
      <c r="F1113" s="3">
        <v>1355</v>
      </c>
      <c r="G1113" s="3">
        <v>205</v>
      </c>
      <c r="H1113" s="4" t="s">
        <v>44</v>
      </c>
      <c r="I1113" s="3" t="s">
        <v>9</v>
      </c>
      <c r="J1113" s="3" t="s">
        <v>9</v>
      </c>
    </row>
    <row r="1114" spans="1:10" ht="39" thickBot="1" x14ac:dyDescent="0.4">
      <c r="A1114" s="3" t="s">
        <v>11</v>
      </c>
      <c r="B1114" s="3" t="s">
        <v>12</v>
      </c>
      <c r="C1114" s="3">
        <v>20080205301</v>
      </c>
      <c r="D1114" s="3">
        <v>0</v>
      </c>
      <c r="E1114" s="3" t="s">
        <v>9</v>
      </c>
      <c r="F1114" s="3">
        <v>166</v>
      </c>
      <c r="G1114" s="3">
        <v>48</v>
      </c>
      <c r="H1114" s="4" t="s">
        <v>235</v>
      </c>
      <c r="I1114" s="3" t="s">
        <v>9</v>
      </c>
      <c r="J1114" s="3" t="s">
        <v>9</v>
      </c>
    </row>
    <row r="1115" spans="1:10" ht="51.5" thickBot="1" x14ac:dyDescent="0.4">
      <c r="A1115" s="3" t="s">
        <v>11</v>
      </c>
      <c r="B1115" s="3" t="s">
        <v>23</v>
      </c>
      <c r="C1115" s="3">
        <v>20170703301</v>
      </c>
      <c r="D1115" s="3">
        <v>0</v>
      </c>
      <c r="E1115" s="3" t="s">
        <v>9</v>
      </c>
      <c r="F1115" s="3">
        <v>72</v>
      </c>
      <c r="G1115" s="3">
        <v>50</v>
      </c>
      <c r="H1115" s="4" t="s">
        <v>22</v>
      </c>
      <c r="I1115" s="3" t="s">
        <v>9</v>
      </c>
      <c r="J1115" s="3" t="s">
        <v>9</v>
      </c>
    </row>
    <row r="1116" spans="1:10" ht="39" thickBot="1" x14ac:dyDescent="0.4">
      <c r="A1116" s="3" t="s">
        <v>11</v>
      </c>
      <c r="B1116" s="3" t="s">
        <v>12</v>
      </c>
      <c r="C1116" s="3">
        <v>20080909701</v>
      </c>
      <c r="D1116" s="3">
        <v>0</v>
      </c>
      <c r="E1116" s="3" t="s">
        <v>9</v>
      </c>
      <c r="F1116" s="3">
        <v>237</v>
      </c>
      <c r="G1116" s="3">
        <v>16</v>
      </c>
      <c r="H1116" s="4" t="s">
        <v>28</v>
      </c>
      <c r="I1116" s="3" t="s">
        <v>9</v>
      </c>
      <c r="J1116" s="3" t="s">
        <v>9</v>
      </c>
    </row>
    <row r="1117" spans="1:10" ht="39" thickBot="1" x14ac:dyDescent="0.4">
      <c r="A1117" s="3" t="s">
        <v>7</v>
      </c>
      <c r="B1117" s="3" t="s">
        <v>49</v>
      </c>
      <c r="C1117" s="3">
        <v>20230212801</v>
      </c>
      <c r="D1117" s="3">
        <v>0</v>
      </c>
      <c r="E1117" s="3" t="s">
        <v>9</v>
      </c>
      <c r="F1117" s="3">
        <v>98</v>
      </c>
      <c r="G1117" s="3">
        <v>71</v>
      </c>
      <c r="H1117" s="4" t="s">
        <v>18</v>
      </c>
      <c r="I1117" s="3" t="s">
        <v>9</v>
      </c>
      <c r="J1117" s="3" t="s">
        <v>9</v>
      </c>
    </row>
    <row r="1118" spans="1:10" ht="39" thickBot="1" x14ac:dyDescent="0.4">
      <c r="A1118" s="3" t="s">
        <v>7</v>
      </c>
      <c r="B1118" s="3" t="s">
        <v>49</v>
      </c>
      <c r="C1118" s="3">
        <v>20230212801</v>
      </c>
      <c r="D1118" s="3">
        <v>0</v>
      </c>
      <c r="E1118" s="3" t="s">
        <v>9</v>
      </c>
      <c r="F1118" s="3">
        <v>98</v>
      </c>
      <c r="G1118" s="3">
        <v>71</v>
      </c>
      <c r="H1118" s="4" t="s">
        <v>18</v>
      </c>
      <c r="I1118" s="3" t="s">
        <v>9</v>
      </c>
      <c r="J1118" s="3" t="s">
        <v>9</v>
      </c>
    </row>
    <row r="1119" spans="1:10" ht="64" thickBot="1" x14ac:dyDescent="0.4">
      <c r="A1119" s="3" t="s">
        <v>11</v>
      </c>
      <c r="B1119" s="3" t="s">
        <v>20</v>
      </c>
      <c r="C1119" s="3">
        <v>20141107001</v>
      </c>
      <c r="D1119" s="3">
        <v>0</v>
      </c>
      <c r="E1119" s="3" t="s">
        <v>9</v>
      </c>
      <c r="F1119" s="3">
        <v>115</v>
      </c>
      <c r="G1119" s="3">
        <v>55</v>
      </c>
      <c r="H1119" s="4" t="s">
        <v>236</v>
      </c>
      <c r="I1119" s="3" t="s">
        <v>9</v>
      </c>
      <c r="J1119" s="3" t="s">
        <v>9</v>
      </c>
    </row>
    <row r="1120" spans="1:10" ht="51.5" thickBot="1" x14ac:dyDescent="0.4">
      <c r="A1120" s="3" t="s">
        <v>11</v>
      </c>
      <c r="B1120" s="3" t="s">
        <v>49</v>
      </c>
      <c r="C1120" s="3">
        <v>20230614301</v>
      </c>
      <c r="D1120" s="3">
        <v>0</v>
      </c>
      <c r="E1120" s="3" t="s">
        <v>9</v>
      </c>
      <c r="F1120" s="3">
        <v>144</v>
      </c>
      <c r="G1120" s="3">
        <v>70</v>
      </c>
      <c r="H1120" s="4" t="s">
        <v>22</v>
      </c>
      <c r="I1120" s="3" t="s">
        <v>9</v>
      </c>
      <c r="J1120" s="3" t="s">
        <v>9</v>
      </c>
    </row>
    <row r="1121" spans="1:10" ht="51.5" thickBot="1" x14ac:dyDescent="0.4">
      <c r="A1121" s="3" t="s">
        <v>7</v>
      </c>
      <c r="B1121" s="3" t="s">
        <v>17</v>
      </c>
      <c r="C1121" s="3">
        <v>20120706601</v>
      </c>
      <c r="D1121" s="3">
        <v>0</v>
      </c>
      <c r="E1121" s="3" t="s">
        <v>9</v>
      </c>
      <c r="F1121" s="3">
        <v>191</v>
      </c>
      <c r="G1121" s="3">
        <v>53</v>
      </c>
      <c r="H1121" s="4" t="s">
        <v>22</v>
      </c>
      <c r="I1121" s="3" t="s">
        <v>9</v>
      </c>
      <c r="J1121" s="3" t="s">
        <v>9</v>
      </c>
    </row>
    <row r="1122" spans="1:10" ht="39" thickBot="1" x14ac:dyDescent="0.4">
      <c r="A1122" s="3" t="s">
        <v>11</v>
      </c>
      <c r="B1122" s="3" t="s">
        <v>12</v>
      </c>
      <c r="C1122" s="3">
        <v>20080801801</v>
      </c>
      <c r="D1122" s="3">
        <v>0</v>
      </c>
      <c r="E1122" s="3" t="s">
        <v>9</v>
      </c>
      <c r="F1122" s="3">
        <v>205</v>
      </c>
      <c r="G1122" s="3">
        <v>150</v>
      </c>
      <c r="H1122" s="4" t="s">
        <v>237</v>
      </c>
      <c r="I1122" s="3" t="s">
        <v>9</v>
      </c>
      <c r="J1122" s="3" t="s">
        <v>15</v>
      </c>
    </row>
    <row r="1123" spans="1:10" ht="39" thickBot="1" x14ac:dyDescent="0.4">
      <c r="A1123" s="3" t="s">
        <v>7</v>
      </c>
      <c r="B1123" s="3" t="s">
        <v>8</v>
      </c>
      <c r="C1123" s="3">
        <v>20180211501</v>
      </c>
      <c r="D1123" s="3">
        <v>0</v>
      </c>
      <c r="E1123" s="3" t="s">
        <v>9</v>
      </c>
      <c r="F1123" s="3">
        <v>161</v>
      </c>
      <c r="G1123" s="3">
        <v>45</v>
      </c>
      <c r="H1123" s="4" t="s">
        <v>13</v>
      </c>
      <c r="I1123" s="3" t="s">
        <v>9</v>
      </c>
      <c r="J1123" s="3" t="s">
        <v>9</v>
      </c>
    </row>
    <row r="1124" spans="1:10" ht="51.5" thickBot="1" x14ac:dyDescent="0.4">
      <c r="A1124" s="3" t="s">
        <v>7</v>
      </c>
      <c r="B1124" s="3" t="s">
        <v>20</v>
      </c>
      <c r="C1124" s="3">
        <v>20142207101</v>
      </c>
      <c r="D1124" s="3">
        <v>0</v>
      </c>
      <c r="E1124" s="3" t="s">
        <v>9</v>
      </c>
      <c r="F1124" s="3">
        <v>30</v>
      </c>
      <c r="G1124" s="3">
        <v>19</v>
      </c>
      <c r="H1124" s="4" t="s">
        <v>22</v>
      </c>
      <c r="I1124" s="3" t="s">
        <v>9</v>
      </c>
      <c r="J1124" s="3" t="s">
        <v>9</v>
      </c>
    </row>
    <row r="1125" spans="1:10" ht="39" thickBot="1" x14ac:dyDescent="0.4">
      <c r="A1125" s="3" t="s">
        <v>11</v>
      </c>
      <c r="B1125" s="3" t="s">
        <v>20</v>
      </c>
      <c r="C1125" s="3">
        <v>20140501301</v>
      </c>
      <c r="D1125" s="3">
        <v>1</v>
      </c>
      <c r="E1125" s="3" t="s">
        <v>9</v>
      </c>
      <c r="F1125" s="3">
        <v>146</v>
      </c>
      <c r="G1125" s="3">
        <v>57</v>
      </c>
      <c r="H1125" s="4" t="s">
        <v>13</v>
      </c>
      <c r="I1125" s="3" t="s">
        <v>9</v>
      </c>
      <c r="J1125" s="3" t="s">
        <v>15</v>
      </c>
    </row>
    <row r="1126" spans="1:10" ht="51.5" thickBot="1" x14ac:dyDescent="0.4">
      <c r="A1126" s="3" t="s">
        <v>11</v>
      </c>
      <c r="B1126" s="3" t="s">
        <v>20</v>
      </c>
      <c r="C1126" s="3">
        <v>20142500603</v>
      </c>
      <c r="D1126" s="3">
        <v>0</v>
      </c>
      <c r="E1126" s="3" t="s">
        <v>9</v>
      </c>
      <c r="F1126" s="3">
        <v>106</v>
      </c>
      <c r="G1126" s="3">
        <v>72</v>
      </c>
      <c r="H1126" s="4" t="s">
        <v>22</v>
      </c>
      <c r="I1126" s="3" t="s">
        <v>9</v>
      </c>
      <c r="J1126" s="3" t="s">
        <v>9</v>
      </c>
    </row>
    <row r="1127" spans="1:10" ht="39" thickBot="1" x14ac:dyDescent="0.4">
      <c r="A1127" s="3" t="s">
        <v>11</v>
      </c>
      <c r="B1127" s="3" t="s">
        <v>34</v>
      </c>
      <c r="C1127" s="3">
        <v>20110604501</v>
      </c>
      <c r="D1127" s="3">
        <v>1</v>
      </c>
      <c r="E1127" s="3" t="s">
        <v>9</v>
      </c>
      <c r="F1127" s="3">
        <v>511</v>
      </c>
      <c r="G1127" s="3">
        <v>207</v>
      </c>
      <c r="H1127" s="4" t="s">
        <v>28</v>
      </c>
      <c r="I1127" s="3" t="s">
        <v>9</v>
      </c>
      <c r="J1127" s="3" t="s">
        <v>9</v>
      </c>
    </row>
    <row r="1128" spans="1:10" ht="51.5" thickBot="1" x14ac:dyDescent="0.4">
      <c r="A1128" s="3" t="s">
        <v>11</v>
      </c>
      <c r="B1128" s="3" t="s">
        <v>20</v>
      </c>
      <c r="C1128" s="3">
        <v>20141007801</v>
      </c>
      <c r="D1128" s="3">
        <v>1</v>
      </c>
      <c r="E1128" s="3" t="s">
        <v>9</v>
      </c>
      <c r="F1128" s="3">
        <v>306</v>
      </c>
      <c r="G1128" s="3">
        <v>221</v>
      </c>
      <c r="H1128" s="4" t="s">
        <v>22</v>
      </c>
      <c r="I1128" s="3" t="s">
        <v>15</v>
      </c>
      <c r="J1128" s="3" t="s">
        <v>15</v>
      </c>
    </row>
    <row r="1129" spans="1:10" ht="39" thickBot="1" x14ac:dyDescent="0.4">
      <c r="A1129" s="3" t="s">
        <v>7</v>
      </c>
      <c r="B1129" s="3" t="s">
        <v>8</v>
      </c>
      <c r="C1129" s="3">
        <v>20180206301</v>
      </c>
      <c r="D1129" s="3">
        <v>0</v>
      </c>
      <c r="E1129" s="3" t="s">
        <v>9</v>
      </c>
      <c r="F1129" s="3">
        <v>29</v>
      </c>
      <c r="G1129" s="3">
        <v>4</v>
      </c>
      <c r="H1129" s="4" t="s">
        <v>18</v>
      </c>
      <c r="I1129" s="3" t="s">
        <v>9</v>
      </c>
      <c r="J1129" s="3" t="s">
        <v>9</v>
      </c>
    </row>
    <row r="1130" spans="1:10" ht="51.5" thickBot="1" x14ac:dyDescent="0.4">
      <c r="A1130" s="3" t="s">
        <v>11</v>
      </c>
      <c r="B1130" s="3" t="s">
        <v>20</v>
      </c>
      <c r="C1130" s="3">
        <v>20140504502</v>
      </c>
      <c r="D1130" s="3">
        <v>0</v>
      </c>
      <c r="E1130" s="3" t="s">
        <v>9</v>
      </c>
      <c r="F1130" s="3">
        <v>573</v>
      </c>
      <c r="G1130" s="3">
        <v>130</v>
      </c>
      <c r="H1130" s="4" t="s">
        <v>22</v>
      </c>
      <c r="I1130" s="3" t="s">
        <v>9</v>
      </c>
      <c r="J1130" s="3" t="s">
        <v>9</v>
      </c>
    </row>
    <row r="1131" spans="1:10" ht="39" thickBot="1" x14ac:dyDescent="0.4">
      <c r="A1131" s="3" t="s">
        <v>11</v>
      </c>
      <c r="B1131" s="3" t="s">
        <v>8</v>
      </c>
      <c r="C1131" s="3">
        <v>20180704901</v>
      </c>
      <c r="D1131" s="3">
        <v>0</v>
      </c>
      <c r="E1131" s="3" t="s">
        <v>9</v>
      </c>
      <c r="F1131" s="3">
        <v>55</v>
      </c>
      <c r="G1131" s="3">
        <v>16</v>
      </c>
      <c r="H1131" s="4" t="s">
        <v>112</v>
      </c>
      <c r="I1131" s="3" t="s">
        <v>9</v>
      </c>
      <c r="J1131" s="3" t="s">
        <v>9</v>
      </c>
    </row>
    <row r="1132" spans="1:10" ht="39" thickBot="1" x14ac:dyDescent="0.4">
      <c r="A1132" s="3" t="s">
        <v>11</v>
      </c>
      <c r="B1132" s="3" t="s">
        <v>23</v>
      </c>
      <c r="C1132" s="3">
        <v>20171905001</v>
      </c>
      <c r="D1132" s="3">
        <v>0</v>
      </c>
      <c r="E1132" s="3" t="s">
        <v>9</v>
      </c>
      <c r="F1132" s="3">
        <v>274</v>
      </c>
      <c r="G1132" s="3">
        <v>54</v>
      </c>
      <c r="H1132" s="4" t="s">
        <v>112</v>
      </c>
      <c r="I1132" s="3" t="s">
        <v>9</v>
      </c>
      <c r="J1132" s="3" t="s">
        <v>9</v>
      </c>
    </row>
    <row r="1133" spans="1:10" ht="51.5" thickBot="1" x14ac:dyDescent="0.4">
      <c r="A1133" s="3" t="s">
        <v>11</v>
      </c>
      <c r="B1133" s="3" t="s">
        <v>20</v>
      </c>
      <c r="C1133" s="3">
        <v>20141900102</v>
      </c>
      <c r="D1133" s="3">
        <v>0</v>
      </c>
      <c r="E1133" s="3" t="s">
        <v>9</v>
      </c>
      <c r="F1133" s="3">
        <v>90</v>
      </c>
      <c r="G1133" s="3">
        <v>84</v>
      </c>
      <c r="H1133" s="4" t="s">
        <v>238</v>
      </c>
      <c r="I1133" s="3" t="s">
        <v>9</v>
      </c>
      <c r="J1133" s="3" t="s">
        <v>9</v>
      </c>
    </row>
    <row r="1134" spans="1:10" ht="39" thickBot="1" x14ac:dyDescent="0.4">
      <c r="A1134" s="3" t="s">
        <v>11</v>
      </c>
      <c r="B1134" s="3" t="s">
        <v>12</v>
      </c>
      <c r="C1134" s="3">
        <v>20080510901</v>
      </c>
      <c r="D1134" s="3">
        <v>0</v>
      </c>
      <c r="E1134" s="3" t="s">
        <v>9</v>
      </c>
      <c r="F1134" s="3">
        <v>332</v>
      </c>
      <c r="G1134" s="3">
        <v>180</v>
      </c>
      <c r="H1134" s="4" t="s">
        <v>55</v>
      </c>
      <c r="I1134" s="3" t="s">
        <v>9</v>
      </c>
      <c r="J1134" s="3" t="s">
        <v>9</v>
      </c>
    </row>
    <row r="1135" spans="1:10" ht="39" thickBot="1" x14ac:dyDescent="0.4">
      <c r="A1135" s="3" t="s">
        <v>7</v>
      </c>
      <c r="B1135" s="3" t="s">
        <v>12</v>
      </c>
      <c r="C1135" s="3">
        <v>20080905301</v>
      </c>
      <c r="D1135" s="3">
        <v>1</v>
      </c>
      <c r="E1135" s="3" t="s">
        <v>9</v>
      </c>
      <c r="F1135" s="3">
        <v>235</v>
      </c>
      <c r="G1135" s="3">
        <v>50</v>
      </c>
      <c r="H1135" s="4" t="s">
        <v>55</v>
      </c>
      <c r="I1135" s="3" t="s">
        <v>9</v>
      </c>
      <c r="J1135" s="3" t="s">
        <v>9</v>
      </c>
    </row>
    <row r="1136" spans="1:10" ht="51.5" thickBot="1" x14ac:dyDescent="0.4">
      <c r="A1136" s="3" t="s">
        <v>11</v>
      </c>
      <c r="B1136" s="3" t="s">
        <v>8</v>
      </c>
      <c r="C1136" s="3">
        <v>20181101401</v>
      </c>
      <c r="D1136" s="3">
        <v>0</v>
      </c>
      <c r="E1136" s="3" t="s">
        <v>9</v>
      </c>
      <c r="F1136" s="3">
        <v>117</v>
      </c>
      <c r="G1136" s="3">
        <v>34</v>
      </c>
      <c r="H1136" s="4" t="s">
        <v>239</v>
      </c>
      <c r="I1136" s="3" t="s">
        <v>9</v>
      </c>
      <c r="J1136" s="3" t="s">
        <v>15</v>
      </c>
    </row>
    <row r="1137" spans="1:10" ht="39" thickBot="1" x14ac:dyDescent="0.4">
      <c r="A1137" s="3" t="s">
        <v>11</v>
      </c>
      <c r="B1137" s="3" t="s">
        <v>17</v>
      </c>
      <c r="C1137" s="3">
        <v>20120300417</v>
      </c>
      <c r="D1137" s="3">
        <v>0</v>
      </c>
      <c r="E1137" s="3" t="s">
        <v>9</v>
      </c>
      <c r="F1137" s="3">
        <v>674</v>
      </c>
      <c r="G1137" s="3">
        <v>45</v>
      </c>
      <c r="H1137" s="4" t="s">
        <v>28</v>
      </c>
      <c r="I1137" s="3" t="s">
        <v>9</v>
      </c>
      <c r="J1137" s="3" t="s">
        <v>15</v>
      </c>
    </row>
    <row r="1138" spans="1:10" ht="51.5" thickBot="1" x14ac:dyDescent="0.4">
      <c r="A1138" s="3" t="s">
        <v>11</v>
      </c>
      <c r="B1138" s="3" t="s">
        <v>8</v>
      </c>
      <c r="C1138" s="3">
        <v>20180315901</v>
      </c>
      <c r="D1138" s="3">
        <v>0</v>
      </c>
      <c r="E1138" s="3" t="s">
        <v>9</v>
      </c>
      <c r="F1138" s="3">
        <v>482</v>
      </c>
      <c r="G1138" s="3">
        <v>45</v>
      </c>
      <c r="H1138" s="4" t="s">
        <v>22</v>
      </c>
      <c r="I1138" s="3" t="s">
        <v>9</v>
      </c>
      <c r="J1138" s="3" t="s">
        <v>15</v>
      </c>
    </row>
    <row r="1139" spans="1:10" ht="51.5" thickBot="1" x14ac:dyDescent="0.4">
      <c r="A1139" s="3" t="s">
        <v>46</v>
      </c>
      <c r="B1139" s="3" t="s">
        <v>23</v>
      </c>
      <c r="C1139" s="3">
        <v>20171008201</v>
      </c>
      <c r="D1139" s="3">
        <v>0</v>
      </c>
      <c r="E1139" s="3" t="s">
        <v>9</v>
      </c>
      <c r="F1139" s="3">
        <v>333</v>
      </c>
      <c r="G1139" s="3">
        <v>35</v>
      </c>
      <c r="H1139" s="4" t="s">
        <v>22</v>
      </c>
      <c r="I1139" s="3" t="s">
        <v>9</v>
      </c>
      <c r="J1139" s="3" t="s">
        <v>9</v>
      </c>
    </row>
    <row r="1140" spans="1:10" ht="51.5" thickBot="1" x14ac:dyDescent="0.4">
      <c r="A1140" s="3" t="s">
        <v>11</v>
      </c>
      <c r="B1140" s="3" t="s">
        <v>20</v>
      </c>
      <c r="C1140" s="3">
        <v>20142502203</v>
      </c>
      <c r="D1140" s="3">
        <v>1</v>
      </c>
      <c r="E1140" s="3" t="s">
        <v>9</v>
      </c>
      <c r="F1140" s="3">
        <v>223</v>
      </c>
      <c r="G1140" s="3">
        <v>40</v>
      </c>
      <c r="H1140" s="4" t="s">
        <v>22</v>
      </c>
      <c r="I1140" s="3" t="s">
        <v>9</v>
      </c>
      <c r="J1140" s="3" t="s">
        <v>9</v>
      </c>
    </row>
    <row r="1141" spans="1:10" ht="51.5" thickBot="1" x14ac:dyDescent="0.4">
      <c r="A1141" s="3" t="s">
        <v>11</v>
      </c>
      <c r="B1141" s="3" t="s">
        <v>34</v>
      </c>
      <c r="C1141" s="3">
        <v>20110524901</v>
      </c>
      <c r="D1141" s="3">
        <v>0</v>
      </c>
      <c r="E1141" s="3" t="s">
        <v>9</v>
      </c>
      <c r="F1141" s="3">
        <v>214</v>
      </c>
      <c r="G1141" s="3">
        <v>55</v>
      </c>
      <c r="H1141" s="4" t="s">
        <v>22</v>
      </c>
      <c r="I1141" s="3" t="s">
        <v>9</v>
      </c>
      <c r="J1141" s="3" t="s">
        <v>15</v>
      </c>
    </row>
    <row r="1142" spans="1:10" ht="39" thickBot="1" x14ac:dyDescent="0.4">
      <c r="A1142" s="3" t="s">
        <v>11</v>
      </c>
      <c r="B1142" s="3" t="s">
        <v>20</v>
      </c>
      <c r="C1142" s="3">
        <v>20142001101</v>
      </c>
      <c r="D1142" s="3">
        <v>0</v>
      </c>
      <c r="E1142" s="3" t="s">
        <v>9</v>
      </c>
      <c r="F1142" s="3">
        <v>23</v>
      </c>
      <c r="G1142" s="3">
        <v>15</v>
      </c>
      <c r="H1142" s="4" t="s">
        <v>18</v>
      </c>
      <c r="I1142" s="3" t="s">
        <v>9</v>
      </c>
      <c r="J1142" s="3" t="s">
        <v>9</v>
      </c>
    </row>
    <row r="1143" spans="1:10" ht="39" thickBot="1" x14ac:dyDescent="0.4">
      <c r="A1143" s="3" t="s">
        <v>11</v>
      </c>
      <c r="B1143" s="3" t="s">
        <v>17</v>
      </c>
      <c r="C1143" s="3">
        <v>20120101010</v>
      </c>
      <c r="D1143" s="3">
        <v>1</v>
      </c>
      <c r="E1143" s="3" t="s">
        <v>9</v>
      </c>
      <c r="F1143" s="3">
        <v>224</v>
      </c>
      <c r="G1143" s="3">
        <v>52</v>
      </c>
      <c r="H1143" s="4" t="s">
        <v>24</v>
      </c>
      <c r="I1143" s="3" t="s">
        <v>9</v>
      </c>
      <c r="J1143" s="3" t="s">
        <v>9</v>
      </c>
    </row>
    <row r="1144" spans="1:10" ht="39" thickBot="1" x14ac:dyDescent="0.4">
      <c r="A1144" s="3" t="s">
        <v>27</v>
      </c>
      <c r="B1144" s="3" t="s">
        <v>34</v>
      </c>
      <c r="C1144" s="3">
        <v>20110313503</v>
      </c>
      <c r="D1144" s="3">
        <v>1</v>
      </c>
      <c r="E1144" s="3" t="s">
        <v>9</v>
      </c>
      <c r="F1144" s="3">
        <v>308</v>
      </c>
      <c r="G1144" s="3">
        <v>66</v>
      </c>
      <c r="H1144" s="4" t="s">
        <v>18</v>
      </c>
      <c r="I1144" s="3" t="s">
        <v>9</v>
      </c>
      <c r="J1144" s="3" t="s">
        <v>15</v>
      </c>
    </row>
    <row r="1145" spans="1:10" ht="39" thickBot="1" x14ac:dyDescent="0.4">
      <c r="A1145" s="3" t="s">
        <v>39</v>
      </c>
      <c r="B1145" s="3" t="s">
        <v>49</v>
      </c>
      <c r="C1145" s="3">
        <v>20230415001</v>
      </c>
      <c r="D1145" s="3">
        <v>0</v>
      </c>
      <c r="E1145" s="3" t="s">
        <v>9</v>
      </c>
      <c r="F1145" s="3">
        <v>31</v>
      </c>
      <c r="G1145" s="3">
        <v>8</v>
      </c>
      <c r="H1145" s="4" t="s">
        <v>135</v>
      </c>
      <c r="I1145" s="3" t="s">
        <v>9</v>
      </c>
      <c r="J1145" s="3" t="s">
        <v>9</v>
      </c>
    </row>
    <row r="1146" spans="1:10" ht="51.5" thickBot="1" x14ac:dyDescent="0.4">
      <c r="A1146" s="3" t="s">
        <v>11</v>
      </c>
      <c r="B1146" s="3" t="s">
        <v>17</v>
      </c>
      <c r="C1146" s="3">
        <v>20120814001</v>
      </c>
      <c r="D1146" s="3">
        <v>0</v>
      </c>
      <c r="E1146" s="3" t="s">
        <v>9</v>
      </c>
      <c r="F1146" s="3">
        <v>320</v>
      </c>
      <c r="G1146" s="3">
        <v>45</v>
      </c>
      <c r="H1146" s="4" t="s">
        <v>22</v>
      </c>
      <c r="I1146" s="3" t="s">
        <v>9</v>
      </c>
      <c r="J1146" s="3" t="s">
        <v>9</v>
      </c>
    </row>
    <row r="1147" spans="1:10" ht="39" thickBot="1" x14ac:dyDescent="0.4">
      <c r="A1147" s="3" t="s">
        <v>11</v>
      </c>
      <c r="B1147" s="3" t="s">
        <v>8</v>
      </c>
      <c r="C1147" s="3">
        <v>20181107102</v>
      </c>
      <c r="D1147" s="3">
        <v>1</v>
      </c>
      <c r="E1147" s="3" t="s">
        <v>9</v>
      </c>
      <c r="F1147" s="3">
        <v>212</v>
      </c>
      <c r="G1147" s="3">
        <v>63</v>
      </c>
      <c r="H1147" s="4" t="s">
        <v>18</v>
      </c>
      <c r="I1147" s="3" t="s">
        <v>9</v>
      </c>
      <c r="J1147" s="3" t="s">
        <v>15</v>
      </c>
    </row>
    <row r="1148" spans="1:10" ht="51.5" thickBot="1" x14ac:dyDescent="0.4">
      <c r="A1148" s="3" t="s">
        <v>11</v>
      </c>
      <c r="B1148" s="3" t="s">
        <v>23</v>
      </c>
      <c r="C1148" s="3">
        <v>20172202601</v>
      </c>
      <c r="D1148" s="3">
        <v>0</v>
      </c>
      <c r="E1148" s="3" t="s">
        <v>9</v>
      </c>
      <c r="F1148" s="3">
        <v>70</v>
      </c>
      <c r="G1148" s="3">
        <v>30</v>
      </c>
      <c r="H1148" s="4" t="s">
        <v>22</v>
      </c>
      <c r="I1148" s="3" t="s">
        <v>9</v>
      </c>
      <c r="J1148" s="3" t="s">
        <v>15</v>
      </c>
    </row>
    <row r="1149" spans="1:10" ht="39" thickBot="1" x14ac:dyDescent="0.4">
      <c r="A1149" s="3" t="s">
        <v>11</v>
      </c>
      <c r="B1149" s="3" t="s">
        <v>23</v>
      </c>
      <c r="C1149" s="3">
        <v>20171704102</v>
      </c>
      <c r="D1149" s="3">
        <v>0</v>
      </c>
      <c r="E1149" s="3" t="s">
        <v>9</v>
      </c>
      <c r="F1149" s="3">
        <v>600</v>
      </c>
      <c r="G1149" s="3">
        <v>86</v>
      </c>
      <c r="H1149" s="4" t="s">
        <v>13</v>
      </c>
      <c r="I1149" s="3" t="s">
        <v>15</v>
      </c>
      <c r="J1149" s="3" t="s">
        <v>9</v>
      </c>
    </row>
    <row r="1150" spans="1:10" ht="15" thickBot="1" x14ac:dyDescent="0.4">
      <c r="A1150" s="3" t="s">
        <v>7</v>
      </c>
      <c r="B1150" s="3" t="s">
        <v>17</v>
      </c>
      <c r="C1150" s="3">
        <v>20120901403</v>
      </c>
      <c r="D1150" s="3">
        <v>0</v>
      </c>
      <c r="E1150" s="3" t="s">
        <v>9</v>
      </c>
      <c r="F1150" s="3">
        <v>399</v>
      </c>
      <c r="G1150" s="3">
        <v>83</v>
      </c>
      <c r="H1150" s="4" t="s">
        <v>165</v>
      </c>
      <c r="I1150" s="3" t="s">
        <v>9</v>
      </c>
      <c r="J1150" s="3" t="s">
        <v>15</v>
      </c>
    </row>
    <row r="1151" spans="1:10" ht="39" thickBot="1" x14ac:dyDescent="0.4">
      <c r="A1151" s="3" t="s">
        <v>11</v>
      </c>
      <c r="B1151" s="3" t="s">
        <v>20</v>
      </c>
      <c r="C1151" s="3">
        <v>20141007701</v>
      </c>
      <c r="D1151" s="3">
        <v>0</v>
      </c>
      <c r="E1151" s="3" t="s">
        <v>9</v>
      </c>
      <c r="F1151" s="3">
        <v>47</v>
      </c>
      <c r="G1151" s="3">
        <v>43</v>
      </c>
      <c r="H1151" s="4" t="s">
        <v>13</v>
      </c>
      <c r="I1151" s="3" t="s">
        <v>9</v>
      </c>
      <c r="J1151" s="3" t="s">
        <v>9</v>
      </c>
    </row>
    <row r="1152" spans="1:10" ht="39" thickBot="1" x14ac:dyDescent="0.4">
      <c r="A1152" s="3" t="s">
        <v>39</v>
      </c>
      <c r="B1152" s="3" t="s">
        <v>20</v>
      </c>
      <c r="C1152" s="3">
        <v>20142301702</v>
      </c>
      <c r="D1152" s="3">
        <v>1</v>
      </c>
      <c r="E1152" s="3" t="s">
        <v>9</v>
      </c>
      <c r="F1152" s="3">
        <v>181</v>
      </c>
      <c r="G1152" s="3">
        <v>30</v>
      </c>
      <c r="H1152" s="4" t="s">
        <v>44</v>
      </c>
      <c r="I1152" s="3" t="s">
        <v>9</v>
      </c>
      <c r="J1152" s="3" t="s">
        <v>9</v>
      </c>
    </row>
    <row r="1153" spans="1:10" ht="51.5" thickBot="1" x14ac:dyDescent="0.4">
      <c r="A1153" s="3" t="s">
        <v>11</v>
      </c>
      <c r="B1153" s="3" t="s">
        <v>8</v>
      </c>
      <c r="C1153" s="3">
        <v>20180819001</v>
      </c>
      <c r="D1153" s="3">
        <v>1</v>
      </c>
      <c r="E1153" s="3" t="s">
        <v>9</v>
      </c>
      <c r="F1153" s="3">
        <v>221</v>
      </c>
      <c r="G1153" s="3">
        <v>87</v>
      </c>
      <c r="H1153" s="4" t="s">
        <v>22</v>
      </c>
      <c r="I1153" s="3" t="s">
        <v>9</v>
      </c>
      <c r="J1153" s="3" t="s">
        <v>9</v>
      </c>
    </row>
    <row r="1154" spans="1:10" ht="51.5" thickBot="1" x14ac:dyDescent="0.4">
      <c r="A1154" s="3" t="s">
        <v>11</v>
      </c>
      <c r="B1154" s="3" t="s">
        <v>20</v>
      </c>
      <c r="C1154" s="3">
        <v>20141110305</v>
      </c>
      <c r="D1154" s="3">
        <v>0</v>
      </c>
      <c r="E1154" s="3" t="s">
        <v>9</v>
      </c>
      <c r="F1154" s="3">
        <v>60</v>
      </c>
      <c r="G1154" s="3">
        <v>25</v>
      </c>
      <c r="H1154" s="4" t="s">
        <v>22</v>
      </c>
      <c r="I1154" s="3" t="s">
        <v>9</v>
      </c>
      <c r="J1154" s="3" t="s">
        <v>9</v>
      </c>
    </row>
    <row r="1155" spans="1:10" ht="51.5" thickBot="1" x14ac:dyDescent="0.4">
      <c r="A1155" s="3" t="s">
        <v>11</v>
      </c>
      <c r="B1155" s="3" t="s">
        <v>20</v>
      </c>
      <c r="C1155" s="3">
        <v>20141100801</v>
      </c>
      <c r="D1155" s="3">
        <v>1</v>
      </c>
      <c r="E1155" s="3" t="s">
        <v>9</v>
      </c>
      <c r="F1155" s="3">
        <v>458</v>
      </c>
      <c r="G1155" s="3">
        <v>317</v>
      </c>
      <c r="H1155" s="4" t="s">
        <v>22</v>
      </c>
      <c r="I1155" s="3" t="s">
        <v>9</v>
      </c>
      <c r="J1155" s="3" t="s">
        <v>9</v>
      </c>
    </row>
    <row r="1156" spans="1:10" ht="51.5" thickBot="1" x14ac:dyDescent="0.4">
      <c r="A1156" s="3" t="s">
        <v>11</v>
      </c>
      <c r="B1156" s="3" t="s">
        <v>23</v>
      </c>
      <c r="C1156" s="3">
        <v>20172103301</v>
      </c>
      <c r="D1156" s="3">
        <v>1</v>
      </c>
      <c r="E1156" s="3" t="s">
        <v>9</v>
      </c>
      <c r="F1156" s="3">
        <v>333</v>
      </c>
      <c r="G1156" s="3">
        <v>75</v>
      </c>
      <c r="H1156" s="4" t="s">
        <v>22</v>
      </c>
      <c r="I1156" s="3" t="s">
        <v>9</v>
      </c>
      <c r="J1156" s="3" t="s">
        <v>9</v>
      </c>
    </row>
    <row r="1157" spans="1:10" ht="39" thickBot="1" x14ac:dyDescent="0.4">
      <c r="A1157" s="3" t="s">
        <v>11</v>
      </c>
      <c r="B1157" s="3" t="s">
        <v>34</v>
      </c>
      <c r="C1157" s="3">
        <v>20110209501</v>
      </c>
      <c r="D1157" s="3">
        <v>0</v>
      </c>
      <c r="E1157" s="3" t="s">
        <v>9</v>
      </c>
      <c r="F1157" s="3">
        <v>53</v>
      </c>
      <c r="G1157" s="3">
        <v>19</v>
      </c>
      <c r="H1157" s="4" t="s">
        <v>31</v>
      </c>
      <c r="I1157" s="3" t="s">
        <v>9</v>
      </c>
      <c r="J1157" s="3" t="s">
        <v>15</v>
      </c>
    </row>
    <row r="1158" spans="1:10" ht="51.5" thickBot="1" x14ac:dyDescent="0.4">
      <c r="A1158" s="3" t="s">
        <v>11</v>
      </c>
      <c r="B1158" s="3" t="s">
        <v>20</v>
      </c>
      <c r="C1158" s="3">
        <v>20141900401</v>
      </c>
      <c r="D1158" s="3">
        <v>1</v>
      </c>
      <c r="E1158" s="3" t="s">
        <v>9</v>
      </c>
      <c r="F1158" s="3">
        <v>271</v>
      </c>
      <c r="G1158" s="3">
        <v>199</v>
      </c>
      <c r="H1158" s="4" t="s">
        <v>22</v>
      </c>
      <c r="I1158" s="3" t="s">
        <v>9</v>
      </c>
      <c r="J1158" s="3" t="s">
        <v>9</v>
      </c>
    </row>
    <row r="1159" spans="1:10" ht="51.5" thickBot="1" x14ac:dyDescent="0.4">
      <c r="A1159" s="3" t="s">
        <v>39</v>
      </c>
      <c r="B1159" s="3" t="s">
        <v>20</v>
      </c>
      <c r="C1159" s="3">
        <v>20140500202</v>
      </c>
      <c r="D1159" s="3">
        <v>0</v>
      </c>
      <c r="E1159" s="3" t="s">
        <v>9</v>
      </c>
      <c r="F1159" s="3">
        <v>2</v>
      </c>
      <c r="G1159" s="3">
        <v>2</v>
      </c>
      <c r="H1159" s="4" t="s">
        <v>240</v>
      </c>
      <c r="I1159" s="3" t="s">
        <v>9</v>
      </c>
      <c r="J1159" s="3" t="s">
        <v>9</v>
      </c>
    </row>
    <row r="1160" spans="1:10" ht="39" thickBot="1" x14ac:dyDescent="0.4">
      <c r="A1160" s="3" t="s">
        <v>11</v>
      </c>
      <c r="B1160" s="3" t="s">
        <v>49</v>
      </c>
      <c r="C1160" s="3">
        <v>20230510101</v>
      </c>
      <c r="D1160" s="3">
        <v>1</v>
      </c>
      <c r="E1160" s="3" t="s">
        <v>9</v>
      </c>
      <c r="F1160" s="3">
        <v>105</v>
      </c>
      <c r="G1160" s="3">
        <v>30</v>
      </c>
      <c r="H1160" s="4" t="s">
        <v>71</v>
      </c>
      <c r="I1160" s="3" t="s">
        <v>9</v>
      </c>
      <c r="J1160" s="3" t="s">
        <v>15</v>
      </c>
    </row>
    <row r="1161" spans="1:10" ht="51.5" thickBot="1" x14ac:dyDescent="0.4">
      <c r="A1161" s="3" t="s">
        <v>11</v>
      </c>
      <c r="B1161" s="3" t="s">
        <v>8</v>
      </c>
      <c r="C1161" s="3">
        <v>20180316801</v>
      </c>
      <c r="D1161" s="3">
        <v>0</v>
      </c>
      <c r="E1161" s="3" t="s">
        <v>9</v>
      </c>
      <c r="F1161" s="3">
        <v>32</v>
      </c>
      <c r="G1161" s="3">
        <v>28</v>
      </c>
      <c r="H1161" s="4" t="s">
        <v>22</v>
      </c>
      <c r="I1161" s="3" t="s">
        <v>9</v>
      </c>
      <c r="J1161" s="3" t="s">
        <v>9</v>
      </c>
    </row>
    <row r="1162" spans="1:10" ht="39" thickBot="1" x14ac:dyDescent="0.4">
      <c r="A1162" s="3" t="s">
        <v>11</v>
      </c>
      <c r="B1162" s="3" t="s">
        <v>20</v>
      </c>
      <c r="C1162" s="3">
        <v>20141105201</v>
      </c>
      <c r="D1162" s="3">
        <v>0</v>
      </c>
      <c r="E1162" s="3" t="s">
        <v>9</v>
      </c>
      <c r="F1162" s="3">
        <v>159</v>
      </c>
      <c r="G1162" s="3">
        <v>70</v>
      </c>
      <c r="H1162" s="4" t="s">
        <v>13</v>
      </c>
      <c r="I1162" s="3" t="s">
        <v>9</v>
      </c>
      <c r="J1162" s="3" t="s">
        <v>9</v>
      </c>
    </row>
    <row r="1163" spans="1:10" ht="26.5" thickBot="1" x14ac:dyDescent="0.4">
      <c r="A1163" s="3" t="s">
        <v>11</v>
      </c>
      <c r="B1163" s="3" t="s">
        <v>20</v>
      </c>
      <c r="C1163" s="3">
        <v>20140502001</v>
      </c>
      <c r="D1163" s="3">
        <v>0</v>
      </c>
      <c r="E1163" s="3" t="s">
        <v>9</v>
      </c>
      <c r="F1163" s="3">
        <v>123</v>
      </c>
      <c r="G1163" s="3">
        <v>31</v>
      </c>
      <c r="H1163" s="4" t="s">
        <v>26</v>
      </c>
      <c r="I1163" s="3" t="s">
        <v>9</v>
      </c>
      <c r="J1163" s="3" t="s">
        <v>15</v>
      </c>
    </row>
    <row r="1164" spans="1:10" ht="51.5" thickBot="1" x14ac:dyDescent="0.4">
      <c r="A1164" s="3" t="s">
        <v>11</v>
      </c>
      <c r="B1164" s="3" t="s">
        <v>8</v>
      </c>
      <c r="C1164" s="3">
        <v>20180739901</v>
      </c>
      <c r="D1164" s="3">
        <v>1</v>
      </c>
      <c r="E1164" s="3" t="s">
        <v>9</v>
      </c>
      <c r="F1164" s="3">
        <v>211</v>
      </c>
      <c r="G1164" s="3">
        <v>50</v>
      </c>
      <c r="H1164" s="4" t="s">
        <v>241</v>
      </c>
      <c r="I1164" s="3" t="s">
        <v>9</v>
      </c>
      <c r="J1164" s="3" t="s">
        <v>9</v>
      </c>
    </row>
    <row r="1165" spans="1:10" ht="39" thickBot="1" x14ac:dyDescent="0.4">
      <c r="A1165" s="3" t="s">
        <v>11</v>
      </c>
      <c r="B1165" s="3" t="s">
        <v>17</v>
      </c>
      <c r="C1165" s="3">
        <v>20120801701</v>
      </c>
      <c r="D1165" s="3">
        <v>0</v>
      </c>
      <c r="E1165" s="3" t="s">
        <v>9</v>
      </c>
      <c r="F1165" s="3">
        <v>391</v>
      </c>
      <c r="G1165" s="3">
        <v>28</v>
      </c>
      <c r="H1165" s="4" t="s">
        <v>24</v>
      </c>
      <c r="I1165" s="3" t="s">
        <v>9</v>
      </c>
      <c r="J1165" s="3" t="s">
        <v>9</v>
      </c>
    </row>
    <row r="1166" spans="1:10" ht="51.5" thickBot="1" x14ac:dyDescent="0.4">
      <c r="A1166" s="3" t="s">
        <v>11</v>
      </c>
      <c r="B1166" s="3" t="s">
        <v>17</v>
      </c>
      <c r="C1166" s="3">
        <v>20120301001</v>
      </c>
      <c r="D1166" s="3">
        <v>1</v>
      </c>
      <c r="E1166" s="3" t="s">
        <v>9</v>
      </c>
      <c r="F1166" s="3">
        <v>280</v>
      </c>
      <c r="G1166" s="3">
        <v>53</v>
      </c>
      <c r="H1166" s="4" t="s">
        <v>22</v>
      </c>
      <c r="I1166" s="3" t="s">
        <v>9</v>
      </c>
      <c r="J1166" s="3" t="s">
        <v>15</v>
      </c>
    </row>
    <row r="1167" spans="1:10" ht="39" thickBot="1" x14ac:dyDescent="0.4">
      <c r="A1167" s="3" t="s">
        <v>11</v>
      </c>
      <c r="B1167" s="3" t="s">
        <v>49</v>
      </c>
      <c r="C1167" s="3">
        <v>20230104301</v>
      </c>
      <c r="D1167" s="3">
        <v>0</v>
      </c>
      <c r="E1167" s="3" t="s">
        <v>9</v>
      </c>
      <c r="F1167" s="3">
        <v>59</v>
      </c>
      <c r="G1167" s="3">
        <v>27</v>
      </c>
      <c r="H1167" s="4" t="s">
        <v>28</v>
      </c>
      <c r="I1167" s="3" t="s">
        <v>9</v>
      </c>
      <c r="J1167" s="3" t="s">
        <v>9</v>
      </c>
    </row>
    <row r="1168" spans="1:10" ht="51.5" thickBot="1" x14ac:dyDescent="0.4">
      <c r="A1168" s="3" t="s">
        <v>39</v>
      </c>
      <c r="B1168" s="3" t="s">
        <v>17</v>
      </c>
      <c r="C1168" s="3">
        <v>20120713302</v>
      </c>
      <c r="D1168" s="3">
        <v>1</v>
      </c>
      <c r="E1168" s="3" t="s">
        <v>9</v>
      </c>
      <c r="F1168" s="3">
        <v>238</v>
      </c>
      <c r="G1168" s="3">
        <v>135</v>
      </c>
      <c r="H1168" s="4" t="s">
        <v>114</v>
      </c>
      <c r="I1168" s="3" t="s">
        <v>9</v>
      </c>
      <c r="J1168" s="3" t="s">
        <v>9</v>
      </c>
    </row>
    <row r="1169" spans="1:10" ht="15" thickBot="1" x14ac:dyDescent="0.4">
      <c r="A1169" s="3" t="s">
        <v>11</v>
      </c>
      <c r="B1169" s="3" t="s">
        <v>34</v>
      </c>
      <c r="C1169" s="3">
        <v>20110708902</v>
      </c>
      <c r="D1169" s="3">
        <v>1</v>
      </c>
      <c r="E1169" s="3" t="s">
        <v>9</v>
      </c>
      <c r="F1169" s="3">
        <v>363</v>
      </c>
      <c r="G1169" s="3">
        <v>81</v>
      </c>
      <c r="H1169" s="4" t="s">
        <v>10</v>
      </c>
      <c r="I1169" s="3" t="s">
        <v>9</v>
      </c>
      <c r="J1169" s="3" t="s">
        <v>15</v>
      </c>
    </row>
    <row r="1170" spans="1:10" ht="39" thickBot="1" x14ac:dyDescent="0.4">
      <c r="A1170" s="3" t="s">
        <v>11</v>
      </c>
      <c r="B1170" s="3" t="s">
        <v>20</v>
      </c>
      <c r="C1170" s="3">
        <v>20140306502</v>
      </c>
      <c r="D1170" s="3">
        <v>0</v>
      </c>
      <c r="E1170" s="3" t="s">
        <v>9</v>
      </c>
      <c r="F1170" s="3">
        <v>49</v>
      </c>
      <c r="G1170" s="3">
        <v>19</v>
      </c>
      <c r="H1170" s="4" t="s">
        <v>55</v>
      </c>
      <c r="I1170" s="3" t="s">
        <v>9</v>
      </c>
      <c r="J1170" s="3" t="s">
        <v>15</v>
      </c>
    </row>
    <row r="1171" spans="1:10" ht="39" thickBot="1" x14ac:dyDescent="0.4">
      <c r="A1171" s="3" t="s">
        <v>39</v>
      </c>
      <c r="B1171" s="3" t="s">
        <v>17</v>
      </c>
      <c r="C1171" s="3">
        <v>20120100801</v>
      </c>
      <c r="D1171" s="3">
        <v>0</v>
      </c>
      <c r="E1171" s="3" t="s">
        <v>9</v>
      </c>
      <c r="F1171" s="3">
        <v>234</v>
      </c>
      <c r="G1171" s="3">
        <v>69</v>
      </c>
      <c r="H1171" s="4" t="s">
        <v>28</v>
      </c>
      <c r="I1171" s="3" t="s">
        <v>9</v>
      </c>
      <c r="J1171" s="3" t="s">
        <v>9</v>
      </c>
    </row>
    <row r="1172" spans="1:10" ht="39" thickBot="1" x14ac:dyDescent="0.4">
      <c r="A1172" s="3" t="s">
        <v>11</v>
      </c>
      <c r="B1172" s="3" t="s">
        <v>34</v>
      </c>
      <c r="C1172" s="3">
        <v>20110902701</v>
      </c>
      <c r="D1172" s="3">
        <v>0</v>
      </c>
      <c r="E1172" s="3" t="s">
        <v>9</v>
      </c>
      <c r="F1172" s="3">
        <v>62</v>
      </c>
      <c r="G1172" s="3">
        <v>23</v>
      </c>
      <c r="H1172" s="4" t="s">
        <v>24</v>
      </c>
      <c r="I1172" s="3" t="s">
        <v>9</v>
      </c>
      <c r="J1172" s="3" t="s">
        <v>9</v>
      </c>
    </row>
    <row r="1173" spans="1:10" ht="51.5" thickBot="1" x14ac:dyDescent="0.4">
      <c r="A1173" s="3" t="s">
        <v>11</v>
      </c>
      <c r="B1173" s="3" t="s">
        <v>20</v>
      </c>
      <c r="C1173" s="3">
        <v>201419011103</v>
      </c>
      <c r="D1173" s="3">
        <v>0</v>
      </c>
      <c r="E1173" s="3" t="s">
        <v>9</v>
      </c>
      <c r="F1173" s="3">
        <v>302</v>
      </c>
      <c r="G1173" s="3">
        <v>45</v>
      </c>
      <c r="H1173" s="4" t="s">
        <v>242</v>
      </c>
      <c r="I1173" s="3" t="s">
        <v>9</v>
      </c>
      <c r="J1173" s="3" t="s">
        <v>15</v>
      </c>
    </row>
    <row r="1174" spans="1:10" ht="39" thickBot="1" x14ac:dyDescent="0.4">
      <c r="A1174" s="3" t="s">
        <v>11</v>
      </c>
      <c r="B1174" s="3" t="s">
        <v>8</v>
      </c>
      <c r="C1174" s="3">
        <v>20180814301</v>
      </c>
      <c r="D1174" s="3">
        <v>0</v>
      </c>
      <c r="E1174" s="3" t="s">
        <v>9</v>
      </c>
      <c r="F1174" s="3">
        <v>153</v>
      </c>
      <c r="G1174" s="3">
        <v>75</v>
      </c>
      <c r="H1174" s="4" t="s">
        <v>18</v>
      </c>
      <c r="I1174" s="3" t="s">
        <v>15</v>
      </c>
      <c r="J1174" s="3" t="s">
        <v>9</v>
      </c>
    </row>
    <row r="1175" spans="1:10" ht="51.5" thickBot="1" x14ac:dyDescent="0.4">
      <c r="A1175" s="3" t="s">
        <v>11</v>
      </c>
      <c r="B1175" s="3" t="s">
        <v>49</v>
      </c>
      <c r="C1175" s="3">
        <v>20230417001</v>
      </c>
      <c r="D1175" s="3">
        <v>1</v>
      </c>
      <c r="E1175" s="3" t="s">
        <v>9</v>
      </c>
      <c r="F1175" s="3">
        <v>128</v>
      </c>
      <c r="G1175" s="3">
        <v>22</v>
      </c>
      <c r="H1175" s="4" t="s">
        <v>22</v>
      </c>
      <c r="I1175" s="3" t="s">
        <v>9</v>
      </c>
      <c r="J1175" s="3" t="s">
        <v>9</v>
      </c>
    </row>
    <row r="1176" spans="1:10" ht="39" thickBot="1" x14ac:dyDescent="0.4">
      <c r="A1176" s="3" t="s">
        <v>11</v>
      </c>
      <c r="B1176" s="3" t="s">
        <v>49</v>
      </c>
      <c r="C1176" s="3">
        <v>20230414201</v>
      </c>
      <c r="D1176" s="3">
        <v>1</v>
      </c>
      <c r="E1176" s="3" t="s">
        <v>9</v>
      </c>
      <c r="F1176" s="3">
        <v>176</v>
      </c>
      <c r="G1176" s="3">
        <v>51</v>
      </c>
      <c r="H1176" s="4" t="s">
        <v>18</v>
      </c>
      <c r="I1176" s="3" t="s">
        <v>9</v>
      </c>
      <c r="J1176" s="3" t="s">
        <v>9</v>
      </c>
    </row>
    <row r="1177" spans="1:10" ht="26.5" thickBot="1" x14ac:dyDescent="0.4">
      <c r="A1177" s="3" t="s">
        <v>11</v>
      </c>
      <c r="B1177" s="3" t="s">
        <v>34</v>
      </c>
      <c r="C1177" s="3">
        <v>20110514301</v>
      </c>
      <c r="D1177" s="3">
        <v>0</v>
      </c>
      <c r="E1177" s="3" t="s">
        <v>9</v>
      </c>
      <c r="F1177" s="3">
        <v>177</v>
      </c>
      <c r="G1177" s="3">
        <v>70</v>
      </c>
      <c r="H1177" s="4" t="s">
        <v>83</v>
      </c>
      <c r="I1177" s="3" t="s">
        <v>9</v>
      </c>
      <c r="J1177" s="3"/>
    </row>
    <row r="1178" spans="1:10" ht="39" thickBot="1" x14ac:dyDescent="0.4">
      <c r="A1178" s="3" t="s">
        <v>46</v>
      </c>
      <c r="B1178" s="3" t="s">
        <v>23</v>
      </c>
      <c r="C1178" s="3">
        <v>20170212901</v>
      </c>
      <c r="D1178" s="3">
        <v>0</v>
      </c>
      <c r="E1178" s="3" t="s">
        <v>9</v>
      </c>
      <c r="F1178" s="3">
        <v>551</v>
      </c>
      <c r="G1178" s="3"/>
      <c r="H1178" s="4" t="s">
        <v>44</v>
      </c>
      <c r="I1178" s="3" t="s">
        <v>9</v>
      </c>
      <c r="J1178" s="3" t="s">
        <v>9</v>
      </c>
    </row>
    <row r="1179" spans="1:10" ht="51.5" thickBot="1" x14ac:dyDescent="0.4">
      <c r="A1179" s="3" t="s">
        <v>11</v>
      </c>
      <c r="B1179" s="3" t="s">
        <v>49</v>
      </c>
      <c r="C1179" s="3">
        <v>202304018801</v>
      </c>
      <c r="D1179" s="3">
        <v>0</v>
      </c>
      <c r="E1179" s="3" t="s">
        <v>9</v>
      </c>
      <c r="F1179" s="3">
        <v>60</v>
      </c>
      <c r="G1179" s="3">
        <v>20</v>
      </c>
      <c r="H1179" s="4" t="s">
        <v>22</v>
      </c>
      <c r="I1179" s="3" t="s">
        <v>9</v>
      </c>
      <c r="J1179" s="3" t="s">
        <v>15</v>
      </c>
    </row>
    <row r="1180" spans="1:10" ht="39" thickBot="1" x14ac:dyDescent="0.4">
      <c r="A1180" s="3" t="s">
        <v>11</v>
      </c>
      <c r="B1180" s="3" t="s">
        <v>23</v>
      </c>
      <c r="C1180" s="3">
        <v>20171303602</v>
      </c>
      <c r="D1180" s="3">
        <v>0</v>
      </c>
      <c r="E1180" s="3" t="s">
        <v>9</v>
      </c>
      <c r="F1180" s="3">
        <v>216</v>
      </c>
      <c r="G1180" s="3">
        <v>42</v>
      </c>
      <c r="H1180" s="4" t="s">
        <v>28</v>
      </c>
      <c r="I1180" s="3" t="s">
        <v>9</v>
      </c>
      <c r="J1180" s="3" t="s">
        <v>15</v>
      </c>
    </row>
    <row r="1181" spans="1:10" ht="51.5" thickBot="1" x14ac:dyDescent="0.4">
      <c r="A1181" s="3" t="s">
        <v>11</v>
      </c>
      <c r="B1181" s="3" t="s">
        <v>34</v>
      </c>
      <c r="C1181" s="3">
        <v>20110541001</v>
      </c>
      <c r="D1181" s="3">
        <v>0</v>
      </c>
      <c r="E1181" s="3" t="s">
        <v>9</v>
      </c>
      <c r="F1181" s="3">
        <v>147</v>
      </c>
      <c r="G1181" s="3">
        <v>88</v>
      </c>
      <c r="H1181" s="4" t="s">
        <v>22</v>
      </c>
      <c r="I1181" s="3" t="s">
        <v>9</v>
      </c>
      <c r="J1181" s="3" t="s">
        <v>15</v>
      </c>
    </row>
    <row r="1182" spans="1:10" ht="51.5" thickBot="1" x14ac:dyDescent="0.4">
      <c r="A1182" s="3" t="s">
        <v>11</v>
      </c>
      <c r="B1182" s="3" t="s">
        <v>20</v>
      </c>
      <c r="C1182" s="3">
        <v>20142011701</v>
      </c>
      <c r="D1182" s="3">
        <v>1</v>
      </c>
      <c r="E1182" s="3" t="s">
        <v>9</v>
      </c>
      <c r="F1182" s="3">
        <v>137</v>
      </c>
      <c r="G1182" s="3">
        <v>116</v>
      </c>
      <c r="H1182" s="4" t="s">
        <v>22</v>
      </c>
      <c r="I1182" s="3" t="s">
        <v>9</v>
      </c>
      <c r="J1182" s="3" t="s">
        <v>9</v>
      </c>
    </row>
    <row r="1183" spans="1:10" ht="51.5" thickBot="1" x14ac:dyDescent="0.4">
      <c r="A1183" s="3" t="s">
        <v>7</v>
      </c>
      <c r="B1183" s="3" t="s">
        <v>49</v>
      </c>
      <c r="C1183" s="3">
        <v>20230201401</v>
      </c>
      <c r="D1183" s="3">
        <v>0</v>
      </c>
      <c r="E1183" s="3" t="s">
        <v>9</v>
      </c>
      <c r="F1183" s="3">
        <v>158</v>
      </c>
      <c r="G1183" s="3">
        <v>30</v>
      </c>
      <c r="H1183" s="4" t="s">
        <v>22</v>
      </c>
      <c r="I1183" s="3" t="s">
        <v>9</v>
      </c>
      <c r="J1183" s="3" t="s">
        <v>9</v>
      </c>
    </row>
    <row r="1184" spans="1:10" ht="51.5" thickBot="1" x14ac:dyDescent="0.4">
      <c r="A1184" s="3" t="s">
        <v>11</v>
      </c>
      <c r="B1184" s="3" t="s">
        <v>23</v>
      </c>
      <c r="C1184" s="3">
        <v>20170703401</v>
      </c>
      <c r="D1184" s="3">
        <v>0</v>
      </c>
      <c r="E1184" s="3" t="s">
        <v>9</v>
      </c>
      <c r="F1184" s="3">
        <v>90</v>
      </c>
      <c r="G1184" s="3">
        <v>72</v>
      </c>
      <c r="H1184" s="4" t="s">
        <v>22</v>
      </c>
      <c r="I1184" s="3" t="s">
        <v>9</v>
      </c>
      <c r="J1184" s="3" t="s">
        <v>9</v>
      </c>
    </row>
    <row r="1185" spans="1:10" ht="25.5" thickBot="1" x14ac:dyDescent="0.4">
      <c r="A1185" s="3" t="s">
        <v>52</v>
      </c>
      <c r="B1185" s="3" t="s">
        <v>23</v>
      </c>
      <c r="C1185" s="3">
        <v>2017500204</v>
      </c>
      <c r="D1185" s="3">
        <v>0</v>
      </c>
      <c r="E1185" s="3" t="s">
        <v>9</v>
      </c>
      <c r="F1185" s="3">
        <v>287</v>
      </c>
      <c r="G1185" s="3">
        <v>182</v>
      </c>
      <c r="H1185" s="4" t="s">
        <v>243</v>
      </c>
      <c r="I1185" s="3" t="s">
        <v>9</v>
      </c>
      <c r="J1185" s="3" t="s">
        <v>9</v>
      </c>
    </row>
    <row r="1186" spans="1:10" ht="51.5" thickBot="1" x14ac:dyDescent="0.4">
      <c r="A1186" s="3" t="s">
        <v>11</v>
      </c>
      <c r="B1186" s="3" t="s">
        <v>34</v>
      </c>
      <c r="C1186" s="3">
        <v>20110525601</v>
      </c>
      <c r="D1186" s="3">
        <v>1</v>
      </c>
      <c r="E1186" s="3" t="s">
        <v>9</v>
      </c>
      <c r="F1186" s="3">
        <v>385</v>
      </c>
      <c r="G1186" s="3">
        <v>239</v>
      </c>
      <c r="H1186" s="4" t="s">
        <v>244</v>
      </c>
      <c r="I1186" s="3" t="s">
        <v>9</v>
      </c>
      <c r="J1186" s="3" t="s">
        <v>9</v>
      </c>
    </row>
    <row r="1187" spans="1:10" ht="51.5" thickBot="1" x14ac:dyDescent="0.4">
      <c r="A1187" s="3" t="s">
        <v>27</v>
      </c>
      <c r="B1187" s="3" t="s">
        <v>17</v>
      </c>
      <c r="C1187" s="3">
        <v>20120107303</v>
      </c>
      <c r="D1187" s="3">
        <v>0</v>
      </c>
      <c r="E1187" s="3" t="s">
        <v>9</v>
      </c>
      <c r="F1187" s="3">
        <v>254</v>
      </c>
      <c r="G1187" s="3">
        <v>72</v>
      </c>
      <c r="H1187" s="4" t="s">
        <v>22</v>
      </c>
      <c r="I1187" s="3" t="s">
        <v>9</v>
      </c>
      <c r="J1187" s="3" t="s">
        <v>9</v>
      </c>
    </row>
    <row r="1188" spans="1:10" ht="39" thickBot="1" x14ac:dyDescent="0.4">
      <c r="A1188" s="3" t="s">
        <v>11</v>
      </c>
      <c r="B1188" s="3" t="s">
        <v>34</v>
      </c>
      <c r="C1188" s="3">
        <v>20110321703</v>
      </c>
      <c r="D1188" s="3">
        <v>0</v>
      </c>
      <c r="E1188" s="3" t="s">
        <v>9</v>
      </c>
      <c r="F1188" s="3">
        <v>135</v>
      </c>
      <c r="G1188" s="3">
        <v>52</v>
      </c>
      <c r="H1188" s="4" t="s">
        <v>18</v>
      </c>
      <c r="I1188" s="3" t="s">
        <v>9</v>
      </c>
      <c r="J1188" s="3" t="s">
        <v>15</v>
      </c>
    </row>
    <row r="1189" spans="1:10" ht="39" thickBot="1" x14ac:dyDescent="0.4">
      <c r="A1189" s="3" t="s">
        <v>11</v>
      </c>
      <c r="B1189" s="3" t="s">
        <v>12</v>
      </c>
      <c r="C1189" s="3">
        <v>20080201602</v>
      </c>
      <c r="D1189" s="3">
        <v>1</v>
      </c>
      <c r="E1189" s="3" t="s">
        <v>9</v>
      </c>
      <c r="F1189" s="3">
        <v>452</v>
      </c>
      <c r="G1189" s="3">
        <v>263</v>
      </c>
      <c r="H1189" s="4" t="s">
        <v>97</v>
      </c>
      <c r="I1189" s="3" t="s">
        <v>9</v>
      </c>
      <c r="J1189" s="3" t="s">
        <v>9</v>
      </c>
    </row>
    <row r="1190" spans="1:10" ht="39" thickBot="1" x14ac:dyDescent="0.4">
      <c r="A1190" s="3" t="s">
        <v>39</v>
      </c>
      <c r="B1190" s="3" t="s">
        <v>49</v>
      </c>
      <c r="C1190" s="3">
        <v>20230414001</v>
      </c>
      <c r="D1190" s="3">
        <v>0</v>
      </c>
      <c r="E1190" s="3" t="s">
        <v>9</v>
      </c>
      <c r="F1190" s="3">
        <v>180</v>
      </c>
      <c r="G1190" s="3">
        <v>22</v>
      </c>
      <c r="H1190" s="4" t="s">
        <v>18</v>
      </c>
      <c r="I1190" s="3" t="s">
        <v>9</v>
      </c>
      <c r="J1190" s="3" t="s">
        <v>9</v>
      </c>
    </row>
    <row r="1191" spans="1:10" ht="39" thickBot="1" x14ac:dyDescent="0.4">
      <c r="A1191" s="3" t="s">
        <v>11</v>
      </c>
      <c r="B1191" s="3" t="s">
        <v>8</v>
      </c>
      <c r="C1191" s="3">
        <v>20180231103</v>
      </c>
      <c r="D1191" s="3">
        <v>1</v>
      </c>
      <c r="E1191" s="3" t="s">
        <v>9</v>
      </c>
      <c r="F1191" s="3">
        <v>292</v>
      </c>
      <c r="G1191" s="3">
        <v>48</v>
      </c>
      <c r="H1191" s="4" t="s">
        <v>48</v>
      </c>
      <c r="I1191" s="3" t="s">
        <v>9</v>
      </c>
      <c r="J1191" s="3" t="s">
        <v>15</v>
      </c>
    </row>
    <row r="1192" spans="1:10" ht="51.5" thickBot="1" x14ac:dyDescent="0.4">
      <c r="A1192" s="3" t="s">
        <v>11</v>
      </c>
      <c r="B1192" s="3" t="s">
        <v>8</v>
      </c>
      <c r="C1192" s="3">
        <v>20180726001</v>
      </c>
      <c r="D1192" s="3">
        <v>0</v>
      </c>
      <c r="E1192" s="3" t="s">
        <v>9</v>
      </c>
      <c r="F1192" s="3">
        <v>110</v>
      </c>
      <c r="G1192" s="3">
        <v>20</v>
      </c>
      <c r="H1192" s="4" t="s">
        <v>245</v>
      </c>
      <c r="I1192" s="3" t="s">
        <v>9</v>
      </c>
      <c r="J1192" s="3" t="s">
        <v>15</v>
      </c>
    </row>
    <row r="1193" spans="1:10" ht="51.5" thickBot="1" x14ac:dyDescent="0.4">
      <c r="A1193" s="3" t="s">
        <v>39</v>
      </c>
      <c r="B1193" s="3" t="s">
        <v>20</v>
      </c>
      <c r="C1193" s="3">
        <v>20140118911</v>
      </c>
      <c r="D1193" s="3">
        <v>1</v>
      </c>
      <c r="E1193" s="3" t="s">
        <v>9</v>
      </c>
      <c r="F1193" s="3">
        <v>336</v>
      </c>
      <c r="G1193" s="3">
        <v>47</v>
      </c>
      <c r="H1193" s="4" t="s">
        <v>22</v>
      </c>
      <c r="I1193" s="3" t="s">
        <v>9</v>
      </c>
      <c r="J1193" s="3" t="s">
        <v>15</v>
      </c>
    </row>
    <row r="1194" spans="1:10" ht="64" thickBot="1" x14ac:dyDescent="0.4">
      <c r="A1194" s="3" t="s">
        <v>11</v>
      </c>
      <c r="B1194" s="3" t="s">
        <v>34</v>
      </c>
      <c r="C1194" s="3">
        <v>20111007701</v>
      </c>
      <c r="D1194" s="3">
        <v>1</v>
      </c>
      <c r="E1194" s="3" t="s">
        <v>9</v>
      </c>
      <c r="F1194" s="3">
        <v>257</v>
      </c>
      <c r="G1194" s="3">
        <v>51</v>
      </c>
      <c r="H1194" s="4" t="s">
        <v>246</v>
      </c>
      <c r="I1194" s="3" t="s">
        <v>9</v>
      </c>
      <c r="J1194" s="3" t="s">
        <v>15</v>
      </c>
    </row>
    <row r="1195" spans="1:10" ht="26.5" thickBot="1" x14ac:dyDescent="0.4">
      <c r="A1195" s="3" t="s">
        <v>11</v>
      </c>
      <c r="B1195" s="3" t="s">
        <v>12</v>
      </c>
      <c r="C1195" s="3">
        <v>20081010401</v>
      </c>
      <c r="D1195" s="3">
        <v>1</v>
      </c>
      <c r="E1195" s="3" t="s">
        <v>9</v>
      </c>
      <c r="F1195" s="3">
        <v>259</v>
      </c>
      <c r="G1195" s="3">
        <v>61</v>
      </c>
      <c r="H1195" s="4" t="s">
        <v>247</v>
      </c>
      <c r="I1195" s="3" t="s">
        <v>9</v>
      </c>
      <c r="J1195" s="3" t="s">
        <v>9</v>
      </c>
    </row>
    <row r="1196" spans="1:10" ht="39" thickBot="1" x14ac:dyDescent="0.4">
      <c r="A1196" s="3" t="s">
        <v>11</v>
      </c>
      <c r="B1196" s="3" t="s">
        <v>12</v>
      </c>
      <c r="C1196" s="3">
        <v>20080503801</v>
      </c>
      <c r="D1196" s="3">
        <v>0</v>
      </c>
      <c r="E1196" s="3" t="s">
        <v>9</v>
      </c>
      <c r="F1196" s="3">
        <v>175</v>
      </c>
      <c r="G1196" s="3">
        <v>133</v>
      </c>
      <c r="H1196" s="4" t="s">
        <v>28</v>
      </c>
      <c r="I1196" s="3" t="s">
        <v>9</v>
      </c>
      <c r="J1196" s="3" t="s">
        <v>15</v>
      </c>
    </row>
    <row r="1197" spans="1:10" ht="39" thickBot="1" x14ac:dyDescent="0.4">
      <c r="A1197" s="3" t="s">
        <v>11</v>
      </c>
      <c r="B1197" s="3" t="s">
        <v>23</v>
      </c>
      <c r="C1197" s="3">
        <v>20170213001</v>
      </c>
      <c r="D1197" s="3">
        <v>0</v>
      </c>
      <c r="E1197" s="3" t="s">
        <v>9</v>
      </c>
      <c r="F1197" s="3">
        <v>958</v>
      </c>
      <c r="G1197" s="3">
        <v>305</v>
      </c>
      <c r="H1197" s="4" t="s">
        <v>71</v>
      </c>
      <c r="I1197" s="3" t="s">
        <v>9</v>
      </c>
      <c r="J1197" s="3" t="s">
        <v>9</v>
      </c>
    </row>
    <row r="1198" spans="1:10" ht="39" thickBot="1" x14ac:dyDescent="0.4">
      <c r="A1198" s="3" t="s">
        <v>27</v>
      </c>
      <c r="B1198" s="3" t="s">
        <v>17</v>
      </c>
      <c r="C1198" s="3">
        <v>2012034504</v>
      </c>
      <c r="D1198" s="3">
        <v>0</v>
      </c>
      <c r="E1198" s="3" t="s">
        <v>9</v>
      </c>
      <c r="F1198" s="3">
        <v>48</v>
      </c>
      <c r="G1198" s="3">
        <v>30</v>
      </c>
      <c r="H1198" s="4" t="s">
        <v>18</v>
      </c>
      <c r="I1198" s="3" t="s">
        <v>9</v>
      </c>
      <c r="J1198" s="3" t="s">
        <v>9</v>
      </c>
    </row>
    <row r="1199" spans="1:10" ht="51.5" thickBot="1" x14ac:dyDescent="0.4">
      <c r="A1199" s="3" t="s">
        <v>39</v>
      </c>
      <c r="B1199" s="3" t="s">
        <v>17</v>
      </c>
      <c r="C1199" s="3">
        <v>20120301306</v>
      </c>
      <c r="D1199" s="3">
        <v>0</v>
      </c>
      <c r="E1199" s="3" t="s">
        <v>9</v>
      </c>
      <c r="F1199" s="3">
        <v>459</v>
      </c>
      <c r="G1199" s="3">
        <v>38</v>
      </c>
      <c r="H1199" s="4" t="s">
        <v>22</v>
      </c>
      <c r="I1199" s="3" t="s">
        <v>9</v>
      </c>
      <c r="J1199" s="3" t="s">
        <v>15</v>
      </c>
    </row>
    <row r="1200" spans="1:10" ht="26.5" thickBot="1" x14ac:dyDescent="0.4">
      <c r="A1200" s="3" t="s">
        <v>11</v>
      </c>
      <c r="B1200" s="3" t="s">
        <v>20</v>
      </c>
      <c r="C1200" s="3">
        <v>20142203302</v>
      </c>
      <c r="D1200" s="3">
        <v>0</v>
      </c>
      <c r="E1200" s="3" t="s">
        <v>9</v>
      </c>
      <c r="F1200" s="3">
        <v>73</v>
      </c>
      <c r="G1200" s="3">
        <v>23</v>
      </c>
      <c r="H1200" s="4" t="s">
        <v>26</v>
      </c>
      <c r="I1200" s="3" t="s">
        <v>9</v>
      </c>
      <c r="J1200" s="3" t="s">
        <v>9</v>
      </c>
    </row>
    <row r="1201" spans="1:10" ht="51.5" thickBot="1" x14ac:dyDescent="0.4">
      <c r="A1201" s="3" t="s">
        <v>39</v>
      </c>
      <c r="B1201" s="3" t="s">
        <v>34</v>
      </c>
      <c r="C1201" s="3">
        <v>20110606401</v>
      </c>
      <c r="D1201" s="3">
        <v>1</v>
      </c>
      <c r="E1201" s="3" t="s">
        <v>9</v>
      </c>
      <c r="F1201" s="3">
        <v>170</v>
      </c>
      <c r="G1201" s="3">
        <v>96</v>
      </c>
      <c r="H1201" s="4" t="s">
        <v>22</v>
      </c>
      <c r="I1201" s="3" t="s">
        <v>9</v>
      </c>
      <c r="J1201" s="3" t="s">
        <v>9</v>
      </c>
    </row>
    <row r="1202" spans="1:10" ht="51.5" thickBot="1" x14ac:dyDescent="0.4">
      <c r="A1202" s="3" t="s">
        <v>11</v>
      </c>
      <c r="B1202" s="3" t="s">
        <v>17</v>
      </c>
      <c r="C1202" s="3">
        <v>20120600507</v>
      </c>
      <c r="D1202" s="3">
        <v>0</v>
      </c>
      <c r="E1202" s="3" t="s">
        <v>9</v>
      </c>
      <c r="F1202" s="3">
        <v>671</v>
      </c>
      <c r="G1202" s="3">
        <v>80</v>
      </c>
      <c r="H1202" s="4" t="s">
        <v>22</v>
      </c>
      <c r="I1202" s="3" t="s">
        <v>9</v>
      </c>
      <c r="J1202" s="3" t="s">
        <v>9</v>
      </c>
    </row>
    <row r="1203" spans="1:10" ht="51.5" thickBot="1" x14ac:dyDescent="0.4">
      <c r="A1203" s="3" t="s">
        <v>11</v>
      </c>
      <c r="B1203" s="3" t="s">
        <v>20</v>
      </c>
      <c r="C1203" s="3">
        <v>20141100803</v>
      </c>
      <c r="D1203" s="3">
        <v>0</v>
      </c>
      <c r="E1203" s="3" t="s">
        <v>9</v>
      </c>
      <c r="F1203" s="3">
        <v>210</v>
      </c>
      <c r="G1203" s="3">
        <v>146</v>
      </c>
      <c r="H1203" s="4" t="s">
        <v>22</v>
      </c>
      <c r="I1203" s="3" t="s">
        <v>9</v>
      </c>
      <c r="J1203" s="3" t="s">
        <v>9</v>
      </c>
    </row>
    <row r="1204" spans="1:10" ht="51.5" thickBot="1" x14ac:dyDescent="0.4">
      <c r="A1204" s="3" t="s">
        <v>11</v>
      </c>
      <c r="B1204" s="3" t="s">
        <v>23</v>
      </c>
      <c r="C1204" s="3">
        <v>20170107501</v>
      </c>
      <c r="D1204" s="3">
        <v>0</v>
      </c>
      <c r="E1204" s="3" t="s">
        <v>9</v>
      </c>
      <c r="F1204" s="3">
        <v>176</v>
      </c>
      <c r="G1204" s="3">
        <v>60</v>
      </c>
      <c r="H1204" s="4" t="s">
        <v>22</v>
      </c>
      <c r="I1204" s="3" t="s">
        <v>9</v>
      </c>
      <c r="J1204" s="3" t="s">
        <v>15</v>
      </c>
    </row>
    <row r="1205" spans="1:10" ht="26.5" thickBot="1" x14ac:dyDescent="0.4">
      <c r="A1205" s="3" t="s">
        <v>11</v>
      </c>
      <c r="B1205" s="3" t="s">
        <v>20</v>
      </c>
      <c r="C1205" s="3">
        <v>20141806501</v>
      </c>
      <c r="D1205" s="3">
        <v>0</v>
      </c>
      <c r="E1205" s="3" t="s">
        <v>9</v>
      </c>
      <c r="F1205" s="3">
        <v>34</v>
      </c>
      <c r="G1205" s="3">
        <v>21</v>
      </c>
      <c r="H1205" s="4" t="s">
        <v>51</v>
      </c>
      <c r="I1205" s="3" t="s">
        <v>9</v>
      </c>
      <c r="J1205" s="3" t="s">
        <v>9</v>
      </c>
    </row>
    <row r="1206" spans="1:10" ht="39" thickBot="1" x14ac:dyDescent="0.4">
      <c r="A1206" s="3" t="s">
        <v>27</v>
      </c>
      <c r="B1206" s="3" t="s">
        <v>23</v>
      </c>
      <c r="C1206" s="3">
        <v>20171302601</v>
      </c>
      <c r="D1206" s="3">
        <v>0</v>
      </c>
      <c r="E1206" s="3" t="s">
        <v>9</v>
      </c>
      <c r="F1206" s="3">
        <v>60</v>
      </c>
      <c r="G1206" s="3">
        <v>38</v>
      </c>
      <c r="H1206" s="4" t="s">
        <v>44</v>
      </c>
      <c r="I1206" s="3" t="s">
        <v>9</v>
      </c>
      <c r="J1206" s="3" t="s">
        <v>9</v>
      </c>
    </row>
    <row r="1207" spans="1:10" ht="39" thickBot="1" x14ac:dyDescent="0.4">
      <c r="A1207" s="3" t="s">
        <v>11</v>
      </c>
      <c r="B1207" s="3" t="s">
        <v>23</v>
      </c>
      <c r="C1207" s="3">
        <v>20170213501</v>
      </c>
      <c r="D1207" s="3">
        <v>1</v>
      </c>
      <c r="E1207" s="3" t="s">
        <v>9</v>
      </c>
      <c r="F1207" s="3">
        <v>282</v>
      </c>
      <c r="G1207" s="3">
        <v>65</v>
      </c>
      <c r="H1207" s="4" t="s">
        <v>18</v>
      </c>
      <c r="I1207" s="3" t="s">
        <v>9</v>
      </c>
      <c r="J1207" s="3" t="s">
        <v>15</v>
      </c>
    </row>
    <row r="1208" spans="1:10" ht="51.5" thickBot="1" x14ac:dyDescent="0.4">
      <c r="A1208" s="3" t="s">
        <v>11</v>
      </c>
      <c r="B1208" s="3" t="s">
        <v>20</v>
      </c>
      <c r="C1208" s="3">
        <v>20140503301</v>
      </c>
      <c r="D1208" s="3">
        <v>0</v>
      </c>
      <c r="E1208" s="3" t="s">
        <v>9</v>
      </c>
      <c r="F1208" s="3">
        <v>60</v>
      </c>
      <c r="G1208" s="3">
        <v>44</v>
      </c>
      <c r="H1208" s="4" t="s">
        <v>22</v>
      </c>
      <c r="I1208" s="3" t="s">
        <v>9</v>
      </c>
      <c r="J1208" s="3" t="s">
        <v>15</v>
      </c>
    </row>
    <row r="1209" spans="1:10" ht="51.5" thickBot="1" x14ac:dyDescent="0.4">
      <c r="A1209" s="3" t="s">
        <v>7</v>
      </c>
      <c r="B1209" s="3" t="s">
        <v>17</v>
      </c>
      <c r="C1209" s="3">
        <v>20120808301</v>
      </c>
      <c r="D1209" s="3">
        <v>0</v>
      </c>
      <c r="E1209" s="3" t="s">
        <v>9</v>
      </c>
      <c r="F1209" s="3">
        <v>53</v>
      </c>
      <c r="G1209" s="3">
        <v>18</v>
      </c>
      <c r="H1209" s="4" t="s">
        <v>22</v>
      </c>
      <c r="I1209" s="3" t="s">
        <v>9</v>
      </c>
      <c r="J1209" s="3" t="s">
        <v>15</v>
      </c>
    </row>
    <row r="1210" spans="1:10" ht="39" thickBot="1" x14ac:dyDescent="0.4">
      <c r="A1210" s="3" t="s">
        <v>11</v>
      </c>
      <c r="B1210" s="3" t="s">
        <v>8</v>
      </c>
      <c r="C1210" s="3">
        <v>20180115401</v>
      </c>
      <c r="D1210" s="3">
        <v>1</v>
      </c>
      <c r="E1210" s="3" t="s">
        <v>9</v>
      </c>
      <c r="F1210" s="3">
        <v>414</v>
      </c>
      <c r="G1210" s="3">
        <v>41</v>
      </c>
      <c r="H1210" s="4" t="s">
        <v>28</v>
      </c>
      <c r="I1210" s="3" t="s">
        <v>9</v>
      </c>
      <c r="J1210" s="3" t="s">
        <v>9</v>
      </c>
    </row>
    <row r="1211" spans="1:10" ht="51.5" thickBot="1" x14ac:dyDescent="0.4">
      <c r="A1211" s="3" t="s">
        <v>11</v>
      </c>
      <c r="B1211" s="3" t="s">
        <v>20</v>
      </c>
      <c r="C1211" s="3">
        <v>20142015001</v>
      </c>
      <c r="D1211" s="3">
        <v>1</v>
      </c>
      <c r="E1211" s="3" t="s">
        <v>9</v>
      </c>
      <c r="F1211" s="3">
        <v>184</v>
      </c>
      <c r="G1211" s="3">
        <v>69</v>
      </c>
      <c r="H1211" s="4" t="s">
        <v>22</v>
      </c>
      <c r="I1211" s="3" t="s">
        <v>9</v>
      </c>
      <c r="J1211" s="3" t="s">
        <v>9</v>
      </c>
    </row>
    <row r="1212" spans="1:10" ht="51.5" thickBot="1" x14ac:dyDescent="0.4">
      <c r="A1212" s="3" t="s">
        <v>7</v>
      </c>
      <c r="B1212" s="3" t="s">
        <v>23</v>
      </c>
      <c r="C1212" s="3">
        <v>20172104301</v>
      </c>
      <c r="D1212" s="3">
        <v>1</v>
      </c>
      <c r="E1212" s="3" t="s">
        <v>9</v>
      </c>
      <c r="F1212" s="3">
        <v>133</v>
      </c>
      <c r="G1212" s="3">
        <v>30</v>
      </c>
      <c r="H1212" s="4" t="s">
        <v>22</v>
      </c>
      <c r="I1212" s="3" t="s">
        <v>9</v>
      </c>
      <c r="J1212" s="3" t="s">
        <v>9</v>
      </c>
    </row>
    <row r="1213" spans="1:10" ht="39" thickBot="1" x14ac:dyDescent="0.4">
      <c r="A1213" s="3" t="s">
        <v>46</v>
      </c>
      <c r="B1213" s="3" t="s">
        <v>20</v>
      </c>
      <c r="C1213" s="3">
        <v>20141001805</v>
      </c>
      <c r="D1213" s="3">
        <v>1</v>
      </c>
      <c r="E1213" s="3" t="s">
        <v>9</v>
      </c>
      <c r="F1213" s="3">
        <v>1355</v>
      </c>
      <c r="G1213" s="3">
        <v>200</v>
      </c>
      <c r="H1213" s="4" t="s">
        <v>44</v>
      </c>
      <c r="I1213" s="3" t="s">
        <v>9</v>
      </c>
      <c r="J1213" s="3" t="s">
        <v>9</v>
      </c>
    </row>
    <row r="1214" spans="1:10" ht="51.5" thickBot="1" x14ac:dyDescent="0.4">
      <c r="A1214" s="3" t="s">
        <v>11</v>
      </c>
      <c r="B1214" s="3" t="s">
        <v>49</v>
      </c>
      <c r="C1214" s="3">
        <v>20230410502</v>
      </c>
      <c r="D1214" s="3">
        <v>0</v>
      </c>
      <c r="E1214" s="3" t="s">
        <v>9</v>
      </c>
      <c r="F1214" s="3">
        <v>78</v>
      </c>
      <c r="G1214" s="3">
        <v>52</v>
      </c>
      <c r="H1214" s="4" t="s">
        <v>22</v>
      </c>
      <c r="I1214" s="3" t="s">
        <v>9</v>
      </c>
      <c r="J1214" s="3" t="s">
        <v>9</v>
      </c>
    </row>
    <row r="1215" spans="1:10" ht="39" thickBot="1" x14ac:dyDescent="0.4">
      <c r="A1215" s="3" t="s">
        <v>11</v>
      </c>
      <c r="B1215" s="3" t="s">
        <v>20</v>
      </c>
      <c r="C1215" s="3">
        <v>20140503401</v>
      </c>
      <c r="D1215" s="3">
        <v>0</v>
      </c>
      <c r="E1215" s="3" t="s">
        <v>9</v>
      </c>
      <c r="F1215" s="3">
        <v>497</v>
      </c>
      <c r="G1215" s="3">
        <v>70</v>
      </c>
      <c r="H1215" s="4" t="s">
        <v>55</v>
      </c>
      <c r="I1215" s="3" t="s">
        <v>9</v>
      </c>
      <c r="J1215" s="3" t="s">
        <v>15</v>
      </c>
    </row>
    <row r="1216" spans="1:10" ht="39" thickBot="1" x14ac:dyDescent="0.4">
      <c r="A1216" s="3" t="s">
        <v>27</v>
      </c>
      <c r="B1216" s="3" t="s">
        <v>17</v>
      </c>
      <c r="C1216" s="3">
        <v>20120613004</v>
      </c>
      <c r="D1216" s="3">
        <v>1</v>
      </c>
      <c r="E1216" s="3" t="s">
        <v>9</v>
      </c>
      <c r="F1216" s="3">
        <v>605</v>
      </c>
      <c r="G1216" s="3">
        <v>118</v>
      </c>
      <c r="H1216" s="4" t="s">
        <v>13</v>
      </c>
      <c r="I1216" s="3" t="s">
        <v>9</v>
      </c>
      <c r="J1216" s="3" t="s">
        <v>9</v>
      </c>
    </row>
    <row r="1217" spans="1:10" ht="51.5" thickBot="1" x14ac:dyDescent="0.4">
      <c r="A1217" s="3" t="s">
        <v>11</v>
      </c>
      <c r="B1217" s="3" t="s">
        <v>20</v>
      </c>
      <c r="C1217" s="3">
        <v>20140114823</v>
      </c>
      <c r="D1217" s="3">
        <v>0</v>
      </c>
      <c r="E1217" s="3" t="s">
        <v>9</v>
      </c>
      <c r="F1217" s="3">
        <v>82</v>
      </c>
      <c r="G1217" s="3">
        <v>39</v>
      </c>
      <c r="H1217" s="4" t="s">
        <v>22</v>
      </c>
      <c r="I1217" s="3" t="s">
        <v>9</v>
      </c>
      <c r="J1217" s="3" t="s">
        <v>9</v>
      </c>
    </row>
    <row r="1218" spans="1:10" ht="26.5" thickBot="1" x14ac:dyDescent="0.4">
      <c r="A1218" s="3" t="s">
        <v>11</v>
      </c>
      <c r="B1218" s="3" t="s">
        <v>20</v>
      </c>
      <c r="C1218" s="3">
        <v>20140300201</v>
      </c>
      <c r="D1218" s="3">
        <v>0</v>
      </c>
      <c r="E1218" s="3" t="s">
        <v>9</v>
      </c>
      <c r="F1218" s="3">
        <v>25</v>
      </c>
      <c r="G1218" s="3">
        <v>17</v>
      </c>
      <c r="H1218" s="4" t="s">
        <v>248</v>
      </c>
      <c r="I1218" s="3" t="s">
        <v>9</v>
      </c>
      <c r="J1218" s="3" t="s">
        <v>15</v>
      </c>
    </row>
    <row r="1219" spans="1:10" ht="51.5" thickBot="1" x14ac:dyDescent="0.4">
      <c r="A1219" s="3" t="s">
        <v>11</v>
      </c>
      <c r="B1219" s="3" t="s">
        <v>8</v>
      </c>
      <c r="C1219" s="3">
        <v>20180817601</v>
      </c>
      <c r="D1219" s="3">
        <v>0</v>
      </c>
      <c r="E1219" s="3" t="s">
        <v>9</v>
      </c>
      <c r="F1219" s="3">
        <v>375</v>
      </c>
      <c r="G1219" s="3">
        <v>75</v>
      </c>
      <c r="H1219" s="4" t="s">
        <v>22</v>
      </c>
      <c r="I1219" s="3" t="s">
        <v>9</v>
      </c>
      <c r="J1219" s="3" t="s">
        <v>9</v>
      </c>
    </row>
    <row r="1220" spans="1:10" ht="51.5" thickBot="1" x14ac:dyDescent="0.4">
      <c r="A1220" s="3" t="s">
        <v>11</v>
      </c>
      <c r="B1220" s="3" t="s">
        <v>8</v>
      </c>
      <c r="C1220" s="3">
        <v>20180829001</v>
      </c>
      <c r="D1220" s="3">
        <v>0</v>
      </c>
      <c r="E1220" s="3" t="s">
        <v>9</v>
      </c>
      <c r="F1220" s="3">
        <v>29</v>
      </c>
      <c r="G1220" s="3">
        <v>35</v>
      </c>
      <c r="H1220" s="4" t="s">
        <v>22</v>
      </c>
      <c r="I1220" s="3" t="s">
        <v>9</v>
      </c>
      <c r="J1220" s="3" t="s">
        <v>9</v>
      </c>
    </row>
    <row r="1221" spans="1:10" ht="39" thickBot="1" x14ac:dyDescent="0.4">
      <c r="A1221" s="3" t="s">
        <v>11</v>
      </c>
      <c r="B1221" s="3" t="s">
        <v>34</v>
      </c>
      <c r="C1221" s="3">
        <v>20110331701</v>
      </c>
      <c r="D1221" s="3">
        <v>0</v>
      </c>
      <c r="E1221" s="3" t="s">
        <v>9</v>
      </c>
      <c r="F1221" s="3">
        <v>304</v>
      </c>
      <c r="G1221" s="3">
        <v>68</v>
      </c>
      <c r="H1221" s="4" t="s">
        <v>28</v>
      </c>
      <c r="I1221" s="3" t="s">
        <v>9</v>
      </c>
      <c r="J1221" s="3" t="s">
        <v>15</v>
      </c>
    </row>
    <row r="1222" spans="1:10" ht="51.5" thickBot="1" x14ac:dyDescent="0.4">
      <c r="A1222" s="3" t="s">
        <v>11</v>
      </c>
      <c r="B1222" s="3" t="s">
        <v>20</v>
      </c>
      <c r="C1222" s="3">
        <v>20142501007</v>
      </c>
      <c r="D1222" s="3">
        <v>1</v>
      </c>
      <c r="E1222" s="3" t="s">
        <v>9</v>
      </c>
      <c r="F1222" s="3">
        <v>131</v>
      </c>
      <c r="G1222" s="3">
        <v>74</v>
      </c>
      <c r="H1222" s="4" t="s">
        <v>22</v>
      </c>
      <c r="I1222" s="3" t="s">
        <v>9</v>
      </c>
      <c r="J1222" s="3" t="s">
        <v>9</v>
      </c>
    </row>
    <row r="1223" spans="1:10" ht="51.5" thickBot="1" x14ac:dyDescent="0.4">
      <c r="A1223" s="3" t="s">
        <v>11</v>
      </c>
      <c r="B1223" s="3" t="s">
        <v>20</v>
      </c>
      <c r="C1223" s="3">
        <v>20140119414</v>
      </c>
      <c r="D1223" s="3">
        <v>0</v>
      </c>
      <c r="E1223" s="3" t="s">
        <v>9</v>
      </c>
      <c r="F1223" s="3">
        <v>287</v>
      </c>
      <c r="G1223" s="3">
        <v>60</v>
      </c>
      <c r="H1223" s="4" t="s">
        <v>22</v>
      </c>
      <c r="I1223" s="3" t="s">
        <v>9</v>
      </c>
      <c r="J1223" s="3" t="s">
        <v>15</v>
      </c>
    </row>
    <row r="1224" spans="1:10" ht="26.5" thickBot="1" x14ac:dyDescent="0.4">
      <c r="A1224" s="3" t="s">
        <v>52</v>
      </c>
      <c r="B1224" s="3" t="s">
        <v>23</v>
      </c>
      <c r="C1224" s="3">
        <v>20170500201</v>
      </c>
      <c r="D1224" s="3">
        <v>1</v>
      </c>
      <c r="E1224" s="3" t="s">
        <v>9</v>
      </c>
      <c r="F1224" s="3">
        <v>572</v>
      </c>
      <c r="G1224" s="3">
        <v>220</v>
      </c>
      <c r="H1224" s="4" t="s">
        <v>249</v>
      </c>
      <c r="I1224" s="3" t="s">
        <v>9</v>
      </c>
      <c r="J1224" s="3" t="s">
        <v>9</v>
      </c>
    </row>
    <row r="1225" spans="1:10" ht="26.5" thickBot="1" x14ac:dyDescent="0.4">
      <c r="A1225" s="3" t="s">
        <v>11</v>
      </c>
      <c r="B1225" s="3" t="s">
        <v>34</v>
      </c>
      <c r="C1225" s="3">
        <v>20110403101</v>
      </c>
      <c r="D1225" s="3">
        <v>0</v>
      </c>
      <c r="E1225" s="3" t="s">
        <v>9</v>
      </c>
      <c r="F1225" s="3">
        <v>142</v>
      </c>
      <c r="G1225" s="3">
        <v>114</v>
      </c>
      <c r="H1225" s="4" t="s">
        <v>183</v>
      </c>
      <c r="I1225" s="3" t="s">
        <v>9</v>
      </c>
      <c r="J1225" s="3" t="s">
        <v>9</v>
      </c>
    </row>
    <row r="1226" spans="1:10" ht="51.5" thickBot="1" x14ac:dyDescent="0.4">
      <c r="A1226" s="3" t="s">
        <v>11</v>
      </c>
      <c r="B1226" s="3" t="s">
        <v>17</v>
      </c>
      <c r="C1226" s="3">
        <v>20120511204</v>
      </c>
      <c r="D1226" s="3">
        <v>1</v>
      </c>
      <c r="E1226" s="3" t="s">
        <v>9</v>
      </c>
      <c r="F1226" s="3">
        <v>253</v>
      </c>
      <c r="G1226" s="3">
        <v>132</v>
      </c>
      <c r="H1226" s="4" t="s">
        <v>22</v>
      </c>
      <c r="I1226" s="3" t="s">
        <v>9</v>
      </c>
      <c r="J1226" s="3" t="s">
        <v>9</v>
      </c>
    </row>
    <row r="1227" spans="1:10" ht="51.5" thickBot="1" x14ac:dyDescent="0.4">
      <c r="A1227" s="3" t="s">
        <v>11</v>
      </c>
      <c r="B1227" s="3" t="s">
        <v>8</v>
      </c>
      <c r="C1227" s="3">
        <v>20180609602</v>
      </c>
      <c r="D1227" s="3">
        <v>1</v>
      </c>
      <c r="E1227" s="3" t="s">
        <v>9</v>
      </c>
      <c r="F1227" s="3">
        <v>343</v>
      </c>
      <c r="G1227" s="3">
        <v>101</v>
      </c>
      <c r="H1227" s="4" t="s">
        <v>22</v>
      </c>
      <c r="I1227" s="3" t="s">
        <v>9</v>
      </c>
      <c r="J1227" s="3" t="s">
        <v>15</v>
      </c>
    </row>
    <row r="1228" spans="1:10" ht="39" thickBot="1" x14ac:dyDescent="0.4">
      <c r="A1228" s="3" t="s">
        <v>11</v>
      </c>
      <c r="B1228" s="3" t="s">
        <v>20</v>
      </c>
      <c r="C1228" s="3">
        <v>20142303601</v>
      </c>
      <c r="D1228" s="3">
        <v>0</v>
      </c>
      <c r="E1228" s="3" t="s">
        <v>9</v>
      </c>
      <c r="F1228" s="3">
        <v>70</v>
      </c>
      <c r="G1228" s="3">
        <v>7</v>
      </c>
      <c r="H1228" s="4" t="s">
        <v>24</v>
      </c>
      <c r="I1228" s="3" t="s">
        <v>9</v>
      </c>
      <c r="J1228" s="3" t="s">
        <v>9</v>
      </c>
    </row>
    <row r="1229" spans="1:10" ht="51.5" thickBot="1" x14ac:dyDescent="0.4">
      <c r="A1229" s="3" t="s">
        <v>7</v>
      </c>
      <c r="B1229" s="3" t="s">
        <v>20</v>
      </c>
      <c r="C1229" s="3">
        <v>20142203704</v>
      </c>
      <c r="D1229" s="3">
        <v>1</v>
      </c>
      <c r="E1229" s="3" t="s">
        <v>9</v>
      </c>
      <c r="F1229" s="3">
        <v>686</v>
      </c>
      <c r="G1229" s="3">
        <v>550</v>
      </c>
      <c r="H1229" s="4" t="s">
        <v>22</v>
      </c>
      <c r="I1229" s="3" t="s">
        <v>9</v>
      </c>
      <c r="J1229" s="3" t="s">
        <v>9</v>
      </c>
    </row>
    <row r="1230" spans="1:10" ht="51.5" thickBot="1" x14ac:dyDescent="0.4">
      <c r="A1230" s="3" t="s">
        <v>39</v>
      </c>
      <c r="B1230" s="3" t="s">
        <v>20</v>
      </c>
      <c r="C1230" s="3">
        <v>20140110401</v>
      </c>
      <c r="D1230" s="3">
        <v>0</v>
      </c>
      <c r="E1230" s="3" t="s">
        <v>9</v>
      </c>
      <c r="F1230" s="3">
        <v>481</v>
      </c>
      <c r="G1230" s="3">
        <v>130</v>
      </c>
      <c r="H1230" s="4" t="s">
        <v>250</v>
      </c>
      <c r="I1230" s="3" t="s">
        <v>9</v>
      </c>
      <c r="J1230" s="3" t="s">
        <v>9</v>
      </c>
    </row>
    <row r="1231" spans="1:10" ht="51.5" thickBot="1" x14ac:dyDescent="0.4">
      <c r="A1231" s="3" t="s">
        <v>27</v>
      </c>
      <c r="B1231" s="3" t="s">
        <v>17</v>
      </c>
      <c r="C1231" s="3">
        <v>20120100501</v>
      </c>
      <c r="D1231" s="3">
        <v>0</v>
      </c>
      <c r="E1231" s="3" t="s">
        <v>9</v>
      </c>
      <c r="F1231" s="3">
        <v>259</v>
      </c>
      <c r="G1231" s="3">
        <v>85</v>
      </c>
      <c r="H1231" s="4" t="s">
        <v>22</v>
      </c>
      <c r="I1231" s="3" t="s">
        <v>9</v>
      </c>
      <c r="J1231" s="3" t="s">
        <v>9</v>
      </c>
    </row>
    <row r="1232" spans="1:10" ht="26.5" thickBot="1" x14ac:dyDescent="0.4">
      <c r="A1232" s="3" t="s">
        <v>11</v>
      </c>
      <c r="B1232" s="3" t="s">
        <v>17</v>
      </c>
      <c r="C1232" s="3">
        <v>20120301007</v>
      </c>
      <c r="D1232" s="3">
        <v>0</v>
      </c>
      <c r="E1232" s="3" t="s">
        <v>9</v>
      </c>
      <c r="F1232" s="3">
        <v>261</v>
      </c>
      <c r="G1232" s="3">
        <v>24</v>
      </c>
      <c r="H1232" s="4" t="s">
        <v>107</v>
      </c>
      <c r="I1232" s="3" t="s">
        <v>9</v>
      </c>
      <c r="J1232" s="3" t="s">
        <v>15</v>
      </c>
    </row>
    <row r="1233" spans="1:10" ht="51.5" thickBot="1" x14ac:dyDescent="0.4">
      <c r="A1233" s="3" t="s">
        <v>39</v>
      </c>
      <c r="B1233" s="3" t="s">
        <v>8</v>
      </c>
      <c r="C1233" s="3">
        <v>20180609602</v>
      </c>
      <c r="D1233" s="3">
        <v>1</v>
      </c>
      <c r="E1233" s="3" t="s">
        <v>9</v>
      </c>
      <c r="F1233" s="3">
        <v>343</v>
      </c>
      <c r="G1233" s="3">
        <v>101</v>
      </c>
      <c r="H1233" s="4" t="s">
        <v>22</v>
      </c>
      <c r="I1233" s="3" t="s">
        <v>9</v>
      </c>
      <c r="J1233" s="3" t="s">
        <v>15</v>
      </c>
    </row>
    <row r="1234" spans="1:10" ht="39" thickBot="1" x14ac:dyDescent="0.4">
      <c r="A1234" s="3" t="s">
        <v>11</v>
      </c>
      <c r="B1234" s="3" t="s">
        <v>34</v>
      </c>
      <c r="C1234" s="3">
        <v>20110422401</v>
      </c>
      <c r="D1234" s="3">
        <v>0</v>
      </c>
      <c r="E1234" s="3" t="s">
        <v>9</v>
      </c>
      <c r="F1234" s="3">
        <v>155</v>
      </c>
      <c r="G1234" s="3">
        <v>50</v>
      </c>
      <c r="H1234" s="4" t="s">
        <v>13</v>
      </c>
      <c r="I1234" s="3" t="s">
        <v>9</v>
      </c>
      <c r="J1234" s="3" t="s">
        <v>9</v>
      </c>
    </row>
    <row r="1235" spans="1:10" ht="15" thickBot="1" x14ac:dyDescent="0.4">
      <c r="A1235" s="3" t="s">
        <v>11</v>
      </c>
      <c r="B1235" s="3" t="s">
        <v>49</v>
      </c>
      <c r="C1235" s="3">
        <v>20230413501</v>
      </c>
      <c r="D1235" s="3">
        <v>0</v>
      </c>
      <c r="E1235" s="3" t="s">
        <v>9</v>
      </c>
      <c r="F1235" s="3">
        <v>78</v>
      </c>
      <c r="G1235" s="3">
        <v>40</v>
      </c>
      <c r="H1235" s="4" t="s">
        <v>10</v>
      </c>
      <c r="I1235" s="3" t="s">
        <v>9</v>
      </c>
      <c r="J1235" s="3" t="s">
        <v>9</v>
      </c>
    </row>
    <row r="1236" spans="1:10" ht="39" thickBot="1" x14ac:dyDescent="0.4">
      <c r="A1236" s="3" t="s">
        <v>11</v>
      </c>
      <c r="B1236" s="3" t="s">
        <v>8</v>
      </c>
      <c r="C1236" s="3">
        <v>20180904801</v>
      </c>
      <c r="D1236" s="3">
        <v>0</v>
      </c>
      <c r="E1236" s="3" t="s">
        <v>9</v>
      </c>
      <c r="F1236" s="3">
        <v>33</v>
      </c>
      <c r="G1236" s="3">
        <v>0</v>
      </c>
      <c r="H1236" s="4" t="s">
        <v>24</v>
      </c>
      <c r="I1236" s="3" t="s">
        <v>9</v>
      </c>
      <c r="J1236" s="3" t="s">
        <v>9</v>
      </c>
    </row>
    <row r="1237" spans="1:10" ht="51.5" thickBot="1" x14ac:dyDescent="0.4">
      <c r="A1237" s="3" t="s">
        <v>7</v>
      </c>
      <c r="B1237" s="3" t="s">
        <v>23</v>
      </c>
      <c r="C1237" s="3">
        <v>20172104601</v>
      </c>
      <c r="D1237" s="3">
        <v>0</v>
      </c>
      <c r="E1237" s="3" t="s">
        <v>9</v>
      </c>
      <c r="F1237" s="3">
        <v>74</v>
      </c>
      <c r="G1237" s="3">
        <v>59</v>
      </c>
      <c r="H1237" s="4" t="s">
        <v>22</v>
      </c>
      <c r="I1237" s="3" t="s">
        <v>9</v>
      </c>
      <c r="J1237" s="3" t="s">
        <v>9</v>
      </c>
    </row>
    <row r="1238" spans="1:10" ht="51.5" thickBot="1" x14ac:dyDescent="0.4">
      <c r="A1238" s="3" t="s">
        <v>7</v>
      </c>
      <c r="B1238" s="3" t="s">
        <v>17</v>
      </c>
      <c r="C1238" s="3">
        <v>20120707701</v>
      </c>
      <c r="D1238" s="3">
        <v>0</v>
      </c>
      <c r="E1238" s="3" t="s">
        <v>9</v>
      </c>
      <c r="F1238" s="3">
        <v>4</v>
      </c>
      <c r="G1238" s="3">
        <v>51</v>
      </c>
      <c r="H1238" s="4" t="s">
        <v>251</v>
      </c>
      <c r="I1238" s="3" t="s">
        <v>9</v>
      </c>
      <c r="J1238" s="3" t="s">
        <v>9</v>
      </c>
    </row>
    <row r="1239" spans="1:10" ht="51.5" thickBot="1" x14ac:dyDescent="0.4">
      <c r="A1239" s="3" t="s">
        <v>11</v>
      </c>
      <c r="B1239" s="3" t="s">
        <v>20</v>
      </c>
      <c r="C1239" s="3">
        <v>20140803201</v>
      </c>
      <c r="D1239" s="3">
        <v>0</v>
      </c>
      <c r="E1239" s="3" t="s">
        <v>9</v>
      </c>
      <c r="F1239" s="3">
        <v>114</v>
      </c>
      <c r="G1239" s="3">
        <v>74</v>
      </c>
      <c r="H1239" s="4" t="s">
        <v>22</v>
      </c>
      <c r="I1239" s="3" t="s">
        <v>9</v>
      </c>
      <c r="J1239" s="3" t="s">
        <v>9</v>
      </c>
    </row>
    <row r="1240" spans="1:10" ht="39" thickBot="1" x14ac:dyDescent="0.4">
      <c r="A1240" s="3" t="s">
        <v>11</v>
      </c>
      <c r="B1240" s="3" t="s">
        <v>17</v>
      </c>
      <c r="C1240" s="3">
        <v>20120400101</v>
      </c>
      <c r="D1240" s="3">
        <v>1</v>
      </c>
      <c r="E1240" s="3" t="s">
        <v>9</v>
      </c>
      <c r="F1240" s="3">
        <v>224</v>
      </c>
      <c r="G1240" s="3">
        <v>70</v>
      </c>
      <c r="H1240" s="4" t="s">
        <v>18</v>
      </c>
      <c r="I1240" s="3" t="s">
        <v>9</v>
      </c>
      <c r="J1240" s="3" t="s">
        <v>9</v>
      </c>
    </row>
    <row r="1241" spans="1:10" ht="64" thickBot="1" x14ac:dyDescent="0.4">
      <c r="A1241" s="3" t="s">
        <v>11</v>
      </c>
      <c r="B1241" s="3" t="s">
        <v>17</v>
      </c>
      <c r="C1241" s="3">
        <v>20120512101</v>
      </c>
      <c r="D1241" s="3">
        <v>0</v>
      </c>
      <c r="E1241" s="3" t="s">
        <v>9</v>
      </c>
      <c r="F1241" s="3">
        <v>25</v>
      </c>
      <c r="G1241" s="3">
        <v>54</v>
      </c>
      <c r="H1241" s="4" t="s">
        <v>252</v>
      </c>
      <c r="I1241" s="3" t="s">
        <v>9</v>
      </c>
      <c r="J1241" s="3" t="s">
        <v>9</v>
      </c>
    </row>
    <row r="1242" spans="1:10" ht="51.5" thickBot="1" x14ac:dyDescent="0.4">
      <c r="A1242" s="3" t="s">
        <v>11</v>
      </c>
      <c r="B1242" s="3" t="s">
        <v>17</v>
      </c>
      <c r="C1242" s="3">
        <v>20120301306</v>
      </c>
      <c r="D1242" s="3">
        <v>1</v>
      </c>
      <c r="E1242" s="3" t="s">
        <v>9</v>
      </c>
      <c r="F1242" s="3">
        <v>459</v>
      </c>
      <c r="G1242" s="3">
        <v>38</v>
      </c>
      <c r="H1242" s="4" t="s">
        <v>22</v>
      </c>
      <c r="I1242" s="3" t="s">
        <v>9</v>
      </c>
      <c r="J1242" s="3" t="s">
        <v>15</v>
      </c>
    </row>
    <row r="1243" spans="1:10" ht="51.5" thickBot="1" x14ac:dyDescent="0.4">
      <c r="A1243" s="3" t="s">
        <v>39</v>
      </c>
      <c r="B1243" s="3" t="s">
        <v>17</v>
      </c>
      <c r="C1243" s="3">
        <v>20120713301</v>
      </c>
      <c r="D1243" s="3">
        <v>1</v>
      </c>
      <c r="E1243" s="3" t="s">
        <v>9</v>
      </c>
      <c r="F1243" s="3">
        <v>265</v>
      </c>
      <c r="G1243" s="3">
        <v>208</v>
      </c>
      <c r="H1243" s="4" t="s">
        <v>22</v>
      </c>
      <c r="I1243" s="3" t="s">
        <v>9</v>
      </c>
      <c r="J1243" s="3" t="s">
        <v>9</v>
      </c>
    </row>
    <row r="1244" spans="1:10" ht="51.5" thickBot="1" x14ac:dyDescent="0.4">
      <c r="A1244" s="3" t="s">
        <v>46</v>
      </c>
      <c r="B1244" s="3" t="s">
        <v>20</v>
      </c>
      <c r="C1244" s="3">
        <v>20140301401</v>
      </c>
      <c r="D1244" s="3">
        <v>1</v>
      </c>
      <c r="E1244" s="3" t="s">
        <v>9</v>
      </c>
      <c r="F1244" s="3">
        <v>410</v>
      </c>
      <c r="G1244" s="3">
        <v>70</v>
      </c>
      <c r="H1244" s="4" t="s">
        <v>22</v>
      </c>
      <c r="I1244" s="3" t="s">
        <v>9</v>
      </c>
      <c r="J1244" s="3" t="s">
        <v>9</v>
      </c>
    </row>
    <row r="1245" spans="1:10" ht="51.5" thickBot="1" x14ac:dyDescent="0.4">
      <c r="A1245" s="3" t="s">
        <v>11</v>
      </c>
      <c r="B1245" s="3" t="s">
        <v>20</v>
      </c>
      <c r="C1245" s="3">
        <v>20140122211</v>
      </c>
      <c r="D1245" s="3">
        <v>0</v>
      </c>
      <c r="E1245" s="3" t="s">
        <v>9</v>
      </c>
      <c r="F1245" s="3">
        <v>101</v>
      </c>
      <c r="G1245" s="3">
        <v>20</v>
      </c>
      <c r="H1245" s="4" t="s">
        <v>22</v>
      </c>
      <c r="I1245" s="3" t="s">
        <v>9</v>
      </c>
      <c r="J1245" s="3" t="s">
        <v>9</v>
      </c>
    </row>
    <row r="1246" spans="1:10" ht="51.5" thickBot="1" x14ac:dyDescent="0.4">
      <c r="A1246" s="3" t="s">
        <v>11</v>
      </c>
      <c r="B1246" s="3" t="s">
        <v>20</v>
      </c>
      <c r="C1246" s="3">
        <v>20140301401</v>
      </c>
      <c r="D1246" s="3">
        <v>0</v>
      </c>
      <c r="E1246" s="3" t="s">
        <v>9</v>
      </c>
      <c r="F1246" s="3">
        <v>410</v>
      </c>
      <c r="G1246" s="3">
        <v>70</v>
      </c>
      <c r="H1246" s="4" t="s">
        <v>22</v>
      </c>
      <c r="I1246" s="3" t="s">
        <v>9</v>
      </c>
      <c r="J1246" s="3" t="s">
        <v>9</v>
      </c>
    </row>
    <row r="1247" spans="1:10" ht="51.5" thickBot="1" x14ac:dyDescent="0.4">
      <c r="A1247" s="3" t="s">
        <v>11</v>
      </c>
      <c r="B1247" s="3" t="s">
        <v>17</v>
      </c>
      <c r="C1247" s="3">
        <v>20120609103</v>
      </c>
      <c r="D1247" s="3">
        <v>0</v>
      </c>
      <c r="E1247" s="3" t="s">
        <v>9</v>
      </c>
      <c r="F1247" s="3">
        <v>349</v>
      </c>
      <c r="G1247" s="3">
        <v>72</v>
      </c>
      <c r="H1247" s="4" t="s">
        <v>253</v>
      </c>
      <c r="I1247" s="3" t="s">
        <v>9</v>
      </c>
      <c r="J1247" s="3" t="s">
        <v>9</v>
      </c>
    </row>
    <row r="1248" spans="1:10" ht="39" thickBot="1" x14ac:dyDescent="0.4">
      <c r="A1248" s="3" t="s">
        <v>7</v>
      </c>
      <c r="B1248" s="3" t="s">
        <v>34</v>
      </c>
      <c r="C1248" s="3">
        <v>20110809301</v>
      </c>
      <c r="D1248" s="3">
        <v>0</v>
      </c>
      <c r="E1248" s="3" t="s">
        <v>9</v>
      </c>
      <c r="F1248" s="3">
        <v>30</v>
      </c>
      <c r="G1248" s="3">
        <v>20</v>
      </c>
      <c r="H1248" s="4" t="s">
        <v>71</v>
      </c>
      <c r="I1248" s="3" t="s">
        <v>9</v>
      </c>
      <c r="J1248" s="3" t="s">
        <v>9</v>
      </c>
    </row>
    <row r="1249" spans="1:10" ht="39" thickBot="1" x14ac:dyDescent="0.4">
      <c r="A1249" s="3" t="s">
        <v>11</v>
      </c>
      <c r="B1249" s="3" t="s">
        <v>49</v>
      </c>
      <c r="C1249" s="3">
        <v>20230105201</v>
      </c>
      <c r="D1249" s="3">
        <v>0</v>
      </c>
      <c r="E1249" s="3" t="s">
        <v>9</v>
      </c>
      <c r="F1249" s="3">
        <v>285</v>
      </c>
      <c r="G1249" s="3">
        <v>85</v>
      </c>
      <c r="H1249" s="4" t="s">
        <v>254</v>
      </c>
      <c r="I1249" s="3" t="s">
        <v>9</v>
      </c>
      <c r="J1249" s="3" t="s">
        <v>15</v>
      </c>
    </row>
    <row r="1250" spans="1:10" ht="51.5" thickBot="1" x14ac:dyDescent="0.4">
      <c r="A1250" s="3" t="s">
        <v>11</v>
      </c>
      <c r="B1250" s="3" t="s">
        <v>49</v>
      </c>
      <c r="C1250" s="3">
        <v>20230105401</v>
      </c>
      <c r="D1250" s="3">
        <v>0</v>
      </c>
      <c r="E1250" s="3" t="s">
        <v>9</v>
      </c>
      <c r="F1250" s="3">
        <v>68</v>
      </c>
      <c r="G1250" s="3">
        <v>33</v>
      </c>
      <c r="H1250" s="4" t="s">
        <v>255</v>
      </c>
      <c r="I1250" s="3" t="s">
        <v>9</v>
      </c>
      <c r="J1250" s="3" t="s">
        <v>9</v>
      </c>
    </row>
    <row r="1251" spans="1:10" ht="51.5" thickBot="1" x14ac:dyDescent="0.4">
      <c r="A1251" s="3" t="s">
        <v>11</v>
      </c>
      <c r="B1251" s="3" t="s">
        <v>17</v>
      </c>
      <c r="C1251" s="3">
        <v>20120104501</v>
      </c>
      <c r="D1251" s="3">
        <v>1</v>
      </c>
      <c r="E1251" s="3" t="s">
        <v>9</v>
      </c>
      <c r="F1251" s="3">
        <v>272</v>
      </c>
      <c r="G1251" s="3">
        <v>126</v>
      </c>
      <c r="H1251" s="4" t="s">
        <v>22</v>
      </c>
      <c r="I1251" s="3" t="s">
        <v>9</v>
      </c>
      <c r="J1251" s="3" t="s">
        <v>15</v>
      </c>
    </row>
    <row r="1252" spans="1:10" ht="39" thickBot="1" x14ac:dyDescent="0.4">
      <c r="A1252" s="3" t="s">
        <v>11</v>
      </c>
      <c r="B1252" s="3" t="s">
        <v>8</v>
      </c>
      <c r="C1252" s="3">
        <v>20180115402</v>
      </c>
      <c r="D1252" s="3">
        <v>0</v>
      </c>
      <c r="E1252" s="3" t="s">
        <v>9</v>
      </c>
      <c r="F1252" s="3">
        <v>44</v>
      </c>
      <c r="G1252" s="3">
        <v>12</v>
      </c>
      <c r="H1252" s="4" t="s">
        <v>28</v>
      </c>
      <c r="I1252" s="3" t="s">
        <v>9</v>
      </c>
      <c r="J1252" s="3" t="s">
        <v>9</v>
      </c>
    </row>
    <row r="1253" spans="1:10" ht="26.5" thickBot="1" x14ac:dyDescent="0.4">
      <c r="A1253" s="3" t="s">
        <v>7</v>
      </c>
      <c r="B1253" s="3" t="s">
        <v>17</v>
      </c>
      <c r="C1253" s="3">
        <v>20120301007</v>
      </c>
      <c r="D1253" s="3">
        <v>0</v>
      </c>
      <c r="E1253" s="3" t="s">
        <v>9</v>
      </c>
      <c r="F1253" s="3">
        <v>261</v>
      </c>
      <c r="G1253" s="3">
        <v>24</v>
      </c>
      <c r="H1253" s="4" t="s">
        <v>107</v>
      </c>
      <c r="I1253" s="3" t="s">
        <v>9</v>
      </c>
      <c r="J1253" s="3" t="s">
        <v>15</v>
      </c>
    </row>
    <row r="1254" spans="1:10" ht="39" thickBot="1" x14ac:dyDescent="0.4">
      <c r="A1254" s="3" t="s">
        <v>39</v>
      </c>
      <c r="B1254" s="3" t="s">
        <v>20</v>
      </c>
      <c r="C1254" s="3">
        <v>20142206201</v>
      </c>
      <c r="D1254" s="3">
        <v>0</v>
      </c>
      <c r="E1254" s="3" t="s">
        <v>9</v>
      </c>
      <c r="F1254" s="3">
        <v>65</v>
      </c>
      <c r="G1254" s="3">
        <v>15</v>
      </c>
      <c r="H1254" s="4" t="s">
        <v>13</v>
      </c>
      <c r="I1254" s="3" t="s">
        <v>9</v>
      </c>
      <c r="J1254" s="3" t="s">
        <v>9</v>
      </c>
    </row>
    <row r="1255" spans="1:10" ht="39" thickBot="1" x14ac:dyDescent="0.4">
      <c r="A1255" s="3" t="s">
        <v>11</v>
      </c>
      <c r="B1255" s="3" t="s">
        <v>20</v>
      </c>
      <c r="C1255" s="3">
        <v>20140503901</v>
      </c>
      <c r="D1255" s="3">
        <v>0</v>
      </c>
      <c r="E1255" s="3" t="s">
        <v>9</v>
      </c>
      <c r="F1255" s="3">
        <v>238</v>
      </c>
      <c r="G1255" s="3">
        <v>35</v>
      </c>
      <c r="H1255" s="4" t="s">
        <v>256</v>
      </c>
      <c r="I1255" s="3" t="s">
        <v>9</v>
      </c>
      <c r="J1255" s="3" t="s">
        <v>9</v>
      </c>
    </row>
    <row r="1256" spans="1:10" ht="51.5" thickBot="1" x14ac:dyDescent="0.4">
      <c r="A1256" s="3" t="s">
        <v>11</v>
      </c>
      <c r="B1256" s="3" t="s">
        <v>49</v>
      </c>
      <c r="C1256" s="3">
        <v>20230206101</v>
      </c>
      <c r="D1256" s="3">
        <v>0</v>
      </c>
      <c r="E1256" s="3" t="s">
        <v>9</v>
      </c>
      <c r="F1256" s="3">
        <v>132</v>
      </c>
      <c r="G1256" s="3">
        <v>81</v>
      </c>
      <c r="H1256" s="4" t="s">
        <v>22</v>
      </c>
      <c r="I1256" s="3" t="s">
        <v>9</v>
      </c>
      <c r="J1256" s="3" t="s">
        <v>15</v>
      </c>
    </row>
    <row r="1257" spans="1:10" ht="39" thickBot="1" x14ac:dyDescent="0.4">
      <c r="A1257" s="3" t="s">
        <v>11</v>
      </c>
      <c r="B1257" s="3" t="s">
        <v>17</v>
      </c>
      <c r="C1257" s="3">
        <v>20120613004</v>
      </c>
      <c r="D1257" s="3">
        <v>0</v>
      </c>
      <c r="E1257" s="3" t="s">
        <v>9</v>
      </c>
      <c r="F1257" s="3">
        <v>605</v>
      </c>
      <c r="G1257" s="3">
        <v>118</v>
      </c>
      <c r="H1257" s="4" t="s">
        <v>44</v>
      </c>
      <c r="I1257" s="3" t="s">
        <v>9</v>
      </c>
      <c r="J1257" s="3" t="s">
        <v>9</v>
      </c>
    </row>
    <row r="1258" spans="1:10" ht="51.5" thickBot="1" x14ac:dyDescent="0.4">
      <c r="A1258" s="3" t="s">
        <v>11</v>
      </c>
      <c r="B1258" s="3" t="s">
        <v>17</v>
      </c>
      <c r="C1258" s="3">
        <v>20120607201</v>
      </c>
      <c r="D1258" s="3">
        <v>0</v>
      </c>
      <c r="E1258" s="3" t="s">
        <v>9</v>
      </c>
      <c r="F1258" s="3">
        <v>505</v>
      </c>
      <c r="G1258" s="3">
        <v>89</v>
      </c>
      <c r="H1258" s="4" t="s">
        <v>22</v>
      </c>
      <c r="I1258" s="3" t="s">
        <v>9</v>
      </c>
      <c r="J1258" s="3" t="s">
        <v>9</v>
      </c>
    </row>
    <row r="1259" spans="1:10" ht="51.5" thickBot="1" x14ac:dyDescent="0.4">
      <c r="A1259" s="3" t="s">
        <v>11</v>
      </c>
      <c r="B1259" s="3" t="s">
        <v>23</v>
      </c>
      <c r="C1259" s="3">
        <v>20170107701</v>
      </c>
      <c r="D1259" s="3">
        <v>0</v>
      </c>
      <c r="E1259" s="3" t="s">
        <v>9</v>
      </c>
      <c r="F1259" s="3">
        <v>103</v>
      </c>
      <c r="G1259" s="3">
        <v>30</v>
      </c>
      <c r="H1259" s="4" t="s">
        <v>22</v>
      </c>
      <c r="I1259" s="3" t="s">
        <v>9</v>
      </c>
      <c r="J1259" s="3" t="s">
        <v>15</v>
      </c>
    </row>
    <row r="1260" spans="1:10" ht="51.5" thickBot="1" x14ac:dyDescent="0.4">
      <c r="A1260" s="3" t="s">
        <v>11</v>
      </c>
      <c r="B1260" s="3" t="s">
        <v>34</v>
      </c>
      <c r="C1260" s="3">
        <v>20110910801</v>
      </c>
      <c r="D1260" s="3">
        <v>0</v>
      </c>
      <c r="E1260" s="3" t="s">
        <v>9</v>
      </c>
      <c r="F1260" s="3">
        <v>79</v>
      </c>
      <c r="G1260" s="3">
        <v>57</v>
      </c>
      <c r="H1260" s="4" t="s">
        <v>22</v>
      </c>
      <c r="I1260" s="3" t="s">
        <v>9</v>
      </c>
      <c r="J1260" s="3" t="s">
        <v>9</v>
      </c>
    </row>
    <row r="1261" spans="1:10" ht="39" thickBot="1" x14ac:dyDescent="0.4">
      <c r="A1261" s="3" t="s">
        <v>11</v>
      </c>
      <c r="B1261" s="3" t="s">
        <v>20</v>
      </c>
      <c r="C1261" s="3">
        <v>20141804801</v>
      </c>
      <c r="D1261" s="3">
        <v>0</v>
      </c>
      <c r="E1261" s="3" t="s">
        <v>9</v>
      </c>
      <c r="F1261" s="3">
        <v>52</v>
      </c>
      <c r="G1261" s="3">
        <v>20</v>
      </c>
      <c r="H1261" s="4" t="s">
        <v>13</v>
      </c>
      <c r="I1261" s="3" t="s">
        <v>9</v>
      </c>
      <c r="J1261" s="3" t="s">
        <v>9</v>
      </c>
    </row>
    <row r="1262" spans="1:10" ht="39" thickBot="1" x14ac:dyDescent="0.4">
      <c r="A1262" s="3" t="s">
        <v>27</v>
      </c>
      <c r="B1262" s="3" t="s">
        <v>20</v>
      </c>
      <c r="C1262" s="3">
        <v>20142011505</v>
      </c>
      <c r="D1262" s="3">
        <v>0</v>
      </c>
      <c r="E1262" s="3" t="s">
        <v>9</v>
      </c>
      <c r="F1262" s="3">
        <v>42</v>
      </c>
      <c r="G1262" s="3">
        <v>23</v>
      </c>
      <c r="H1262" s="4" t="s">
        <v>13</v>
      </c>
      <c r="I1262" s="3" t="s">
        <v>9</v>
      </c>
      <c r="J1262" s="3" t="s">
        <v>9</v>
      </c>
    </row>
    <row r="1263" spans="1:10" ht="39" thickBot="1" x14ac:dyDescent="0.4">
      <c r="A1263" s="3" t="s">
        <v>11</v>
      </c>
      <c r="B1263" s="3" t="s">
        <v>34</v>
      </c>
      <c r="C1263" s="3">
        <v>20110400701</v>
      </c>
      <c r="D1263" s="3">
        <v>0</v>
      </c>
      <c r="E1263" s="3" t="s">
        <v>9</v>
      </c>
      <c r="F1263" s="3">
        <v>184</v>
      </c>
      <c r="G1263" s="3">
        <v>71</v>
      </c>
      <c r="H1263" s="4" t="s">
        <v>28</v>
      </c>
      <c r="I1263" s="3" t="s">
        <v>9</v>
      </c>
      <c r="J1263" s="3" t="s">
        <v>9</v>
      </c>
    </row>
    <row r="1264" spans="1:10" ht="39" thickBot="1" x14ac:dyDescent="0.4">
      <c r="A1264" s="3" t="s">
        <v>39</v>
      </c>
      <c r="B1264" s="3" t="s">
        <v>23</v>
      </c>
      <c r="C1264" s="3">
        <v>20170702201</v>
      </c>
      <c r="D1264" s="3">
        <v>0</v>
      </c>
      <c r="E1264" s="3" t="s">
        <v>9</v>
      </c>
      <c r="F1264" s="3">
        <v>72</v>
      </c>
      <c r="G1264" s="3">
        <v>45</v>
      </c>
      <c r="H1264" s="4" t="s">
        <v>18</v>
      </c>
      <c r="I1264" s="3" t="s">
        <v>9</v>
      </c>
      <c r="J1264" s="3" t="s">
        <v>9</v>
      </c>
    </row>
    <row r="1265" spans="1:10" ht="39" thickBot="1" x14ac:dyDescent="0.4">
      <c r="A1265" s="3" t="s">
        <v>7</v>
      </c>
      <c r="B1265" s="3" t="s">
        <v>8</v>
      </c>
      <c r="C1265" s="3">
        <v>20180208305</v>
      </c>
      <c r="D1265" s="3">
        <v>0</v>
      </c>
      <c r="E1265" s="3" t="s">
        <v>9</v>
      </c>
      <c r="F1265" s="3">
        <v>87</v>
      </c>
      <c r="G1265" s="3">
        <v>35</v>
      </c>
      <c r="H1265" s="4" t="s">
        <v>13</v>
      </c>
      <c r="I1265" s="3" t="s">
        <v>9</v>
      </c>
      <c r="J1265" s="3" t="s">
        <v>9</v>
      </c>
    </row>
    <row r="1266" spans="1:10" ht="51.5" thickBot="1" x14ac:dyDescent="0.4">
      <c r="A1266" s="3" t="s">
        <v>11</v>
      </c>
      <c r="B1266" s="3" t="s">
        <v>23</v>
      </c>
      <c r="C1266" s="3">
        <v>20170200201</v>
      </c>
      <c r="D1266" s="3">
        <v>1</v>
      </c>
      <c r="E1266" s="3" t="s">
        <v>9</v>
      </c>
      <c r="F1266" s="3">
        <v>157</v>
      </c>
      <c r="G1266" s="3">
        <v>76</v>
      </c>
      <c r="H1266" s="4" t="s">
        <v>22</v>
      </c>
      <c r="I1266" s="3" t="s">
        <v>9</v>
      </c>
      <c r="J1266" s="3" t="s">
        <v>15</v>
      </c>
    </row>
    <row r="1267" spans="1:10" ht="51.5" thickBot="1" x14ac:dyDescent="0.4">
      <c r="A1267" s="3" t="s">
        <v>11</v>
      </c>
      <c r="B1267" s="3" t="s">
        <v>17</v>
      </c>
      <c r="C1267" s="3">
        <v>20120102004</v>
      </c>
      <c r="D1267" s="3">
        <v>1</v>
      </c>
      <c r="E1267" s="3" t="s">
        <v>9</v>
      </c>
      <c r="F1267" s="3">
        <v>235</v>
      </c>
      <c r="G1267" s="3">
        <v>25</v>
      </c>
      <c r="H1267" s="4" t="s">
        <v>22</v>
      </c>
      <c r="I1267" s="3" t="s">
        <v>9</v>
      </c>
      <c r="J1267" s="3" t="s">
        <v>9</v>
      </c>
    </row>
    <row r="1268" spans="1:10" ht="39" thickBot="1" x14ac:dyDescent="0.4">
      <c r="A1268" s="3" t="s">
        <v>11</v>
      </c>
      <c r="B1268" s="3" t="s">
        <v>34</v>
      </c>
      <c r="C1268" s="3">
        <v>20110543201</v>
      </c>
      <c r="D1268" s="3">
        <v>0</v>
      </c>
      <c r="E1268" s="3" t="s">
        <v>9</v>
      </c>
      <c r="F1268" s="3">
        <v>182</v>
      </c>
      <c r="G1268" s="3">
        <v>90</v>
      </c>
      <c r="H1268" s="4" t="s">
        <v>28</v>
      </c>
      <c r="I1268" s="3" t="s">
        <v>9</v>
      </c>
      <c r="J1268" s="3" t="s">
        <v>9</v>
      </c>
    </row>
    <row r="1269" spans="1:10" ht="39" thickBot="1" x14ac:dyDescent="0.4">
      <c r="A1269" s="3" t="s">
        <v>39</v>
      </c>
      <c r="B1269" s="3" t="s">
        <v>34</v>
      </c>
      <c r="C1269" s="3">
        <v>20110306901</v>
      </c>
      <c r="D1269" s="3">
        <v>0</v>
      </c>
      <c r="E1269" s="3" t="s">
        <v>9</v>
      </c>
      <c r="F1269" s="3">
        <v>97</v>
      </c>
      <c r="G1269" s="3">
        <v>70</v>
      </c>
      <c r="H1269" s="4" t="s">
        <v>48</v>
      </c>
      <c r="I1269" s="3" t="s">
        <v>9</v>
      </c>
      <c r="J1269" s="3" t="s">
        <v>9</v>
      </c>
    </row>
    <row r="1270" spans="1:10" ht="51.5" thickBot="1" x14ac:dyDescent="0.4">
      <c r="A1270" s="3" t="s">
        <v>11</v>
      </c>
      <c r="B1270" s="3" t="s">
        <v>8</v>
      </c>
      <c r="C1270" s="3">
        <v>20180313802</v>
      </c>
      <c r="D1270" s="3">
        <v>0</v>
      </c>
      <c r="E1270" s="3" t="s">
        <v>9</v>
      </c>
      <c r="F1270" s="3">
        <v>311</v>
      </c>
      <c r="G1270" s="3">
        <v>73</v>
      </c>
      <c r="H1270" s="4" t="s">
        <v>22</v>
      </c>
      <c r="I1270" s="3" t="s">
        <v>9</v>
      </c>
      <c r="J1270" s="3" t="s">
        <v>9</v>
      </c>
    </row>
    <row r="1271" spans="1:10" ht="39" thickBot="1" x14ac:dyDescent="0.4">
      <c r="A1271" s="3" t="s">
        <v>11</v>
      </c>
      <c r="B1271" s="3" t="s">
        <v>8</v>
      </c>
      <c r="C1271" s="3">
        <v>20181007401</v>
      </c>
      <c r="D1271" s="3">
        <v>0</v>
      </c>
      <c r="E1271" s="3" t="s">
        <v>9</v>
      </c>
      <c r="F1271" s="3">
        <v>126</v>
      </c>
      <c r="G1271" s="3">
        <v>38</v>
      </c>
      <c r="H1271" s="4" t="s">
        <v>18</v>
      </c>
      <c r="I1271" s="3" t="s">
        <v>9</v>
      </c>
      <c r="J1271" s="3" t="s">
        <v>9</v>
      </c>
    </row>
    <row r="1272" spans="1:10" ht="51.5" thickBot="1" x14ac:dyDescent="0.4">
      <c r="A1272" s="3" t="s">
        <v>39</v>
      </c>
      <c r="B1272" s="3" t="s">
        <v>20</v>
      </c>
      <c r="C1272" s="3">
        <v>20142011514</v>
      </c>
      <c r="D1272" s="3">
        <v>0</v>
      </c>
      <c r="E1272" s="3" t="s">
        <v>9</v>
      </c>
      <c r="F1272" s="3">
        <v>174</v>
      </c>
      <c r="G1272" s="3">
        <v>53</v>
      </c>
      <c r="H1272" s="4" t="s">
        <v>22</v>
      </c>
      <c r="I1272" s="3" t="s">
        <v>9</v>
      </c>
      <c r="J1272" s="3" t="s">
        <v>9</v>
      </c>
    </row>
    <row r="1273" spans="1:10" ht="51.5" thickBot="1" x14ac:dyDescent="0.4">
      <c r="A1273" s="3" t="s">
        <v>11</v>
      </c>
      <c r="B1273" s="3" t="s">
        <v>20</v>
      </c>
      <c r="C1273" s="3">
        <v>20140114207</v>
      </c>
      <c r="D1273" s="3">
        <v>1</v>
      </c>
      <c r="E1273" s="3" t="s">
        <v>9</v>
      </c>
      <c r="F1273" s="3">
        <v>159</v>
      </c>
      <c r="G1273" s="3">
        <v>20</v>
      </c>
      <c r="H1273" s="4" t="s">
        <v>22</v>
      </c>
      <c r="I1273" s="3" t="s">
        <v>9</v>
      </c>
      <c r="J1273" s="3" t="s">
        <v>9</v>
      </c>
    </row>
    <row r="1274" spans="1:10" ht="39" thickBot="1" x14ac:dyDescent="0.4">
      <c r="A1274" s="3" t="s">
        <v>11</v>
      </c>
      <c r="B1274" s="3" t="s">
        <v>20</v>
      </c>
      <c r="C1274" s="3">
        <v>20140306501</v>
      </c>
      <c r="D1274" s="3">
        <v>1</v>
      </c>
      <c r="E1274" s="3" t="s">
        <v>9</v>
      </c>
      <c r="F1274" s="3">
        <v>308</v>
      </c>
      <c r="G1274" s="3">
        <v>102</v>
      </c>
      <c r="H1274" s="4" t="s">
        <v>55</v>
      </c>
      <c r="I1274" s="3" t="s">
        <v>9</v>
      </c>
      <c r="J1274" s="3" t="s">
        <v>15</v>
      </c>
    </row>
    <row r="1275" spans="1:10" ht="64" thickBot="1" x14ac:dyDescent="0.4">
      <c r="A1275" s="3" t="s">
        <v>11</v>
      </c>
      <c r="B1275" s="3" t="s">
        <v>20</v>
      </c>
      <c r="C1275" s="3">
        <v>20141107103</v>
      </c>
      <c r="D1275" s="3">
        <v>1</v>
      </c>
      <c r="E1275" s="3" t="s">
        <v>9</v>
      </c>
      <c r="F1275" s="3">
        <v>435</v>
      </c>
      <c r="G1275" s="3">
        <v>73</v>
      </c>
      <c r="H1275" s="4" t="s">
        <v>257</v>
      </c>
      <c r="I1275" s="3" t="s">
        <v>9</v>
      </c>
      <c r="J1275" s="3" t="s">
        <v>9</v>
      </c>
    </row>
    <row r="1276" spans="1:10" ht="51.5" thickBot="1" x14ac:dyDescent="0.4">
      <c r="A1276" s="3" t="s">
        <v>11</v>
      </c>
      <c r="B1276" s="3" t="s">
        <v>20</v>
      </c>
      <c r="C1276" s="3">
        <v>20142302101</v>
      </c>
      <c r="D1276" s="3">
        <v>0</v>
      </c>
      <c r="E1276" s="3" t="s">
        <v>9</v>
      </c>
      <c r="F1276" s="3">
        <v>189</v>
      </c>
      <c r="G1276" s="3">
        <v>60</v>
      </c>
      <c r="H1276" s="4" t="s">
        <v>22</v>
      </c>
      <c r="I1276" s="3" t="s">
        <v>9</v>
      </c>
      <c r="J1276" s="3" t="s">
        <v>9</v>
      </c>
    </row>
    <row r="1277" spans="1:10" ht="39" thickBot="1" x14ac:dyDescent="0.4">
      <c r="A1277" s="3" t="s">
        <v>39</v>
      </c>
      <c r="B1277" s="3" t="s">
        <v>34</v>
      </c>
      <c r="C1277" s="3">
        <v>20110218201</v>
      </c>
      <c r="D1277" s="3">
        <v>0</v>
      </c>
      <c r="E1277" s="3" t="s">
        <v>9</v>
      </c>
      <c r="F1277" s="3">
        <v>276</v>
      </c>
      <c r="G1277" s="3">
        <v>56</v>
      </c>
      <c r="H1277" s="4" t="s">
        <v>18</v>
      </c>
      <c r="I1277" s="3" t="s">
        <v>9</v>
      </c>
      <c r="J1277" s="3" t="s">
        <v>15</v>
      </c>
    </row>
    <row r="1278" spans="1:10" ht="39" thickBot="1" x14ac:dyDescent="0.4">
      <c r="A1278" s="3" t="s">
        <v>11</v>
      </c>
      <c r="B1278" s="3" t="s">
        <v>20</v>
      </c>
      <c r="C1278" s="3">
        <v>20140110401</v>
      </c>
      <c r="D1278" s="3">
        <v>1</v>
      </c>
      <c r="E1278" s="3" t="s">
        <v>9</v>
      </c>
      <c r="F1278" s="3">
        <v>481</v>
      </c>
      <c r="G1278" s="3">
        <v>130</v>
      </c>
      <c r="H1278" s="4" t="s">
        <v>13</v>
      </c>
      <c r="I1278" s="3" t="s">
        <v>9</v>
      </c>
      <c r="J1278" s="3" t="s">
        <v>9</v>
      </c>
    </row>
    <row r="1279" spans="1:10" ht="51.5" thickBot="1" x14ac:dyDescent="0.4">
      <c r="A1279" s="3" t="s">
        <v>11</v>
      </c>
      <c r="B1279" s="3" t="s">
        <v>34</v>
      </c>
      <c r="C1279" s="3">
        <v>20110545701</v>
      </c>
      <c r="D1279" s="3">
        <v>0</v>
      </c>
      <c r="E1279" s="3" t="s">
        <v>9</v>
      </c>
      <c r="F1279" s="3">
        <v>217</v>
      </c>
      <c r="G1279" s="3">
        <v>125</v>
      </c>
      <c r="H1279" s="4" t="s">
        <v>22</v>
      </c>
      <c r="I1279" s="3" t="s">
        <v>9</v>
      </c>
      <c r="J1279" s="3" t="s">
        <v>9</v>
      </c>
    </row>
    <row r="1280" spans="1:10" ht="39" thickBot="1" x14ac:dyDescent="0.4">
      <c r="A1280" s="3" t="s">
        <v>11</v>
      </c>
      <c r="B1280" s="3" t="s">
        <v>20</v>
      </c>
      <c r="C1280" s="3">
        <v>20140123303</v>
      </c>
      <c r="D1280" s="3">
        <v>1</v>
      </c>
      <c r="E1280" s="3" t="s">
        <v>9</v>
      </c>
      <c r="F1280" s="3">
        <v>362</v>
      </c>
      <c r="G1280" s="3">
        <v>62</v>
      </c>
      <c r="H1280" s="4" t="s">
        <v>18</v>
      </c>
      <c r="I1280" s="3" t="s">
        <v>9</v>
      </c>
      <c r="J1280" s="3" t="s">
        <v>15</v>
      </c>
    </row>
    <row r="1281" spans="1:10" ht="51.5" thickBot="1" x14ac:dyDescent="0.4">
      <c r="A1281" s="3" t="s">
        <v>11</v>
      </c>
      <c r="B1281" s="3" t="s">
        <v>8</v>
      </c>
      <c r="C1281" s="3">
        <v>20180719401</v>
      </c>
      <c r="D1281" s="3">
        <v>0</v>
      </c>
      <c r="E1281" s="3" t="s">
        <v>9</v>
      </c>
      <c r="F1281" s="3">
        <v>401</v>
      </c>
      <c r="G1281" s="3">
        <v>178</v>
      </c>
      <c r="H1281" s="4" t="s">
        <v>22</v>
      </c>
      <c r="I1281" s="3" t="s">
        <v>9</v>
      </c>
      <c r="J1281" s="3" t="s">
        <v>9</v>
      </c>
    </row>
    <row r="1282" spans="1:10" ht="51.5" thickBot="1" x14ac:dyDescent="0.4">
      <c r="A1282" s="3" t="s">
        <v>11</v>
      </c>
      <c r="B1282" s="3" t="s">
        <v>17</v>
      </c>
      <c r="C1282" s="3">
        <v>20120211504</v>
      </c>
      <c r="D1282" s="3">
        <v>0</v>
      </c>
      <c r="E1282" s="3" t="s">
        <v>9</v>
      </c>
      <c r="F1282" s="3">
        <v>908</v>
      </c>
      <c r="G1282" s="3">
        <v>312</v>
      </c>
      <c r="H1282" s="4" t="s">
        <v>22</v>
      </c>
      <c r="I1282" s="3" t="s">
        <v>9</v>
      </c>
      <c r="J1282" s="3" t="s">
        <v>9</v>
      </c>
    </row>
    <row r="1283" spans="1:10" ht="39" thickBot="1" x14ac:dyDescent="0.4">
      <c r="A1283" s="3" t="s">
        <v>11</v>
      </c>
      <c r="B1283" s="3" t="s">
        <v>29</v>
      </c>
      <c r="C1283" s="3">
        <v>20030515001</v>
      </c>
      <c r="D1283" s="3">
        <v>1</v>
      </c>
      <c r="E1283" s="3" t="s">
        <v>9</v>
      </c>
      <c r="F1283" s="3">
        <v>261</v>
      </c>
      <c r="G1283" s="3">
        <v>15</v>
      </c>
      <c r="H1283" s="4" t="s">
        <v>24</v>
      </c>
      <c r="I1283" s="3" t="s">
        <v>9</v>
      </c>
      <c r="J1283" s="3" t="s">
        <v>9</v>
      </c>
    </row>
    <row r="1284" spans="1:10" ht="39" thickBot="1" x14ac:dyDescent="0.4">
      <c r="A1284" s="3" t="s">
        <v>27</v>
      </c>
      <c r="B1284" s="3" t="s">
        <v>23</v>
      </c>
      <c r="C1284" s="3">
        <v>20170204101</v>
      </c>
      <c r="D1284" s="3">
        <v>0</v>
      </c>
      <c r="E1284" s="3" t="s">
        <v>9</v>
      </c>
      <c r="F1284" s="3">
        <v>319</v>
      </c>
      <c r="G1284" s="3">
        <v>181</v>
      </c>
      <c r="H1284" s="4" t="s">
        <v>13</v>
      </c>
      <c r="I1284" s="3" t="s">
        <v>9</v>
      </c>
      <c r="J1284" s="3" t="s">
        <v>15</v>
      </c>
    </row>
    <row r="1285" spans="1:10" ht="39" thickBot="1" x14ac:dyDescent="0.4">
      <c r="A1285" s="3" t="s">
        <v>11</v>
      </c>
      <c r="B1285" s="3" t="s">
        <v>8</v>
      </c>
      <c r="C1285" s="3">
        <v>20180307601</v>
      </c>
      <c r="D1285" s="3">
        <v>1</v>
      </c>
      <c r="E1285" s="3" t="s">
        <v>9</v>
      </c>
      <c r="F1285" s="3">
        <v>302</v>
      </c>
      <c r="G1285" s="3">
        <v>51</v>
      </c>
      <c r="H1285" s="4" t="s">
        <v>31</v>
      </c>
      <c r="I1285" s="3" t="s">
        <v>9</v>
      </c>
      <c r="J1285" s="3" t="s">
        <v>9</v>
      </c>
    </row>
    <row r="1286" spans="1:10" ht="39" thickBot="1" x14ac:dyDescent="0.4">
      <c r="A1286" s="3" t="s">
        <v>11</v>
      </c>
      <c r="B1286" s="3" t="s">
        <v>17</v>
      </c>
      <c r="C1286" s="3">
        <v>20120813701</v>
      </c>
      <c r="D1286" s="3">
        <v>0</v>
      </c>
      <c r="E1286" s="3" t="s">
        <v>9</v>
      </c>
      <c r="F1286" s="3">
        <v>47</v>
      </c>
      <c r="G1286" s="3">
        <v>15</v>
      </c>
      <c r="H1286" s="4" t="s">
        <v>13</v>
      </c>
      <c r="I1286" s="3" t="s">
        <v>9</v>
      </c>
      <c r="J1286" s="3" t="s">
        <v>9</v>
      </c>
    </row>
    <row r="1287" spans="1:10" ht="51.5" thickBot="1" x14ac:dyDescent="0.4">
      <c r="A1287" s="3" t="s">
        <v>11</v>
      </c>
      <c r="B1287" s="3" t="s">
        <v>49</v>
      </c>
      <c r="C1287" s="3">
        <v>20230418005</v>
      </c>
      <c r="D1287" s="3">
        <v>1</v>
      </c>
      <c r="E1287" s="3" t="s">
        <v>9</v>
      </c>
      <c r="F1287" s="3">
        <v>308</v>
      </c>
      <c r="G1287" s="3">
        <v>40</v>
      </c>
      <c r="H1287" s="4" t="s">
        <v>22</v>
      </c>
      <c r="I1287" s="3" t="s">
        <v>9</v>
      </c>
      <c r="J1287" s="3" t="s">
        <v>9</v>
      </c>
    </row>
    <row r="1288" spans="1:10" ht="51.5" thickBot="1" x14ac:dyDescent="0.4">
      <c r="A1288" s="3" t="s">
        <v>11</v>
      </c>
      <c r="B1288" s="3" t="s">
        <v>20</v>
      </c>
      <c r="C1288" s="3">
        <v>20142402102</v>
      </c>
      <c r="D1288" s="3">
        <v>0</v>
      </c>
      <c r="E1288" s="3" t="s">
        <v>9</v>
      </c>
      <c r="F1288" s="3">
        <v>428</v>
      </c>
      <c r="G1288" s="3">
        <v>96</v>
      </c>
      <c r="H1288" s="4" t="s">
        <v>22</v>
      </c>
      <c r="I1288" s="3" t="s">
        <v>9</v>
      </c>
      <c r="J1288" s="3" t="s">
        <v>9</v>
      </c>
    </row>
    <row r="1289" spans="1:10" ht="39" thickBot="1" x14ac:dyDescent="0.4">
      <c r="A1289" s="3" t="s">
        <v>27</v>
      </c>
      <c r="B1289" s="3" t="s">
        <v>20</v>
      </c>
      <c r="C1289" s="3">
        <v>20141808901</v>
      </c>
      <c r="D1289" s="3">
        <v>1</v>
      </c>
      <c r="E1289" s="3" t="s">
        <v>9</v>
      </c>
      <c r="F1289" s="3">
        <v>276</v>
      </c>
      <c r="G1289" s="3">
        <v>54</v>
      </c>
      <c r="H1289" s="4" t="s">
        <v>13</v>
      </c>
      <c r="I1289" s="3" t="s">
        <v>9</v>
      </c>
      <c r="J1289" s="3" t="s">
        <v>9</v>
      </c>
    </row>
    <row r="1290" spans="1:10" ht="39" thickBot="1" x14ac:dyDescent="0.4">
      <c r="A1290" s="3" t="s">
        <v>11</v>
      </c>
      <c r="B1290" s="3" t="s">
        <v>8</v>
      </c>
      <c r="C1290" s="3">
        <v>20180703801</v>
      </c>
      <c r="D1290" s="3">
        <v>0</v>
      </c>
      <c r="E1290" s="3" t="s">
        <v>9</v>
      </c>
      <c r="F1290" s="3">
        <v>53</v>
      </c>
      <c r="G1290" s="3">
        <v>10</v>
      </c>
      <c r="H1290" s="4" t="s">
        <v>13</v>
      </c>
      <c r="I1290" s="3" t="s">
        <v>9</v>
      </c>
      <c r="J1290" s="3" t="s">
        <v>9</v>
      </c>
    </row>
    <row r="1291" spans="1:10" ht="39" thickBot="1" x14ac:dyDescent="0.4">
      <c r="A1291" s="3" t="s">
        <v>11</v>
      </c>
      <c r="B1291" s="3" t="s">
        <v>23</v>
      </c>
      <c r="C1291" s="3">
        <v>20172101503</v>
      </c>
      <c r="D1291" s="3">
        <v>0</v>
      </c>
      <c r="E1291" s="3" t="s">
        <v>9</v>
      </c>
      <c r="F1291" s="3">
        <v>70</v>
      </c>
      <c r="G1291" s="3">
        <v>38</v>
      </c>
      <c r="H1291" s="4" t="s">
        <v>31</v>
      </c>
      <c r="I1291" s="3" t="s">
        <v>9</v>
      </c>
      <c r="J1291" s="3" t="s">
        <v>9</v>
      </c>
    </row>
    <row r="1292" spans="1:10" ht="39" thickBot="1" x14ac:dyDescent="0.4">
      <c r="A1292" s="3" t="s">
        <v>11</v>
      </c>
      <c r="B1292" s="3" t="s">
        <v>34</v>
      </c>
      <c r="C1292" s="3">
        <v>20110316301</v>
      </c>
      <c r="D1292" s="3">
        <v>1</v>
      </c>
      <c r="E1292" s="3" t="s">
        <v>9</v>
      </c>
      <c r="F1292" s="3">
        <v>162</v>
      </c>
      <c r="G1292" s="3">
        <v>104</v>
      </c>
      <c r="H1292" s="4" t="s">
        <v>28</v>
      </c>
      <c r="I1292" s="3" t="s">
        <v>9</v>
      </c>
      <c r="J1292" s="3" t="s">
        <v>15</v>
      </c>
    </row>
    <row r="1293" spans="1:10" ht="51.5" thickBot="1" x14ac:dyDescent="0.4">
      <c r="A1293" s="3" t="s">
        <v>11</v>
      </c>
      <c r="B1293" s="3" t="s">
        <v>49</v>
      </c>
      <c r="C1293" s="3">
        <v>20230600601</v>
      </c>
      <c r="D1293" s="3">
        <v>1</v>
      </c>
      <c r="E1293" s="3" t="s">
        <v>9</v>
      </c>
      <c r="F1293" s="3">
        <v>111</v>
      </c>
      <c r="G1293" s="3">
        <v>74</v>
      </c>
      <c r="H1293" s="4" t="s">
        <v>258</v>
      </c>
      <c r="I1293" s="3" t="s">
        <v>9</v>
      </c>
      <c r="J1293" s="3" t="s">
        <v>9</v>
      </c>
    </row>
    <row r="1294" spans="1:10" ht="51.5" thickBot="1" x14ac:dyDescent="0.4">
      <c r="A1294" s="3" t="s">
        <v>27</v>
      </c>
      <c r="B1294" s="3" t="s">
        <v>34</v>
      </c>
      <c r="C1294" s="3">
        <v>20110622201</v>
      </c>
      <c r="D1294" s="3">
        <v>0</v>
      </c>
      <c r="E1294" s="3" t="s">
        <v>9</v>
      </c>
      <c r="F1294" s="3">
        <v>51</v>
      </c>
      <c r="G1294" s="3">
        <v>22</v>
      </c>
      <c r="H1294" s="4" t="s">
        <v>22</v>
      </c>
      <c r="I1294" s="3" t="s">
        <v>9</v>
      </c>
      <c r="J1294" s="3" t="s">
        <v>9</v>
      </c>
    </row>
    <row r="1295" spans="1:10" ht="39" thickBot="1" x14ac:dyDescent="0.4">
      <c r="A1295" s="3" t="s">
        <v>11</v>
      </c>
      <c r="B1295" s="3" t="s">
        <v>34</v>
      </c>
      <c r="C1295" s="3">
        <v>20110611201</v>
      </c>
      <c r="D1295" s="3">
        <v>1</v>
      </c>
      <c r="E1295" s="3" t="s">
        <v>9</v>
      </c>
      <c r="F1295" s="3">
        <v>185</v>
      </c>
      <c r="G1295" s="3">
        <v>45</v>
      </c>
      <c r="H1295" s="4" t="s">
        <v>31</v>
      </c>
      <c r="I1295" s="3" t="s">
        <v>9</v>
      </c>
      <c r="J1295" s="3" t="s">
        <v>15</v>
      </c>
    </row>
    <row r="1296" spans="1:10" ht="39" thickBot="1" x14ac:dyDescent="0.4">
      <c r="A1296" s="3" t="s">
        <v>11</v>
      </c>
      <c r="B1296" s="3" t="s">
        <v>34</v>
      </c>
      <c r="C1296" s="3">
        <v>20110308901</v>
      </c>
      <c r="D1296" s="3">
        <v>0</v>
      </c>
      <c r="E1296" s="3" t="s">
        <v>9</v>
      </c>
      <c r="F1296" s="3">
        <v>32</v>
      </c>
      <c r="G1296" s="3">
        <v>26</v>
      </c>
      <c r="H1296" s="4" t="s">
        <v>48</v>
      </c>
      <c r="I1296" s="3" t="s">
        <v>9</v>
      </c>
      <c r="J1296" s="3" t="s">
        <v>9</v>
      </c>
    </row>
    <row r="1297" spans="1:13" ht="51.5" thickBot="1" x14ac:dyDescent="0.4">
      <c r="A1297" s="3" t="s">
        <v>11</v>
      </c>
      <c r="B1297" s="3" t="s">
        <v>23</v>
      </c>
      <c r="C1297" s="3">
        <v>20172205501</v>
      </c>
      <c r="D1297" s="3">
        <v>0</v>
      </c>
      <c r="E1297" s="3" t="s">
        <v>9</v>
      </c>
      <c r="F1297" s="3">
        <v>199</v>
      </c>
      <c r="G1297" s="3">
        <v>70</v>
      </c>
      <c r="H1297" s="4" t="s">
        <v>22</v>
      </c>
      <c r="I1297" s="3" t="s">
        <v>9</v>
      </c>
      <c r="J1297" s="3" t="s">
        <v>9</v>
      </c>
    </row>
    <row r="1298" spans="1:13" ht="51.5" thickBot="1" x14ac:dyDescent="0.4">
      <c r="A1298" s="3" t="s">
        <v>7</v>
      </c>
      <c r="B1298" s="3" t="s">
        <v>17</v>
      </c>
      <c r="C1298" s="3">
        <v>20120402401</v>
      </c>
      <c r="D1298" s="3">
        <v>0</v>
      </c>
      <c r="E1298" s="3" t="s">
        <v>9</v>
      </c>
      <c r="F1298" s="3">
        <v>95</v>
      </c>
      <c r="G1298" s="3">
        <v>28</v>
      </c>
      <c r="H1298" s="4" t="s">
        <v>259</v>
      </c>
      <c r="I1298" s="3" t="s">
        <v>9</v>
      </c>
      <c r="J1298" s="3" t="s">
        <v>9</v>
      </c>
    </row>
    <row r="1299" spans="1:13" ht="51.5" thickBot="1" x14ac:dyDescent="0.4">
      <c r="A1299" s="3" t="s">
        <v>7</v>
      </c>
      <c r="B1299" s="3" t="s">
        <v>20</v>
      </c>
      <c r="C1299" s="3">
        <v>20142400505</v>
      </c>
      <c r="D1299" s="3">
        <v>1</v>
      </c>
      <c r="E1299" s="3" t="s">
        <v>9</v>
      </c>
      <c r="F1299" s="3">
        <v>944</v>
      </c>
      <c r="G1299" s="3">
        <v>55</v>
      </c>
      <c r="H1299" s="4" t="s">
        <v>22</v>
      </c>
      <c r="I1299" s="3" t="s">
        <v>9</v>
      </c>
      <c r="J1299" s="3" t="s">
        <v>9</v>
      </c>
    </row>
    <row r="1300" spans="1:13" ht="39" thickBot="1" x14ac:dyDescent="0.4">
      <c r="A1300" s="3" t="s">
        <v>11</v>
      </c>
      <c r="B1300" s="3" t="s">
        <v>20</v>
      </c>
      <c r="C1300" s="3">
        <v>20140505201</v>
      </c>
      <c r="D1300" s="3">
        <v>0</v>
      </c>
      <c r="E1300" s="3" t="s">
        <v>9</v>
      </c>
      <c r="F1300" s="3">
        <v>121</v>
      </c>
      <c r="G1300" s="3">
        <v>30</v>
      </c>
      <c r="H1300" s="4" t="s">
        <v>55</v>
      </c>
      <c r="I1300" s="3" t="s">
        <v>9</v>
      </c>
      <c r="J1300" s="3" t="s">
        <v>15</v>
      </c>
    </row>
    <row r="1301" spans="1:13" ht="51.5" thickBot="1" x14ac:dyDescent="0.4">
      <c r="A1301" s="3" t="s">
        <v>11</v>
      </c>
      <c r="B1301" s="3" t="s">
        <v>20</v>
      </c>
      <c r="C1301" s="3">
        <v>20141900401</v>
      </c>
      <c r="D1301" s="3">
        <v>0</v>
      </c>
      <c r="E1301" s="3" t="s">
        <v>9</v>
      </c>
      <c r="F1301" s="3">
        <v>271</v>
      </c>
      <c r="G1301" s="3">
        <v>140</v>
      </c>
      <c r="H1301" s="4" t="s">
        <v>260</v>
      </c>
      <c r="I1301" s="3" t="s">
        <v>9</v>
      </c>
      <c r="J1301" s="3" t="s">
        <v>9</v>
      </c>
    </row>
    <row r="1302" spans="1:13" ht="51.5" thickBot="1" x14ac:dyDescent="0.4">
      <c r="A1302" s="3" t="s">
        <v>11</v>
      </c>
      <c r="B1302" s="3" t="s">
        <v>20</v>
      </c>
      <c r="C1302" s="3">
        <v>20142400505</v>
      </c>
      <c r="D1302" s="3">
        <v>0</v>
      </c>
      <c r="E1302" s="3" t="s">
        <v>9</v>
      </c>
      <c r="F1302" s="3">
        <v>954</v>
      </c>
      <c r="G1302" s="3">
        <v>55</v>
      </c>
      <c r="H1302" s="4" t="s">
        <v>22</v>
      </c>
      <c r="I1302" s="3" t="s">
        <v>9</v>
      </c>
      <c r="J1302" s="3" t="s">
        <v>9</v>
      </c>
    </row>
    <row r="1303" spans="1:13" ht="39" thickBot="1" x14ac:dyDescent="0.4">
      <c r="A1303" s="3" t="s">
        <v>11</v>
      </c>
      <c r="B1303" s="3" t="s">
        <v>34</v>
      </c>
      <c r="C1303" s="3">
        <v>20110122201</v>
      </c>
      <c r="D1303" s="3">
        <v>0</v>
      </c>
      <c r="E1303" s="3" t="s">
        <v>9</v>
      </c>
      <c r="F1303" s="3">
        <v>205</v>
      </c>
      <c r="G1303" s="3">
        <v>47</v>
      </c>
      <c r="H1303" s="4" t="s">
        <v>44</v>
      </c>
      <c r="I1303" s="3" t="s">
        <v>9</v>
      </c>
      <c r="J1303" s="3" t="s">
        <v>15</v>
      </c>
    </row>
    <row r="1304" spans="1:13" ht="39" thickBot="1" x14ac:dyDescent="0.4">
      <c r="A1304" s="3" t="s">
        <v>39</v>
      </c>
      <c r="B1304" s="3" t="s">
        <v>34</v>
      </c>
      <c r="C1304" s="3">
        <v>20110122201</v>
      </c>
      <c r="D1304" s="3">
        <v>1</v>
      </c>
      <c r="E1304" s="3" t="s">
        <v>9</v>
      </c>
      <c r="F1304" s="3">
        <v>205</v>
      </c>
      <c r="G1304" s="3">
        <v>47</v>
      </c>
      <c r="H1304" s="4" t="s">
        <v>44</v>
      </c>
      <c r="I1304" s="3" t="s">
        <v>9</v>
      </c>
      <c r="J1304" s="3" t="s">
        <v>15</v>
      </c>
    </row>
    <row r="1305" spans="1:13" ht="51.5" thickBot="1" x14ac:dyDescent="0.4">
      <c r="A1305" s="3" t="s">
        <v>11</v>
      </c>
      <c r="B1305" s="3" t="s">
        <v>49</v>
      </c>
      <c r="C1305" s="3">
        <v>20230408201</v>
      </c>
      <c r="D1305" s="3">
        <v>0</v>
      </c>
      <c r="E1305" s="3" t="s">
        <v>9</v>
      </c>
      <c r="F1305" s="3">
        <v>61</v>
      </c>
      <c r="G1305" s="3">
        <v>24</v>
      </c>
      <c r="H1305" s="4" t="s">
        <v>22</v>
      </c>
      <c r="I1305" s="3" t="s">
        <v>9</v>
      </c>
      <c r="J1305" s="3" t="s">
        <v>9</v>
      </c>
    </row>
    <row r="1306" spans="1:13" ht="51.5" thickBot="1" x14ac:dyDescent="0.4">
      <c r="A1306" s="3" t="s">
        <v>11</v>
      </c>
      <c r="B1306" s="3" t="s">
        <v>17</v>
      </c>
      <c r="C1306" s="3">
        <v>20120806101</v>
      </c>
      <c r="D1306" s="3">
        <v>1</v>
      </c>
      <c r="E1306" s="3" t="s">
        <v>9</v>
      </c>
      <c r="F1306" s="3">
        <v>244</v>
      </c>
      <c r="G1306" s="3">
        <v>36</v>
      </c>
      <c r="H1306" s="4" t="s">
        <v>22</v>
      </c>
      <c r="I1306" s="3" t="s">
        <v>9</v>
      </c>
      <c r="J1306" s="3" t="s">
        <v>9</v>
      </c>
    </row>
    <row r="1307" spans="1:13" ht="39" thickBot="1" x14ac:dyDescent="0.4">
      <c r="A1307" s="3" t="s">
        <v>11</v>
      </c>
      <c r="B1307" s="3" t="s">
        <v>12</v>
      </c>
      <c r="C1307" s="3">
        <v>20080915702</v>
      </c>
      <c r="D1307" s="3">
        <v>0</v>
      </c>
      <c r="E1307" s="3" t="s">
        <v>9</v>
      </c>
      <c r="F1307" s="3">
        <v>237</v>
      </c>
      <c r="G1307" s="3">
        <v>50</v>
      </c>
      <c r="H1307" s="4" t="s">
        <v>13</v>
      </c>
      <c r="I1307" s="3" t="s">
        <v>9</v>
      </c>
      <c r="J1307" s="3" t="s">
        <v>9</v>
      </c>
    </row>
    <row r="1308" spans="1:13" ht="26.5" thickBot="1" x14ac:dyDescent="0.4">
      <c r="A1308" s="3" t="s">
        <v>11</v>
      </c>
      <c r="B1308" s="3" t="s">
        <v>20</v>
      </c>
      <c r="C1308" s="3">
        <v>20140303002</v>
      </c>
      <c r="D1308" s="3">
        <v>0</v>
      </c>
      <c r="E1308" s="3" t="s">
        <v>9</v>
      </c>
      <c r="F1308" s="3">
        <v>79</v>
      </c>
      <c r="G1308" s="3">
        <v>18</v>
      </c>
      <c r="H1308" s="4" t="s">
        <v>119</v>
      </c>
      <c r="I1308" s="3" t="s">
        <v>9</v>
      </c>
      <c r="J1308" s="3" t="s">
        <v>15</v>
      </c>
    </row>
    <row r="1309" spans="1:13" ht="76.5" thickBot="1" x14ac:dyDescent="0.4">
      <c r="A1309" s="3" t="s">
        <v>11</v>
      </c>
      <c r="B1309" s="3" t="s">
        <v>20</v>
      </c>
      <c r="C1309" s="3">
        <v>20142006001</v>
      </c>
      <c r="D1309" s="3">
        <v>0</v>
      </c>
      <c r="E1309" s="3" t="s">
        <v>9</v>
      </c>
      <c r="F1309" s="3">
        <v>272</v>
      </c>
      <c r="G1309" s="3">
        <v>105</v>
      </c>
      <c r="H1309" s="4" t="s">
        <v>261</v>
      </c>
      <c r="I1309" s="3" t="s">
        <v>9</v>
      </c>
      <c r="J1309" s="3" t="s">
        <v>9</v>
      </c>
    </row>
    <row r="1310" spans="1:13" ht="64" thickBot="1" x14ac:dyDescent="0.4">
      <c r="A1310" s="3" t="s">
        <v>11</v>
      </c>
      <c r="B1310" s="3" t="s">
        <v>17</v>
      </c>
      <c r="C1310" s="3">
        <v>20120115802</v>
      </c>
      <c r="D1310" s="3">
        <v>1</v>
      </c>
      <c r="E1310" s="3" t="s">
        <v>9</v>
      </c>
      <c r="F1310" s="3">
        <v>633</v>
      </c>
      <c r="G1310" s="3">
        <v>113</v>
      </c>
      <c r="H1310" s="4" t="s">
        <v>262</v>
      </c>
      <c r="I1310" s="3" t="s">
        <v>9</v>
      </c>
      <c r="J1310" s="3" t="s">
        <v>15</v>
      </c>
      <c r="K1310" t="s">
        <v>414</v>
      </c>
      <c r="L1310" t="s">
        <v>415</v>
      </c>
      <c r="M1310" t="s">
        <v>416</v>
      </c>
    </row>
    <row r="1311" spans="1:13" ht="51.5" thickBot="1" x14ac:dyDescent="0.4">
      <c r="A1311" s="3" t="s">
        <v>11</v>
      </c>
      <c r="B1311" s="3" t="s">
        <v>17</v>
      </c>
      <c r="C1311" s="3">
        <v>20120712401</v>
      </c>
      <c r="D1311" s="3">
        <v>0</v>
      </c>
      <c r="E1311" s="3" t="s">
        <v>9</v>
      </c>
      <c r="F1311" s="3">
        <v>28</v>
      </c>
      <c r="G1311" s="3">
        <v>25</v>
      </c>
      <c r="H1311" s="4" t="s">
        <v>22</v>
      </c>
      <c r="I1311" s="3" t="s">
        <v>9</v>
      </c>
      <c r="J1311" s="3" t="s">
        <v>9</v>
      </c>
    </row>
    <row r="1312" spans="1:13" ht="64" thickBot="1" x14ac:dyDescent="0.4">
      <c r="A1312" s="3" t="s">
        <v>11</v>
      </c>
      <c r="B1312" s="3" t="s">
        <v>8</v>
      </c>
      <c r="C1312" s="3">
        <v>20181101203</v>
      </c>
      <c r="D1312" s="3">
        <v>1</v>
      </c>
      <c r="E1312" s="3" t="s">
        <v>9</v>
      </c>
      <c r="F1312" s="3">
        <v>142</v>
      </c>
      <c r="G1312" s="3">
        <v>41</v>
      </c>
      <c r="H1312" s="4" t="s">
        <v>263</v>
      </c>
      <c r="I1312" s="3" t="s">
        <v>9</v>
      </c>
      <c r="J1312" s="3" t="s">
        <v>15</v>
      </c>
      <c r="K1312" t="s">
        <v>417</v>
      </c>
      <c r="L1312" t="s">
        <v>418</v>
      </c>
    </row>
    <row r="1313" spans="1:10" ht="39" thickBot="1" x14ac:dyDescent="0.4">
      <c r="A1313" s="3" t="s">
        <v>11</v>
      </c>
      <c r="B1313" s="3" t="s">
        <v>34</v>
      </c>
      <c r="C1313" s="3">
        <v>20110908001</v>
      </c>
      <c r="D1313" s="3">
        <v>0</v>
      </c>
      <c r="E1313" s="3" t="s">
        <v>9</v>
      </c>
      <c r="F1313" s="3">
        <v>42</v>
      </c>
      <c r="G1313" s="3">
        <v>24</v>
      </c>
      <c r="H1313" s="4" t="s">
        <v>24</v>
      </c>
      <c r="I1313" s="3" t="s">
        <v>9</v>
      </c>
      <c r="J1313" s="3" t="s">
        <v>9</v>
      </c>
    </row>
    <row r="1314" spans="1:10" ht="39" thickBot="1" x14ac:dyDescent="0.4">
      <c r="A1314" s="3" t="s">
        <v>11</v>
      </c>
      <c r="B1314" s="3" t="s">
        <v>12</v>
      </c>
      <c r="C1314" s="3">
        <v>20080500901</v>
      </c>
      <c r="D1314" s="3">
        <v>1</v>
      </c>
      <c r="E1314" s="3" t="s">
        <v>9</v>
      </c>
      <c r="F1314" s="3">
        <v>132</v>
      </c>
      <c r="G1314" s="3">
        <v>111</v>
      </c>
      <c r="H1314" s="4" t="s">
        <v>264</v>
      </c>
      <c r="I1314" s="3" t="s">
        <v>9</v>
      </c>
      <c r="J1314" s="3" t="s">
        <v>15</v>
      </c>
    </row>
    <row r="1315" spans="1:10" ht="51.5" thickBot="1" x14ac:dyDescent="0.4">
      <c r="A1315" s="3" t="s">
        <v>11</v>
      </c>
      <c r="B1315" s="3" t="s">
        <v>34</v>
      </c>
      <c r="C1315" s="3">
        <v>20110552702</v>
      </c>
      <c r="D1315" s="3">
        <v>0</v>
      </c>
      <c r="E1315" s="3" t="s">
        <v>9</v>
      </c>
      <c r="F1315" s="3">
        <v>449</v>
      </c>
      <c r="G1315" s="3">
        <v>96</v>
      </c>
      <c r="H1315" s="4" t="s">
        <v>22</v>
      </c>
      <c r="I1315" s="3" t="s">
        <v>9</v>
      </c>
      <c r="J1315" s="3" t="s">
        <v>15</v>
      </c>
    </row>
    <row r="1316" spans="1:10" ht="26.5" thickBot="1" x14ac:dyDescent="0.4">
      <c r="A1316" s="3" t="s">
        <v>52</v>
      </c>
      <c r="B1316" s="3" t="s">
        <v>23</v>
      </c>
      <c r="C1316" s="3" t="s">
        <v>265</v>
      </c>
      <c r="D1316" s="3">
        <v>1</v>
      </c>
      <c r="E1316" s="3" t="s">
        <v>9</v>
      </c>
      <c r="F1316" s="3">
        <v>1013</v>
      </c>
      <c r="G1316" s="3">
        <v>143</v>
      </c>
      <c r="H1316" s="4" t="s">
        <v>266</v>
      </c>
      <c r="I1316" s="3" t="s">
        <v>9</v>
      </c>
      <c r="J1316" s="3" t="s">
        <v>9</v>
      </c>
    </row>
    <row r="1317" spans="1:10" ht="15" thickBot="1" x14ac:dyDescent="0.4">
      <c r="A1317" s="3" t="s">
        <v>11</v>
      </c>
      <c r="B1317" s="3" t="s">
        <v>34</v>
      </c>
      <c r="C1317" s="3">
        <v>20110726601</v>
      </c>
      <c r="D1317" s="3">
        <v>0</v>
      </c>
      <c r="E1317" s="3" t="s">
        <v>9</v>
      </c>
      <c r="F1317" s="3">
        <v>59</v>
      </c>
      <c r="G1317" s="3">
        <v>36</v>
      </c>
      <c r="H1317" s="4" t="s">
        <v>87</v>
      </c>
      <c r="I1317" s="3" t="s">
        <v>9</v>
      </c>
      <c r="J1317" s="3" t="s">
        <v>9</v>
      </c>
    </row>
    <row r="1318" spans="1:10" ht="25.5" thickBot="1" x14ac:dyDescent="0.4">
      <c r="A1318" s="3" t="s">
        <v>46</v>
      </c>
      <c r="B1318" s="3" t="s">
        <v>267</v>
      </c>
      <c r="C1318" s="3">
        <v>20200400801</v>
      </c>
      <c r="D1318" s="3">
        <v>0</v>
      </c>
      <c r="E1318" s="3" t="s">
        <v>9</v>
      </c>
      <c r="F1318" s="3">
        <v>68</v>
      </c>
      <c r="G1318" s="3">
        <v>9</v>
      </c>
      <c r="H1318" s="4" t="s">
        <v>33</v>
      </c>
      <c r="I1318" s="3" t="s">
        <v>9</v>
      </c>
      <c r="J1318" s="3" t="s">
        <v>9</v>
      </c>
    </row>
    <row r="1319" spans="1:10" ht="39" thickBot="1" x14ac:dyDescent="0.4">
      <c r="A1319" s="3" t="s">
        <v>11</v>
      </c>
      <c r="B1319" s="3" t="s">
        <v>20</v>
      </c>
      <c r="C1319" s="3">
        <v>20140123805</v>
      </c>
      <c r="D1319" s="3">
        <v>1</v>
      </c>
      <c r="E1319" s="3" t="s">
        <v>9</v>
      </c>
      <c r="F1319" s="3">
        <v>248</v>
      </c>
      <c r="G1319" s="3">
        <v>45</v>
      </c>
      <c r="H1319" s="4" t="s">
        <v>18</v>
      </c>
      <c r="I1319" s="3" t="s">
        <v>9</v>
      </c>
      <c r="J1319" s="3" t="s">
        <v>15</v>
      </c>
    </row>
    <row r="1320" spans="1:10" ht="51.5" thickBot="1" x14ac:dyDescent="0.4">
      <c r="A1320" s="3" t="s">
        <v>11</v>
      </c>
      <c r="B1320" s="3" t="s">
        <v>17</v>
      </c>
      <c r="C1320" s="3">
        <v>20120405501</v>
      </c>
      <c r="D1320" s="3">
        <v>0</v>
      </c>
      <c r="E1320" s="3" t="s">
        <v>9</v>
      </c>
      <c r="F1320" s="3">
        <v>1262</v>
      </c>
      <c r="G1320" s="3">
        <v>50</v>
      </c>
      <c r="H1320" s="4" t="s">
        <v>22</v>
      </c>
      <c r="I1320" s="3" t="s">
        <v>9</v>
      </c>
      <c r="J1320" s="3" t="s">
        <v>9</v>
      </c>
    </row>
    <row r="1321" spans="1:10" ht="51.5" thickBot="1" x14ac:dyDescent="0.4">
      <c r="A1321" s="3" t="s">
        <v>11</v>
      </c>
      <c r="B1321" s="3" t="s">
        <v>20</v>
      </c>
      <c r="C1321" s="3">
        <v>20140114904</v>
      </c>
      <c r="D1321" s="3">
        <v>1</v>
      </c>
      <c r="E1321" s="3" t="s">
        <v>9</v>
      </c>
      <c r="F1321" s="3">
        <v>227</v>
      </c>
      <c r="G1321" s="3">
        <v>35</v>
      </c>
      <c r="H1321" s="4" t="s">
        <v>22</v>
      </c>
      <c r="I1321" s="3" t="s">
        <v>9</v>
      </c>
      <c r="J1321" s="3" t="s">
        <v>15</v>
      </c>
    </row>
    <row r="1322" spans="1:10" ht="39" thickBot="1" x14ac:dyDescent="0.4">
      <c r="A1322" s="3" t="s">
        <v>39</v>
      </c>
      <c r="B1322" s="3" t="s">
        <v>34</v>
      </c>
      <c r="C1322" s="3">
        <v>20110214701</v>
      </c>
      <c r="D1322" s="3">
        <v>1</v>
      </c>
      <c r="E1322" s="3" t="s">
        <v>9</v>
      </c>
      <c r="F1322" s="3">
        <v>123</v>
      </c>
      <c r="G1322" s="3">
        <v>73</v>
      </c>
      <c r="H1322" s="4" t="s">
        <v>149</v>
      </c>
      <c r="I1322" s="3" t="s">
        <v>9</v>
      </c>
      <c r="J1322" s="3" t="s">
        <v>9</v>
      </c>
    </row>
    <row r="1323" spans="1:10" ht="39" thickBot="1" x14ac:dyDescent="0.4">
      <c r="A1323" s="3" t="s">
        <v>11</v>
      </c>
      <c r="B1323" s="3" t="s">
        <v>34</v>
      </c>
      <c r="C1323" s="3">
        <v>20110430701</v>
      </c>
      <c r="D1323" s="3">
        <v>0</v>
      </c>
      <c r="E1323" s="3" t="s">
        <v>9</v>
      </c>
      <c r="F1323" s="3">
        <v>62</v>
      </c>
      <c r="G1323" s="3">
        <v>43</v>
      </c>
      <c r="H1323" s="4" t="s">
        <v>24</v>
      </c>
      <c r="I1323" s="3" t="s">
        <v>9</v>
      </c>
      <c r="J1323" s="3" t="s">
        <v>9</v>
      </c>
    </row>
    <row r="1324" spans="1:10" ht="26.5" thickBot="1" x14ac:dyDescent="0.4">
      <c r="A1324" s="3" t="s">
        <v>7</v>
      </c>
      <c r="B1324" s="3" t="s">
        <v>12</v>
      </c>
      <c r="C1324" s="3">
        <v>20080905301</v>
      </c>
      <c r="D1324" s="3">
        <v>0</v>
      </c>
      <c r="E1324" s="3" t="s">
        <v>9</v>
      </c>
      <c r="F1324" s="3">
        <v>235</v>
      </c>
      <c r="G1324" s="3">
        <v>50</v>
      </c>
      <c r="H1324" s="4" t="s">
        <v>83</v>
      </c>
      <c r="I1324" s="3" t="s">
        <v>9</v>
      </c>
      <c r="J1324" s="3" t="s">
        <v>9</v>
      </c>
    </row>
    <row r="1325" spans="1:10" ht="51.5" thickBot="1" x14ac:dyDescent="0.4">
      <c r="A1325" s="3" t="s">
        <v>7</v>
      </c>
      <c r="B1325" s="3" t="s">
        <v>23</v>
      </c>
      <c r="C1325" s="3">
        <v>20170701502</v>
      </c>
      <c r="D1325" s="3">
        <v>1</v>
      </c>
      <c r="E1325" s="3" t="s">
        <v>9</v>
      </c>
      <c r="F1325" s="3">
        <v>287</v>
      </c>
      <c r="G1325" s="3">
        <v>70</v>
      </c>
      <c r="H1325" s="4" t="s">
        <v>22</v>
      </c>
      <c r="I1325" s="3" t="s">
        <v>9</v>
      </c>
      <c r="J1325" s="3" t="s">
        <v>9</v>
      </c>
    </row>
    <row r="1326" spans="1:10" ht="39" thickBot="1" x14ac:dyDescent="0.4">
      <c r="A1326" s="3" t="s">
        <v>11</v>
      </c>
      <c r="B1326" s="3" t="s">
        <v>20</v>
      </c>
      <c r="C1326" s="3">
        <v>20140506001</v>
      </c>
      <c r="D1326" s="3">
        <v>1</v>
      </c>
      <c r="E1326" s="3" t="s">
        <v>9</v>
      </c>
      <c r="F1326" s="3">
        <v>140</v>
      </c>
      <c r="G1326" s="3">
        <v>48</v>
      </c>
      <c r="H1326" s="4" t="s">
        <v>71</v>
      </c>
      <c r="I1326" s="3" t="s">
        <v>9</v>
      </c>
      <c r="J1326" s="3" t="s">
        <v>15</v>
      </c>
    </row>
    <row r="1327" spans="1:10" ht="39" thickBot="1" x14ac:dyDescent="0.4">
      <c r="A1327" s="3" t="s">
        <v>39</v>
      </c>
      <c r="B1327" s="3" t="s">
        <v>20</v>
      </c>
      <c r="C1327" s="3">
        <v>20140405107</v>
      </c>
      <c r="D1327" s="3">
        <v>0</v>
      </c>
      <c r="E1327" s="3" t="s">
        <v>9</v>
      </c>
      <c r="F1327" s="3">
        <v>180</v>
      </c>
      <c r="G1327" s="3">
        <v>44</v>
      </c>
      <c r="H1327" s="4" t="s">
        <v>24</v>
      </c>
      <c r="I1327" s="3" t="s">
        <v>9</v>
      </c>
      <c r="J1327" s="3" t="s">
        <v>15</v>
      </c>
    </row>
    <row r="1328" spans="1:10" ht="51.5" thickBot="1" x14ac:dyDescent="0.4">
      <c r="A1328" s="3" t="s">
        <v>11</v>
      </c>
      <c r="B1328" s="3" t="s">
        <v>20</v>
      </c>
      <c r="C1328" s="3">
        <v>20142501309</v>
      </c>
      <c r="D1328" s="3">
        <v>0</v>
      </c>
      <c r="E1328" s="3" t="s">
        <v>9</v>
      </c>
      <c r="F1328" s="3">
        <v>40</v>
      </c>
      <c r="G1328" s="3">
        <v>32</v>
      </c>
      <c r="H1328" s="4" t="s">
        <v>22</v>
      </c>
      <c r="I1328" s="3" t="s">
        <v>9</v>
      </c>
      <c r="J1328" s="3" t="s">
        <v>9</v>
      </c>
    </row>
    <row r="1329" spans="1:10" ht="39" thickBot="1" x14ac:dyDescent="0.4">
      <c r="A1329" s="3" t="s">
        <v>11</v>
      </c>
      <c r="B1329" s="3" t="s">
        <v>23</v>
      </c>
      <c r="C1329" s="3">
        <v>20171705201</v>
      </c>
      <c r="D1329" s="3">
        <v>0</v>
      </c>
      <c r="E1329" s="3" t="s">
        <v>9</v>
      </c>
      <c r="F1329" s="3">
        <v>645</v>
      </c>
      <c r="G1329" s="3">
        <v>242</v>
      </c>
      <c r="H1329" s="4" t="s">
        <v>13</v>
      </c>
      <c r="I1329" s="3" t="s">
        <v>9</v>
      </c>
      <c r="J1329" s="3" t="s">
        <v>9</v>
      </c>
    </row>
    <row r="1330" spans="1:10" ht="51.5" thickBot="1" x14ac:dyDescent="0.4">
      <c r="A1330" s="3" t="s">
        <v>11</v>
      </c>
      <c r="B1330" s="3" t="s">
        <v>8</v>
      </c>
      <c r="C1330" s="3">
        <v>20180230002</v>
      </c>
      <c r="D1330" s="3">
        <v>0</v>
      </c>
      <c r="E1330" s="3" t="s">
        <v>9</v>
      </c>
      <c r="F1330" s="3">
        <v>86</v>
      </c>
      <c r="G1330" s="3">
        <v>20</v>
      </c>
      <c r="H1330" s="4" t="s">
        <v>22</v>
      </c>
      <c r="I1330" s="3" t="s">
        <v>9</v>
      </c>
      <c r="J1330" s="3" t="s">
        <v>9</v>
      </c>
    </row>
    <row r="1331" spans="1:10" ht="51.5" thickBot="1" x14ac:dyDescent="0.4">
      <c r="A1331" s="3" t="s">
        <v>7</v>
      </c>
      <c r="B1331" s="3" t="s">
        <v>20</v>
      </c>
      <c r="C1331" s="3">
        <v>20140123214</v>
      </c>
      <c r="D1331" s="3">
        <v>0</v>
      </c>
      <c r="E1331" s="3" t="s">
        <v>9</v>
      </c>
      <c r="F1331" s="3">
        <v>355</v>
      </c>
      <c r="G1331" s="3">
        <v>15</v>
      </c>
      <c r="H1331" s="4" t="s">
        <v>22</v>
      </c>
      <c r="I1331" s="3" t="s">
        <v>9</v>
      </c>
      <c r="J1331" s="3" t="s">
        <v>9</v>
      </c>
    </row>
    <row r="1332" spans="1:10" ht="51.5" thickBot="1" x14ac:dyDescent="0.4">
      <c r="A1332" s="3" t="s">
        <v>27</v>
      </c>
      <c r="B1332" s="3" t="s">
        <v>20</v>
      </c>
      <c r="C1332" s="3">
        <v>20142205002</v>
      </c>
      <c r="D1332" s="3">
        <v>0</v>
      </c>
      <c r="E1332" s="3" t="s">
        <v>9</v>
      </c>
      <c r="F1332" s="3">
        <v>153</v>
      </c>
      <c r="G1332" s="3">
        <v>36</v>
      </c>
      <c r="H1332" s="4" t="s">
        <v>22</v>
      </c>
      <c r="I1332" s="3" t="s">
        <v>9</v>
      </c>
      <c r="J1332" s="3" t="s">
        <v>15</v>
      </c>
    </row>
    <row r="1333" spans="1:10" ht="51.5" thickBot="1" x14ac:dyDescent="0.4">
      <c r="A1333" s="3" t="s">
        <v>11</v>
      </c>
      <c r="B1333" s="3" t="s">
        <v>20</v>
      </c>
      <c r="C1333" s="3">
        <v>20141100601</v>
      </c>
      <c r="D1333" s="3">
        <v>0</v>
      </c>
      <c r="E1333" s="3" t="s">
        <v>9</v>
      </c>
      <c r="F1333" s="3">
        <v>254</v>
      </c>
      <c r="G1333" s="3">
        <v>92</v>
      </c>
      <c r="H1333" s="4" t="s">
        <v>22</v>
      </c>
      <c r="I1333" s="3" t="s">
        <v>9</v>
      </c>
      <c r="J1333" s="3" t="s">
        <v>9</v>
      </c>
    </row>
    <row r="1334" spans="1:10" ht="51.5" thickBot="1" x14ac:dyDescent="0.4">
      <c r="A1334" s="3" t="s">
        <v>7</v>
      </c>
      <c r="B1334" s="3" t="s">
        <v>34</v>
      </c>
      <c r="C1334" s="3">
        <v>20110626801</v>
      </c>
      <c r="D1334" s="3">
        <v>0</v>
      </c>
      <c r="E1334" s="3" t="s">
        <v>9</v>
      </c>
      <c r="F1334" s="3">
        <v>55</v>
      </c>
      <c r="G1334" s="3">
        <v>45</v>
      </c>
      <c r="H1334" s="4" t="s">
        <v>22</v>
      </c>
      <c r="I1334" s="3" t="s">
        <v>9</v>
      </c>
      <c r="J1334" s="3" t="s">
        <v>9</v>
      </c>
    </row>
    <row r="1335" spans="1:10" ht="15" thickBot="1" x14ac:dyDescent="0.4">
      <c r="A1335" s="3" t="s">
        <v>11</v>
      </c>
      <c r="B1335" s="3" t="s">
        <v>20</v>
      </c>
      <c r="C1335" s="3">
        <v>20142206201</v>
      </c>
      <c r="D1335" s="3">
        <v>0</v>
      </c>
      <c r="E1335" s="3" t="s">
        <v>9</v>
      </c>
      <c r="F1335" s="3">
        <v>65</v>
      </c>
      <c r="G1335" s="3">
        <v>20</v>
      </c>
      <c r="H1335" s="4" t="s">
        <v>268</v>
      </c>
      <c r="I1335" s="3" t="s">
        <v>9</v>
      </c>
      <c r="J1335" s="3" t="s">
        <v>9</v>
      </c>
    </row>
    <row r="1336" spans="1:10" ht="51.5" thickBot="1" x14ac:dyDescent="0.4">
      <c r="A1336" s="3" t="s">
        <v>11</v>
      </c>
      <c r="B1336" s="3" t="s">
        <v>23</v>
      </c>
      <c r="C1336" s="3">
        <v>20172105301</v>
      </c>
      <c r="D1336" s="3">
        <v>0</v>
      </c>
      <c r="E1336" s="3" t="s">
        <v>9</v>
      </c>
      <c r="F1336" s="3">
        <v>219</v>
      </c>
      <c r="G1336" s="3">
        <v>104</v>
      </c>
      <c r="H1336" s="4" t="s">
        <v>22</v>
      </c>
      <c r="I1336" s="3" t="s">
        <v>9</v>
      </c>
      <c r="J1336" s="3" t="s">
        <v>9</v>
      </c>
    </row>
    <row r="1337" spans="1:10" ht="39" thickBot="1" x14ac:dyDescent="0.4">
      <c r="A1337" s="3" t="s">
        <v>39</v>
      </c>
      <c r="B1337" s="3" t="s">
        <v>12</v>
      </c>
      <c r="C1337" s="3">
        <v>20081102001</v>
      </c>
      <c r="D1337" s="3">
        <v>0</v>
      </c>
      <c r="E1337" s="3" t="s">
        <v>9</v>
      </c>
      <c r="F1337" s="3">
        <v>279</v>
      </c>
      <c r="G1337" s="3">
        <v>32</v>
      </c>
      <c r="H1337" s="4" t="s">
        <v>24</v>
      </c>
      <c r="I1337" s="3" t="s">
        <v>9</v>
      </c>
      <c r="J1337" s="3" t="s">
        <v>9</v>
      </c>
    </row>
    <row r="1338" spans="1:10" ht="39" thickBot="1" x14ac:dyDescent="0.4">
      <c r="A1338" s="3" t="s">
        <v>11</v>
      </c>
      <c r="B1338" s="3" t="s">
        <v>12</v>
      </c>
      <c r="C1338" s="3">
        <v>20081008402</v>
      </c>
      <c r="D1338" s="3">
        <v>0</v>
      </c>
      <c r="E1338" s="3" t="s">
        <v>9</v>
      </c>
      <c r="F1338" s="3">
        <v>165</v>
      </c>
      <c r="G1338" s="3">
        <v>123</v>
      </c>
      <c r="H1338" s="4" t="s">
        <v>13</v>
      </c>
      <c r="I1338" s="3" t="s">
        <v>9</v>
      </c>
      <c r="J1338" s="3" t="s">
        <v>9</v>
      </c>
    </row>
    <row r="1339" spans="1:10" ht="15" thickBot="1" x14ac:dyDescent="0.4">
      <c r="A1339" s="3" t="s">
        <v>11</v>
      </c>
      <c r="B1339" s="3" t="s">
        <v>20</v>
      </c>
      <c r="C1339" s="3">
        <v>20142206201</v>
      </c>
      <c r="D1339" s="3">
        <v>0</v>
      </c>
      <c r="E1339" s="3" t="s">
        <v>9</v>
      </c>
      <c r="F1339" s="3">
        <v>65</v>
      </c>
      <c r="G1339" s="3">
        <v>20</v>
      </c>
      <c r="H1339" s="4" t="s">
        <v>268</v>
      </c>
      <c r="I1339" s="3" t="s">
        <v>9</v>
      </c>
      <c r="J1339" s="3" t="s">
        <v>9</v>
      </c>
    </row>
    <row r="1340" spans="1:10" ht="39" thickBot="1" x14ac:dyDescent="0.4">
      <c r="A1340" s="3" t="s">
        <v>11</v>
      </c>
      <c r="B1340" s="3" t="s">
        <v>23</v>
      </c>
      <c r="C1340" s="3">
        <v>20171010102</v>
      </c>
      <c r="D1340" s="3">
        <v>1</v>
      </c>
      <c r="E1340" s="3" t="s">
        <v>9</v>
      </c>
      <c r="F1340" s="3">
        <v>200</v>
      </c>
      <c r="G1340" s="3">
        <v>75</v>
      </c>
      <c r="H1340" s="4" t="s">
        <v>13</v>
      </c>
      <c r="I1340" s="3" t="s">
        <v>9</v>
      </c>
      <c r="J1340" s="3" t="s">
        <v>9</v>
      </c>
    </row>
    <row r="1341" spans="1:10" ht="51.5" thickBot="1" x14ac:dyDescent="0.4">
      <c r="A1341" s="3" t="s">
        <v>11</v>
      </c>
      <c r="B1341" s="3" t="s">
        <v>34</v>
      </c>
      <c r="C1341" s="3">
        <v>20110513201</v>
      </c>
      <c r="D1341" s="3">
        <v>0</v>
      </c>
      <c r="E1341" s="3" t="s">
        <v>9</v>
      </c>
      <c r="F1341" s="3">
        <v>166</v>
      </c>
      <c r="G1341" s="3">
        <v>62</v>
      </c>
      <c r="H1341" s="4" t="s">
        <v>22</v>
      </c>
      <c r="I1341" s="3" t="s">
        <v>9</v>
      </c>
      <c r="J1341" s="3" t="s">
        <v>15</v>
      </c>
    </row>
    <row r="1342" spans="1:10" ht="39" thickBot="1" x14ac:dyDescent="0.4">
      <c r="A1342" s="3" t="s">
        <v>7</v>
      </c>
      <c r="B1342" s="3" t="s">
        <v>12</v>
      </c>
      <c r="C1342" s="3">
        <v>20080909801</v>
      </c>
      <c r="D1342" s="3">
        <v>0</v>
      </c>
      <c r="E1342" s="3" t="s">
        <v>9</v>
      </c>
      <c r="F1342" s="3">
        <v>49</v>
      </c>
      <c r="G1342" s="3">
        <v>38</v>
      </c>
      <c r="H1342" s="4" t="s">
        <v>55</v>
      </c>
      <c r="I1342" s="3" t="s">
        <v>9</v>
      </c>
      <c r="J1342" s="3" t="s">
        <v>9</v>
      </c>
    </row>
    <row r="1343" spans="1:10" ht="26.5" thickBot="1" x14ac:dyDescent="0.4">
      <c r="A1343" s="3" t="s">
        <v>11</v>
      </c>
      <c r="B1343" s="3" t="s">
        <v>12</v>
      </c>
      <c r="C1343" s="3">
        <v>20080205401</v>
      </c>
      <c r="D1343" s="3">
        <v>0</v>
      </c>
      <c r="E1343" s="3" t="s">
        <v>9</v>
      </c>
      <c r="F1343" s="3">
        <v>390</v>
      </c>
      <c r="G1343" s="3">
        <v>313</v>
      </c>
      <c r="H1343" s="4" t="s">
        <v>269</v>
      </c>
      <c r="I1343" s="3" t="s">
        <v>9</v>
      </c>
      <c r="J1343" s="3" t="s">
        <v>9</v>
      </c>
    </row>
    <row r="1344" spans="1:10" ht="51.5" thickBot="1" x14ac:dyDescent="0.4">
      <c r="A1344" s="3" t="s">
        <v>11</v>
      </c>
      <c r="B1344" s="3" t="s">
        <v>20</v>
      </c>
      <c r="C1344" s="3">
        <v>20141907001</v>
      </c>
      <c r="D1344" s="3">
        <v>0</v>
      </c>
      <c r="E1344" s="3" t="s">
        <v>9</v>
      </c>
      <c r="F1344" s="3">
        <v>230</v>
      </c>
      <c r="G1344" s="3">
        <v>22</v>
      </c>
      <c r="H1344" s="4" t="s">
        <v>22</v>
      </c>
      <c r="I1344" s="3" t="s">
        <v>9</v>
      </c>
      <c r="J1344" s="3" t="s">
        <v>9</v>
      </c>
    </row>
    <row r="1345" spans="1:10" ht="39" thickBot="1" x14ac:dyDescent="0.4">
      <c r="A1345" s="3" t="s">
        <v>7</v>
      </c>
      <c r="B1345" s="3" t="s">
        <v>49</v>
      </c>
      <c r="C1345" s="3">
        <v>20230608301</v>
      </c>
      <c r="D1345" s="3">
        <v>0</v>
      </c>
      <c r="E1345" s="3" t="s">
        <v>9</v>
      </c>
      <c r="F1345" s="3">
        <v>74</v>
      </c>
      <c r="G1345" s="3">
        <v>37</v>
      </c>
      <c r="H1345" s="4" t="s">
        <v>28</v>
      </c>
      <c r="I1345" s="3" t="s">
        <v>9</v>
      </c>
      <c r="J1345" s="3" t="s">
        <v>9</v>
      </c>
    </row>
    <row r="1346" spans="1:10" ht="51.5" thickBot="1" x14ac:dyDescent="0.4">
      <c r="A1346" s="3" t="s">
        <v>11</v>
      </c>
      <c r="B1346" s="3" t="s">
        <v>34</v>
      </c>
      <c r="C1346" s="3">
        <v>20110734901</v>
      </c>
      <c r="D1346" s="3">
        <v>0</v>
      </c>
      <c r="E1346" s="3" t="s">
        <v>9</v>
      </c>
      <c r="F1346" s="3">
        <v>76</v>
      </c>
      <c r="G1346" s="3">
        <v>35</v>
      </c>
      <c r="H1346" s="4" t="s">
        <v>22</v>
      </c>
      <c r="I1346" s="3" t="s">
        <v>9</v>
      </c>
      <c r="J1346" s="3" t="s">
        <v>15</v>
      </c>
    </row>
    <row r="1347" spans="1:10" ht="64" thickBot="1" x14ac:dyDescent="0.4">
      <c r="A1347" s="3" t="s">
        <v>11</v>
      </c>
      <c r="B1347" s="3" t="s">
        <v>17</v>
      </c>
      <c r="C1347" s="3">
        <v>20120112702</v>
      </c>
      <c r="D1347" s="3">
        <v>1</v>
      </c>
      <c r="E1347" s="3" t="s">
        <v>9</v>
      </c>
      <c r="F1347" s="3">
        <v>231</v>
      </c>
      <c r="G1347" s="3">
        <v>30</v>
      </c>
      <c r="H1347" s="4" t="s">
        <v>270</v>
      </c>
      <c r="I1347" s="3" t="s">
        <v>9</v>
      </c>
      <c r="J1347" s="3" t="s">
        <v>9</v>
      </c>
    </row>
    <row r="1348" spans="1:10" ht="39" thickBot="1" x14ac:dyDescent="0.4">
      <c r="A1348" s="3" t="s">
        <v>11</v>
      </c>
      <c r="B1348" s="3" t="s">
        <v>23</v>
      </c>
      <c r="C1348" s="3">
        <v>20172200801</v>
      </c>
      <c r="D1348" s="3">
        <v>1</v>
      </c>
      <c r="E1348" s="3" t="s">
        <v>9</v>
      </c>
      <c r="F1348" s="3">
        <v>114</v>
      </c>
      <c r="G1348" s="3">
        <v>29</v>
      </c>
      <c r="H1348" s="4" t="s">
        <v>18</v>
      </c>
      <c r="I1348" s="3" t="s">
        <v>9</v>
      </c>
      <c r="J1348" s="3" t="s">
        <v>9</v>
      </c>
    </row>
    <row r="1349" spans="1:10" ht="39" thickBot="1" x14ac:dyDescent="0.4">
      <c r="A1349" s="3" t="s">
        <v>11</v>
      </c>
      <c r="B1349" s="3" t="s">
        <v>17</v>
      </c>
      <c r="C1349" s="3">
        <v>20120302001</v>
      </c>
      <c r="D1349" s="3">
        <v>0</v>
      </c>
      <c r="E1349" s="3" t="s">
        <v>9</v>
      </c>
      <c r="F1349" s="3">
        <v>80</v>
      </c>
      <c r="G1349" s="3">
        <v>40</v>
      </c>
      <c r="H1349" s="4" t="s">
        <v>18</v>
      </c>
      <c r="I1349" s="3" t="s">
        <v>9</v>
      </c>
      <c r="J1349" s="3" t="s">
        <v>9</v>
      </c>
    </row>
    <row r="1350" spans="1:10" ht="39" thickBot="1" x14ac:dyDescent="0.4">
      <c r="A1350" s="3" t="s">
        <v>11</v>
      </c>
      <c r="B1350" s="3" t="s">
        <v>12</v>
      </c>
      <c r="C1350" s="3">
        <v>20080915801</v>
      </c>
      <c r="D1350" s="3">
        <v>0</v>
      </c>
      <c r="E1350" s="3" t="s">
        <v>9</v>
      </c>
      <c r="F1350" s="3">
        <v>78</v>
      </c>
      <c r="G1350" s="3">
        <v>25</v>
      </c>
      <c r="H1350" s="4" t="s">
        <v>13</v>
      </c>
      <c r="I1350" s="3" t="s">
        <v>9</v>
      </c>
      <c r="J1350" s="3" t="s">
        <v>15</v>
      </c>
    </row>
    <row r="1351" spans="1:10" ht="51.5" thickBot="1" x14ac:dyDescent="0.4">
      <c r="A1351" s="3" t="s">
        <v>11</v>
      </c>
      <c r="B1351" s="3" t="s">
        <v>20</v>
      </c>
      <c r="C1351" s="3">
        <v>20142001201</v>
      </c>
      <c r="D1351" s="3">
        <v>0</v>
      </c>
      <c r="E1351" s="3" t="s">
        <v>9</v>
      </c>
      <c r="F1351" s="3">
        <v>25</v>
      </c>
      <c r="G1351" s="3">
        <v>21</v>
      </c>
      <c r="H1351" s="4" t="s">
        <v>22</v>
      </c>
      <c r="I1351" s="3" t="s">
        <v>9</v>
      </c>
      <c r="J1351" s="3" t="s">
        <v>9</v>
      </c>
    </row>
    <row r="1352" spans="1:10" ht="39" thickBot="1" x14ac:dyDescent="0.4">
      <c r="A1352" s="3" t="s">
        <v>7</v>
      </c>
      <c r="B1352" s="3" t="s">
        <v>34</v>
      </c>
      <c r="C1352" s="3">
        <v>20110327402</v>
      </c>
      <c r="D1352" s="3">
        <v>0</v>
      </c>
      <c r="E1352" s="3" t="s">
        <v>9</v>
      </c>
      <c r="F1352" s="3">
        <v>175</v>
      </c>
      <c r="G1352" s="3">
        <v>70</v>
      </c>
      <c r="H1352" s="4" t="s">
        <v>55</v>
      </c>
      <c r="I1352" s="3" t="s">
        <v>9</v>
      </c>
      <c r="J1352" s="3" t="s">
        <v>9</v>
      </c>
    </row>
    <row r="1353" spans="1:10" ht="39" thickBot="1" x14ac:dyDescent="0.4">
      <c r="A1353" s="3" t="s">
        <v>11</v>
      </c>
      <c r="B1353" s="3" t="s">
        <v>20</v>
      </c>
      <c r="C1353" s="3">
        <v>20150124617</v>
      </c>
      <c r="D1353" s="3">
        <v>0</v>
      </c>
      <c r="E1353" s="3" t="s">
        <v>9</v>
      </c>
      <c r="F1353" s="3">
        <v>324</v>
      </c>
      <c r="G1353" s="3">
        <v>58</v>
      </c>
      <c r="H1353" s="4" t="s">
        <v>18</v>
      </c>
      <c r="I1353" s="3" t="s">
        <v>9</v>
      </c>
      <c r="J1353" s="3" t="s">
        <v>15</v>
      </c>
    </row>
    <row r="1354" spans="1:10" ht="51.5" thickBot="1" x14ac:dyDescent="0.4">
      <c r="A1354" s="3" t="s">
        <v>11</v>
      </c>
      <c r="B1354" s="3" t="s">
        <v>23</v>
      </c>
      <c r="C1354" s="3">
        <v>20170501501</v>
      </c>
      <c r="D1354" s="3">
        <v>0</v>
      </c>
      <c r="E1354" s="3" t="s">
        <v>9</v>
      </c>
      <c r="F1354" s="3">
        <v>114</v>
      </c>
      <c r="G1354" s="3">
        <v>47</v>
      </c>
      <c r="H1354" s="4" t="s">
        <v>22</v>
      </c>
      <c r="I1354" s="3" t="s">
        <v>9</v>
      </c>
      <c r="J1354" s="3" t="s">
        <v>9</v>
      </c>
    </row>
    <row r="1355" spans="1:10" ht="51.5" thickBot="1" x14ac:dyDescent="0.4">
      <c r="A1355" s="3" t="s">
        <v>11</v>
      </c>
      <c r="B1355" s="3" t="s">
        <v>17</v>
      </c>
      <c r="C1355" s="3">
        <v>20120606201</v>
      </c>
      <c r="D1355" s="3">
        <v>1</v>
      </c>
      <c r="E1355" s="3" t="s">
        <v>9</v>
      </c>
      <c r="F1355" s="3">
        <v>263</v>
      </c>
      <c r="G1355" s="3">
        <v>57</v>
      </c>
      <c r="H1355" s="4" t="s">
        <v>22</v>
      </c>
      <c r="I1355" s="3" t="s">
        <v>9</v>
      </c>
      <c r="J1355" s="3" t="s">
        <v>9</v>
      </c>
    </row>
    <row r="1356" spans="1:10" ht="51.5" thickBot="1" x14ac:dyDescent="0.4">
      <c r="A1356" s="3" t="s">
        <v>11</v>
      </c>
      <c r="B1356" s="3" t="s">
        <v>23</v>
      </c>
      <c r="C1356" s="3">
        <v>20170501501</v>
      </c>
      <c r="D1356" s="3">
        <v>0</v>
      </c>
      <c r="E1356" s="3" t="s">
        <v>9</v>
      </c>
      <c r="F1356" s="3">
        <v>114</v>
      </c>
      <c r="G1356" s="3">
        <v>47</v>
      </c>
      <c r="H1356" s="4" t="s">
        <v>22</v>
      </c>
      <c r="I1356" s="3" t="s">
        <v>9</v>
      </c>
      <c r="J1356" s="3" t="s">
        <v>9</v>
      </c>
    </row>
    <row r="1357" spans="1:10" ht="51.5" thickBot="1" x14ac:dyDescent="0.4">
      <c r="A1357" s="3" t="s">
        <v>11</v>
      </c>
      <c r="B1357" s="3" t="s">
        <v>17</v>
      </c>
      <c r="C1357" s="3">
        <v>20120708801</v>
      </c>
      <c r="D1357" s="3">
        <v>1</v>
      </c>
      <c r="E1357" s="3" t="s">
        <v>9</v>
      </c>
      <c r="F1357" s="3">
        <v>433</v>
      </c>
      <c r="G1357" s="3">
        <v>55</v>
      </c>
      <c r="H1357" s="4" t="s">
        <v>271</v>
      </c>
      <c r="I1357" s="3" t="s">
        <v>9</v>
      </c>
      <c r="J1357" s="3" t="s">
        <v>9</v>
      </c>
    </row>
    <row r="1358" spans="1:10" ht="51.5" thickBot="1" x14ac:dyDescent="0.4">
      <c r="A1358" s="3" t="s">
        <v>11</v>
      </c>
      <c r="B1358" s="3" t="s">
        <v>34</v>
      </c>
      <c r="C1358" s="3">
        <v>20110543101</v>
      </c>
      <c r="D1358" s="3">
        <v>0</v>
      </c>
      <c r="E1358" s="3" t="s">
        <v>9</v>
      </c>
      <c r="F1358" s="3">
        <v>91</v>
      </c>
      <c r="G1358" s="3">
        <v>25</v>
      </c>
      <c r="H1358" s="4" t="s">
        <v>22</v>
      </c>
      <c r="I1358" s="3" t="s">
        <v>9</v>
      </c>
      <c r="J1358" s="3" t="s">
        <v>15</v>
      </c>
    </row>
    <row r="1359" spans="1:10" ht="51.5" thickBot="1" x14ac:dyDescent="0.4">
      <c r="A1359" s="3" t="s">
        <v>11</v>
      </c>
      <c r="B1359" s="3" t="s">
        <v>34</v>
      </c>
      <c r="C1359" s="3">
        <v>20110521701</v>
      </c>
      <c r="D1359" s="3">
        <v>0</v>
      </c>
      <c r="E1359" s="3" t="s">
        <v>9</v>
      </c>
      <c r="F1359" s="3">
        <v>52</v>
      </c>
      <c r="G1359" s="3">
        <v>18</v>
      </c>
      <c r="H1359" s="4" t="s">
        <v>22</v>
      </c>
      <c r="I1359" s="3" t="s">
        <v>9</v>
      </c>
      <c r="J1359" s="3" t="s">
        <v>15</v>
      </c>
    </row>
    <row r="1360" spans="1:10" ht="51.5" thickBot="1" x14ac:dyDescent="0.4">
      <c r="A1360" s="3" t="s">
        <v>39</v>
      </c>
      <c r="B1360" s="3" t="s">
        <v>20</v>
      </c>
      <c r="C1360" s="3">
        <v>20140115801</v>
      </c>
      <c r="D1360" s="3">
        <v>1</v>
      </c>
      <c r="E1360" s="3" t="s">
        <v>9</v>
      </c>
      <c r="F1360" s="3">
        <v>127</v>
      </c>
      <c r="G1360" s="3">
        <v>35</v>
      </c>
      <c r="H1360" s="4" t="s">
        <v>22</v>
      </c>
      <c r="I1360" s="3" t="s">
        <v>9</v>
      </c>
      <c r="J1360" s="3" t="s">
        <v>9</v>
      </c>
    </row>
    <row r="1361" spans="1:10" ht="39" thickBot="1" x14ac:dyDescent="0.4">
      <c r="A1361" s="3" t="s">
        <v>11</v>
      </c>
      <c r="B1361" s="3" t="s">
        <v>29</v>
      </c>
      <c r="C1361" s="3">
        <v>20030515003</v>
      </c>
      <c r="D1361" s="3">
        <v>0</v>
      </c>
      <c r="E1361" s="3" t="s">
        <v>9</v>
      </c>
      <c r="F1361" s="3">
        <v>275</v>
      </c>
      <c r="G1361" s="3">
        <v>20</v>
      </c>
      <c r="H1361" s="4" t="s">
        <v>272</v>
      </c>
      <c r="I1361" s="3" t="s">
        <v>9</v>
      </c>
      <c r="J1361" s="3" t="s">
        <v>15</v>
      </c>
    </row>
    <row r="1362" spans="1:10" ht="51.5" thickBot="1" x14ac:dyDescent="0.4">
      <c r="A1362" s="3" t="s">
        <v>11</v>
      </c>
      <c r="B1362" s="3" t="s">
        <v>34</v>
      </c>
      <c r="C1362" s="3">
        <v>20110913701</v>
      </c>
      <c r="D1362" s="3">
        <v>1</v>
      </c>
      <c r="E1362" s="3" t="s">
        <v>9</v>
      </c>
      <c r="F1362" s="3">
        <v>115</v>
      </c>
      <c r="G1362" s="3">
        <v>77</v>
      </c>
      <c r="H1362" s="4" t="s">
        <v>22</v>
      </c>
      <c r="I1362" s="3" t="s">
        <v>9</v>
      </c>
      <c r="J1362" s="3" t="s">
        <v>9</v>
      </c>
    </row>
    <row r="1363" spans="1:10" ht="26.5" thickBot="1" x14ac:dyDescent="0.4">
      <c r="A1363" s="3" t="s">
        <v>11</v>
      </c>
      <c r="B1363" s="3" t="s">
        <v>34</v>
      </c>
      <c r="C1363" s="3">
        <v>20110520503</v>
      </c>
      <c r="D1363" s="3">
        <v>0</v>
      </c>
      <c r="E1363" s="3" t="s">
        <v>9</v>
      </c>
      <c r="F1363" s="3">
        <v>393</v>
      </c>
      <c r="G1363" s="3">
        <v>47</v>
      </c>
      <c r="H1363" s="4" t="s">
        <v>83</v>
      </c>
      <c r="I1363" s="3" t="s">
        <v>9</v>
      </c>
      <c r="J1363" s="3" t="s">
        <v>9</v>
      </c>
    </row>
    <row r="1364" spans="1:10" ht="25.5" thickBot="1" x14ac:dyDescent="0.4">
      <c r="A1364" s="3" t="s">
        <v>11</v>
      </c>
      <c r="B1364" s="3" t="s">
        <v>23</v>
      </c>
      <c r="C1364" s="3">
        <v>20171304101</v>
      </c>
      <c r="D1364" s="3">
        <v>1</v>
      </c>
      <c r="E1364" s="3" t="s">
        <v>9</v>
      </c>
      <c r="F1364" s="3">
        <v>488</v>
      </c>
      <c r="G1364" s="3">
        <v>155</v>
      </c>
      <c r="H1364" s="4" t="s">
        <v>33</v>
      </c>
      <c r="I1364" s="3" t="s">
        <v>9</v>
      </c>
      <c r="J1364" s="3" t="s">
        <v>9</v>
      </c>
    </row>
    <row r="1365" spans="1:10" ht="39" thickBot="1" x14ac:dyDescent="0.4">
      <c r="A1365" s="3" t="s">
        <v>11</v>
      </c>
      <c r="B1365" s="3" t="s">
        <v>12</v>
      </c>
      <c r="C1365" s="3">
        <v>20080909901</v>
      </c>
      <c r="D1365" s="3">
        <v>0</v>
      </c>
      <c r="E1365" s="3" t="s">
        <v>9</v>
      </c>
      <c r="F1365" s="3">
        <v>122</v>
      </c>
      <c r="G1365" s="3">
        <v>15</v>
      </c>
      <c r="H1365" s="4" t="s">
        <v>28</v>
      </c>
      <c r="I1365" s="3" t="s">
        <v>9</v>
      </c>
      <c r="J1365" s="3" t="s">
        <v>9</v>
      </c>
    </row>
    <row r="1366" spans="1:10" ht="51.5" thickBot="1" x14ac:dyDescent="0.4">
      <c r="A1366" s="3" t="s">
        <v>7</v>
      </c>
      <c r="B1366" s="3" t="s">
        <v>8</v>
      </c>
      <c r="C1366" s="3">
        <v>20180211506</v>
      </c>
      <c r="D1366" s="3">
        <v>0</v>
      </c>
      <c r="E1366" s="3" t="s">
        <v>9</v>
      </c>
      <c r="F1366" s="3">
        <v>626</v>
      </c>
      <c r="G1366" s="3">
        <v>50</v>
      </c>
      <c r="H1366" s="4" t="s">
        <v>22</v>
      </c>
      <c r="I1366" s="3" t="s">
        <v>9</v>
      </c>
      <c r="J1366" s="3" t="s">
        <v>9</v>
      </c>
    </row>
    <row r="1367" spans="1:10" ht="26.5" thickBot="1" x14ac:dyDescent="0.4">
      <c r="A1367" s="3" t="s">
        <v>11</v>
      </c>
      <c r="B1367" s="3" t="s">
        <v>20</v>
      </c>
      <c r="C1367" s="3">
        <v>20142202701</v>
      </c>
      <c r="D1367" s="3">
        <v>1</v>
      </c>
      <c r="E1367" s="3" t="s">
        <v>9</v>
      </c>
      <c r="F1367" s="3">
        <v>158</v>
      </c>
      <c r="G1367" s="3">
        <v>40</v>
      </c>
      <c r="H1367" s="4" t="s">
        <v>273</v>
      </c>
      <c r="I1367" s="3" t="s">
        <v>9</v>
      </c>
      <c r="J1367" s="3" t="s">
        <v>9</v>
      </c>
    </row>
    <row r="1368" spans="1:10" ht="51.5" thickBot="1" x14ac:dyDescent="0.4">
      <c r="A1368" s="3" t="s">
        <v>7</v>
      </c>
      <c r="B1368" s="3" t="s">
        <v>23</v>
      </c>
      <c r="C1368" s="3">
        <v>20172100201</v>
      </c>
      <c r="D1368" s="3">
        <v>1</v>
      </c>
      <c r="E1368" s="3" t="s">
        <v>9</v>
      </c>
      <c r="F1368" s="3">
        <v>180</v>
      </c>
      <c r="G1368" s="3">
        <v>83</v>
      </c>
      <c r="H1368" s="4" t="s">
        <v>22</v>
      </c>
      <c r="I1368" s="3" t="s">
        <v>9</v>
      </c>
      <c r="J1368" s="3" t="s">
        <v>15</v>
      </c>
    </row>
    <row r="1369" spans="1:10" ht="51.5" thickBot="1" x14ac:dyDescent="0.4">
      <c r="A1369" s="3" t="s">
        <v>11</v>
      </c>
      <c r="B1369" s="3" t="s">
        <v>17</v>
      </c>
      <c r="C1369" s="3">
        <v>20120708801</v>
      </c>
      <c r="D1369" s="3">
        <v>0</v>
      </c>
      <c r="E1369" s="3" t="s">
        <v>9</v>
      </c>
      <c r="F1369" s="3">
        <v>433</v>
      </c>
      <c r="G1369" s="3">
        <v>55</v>
      </c>
      <c r="H1369" s="4" t="s">
        <v>271</v>
      </c>
      <c r="I1369" s="3" t="s">
        <v>9</v>
      </c>
      <c r="J1369" s="3" t="s">
        <v>9</v>
      </c>
    </row>
    <row r="1370" spans="1:10" ht="51.5" thickBot="1" x14ac:dyDescent="0.4">
      <c r="A1370" s="3" t="s">
        <v>11</v>
      </c>
      <c r="B1370" s="3" t="s">
        <v>17</v>
      </c>
      <c r="C1370" s="3">
        <v>20120607002</v>
      </c>
      <c r="D1370" s="3">
        <v>1</v>
      </c>
      <c r="E1370" s="3" t="s">
        <v>9</v>
      </c>
      <c r="F1370" s="3">
        <v>765</v>
      </c>
      <c r="G1370" s="3">
        <v>106</v>
      </c>
      <c r="H1370" s="4" t="s">
        <v>22</v>
      </c>
      <c r="I1370" s="3" t="s">
        <v>9</v>
      </c>
      <c r="J1370" s="3" t="s">
        <v>9</v>
      </c>
    </row>
    <row r="1371" spans="1:10" ht="39" thickBot="1" x14ac:dyDescent="0.4">
      <c r="A1371" s="3" t="s">
        <v>11</v>
      </c>
      <c r="B1371" s="3" t="s">
        <v>34</v>
      </c>
      <c r="C1371" s="3">
        <v>20110611101</v>
      </c>
      <c r="D1371" s="3">
        <v>0</v>
      </c>
      <c r="E1371" s="3" t="s">
        <v>9</v>
      </c>
      <c r="F1371" s="3">
        <v>273</v>
      </c>
      <c r="G1371" s="3">
        <v>28</v>
      </c>
      <c r="H1371" s="4" t="s">
        <v>24</v>
      </c>
      <c r="I1371" s="3" t="s">
        <v>9</v>
      </c>
      <c r="J1371" s="3" t="s">
        <v>9</v>
      </c>
    </row>
    <row r="1372" spans="1:10" ht="39" thickBot="1" x14ac:dyDescent="0.4">
      <c r="A1372" s="3" t="s">
        <v>39</v>
      </c>
      <c r="B1372" s="3" t="s">
        <v>34</v>
      </c>
      <c r="C1372" s="3">
        <v>20110215601</v>
      </c>
      <c r="D1372" s="3">
        <v>0</v>
      </c>
      <c r="E1372" s="3" t="s">
        <v>9</v>
      </c>
      <c r="F1372" s="3">
        <v>72</v>
      </c>
      <c r="G1372" s="3">
        <v>67</v>
      </c>
      <c r="H1372" s="4" t="s">
        <v>149</v>
      </c>
      <c r="I1372" s="3" t="s">
        <v>9</v>
      </c>
      <c r="J1372" s="3" t="s">
        <v>15</v>
      </c>
    </row>
    <row r="1373" spans="1:10" ht="51.5" thickBot="1" x14ac:dyDescent="0.4">
      <c r="A1373" s="3" t="s">
        <v>11</v>
      </c>
      <c r="B1373" s="3" t="s">
        <v>12</v>
      </c>
      <c r="C1373" s="3">
        <v>20081006503</v>
      </c>
      <c r="D1373" s="3">
        <v>0</v>
      </c>
      <c r="E1373" s="3" t="s">
        <v>9</v>
      </c>
      <c r="F1373" s="3">
        <v>169</v>
      </c>
      <c r="G1373" s="3">
        <v>25</v>
      </c>
      <c r="H1373" s="4" t="s">
        <v>274</v>
      </c>
      <c r="I1373" s="3" t="s">
        <v>9</v>
      </c>
      <c r="J1373" s="3" t="s">
        <v>9</v>
      </c>
    </row>
    <row r="1374" spans="1:10" ht="51.5" thickBot="1" x14ac:dyDescent="0.4">
      <c r="A1374" s="3" t="s">
        <v>27</v>
      </c>
      <c r="B1374" s="3" t="s">
        <v>23</v>
      </c>
      <c r="C1374" s="3">
        <v>20171204001</v>
      </c>
      <c r="D1374" s="3">
        <v>0</v>
      </c>
      <c r="E1374" s="3" t="s">
        <v>9</v>
      </c>
      <c r="F1374" s="3">
        <v>255</v>
      </c>
      <c r="G1374" s="3">
        <v>85</v>
      </c>
      <c r="H1374" s="4" t="s">
        <v>22</v>
      </c>
      <c r="I1374" s="3" t="s">
        <v>9</v>
      </c>
      <c r="J1374" s="3" t="s">
        <v>9</v>
      </c>
    </row>
    <row r="1375" spans="1:10" ht="51.5" thickBot="1" x14ac:dyDescent="0.4">
      <c r="A1375" s="3" t="s">
        <v>7</v>
      </c>
      <c r="B1375" s="3" t="s">
        <v>23</v>
      </c>
      <c r="C1375" s="3">
        <v>20172100201</v>
      </c>
      <c r="D1375" s="3">
        <v>0</v>
      </c>
      <c r="E1375" s="3" t="s">
        <v>9</v>
      </c>
      <c r="F1375" s="3">
        <v>180</v>
      </c>
      <c r="G1375" s="3">
        <v>83</v>
      </c>
      <c r="H1375" s="4" t="s">
        <v>22</v>
      </c>
      <c r="I1375" s="3" t="s">
        <v>9</v>
      </c>
      <c r="J1375" s="3" t="s">
        <v>15</v>
      </c>
    </row>
    <row r="1376" spans="1:10" ht="39" thickBot="1" x14ac:dyDescent="0.4">
      <c r="A1376" s="3" t="s">
        <v>11</v>
      </c>
      <c r="B1376" s="3" t="s">
        <v>34</v>
      </c>
      <c r="C1376" s="3">
        <v>20111018801</v>
      </c>
      <c r="D1376" s="3">
        <v>0</v>
      </c>
      <c r="E1376" s="3" t="s">
        <v>9</v>
      </c>
      <c r="F1376" s="3">
        <v>205</v>
      </c>
      <c r="G1376" s="3">
        <v>198</v>
      </c>
      <c r="H1376" s="4" t="s">
        <v>28</v>
      </c>
      <c r="I1376" s="3" t="s">
        <v>9</v>
      </c>
      <c r="J1376" s="3" t="s">
        <v>15</v>
      </c>
    </row>
    <row r="1377" spans="1:10" ht="51.5" thickBot="1" x14ac:dyDescent="0.4">
      <c r="A1377" s="3" t="s">
        <v>7</v>
      </c>
      <c r="B1377" s="3" t="s">
        <v>23</v>
      </c>
      <c r="C1377" s="3">
        <v>20172100201</v>
      </c>
      <c r="D1377" s="3">
        <v>0</v>
      </c>
      <c r="E1377" s="3" t="s">
        <v>9</v>
      </c>
      <c r="F1377" s="3">
        <v>180</v>
      </c>
      <c r="G1377" s="3">
        <v>83</v>
      </c>
      <c r="H1377" s="4" t="s">
        <v>22</v>
      </c>
      <c r="I1377" s="3" t="s">
        <v>9</v>
      </c>
      <c r="J1377" s="3" t="s">
        <v>15</v>
      </c>
    </row>
    <row r="1378" spans="1:10" ht="39" thickBot="1" x14ac:dyDescent="0.4">
      <c r="A1378" s="3" t="s">
        <v>11</v>
      </c>
      <c r="B1378" s="3" t="s">
        <v>12</v>
      </c>
      <c r="C1378" s="3">
        <v>20080804002</v>
      </c>
      <c r="D1378" s="3">
        <v>0</v>
      </c>
      <c r="E1378" s="3" t="s">
        <v>9</v>
      </c>
      <c r="F1378" s="3">
        <v>48</v>
      </c>
      <c r="G1378" s="3">
        <v>40</v>
      </c>
      <c r="H1378" s="4" t="s">
        <v>275</v>
      </c>
      <c r="I1378" s="3" t="s">
        <v>9</v>
      </c>
      <c r="J1378" s="3" t="s">
        <v>15</v>
      </c>
    </row>
    <row r="1379" spans="1:10" ht="39" thickBot="1" x14ac:dyDescent="0.4">
      <c r="A1379" s="3" t="s">
        <v>11</v>
      </c>
      <c r="B1379" s="3" t="s">
        <v>23</v>
      </c>
      <c r="C1379" s="3">
        <v>20170214902</v>
      </c>
      <c r="D1379" s="3">
        <v>0</v>
      </c>
      <c r="E1379" s="3" t="s">
        <v>9</v>
      </c>
      <c r="F1379" s="3">
        <v>279</v>
      </c>
      <c r="G1379" s="3">
        <v>36</v>
      </c>
      <c r="H1379" s="4" t="s">
        <v>276</v>
      </c>
      <c r="I1379" s="3" t="s">
        <v>9</v>
      </c>
      <c r="J1379" s="3" t="s">
        <v>9</v>
      </c>
    </row>
    <row r="1380" spans="1:10" ht="51.5" thickBot="1" x14ac:dyDescent="0.4">
      <c r="A1380" s="3" t="s">
        <v>7</v>
      </c>
      <c r="B1380" s="3" t="s">
        <v>20</v>
      </c>
      <c r="C1380" s="3">
        <v>20141808903</v>
      </c>
      <c r="D1380" s="3">
        <v>0</v>
      </c>
      <c r="E1380" s="3" t="s">
        <v>9</v>
      </c>
      <c r="F1380" s="3">
        <v>341</v>
      </c>
      <c r="G1380" s="3">
        <v>30</v>
      </c>
      <c r="H1380" s="4" t="s">
        <v>277</v>
      </c>
      <c r="I1380" s="3" t="s">
        <v>9</v>
      </c>
      <c r="J1380" s="3" t="s">
        <v>9</v>
      </c>
    </row>
    <row r="1381" spans="1:10" ht="51.5" thickBot="1" x14ac:dyDescent="0.4">
      <c r="A1381" s="3" t="s">
        <v>11</v>
      </c>
      <c r="B1381" s="3" t="s">
        <v>17</v>
      </c>
      <c r="C1381" s="3">
        <v>20120105001</v>
      </c>
      <c r="D1381" s="3">
        <v>0</v>
      </c>
      <c r="E1381" s="3" t="s">
        <v>9</v>
      </c>
      <c r="F1381" s="3">
        <v>200</v>
      </c>
      <c r="G1381" s="3">
        <v>83</v>
      </c>
      <c r="H1381" s="4" t="s">
        <v>22</v>
      </c>
      <c r="I1381" s="3" t="s">
        <v>9</v>
      </c>
      <c r="J1381" s="3" t="s">
        <v>9</v>
      </c>
    </row>
    <row r="1382" spans="1:10" ht="51.5" thickBot="1" x14ac:dyDescent="0.4">
      <c r="A1382" s="3" t="s">
        <v>46</v>
      </c>
      <c r="B1382" s="3" t="s">
        <v>8</v>
      </c>
      <c r="C1382" s="3">
        <v>20180905201</v>
      </c>
      <c r="D1382" s="3">
        <v>1</v>
      </c>
      <c r="E1382" s="3" t="s">
        <v>9</v>
      </c>
      <c r="F1382" s="3">
        <v>157</v>
      </c>
      <c r="G1382" s="3">
        <v>57</v>
      </c>
      <c r="H1382" s="4" t="s">
        <v>278</v>
      </c>
      <c r="I1382" s="3" t="s">
        <v>9</v>
      </c>
      <c r="J1382" s="3" t="s">
        <v>9</v>
      </c>
    </row>
    <row r="1383" spans="1:10" ht="51.5" thickBot="1" x14ac:dyDescent="0.4">
      <c r="A1383" s="3" t="s">
        <v>11</v>
      </c>
      <c r="B1383" s="3" t="s">
        <v>20</v>
      </c>
      <c r="C1383" s="3">
        <v>20140811302</v>
      </c>
      <c r="D1383" s="3">
        <v>0</v>
      </c>
      <c r="E1383" s="3" t="s">
        <v>9</v>
      </c>
      <c r="F1383" s="3">
        <v>359</v>
      </c>
      <c r="G1383" s="3">
        <v>78</v>
      </c>
      <c r="H1383" s="4" t="s">
        <v>22</v>
      </c>
      <c r="I1383" s="3" t="s">
        <v>9</v>
      </c>
      <c r="J1383" s="3" t="s">
        <v>9</v>
      </c>
    </row>
    <row r="1384" spans="1:10" ht="39" thickBot="1" x14ac:dyDescent="0.4">
      <c r="A1384" s="3" t="s">
        <v>11</v>
      </c>
      <c r="B1384" s="3" t="s">
        <v>8</v>
      </c>
      <c r="C1384" s="3">
        <v>20180315307</v>
      </c>
      <c r="D1384" s="3">
        <v>0</v>
      </c>
      <c r="E1384" s="3" t="s">
        <v>9</v>
      </c>
      <c r="F1384" s="3">
        <v>229</v>
      </c>
      <c r="G1384" s="3">
        <v>150</v>
      </c>
      <c r="H1384" s="4" t="s">
        <v>44</v>
      </c>
      <c r="I1384" s="3" t="s">
        <v>9</v>
      </c>
      <c r="J1384" s="3" t="s">
        <v>9</v>
      </c>
    </row>
    <row r="1385" spans="1:10" ht="51.5" thickBot="1" x14ac:dyDescent="0.4">
      <c r="A1385" s="3" t="s">
        <v>11</v>
      </c>
      <c r="B1385" s="3" t="s">
        <v>8</v>
      </c>
      <c r="C1385" s="3">
        <v>20180512001</v>
      </c>
      <c r="D1385" s="3">
        <v>0</v>
      </c>
      <c r="E1385" s="3" t="s">
        <v>9</v>
      </c>
      <c r="F1385" s="3">
        <v>85</v>
      </c>
      <c r="G1385" s="3">
        <v>43</v>
      </c>
      <c r="H1385" s="4" t="s">
        <v>22</v>
      </c>
      <c r="I1385" s="3" t="s">
        <v>9</v>
      </c>
      <c r="J1385" s="3" t="s">
        <v>15</v>
      </c>
    </row>
    <row r="1386" spans="1:10" ht="51.5" thickBot="1" x14ac:dyDescent="0.4">
      <c r="A1386" s="3" t="s">
        <v>11</v>
      </c>
      <c r="B1386" s="3" t="s">
        <v>23</v>
      </c>
      <c r="C1386" s="3">
        <v>20172113902</v>
      </c>
      <c r="D1386" s="3">
        <v>0</v>
      </c>
      <c r="E1386" s="3" t="s">
        <v>9</v>
      </c>
      <c r="F1386" s="3">
        <v>81</v>
      </c>
      <c r="G1386" s="3">
        <v>37</v>
      </c>
      <c r="H1386" s="4" t="s">
        <v>22</v>
      </c>
      <c r="I1386" s="3" t="s">
        <v>9</v>
      </c>
      <c r="J1386" s="3" t="s">
        <v>9</v>
      </c>
    </row>
    <row r="1387" spans="1:10" ht="51.5" thickBot="1" x14ac:dyDescent="0.4">
      <c r="A1387" s="3" t="s">
        <v>11</v>
      </c>
      <c r="B1387" s="3" t="s">
        <v>23</v>
      </c>
      <c r="C1387" s="3">
        <v>20172104601</v>
      </c>
      <c r="D1387" s="3">
        <v>0</v>
      </c>
      <c r="E1387" s="3" t="s">
        <v>9</v>
      </c>
      <c r="F1387" s="3">
        <v>74</v>
      </c>
      <c r="G1387" s="3">
        <v>34</v>
      </c>
      <c r="H1387" s="4" t="s">
        <v>22</v>
      </c>
      <c r="I1387" s="3" t="s">
        <v>9</v>
      </c>
      <c r="J1387" s="3" t="s">
        <v>9</v>
      </c>
    </row>
    <row r="1388" spans="1:10" ht="51.5" thickBot="1" x14ac:dyDescent="0.4">
      <c r="A1388" s="3" t="s">
        <v>11</v>
      </c>
      <c r="B1388" s="3" t="s">
        <v>23</v>
      </c>
      <c r="C1388" s="3">
        <v>20170108801</v>
      </c>
      <c r="D1388" s="3">
        <v>0</v>
      </c>
      <c r="E1388" s="3" t="s">
        <v>9</v>
      </c>
      <c r="F1388" s="3">
        <v>227</v>
      </c>
      <c r="G1388" s="3">
        <v>49</v>
      </c>
      <c r="H1388" s="4" t="s">
        <v>22</v>
      </c>
      <c r="I1388" s="3" t="s">
        <v>9</v>
      </c>
      <c r="J1388" s="3" t="s">
        <v>15</v>
      </c>
    </row>
    <row r="1389" spans="1:10" ht="39" thickBot="1" x14ac:dyDescent="0.4">
      <c r="A1389" s="3" t="s">
        <v>11</v>
      </c>
      <c r="B1389" s="3" t="s">
        <v>20</v>
      </c>
      <c r="C1389" s="3">
        <v>20141110501</v>
      </c>
      <c r="D1389" s="3">
        <v>1</v>
      </c>
      <c r="E1389" s="3" t="s">
        <v>9</v>
      </c>
      <c r="F1389" s="3">
        <v>172</v>
      </c>
      <c r="G1389" s="3">
        <v>95</v>
      </c>
      <c r="H1389" s="4" t="s">
        <v>44</v>
      </c>
      <c r="I1389" s="3" t="s">
        <v>9</v>
      </c>
      <c r="J1389" s="3" t="s">
        <v>9</v>
      </c>
    </row>
    <row r="1390" spans="1:10" ht="25.5" thickBot="1" x14ac:dyDescent="0.4">
      <c r="A1390" s="3" t="s">
        <v>11</v>
      </c>
      <c r="B1390" s="3" t="s">
        <v>23</v>
      </c>
      <c r="C1390" s="3">
        <v>20171304501</v>
      </c>
      <c r="D1390" s="3">
        <v>1</v>
      </c>
      <c r="E1390" s="3" t="s">
        <v>9</v>
      </c>
      <c r="F1390" s="3">
        <v>253</v>
      </c>
      <c r="G1390" s="3">
        <v>75</v>
      </c>
      <c r="H1390" s="4" t="s">
        <v>33</v>
      </c>
      <c r="I1390" s="3" t="s">
        <v>9</v>
      </c>
      <c r="J1390" s="3" t="s">
        <v>9</v>
      </c>
    </row>
    <row r="1391" spans="1:10" ht="39" thickBot="1" x14ac:dyDescent="0.4">
      <c r="A1391" s="3" t="s">
        <v>11</v>
      </c>
      <c r="B1391" s="3" t="s">
        <v>34</v>
      </c>
      <c r="C1391" s="3">
        <v>20110536601</v>
      </c>
      <c r="D1391" s="3">
        <v>0</v>
      </c>
      <c r="E1391" s="3" t="s">
        <v>9</v>
      </c>
      <c r="F1391" s="3">
        <v>63</v>
      </c>
      <c r="G1391" s="3">
        <v>6</v>
      </c>
      <c r="H1391" s="4" t="s">
        <v>48</v>
      </c>
      <c r="I1391" s="3" t="s">
        <v>9</v>
      </c>
      <c r="J1391" s="3" t="s">
        <v>9</v>
      </c>
    </row>
    <row r="1392" spans="1:10" ht="39" thickBot="1" x14ac:dyDescent="0.4">
      <c r="A1392" s="3" t="s">
        <v>11</v>
      </c>
      <c r="B1392" s="3" t="s">
        <v>17</v>
      </c>
      <c r="C1392" s="3">
        <v>20120808701</v>
      </c>
      <c r="D1392" s="3">
        <v>0</v>
      </c>
      <c r="E1392" s="3" t="s">
        <v>9</v>
      </c>
      <c r="F1392" s="3">
        <v>232</v>
      </c>
      <c r="G1392" s="3">
        <v>43</v>
      </c>
      <c r="H1392" s="4" t="s">
        <v>13</v>
      </c>
      <c r="I1392" s="3" t="s">
        <v>9</v>
      </c>
      <c r="J1392" s="3" t="s">
        <v>9</v>
      </c>
    </row>
    <row r="1393" spans="1:10" ht="26.5" thickBot="1" x14ac:dyDescent="0.4">
      <c r="A1393" s="3" t="s">
        <v>11</v>
      </c>
      <c r="B1393" s="3" t="s">
        <v>34</v>
      </c>
      <c r="C1393" s="3">
        <v>20110312001</v>
      </c>
      <c r="D1393" s="3">
        <v>0</v>
      </c>
      <c r="E1393" s="3" t="s">
        <v>9</v>
      </c>
      <c r="F1393" s="3">
        <v>71</v>
      </c>
      <c r="G1393" s="3">
        <v>27</v>
      </c>
      <c r="H1393" s="4" t="s">
        <v>107</v>
      </c>
      <c r="I1393" s="3" t="s">
        <v>9</v>
      </c>
      <c r="J1393" s="3" t="s">
        <v>9</v>
      </c>
    </row>
    <row r="1394" spans="1:10" ht="51.5" thickBot="1" x14ac:dyDescent="0.4">
      <c r="A1394" s="3" t="s">
        <v>27</v>
      </c>
      <c r="B1394" s="3" t="s">
        <v>8</v>
      </c>
      <c r="C1394" s="3">
        <v>20180825801</v>
      </c>
      <c r="D1394" s="3">
        <v>0</v>
      </c>
      <c r="E1394" s="3" t="s">
        <v>9</v>
      </c>
      <c r="F1394" s="3">
        <v>205</v>
      </c>
      <c r="G1394" s="3">
        <v>35</v>
      </c>
      <c r="H1394" s="4" t="s">
        <v>22</v>
      </c>
      <c r="I1394" s="3" t="s">
        <v>9</v>
      </c>
      <c r="J1394" s="3" t="s">
        <v>9</v>
      </c>
    </row>
    <row r="1395" spans="1:10" ht="39" thickBot="1" x14ac:dyDescent="0.4">
      <c r="A1395" s="3" t="s">
        <v>39</v>
      </c>
      <c r="B1395" s="3" t="s">
        <v>23</v>
      </c>
      <c r="C1395" s="3">
        <v>20171003101</v>
      </c>
      <c r="D1395" s="3">
        <v>0</v>
      </c>
      <c r="E1395" s="3" t="s">
        <v>9</v>
      </c>
      <c r="F1395" s="3">
        <v>150</v>
      </c>
      <c r="G1395" s="3">
        <v>133</v>
      </c>
      <c r="H1395" s="4" t="s">
        <v>13</v>
      </c>
      <c r="I1395" s="3" t="s">
        <v>9</v>
      </c>
      <c r="J1395" s="3" t="s">
        <v>9</v>
      </c>
    </row>
    <row r="1396" spans="1:10" ht="39" thickBot="1" x14ac:dyDescent="0.4">
      <c r="A1396" s="3" t="s">
        <v>11</v>
      </c>
      <c r="B1396" s="3" t="s">
        <v>34</v>
      </c>
      <c r="C1396" s="3">
        <v>20110414401</v>
      </c>
      <c r="D1396" s="3">
        <v>0</v>
      </c>
      <c r="E1396" s="3" t="s">
        <v>9</v>
      </c>
      <c r="F1396" s="3">
        <v>97</v>
      </c>
      <c r="G1396" s="3">
        <v>52</v>
      </c>
      <c r="H1396" s="4" t="s">
        <v>13</v>
      </c>
      <c r="I1396" s="3" t="s">
        <v>9</v>
      </c>
      <c r="J1396" s="3" t="s">
        <v>9</v>
      </c>
    </row>
    <row r="1397" spans="1:10" ht="51.5" thickBot="1" x14ac:dyDescent="0.4">
      <c r="A1397" s="3" t="s">
        <v>7</v>
      </c>
      <c r="B1397" s="3" t="s">
        <v>23</v>
      </c>
      <c r="C1397" s="3">
        <v>20170805401</v>
      </c>
      <c r="D1397" s="3">
        <v>0</v>
      </c>
      <c r="E1397" s="3" t="s">
        <v>9</v>
      </c>
      <c r="F1397" s="3">
        <v>302</v>
      </c>
      <c r="G1397" s="3">
        <v>25</v>
      </c>
      <c r="H1397" s="4" t="s">
        <v>22</v>
      </c>
      <c r="I1397" s="3" t="s">
        <v>9</v>
      </c>
      <c r="J1397" s="3" t="s">
        <v>9</v>
      </c>
    </row>
    <row r="1398" spans="1:10" ht="39" thickBot="1" x14ac:dyDescent="0.4">
      <c r="A1398" s="3" t="s">
        <v>39</v>
      </c>
      <c r="B1398" s="3" t="s">
        <v>20</v>
      </c>
      <c r="C1398" s="3">
        <v>20141003901</v>
      </c>
      <c r="D1398" s="3">
        <v>0</v>
      </c>
      <c r="E1398" s="3" t="s">
        <v>9</v>
      </c>
      <c r="F1398" s="3">
        <v>68</v>
      </c>
      <c r="G1398" s="3">
        <v>53</v>
      </c>
      <c r="H1398" s="4" t="s">
        <v>112</v>
      </c>
      <c r="I1398" s="3" t="s">
        <v>9</v>
      </c>
      <c r="J1398" s="3" t="s">
        <v>9</v>
      </c>
    </row>
    <row r="1399" spans="1:10" ht="39" thickBot="1" x14ac:dyDescent="0.4">
      <c r="A1399" s="3" t="s">
        <v>39</v>
      </c>
      <c r="B1399" s="3" t="s">
        <v>12</v>
      </c>
      <c r="C1399" s="3">
        <v>20080901301</v>
      </c>
      <c r="D1399" s="3">
        <v>0</v>
      </c>
      <c r="E1399" s="3" t="s">
        <v>9</v>
      </c>
      <c r="F1399" s="3">
        <v>109</v>
      </c>
      <c r="G1399" s="3">
        <v>30</v>
      </c>
      <c r="H1399" s="4" t="s">
        <v>24</v>
      </c>
      <c r="I1399" s="3" t="s">
        <v>9</v>
      </c>
      <c r="J1399" s="3" t="s">
        <v>9</v>
      </c>
    </row>
    <row r="1400" spans="1:10" ht="39" thickBot="1" x14ac:dyDescent="0.4">
      <c r="A1400" s="3" t="s">
        <v>11</v>
      </c>
      <c r="B1400" s="3" t="s">
        <v>34</v>
      </c>
      <c r="C1400" s="3">
        <v>2011071281</v>
      </c>
      <c r="D1400" s="3">
        <v>0</v>
      </c>
      <c r="E1400" s="3" t="s">
        <v>9</v>
      </c>
      <c r="F1400" s="3">
        <v>137</v>
      </c>
      <c r="G1400" s="3">
        <v>84</v>
      </c>
      <c r="H1400" s="4" t="s">
        <v>55</v>
      </c>
      <c r="I1400" s="3" t="s">
        <v>9</v>
      </c>
      <c r="J1400" s="3" t="s">
        <v>15</v>
      </c>
    </row>
    <row r="1401" spans="1:10" ht="39" thickBot="1" x14ac:dyDescent="0.4">
      <c r="A1401" s="3" t="s">
        <v>46</v>
      </c>
      <c r="B1401" s="3" t="s">
        <v>23</v>
      </c>
      <c r="C1401" s="3">
        <v>20170213202</v>
      </c>
      <c r="D1401" s="3">
        <v>0</v>
      </c>
      <c r="E1401" s="3" t="s">
        <v>9</v>
      </c>
      <c r="F1401" s="3">
        <v>484</v>
      </c>
      <c r="G1401" s="3">
        <v>88</v>
      </c>
      <c r="H1401" s="4" t="s">
        <v>13</v>
      </c>
      <c r="I1401" s="3" t="s">
        <v>9</v>
      </c>
      <c r="J1401" s="3" t="s">
        <v>9</v>
      </c>
    </row>
    <row r="1402" spans="1:10" ht="51.5" thickBot="1" x14ac:dyDescent="0.4">
      <c r="A1402" s="3" t="s">
        <v>7</v>
      </c>
      <c r="B1402" s="3" t="s">
        <v>20</v>
      </c>
      <c r="C1402" s="3">
        <v>20140115913</v>
      </c>
      <c r="D1402" s="3">
        <v>0</v>
      </c>
      <c r="E1402" s="3" t="s">
        <v>9</v>
      </c>
      <c r="F1402" s="3">
        <v>516</v>
      </c>
      <c r="G1402" s="3">
        <v>57</v>
      </c>
      <c r="H1402" s="4" t="s">
        <v>279</v>
      </c>
      <c r="I1402" s="3" t="s">
        <v>9</v>
      </c>
      <c r="J1402" s="3" t="s">
        <v>9</v>
      </c>
    </row>
    <row r="1403" spans="1:10" ht="51.5" thickBot="1" x14ac:dyDescent="0.4">
      <c r="A1403" s="3" t="s">
        <v>39</v>
      </c>
      <c r="B1403" s="3" t="s">
        <v>17</v>
      </c>
      <c r="C1403" s="3">
        <v>20120907503</v>
      </c>
      <c r="D1403" s="3">
        <v>1</v>
      </c>
      <c r="E1403" s="3" t="s">
        <v>9</v>
      </c>
      <c r="F1403" s="3">
        <v>339</v>
      </c>
      <c r="G1403" s="3">
        <v>134</v>
      </c>
      <c r="H1403" s="4" t="s">
        <v>22</v>
      </c>
      <c r="I1403" s="3" t="s">
        <v>9</v>
      </c>
      <c r="J1403" s="3" t="s">
        <v>9</v>
      </c>
    </row>
    <row r="1404" spans="1:10" ht="51.5" thickBot="1" x14ac:dyDescent="0.4">
      <c r="A1404" s="3" t="s">
        <v>11</v>
      </c>
      <c r="B1404" s="3" t="s">
        <v>17</v>
      </c>
      <c r="C1404" s="3">
        <v>20120701001</v>
      </c>
      <c r="D1404" s="3">
        <v>0</v>
      </c>
      <c r="E1404" s="3" t="s">
        <v>9</v>
      </c>
      <c r="F1404" s="3">
        <v>349</v>
      </c>
      <c r="G1404" s="3">
        <v>252</v>
      </c>
      <c r="H1404" s="4" t="s">
        <v>22</v>
      </c>
      <c r="I1404" s="3" t="s">
        <v>9</v>
      </c>
      <c r="J1404" s="3" t="s">
        <v>9</v>
      </c>
    </row>
    <row r="1405" spans="1:10" ht="51.5" thickBot="1" x14ac:dyDescent="0.4">
      <c r="A1405" s="3" t="s">
        <v>46</v>
      </c>
      <c r="B1405" s="3" t="s">
        <v>8</v>
      </c>
      <c r="C1405" s="3">
        <v>20180310601</v>
      </c>
      <c r="D1405" s="3">
        <v>1</v>
      </c>
      <c r="E1405" s="3" t="s">
        <v>9</v>
      </c>
      <c r="F1405" s="3">
        <v>658</v>
      </c>
      <c r="G1405" s="3">
        <v>231</v>
      </c>
      <c r="H1405" s="4" t="s">
        <v>22</v>
      </c>
      <c r="I1405" s="3" t="s">
        <v>9</v>
      </c>
      <c r="J1405" s="3" t="s">
        <v>9</v>
      </c>
    </row>
    <row r="1406" spans="1:10" ht="39" thickBot="1" x14ac:dyDescent="0.4">
      <c r="A1406" s="3" t="s">
        <v>11</v>
      </c>
      <c r="B1406" s="3" t="s">
        <v>49</v>
      </c>
      <c r="C1406" s="3">
        <v>20230508901</v>
      </c>
      <c r="D1406" s="3">
        <v>0</v>
      </c>
      <c r="E1406" s="3" t="s">
        <v>9</v>
      </c>
      <c r="F1406" s="3">
        <v>33</v>
      </c>
      <c r="G1406" s="3">
        <v>18</v>
      </c>
      <c r="H1406" s="4" t="s">
        <v>44</v>
      </c>
      <c r="I1406" s="3" t="s">
        <v>9</v>
      </c>
      <c r="J1406" s="3" t="s">
        <v>9</v>
      </c>
    </row>
    <row r="1407" spans="1:10" ht="64" thickBot="1" x14ac:dyDescent="0.4">
      <c r="A1407" s="3" t="s">
        <v>11</v>
      </c>
      <c r="B1407" s="3" t="s">
        <v>8</v>
      </c>
      <c r="C1407" s="3">
        <v>20180317501</v>
      </c>
      <c r="D1407" s="3">
        <v>1</v>
      </c>
      <c r="E1407" s="3" t="s">
        <v>9</v>
      </c>
      <c r="F1407" s="3">
        <v>165</v>
      </c>
      <c r="G1407" s="3">
        <v>45</v>
      </c>
      <c r="H1407" s="4" t="s">
        <v>280</v>
      </c>
      <c r="I1407" s="3" t="s">
        <v>9</v>
      </c>
      <c r="J1407" s="3" t="s">
        <v>9</v>
      </c>
    </row>
    <row r="1408" spans="1:10" ht="51.5" thickBot="1" x14ac:dyDescent="0.4">
      <c r="A1408" s="3" t="s">
        <v>7</v>
      </c>
      <c r="B1408" s="3" t="s">
        <v>20</v>
      </c>
      <c r="C1408" s="3">
        <v>20141808912</v>
      </c>
      <c r="D1408" s="3">
        <v>0</v>
      </c>
      <c r="E1408" s="3" t="s">
        <v>9</v>
      </c>
      <c r="F1408" s="3">
        <v>58</v>
      </c>
      <c r="G1408" s="3">
        <v>29</v>
      </c>
      <c r="H1408" s="4" t="s">
        <v>281</v>
      </c>
      <c r="I1408" s="3" t="s">
        <v>9</v>
      </c>
      <c r="J1408" s="3" t="s">
        <v>9</v>
      </c>
    </row>
    <row r="1409" spans="1:10" ht="51.5" thickBot="1" x14ac:dyDescent="0.4">
      <c r="A1409" s="3" t="s">
        <v>11</v>
      </c>
      <c r="B1409" s="3" t="s">
        <v>20</v>
      </c>
      <c r="C1409" s="3">
        <v>20140707701</v>
      </c>
      <c r="D1409" s="3">
        <v>0</v>
      </c>
      <c r="E1409" s="3" t="s">
        <v>9</v>
      </c>
      <c r="F1409" s="3">
        <v>69</v>
      </c>
      <c r="G1409" s="3">
        <v>50</v>
      </c>
      <c r="H1409" s="4" t="s">
        <v>22</v>
      </c>
      <c r="I1409" s="3" t="s">
        <v>9</v>
      </c>
      <c r="J1409" s="3" t="s">
        <v>9</v>
      </c>
    </row>
    <row r="1410" spans="1:10" ht="51.5" thickBot="1" x14ac:dyDescent="0.4">
      <c r="A1410" s="3" t="s">
        <v>7</v>
      </c>
      <c r="B1410" s="3" t="s">
        <v>23</v>
      </c>
      <c r="C1410" s="3">
        <v>20170805903</v>
      </c>
      <c r="D1410" s="3">
        <v>0</v>
      </c>
      <c r="E1410" s="3" t="s">
        <v>9</v>
      </c>
      <c r="F1410" s="3">
        <v>266</v>
      </c>
      <c r="G1410" s="3">
        <v>40</v>
      </c>
      <c r="H1410" s="4" t="s">
        <v>22</v>
      </c>
      <c r="I1410" s="3" t="s">
        <v>9</v>
      </c>
      <c r="J1410" s="3" t="s">
        <v>9</v>
      </c>
    </row>
    <row r="1411" spans="1:10" ht="51.5" thickBot="1" x14ac:dyDescent="0.4">
      <c r="A1411" s="3" t="s">
        <v>7</v>
      </c>
      <c r="B1411" s="3" t="s">
        <v>34</v>
      </c>
      <c r="C1411" s="3">
        <v>20110327402</v>
      </c>
      <c r="D1411" s="3">
        <v>0</v>
      </c>
      <c r="E1411" s="3" t="s">
        <v>9</v>
      </c>
      <c r="F1411" s="3">
        <v>175</v>
      </c>
      <c r="G1411" s="3">
        <v>43</v>
      </c>
      <c r="H1411" s="4" t="s">
        <v>282</v>
      </c>
      <c r="I1411" s="3" t="s">
        <v>9</v>
      </c>
      <c r="J1411" s="3" t="s">
        <v>15</v>
      </c>
    </row>
    <row r="1412" spans="1:10" ht="15" thickBot="1" x14ac:dyDescent="0.4">
      <c r="A1412" s="3" t="s">
        <v>7</v>
      </c>
      <c r="B1412" s="3" t="s">
        <v>12</v>
      </c>
      <c r="C1412" s="3">
        <v>20081004701</v>
      </c>
      <c r="D1412" s="3">
        <v>0</v>
      </c>
      <c r="E1412" s="3" t="s">
        <v>9</v>
      </c>
      <c r="F1412" s="3">
        <v>39</v>
      </c>
      <c r="G1412" s="3">
        <v>23</v>
      </c>
      <c r="H1412" s="5" t="s">
        <v>13</v>
      </c>
      <c r="I1412" s="3"/>
      <c r="J1412" s="3" t="s">
        <v>9</v>
      </c>
    </row>
    <row r="1413" spans="1:10" ht="51.5" thickBot="1" x14ac:dyDescent="0.4">
      <c r="A1413" s="3" t="s">
        <v>46</v>
      </c>
      <c r="B1413" s="3" t="s">
        <v>17</v>
      </c>
      <c r="C1413" s="3">
        <v>20120601401</v>
      </c>
      <c r="D1413" s="3">
        <v>0</v>
      </c>
      <c r="E1413" s="3" t="s">
        <v>9</v>
      </c>
      <c r="F1413" s="3">
        <v>158</v>
      </c>
      <c r="G1413" s="3">
        <v>90</v>
      </c>
      <c r="H1413" s="4" t="s">
        <v>283</v>
      </c>
      <c r="I1413" s="3" t="s">
        <v>9</v>
      </c>
      <c r="J1413" s="3" t="s">
        <v>9</v>
      </c>
    </row>
    <row r="1414" spans="1:10" ht="39" thickBot="1" x14ac:dyDescent="0.4">
      <c r="A1414" s="3" t="s">
        <v>11</v>
      </c>
      <c r="B1414" s="3" t="s">
        <v>8</v>
      </c>
      <c r="C1414" s="3">
        <v>20180233402</v>
      </c>
      <c r="D1414" s="3">
        <v>0</v>
      </c>
      <c r="E1414" s="3" t="s">
        <v>9</v>
      </c>
      <c r="F1414" s="3">
        <v>239</v>
      </c>
      <c r="G1414" s="3">
        <v>27</v>
      </c>
      <c r="H1414" s="4" t="s">
        <v>151</v>
      </c>
      <c r="I1414" s="3" t="s">
        <v>9</v>
      </c>
      <c r="J1414" s="3" t="s">
        <v>9</v>
      </c>
    </row>
    <row r="1415" spans="1:10" ht="64" thickBot="1" x14ac:dyDescent="0.4">
      <c r="A1415" s="3" t="s">
        <v>11</v>
      </c>
      <c r="B1415" s="3" t="s">
        <v>17</v>
      </c>
      <c r="C1415" s="3">
        <v>20120503403</v>
      </c>
      <c r="D1415" s="3">
        <v>0</v>
      </c>
      <c r="E1415" s="3" t="s">
        <v>9</v>
      </c>
      <c r="F1415" s="3">
        <v>91</v>
      </c>
      <c r="G1415" s="3">
        <v>66</v>
      </c>
      <c r="H1415" s="4" t="s">
        <v>284</v>
      </c>
      <c r="I1415" s="3" t="s">
        <v>9</v>
      </c>
      <c r="J1415" s="3" t="s">
        <v>9</v>
      </c>
    </row>
    <row r="1416" spans="1:10" ht="51.5" thickBot="1" x14ac:dyDescent="0.4">
      <c r="A1416" s="3" t="s">
        <v>11</v>
      </c>
      <c r="B1416" s="3" t="s">
        <v>8</v>
      </c>
      <c r="C1416" s="3">
        <v>20180727302</v>
      </c>
      <c r="D1416" s="3">
        <v>1</v>
      </c>
      <c r="E1416" s="3" t="s">
        <v>9</v>
      </c>
      <c r="F1416" s="3">
        <v>180</v>
      </c>
      <c r="G1416" s="3">
        <v>33</v>
      </c>
      <c r="H1416" s="4" t="s">
        <v>22</v>
      </c>
      <c r="I1416" s="3" t="s">
        <v>9</v>
      </c>
      <c r="J1416" s="3" t="s">
        <v>9</v>
      </c>
    </row>
    <row r="1417" spans="1:10" ht="51.5" thickBot="1" x14ac:dyDescent="0.4">
      <c r="A1417" s="3" t="s">
        <v>11</v>
      </c>
      <c r="B1417" s="3" t="s">
        <v>8</v>
      </c>
      <c r="C1417" s="3">
        <v>20180208901</v>
      </c>
      <c r="D1417" s="3">
        <v>1</v>
      </c>
      <c r="E1417" s="3" t="s">
        <v>9</v>
      </c>
      <c r="F1417" s="3">
        <v>372</v>
      </c>
      <c r="G1417" s="3">
        <v>110</v>
      </c>
      <c r="H1417" s="4" t="s">
        <v>22</v>
      </c>
      <c r="I1417" s="3" t="s">
        <v>9</v>
      </c>
      <c r="J1417" s="3" t="s">
        <v>9</v>
      </c>
    </row>
    <row r="1418" spans="1:10" ht="39" thickBot="1" x14ac:dyDescent="0.4">
      <c r="A1418" s="3" t="s">
        <v>11</v>
      </c>
      <c r="B1418" s="3" t="s">
        <v>34</v>
      </c>
      <c r="C1418" s="3">
        <v>20110414401</v>
      </c>
      <c r="D1418" s="3">
        <v>0</v>
      </c>
      <c r="E1418" s="3" t="s">
        <v>9</v>
      </c>
      <c r="F1418" s="3">
        <v>97</v>
      </c>
      <c r="G1418" s="3">
        <v>52</v>
      </c>
      <c r="H1418" s="4" t="s">
        <v>13</v>
      </c>
      <c r="I1418" s="3" t="s">
        <v>9</v>
      </c>
      <c r="J1418" s="3" t="s">
        <v>9</v>
      </c>
    </row>
    <row r="1419" spans="1:10" ht="15" thickBot="1" x14ac:dyDescent="0.4">
      <c r="A1419" s="3" t="s">
        <v>11</v>
      </c>
      <c r="B1419" s="3" t="s">
        <v>20</v>
      </c>
      <c r="C1419" s="3">
        <v>20142500710</v>
      </c>
      <c r="D1419" s="3">
        <v>0</v>
      </c>
      <c r="E1419" s="3" t="s">
        <v>9</v>
      </c>
      <c r="F1419" s="3">
        <v>17</v>
      </c>
      <c r="G1419" s="3">
        <v>14</v>
      </c>
      <c r="H1419" s="4" t="s">
        <v>163</v>
      </c>
      <c r="I1419" s="3" t="s">
        <v>9</v>
      </c>
      <c r="J1419" s="3" t="s">
        <v>9</v>
      </c>
    </row>
    <row r="1420" spans="1:10" ht="39" thickBot="1" x14ac:dyDescent="0.4">
      <c r="A1420" s="3" t="s">
        <v>11</v>
      </c>
      <c r="B1420" s="3" t="s">
        <v>17</v>
      </c>
      <c r="C1420" s="3">
        <v>20120428802</v>
      </c>
      <c r="D1420" s="3">
        <v>1</v>
      </c>
      <c r="E1420" s="3" t="s">
        <v>9</v>
      </c>
      <c r="F1420" s="3">
        <v>112</v>
      </c>
      <c r="G1420" s="3">
        <v>38</v>
      </c>
      <c r="H1420" s="4" t="s">
        <v>45</v>
      </c>
      <c r="I1420" s="3" t="s">
        <v>9</v>
      </c>
      <c r="J1420" s="3" t="s">
        <v>9</v>
      </c>
    </row>
    <row r="1421" spans="1:10" ht="15" thickBot="1" x14ac:dyDescent="0.4">
      <c r="A1421" s="3" t="s">
        <v>7</v>
      </c>
      <c r="B1421" s="3" t="s">
        <v>49</v>
      </c>
      <c r="C1421" s="3">
        <v>20230201401</v>
      </c>
      <c r="D1421" s="3">
        <v>0</v>
      </c>
      <c r="E1421" s="3" t="s">
        <v>9</v>
      </c>
      <c r="F1421" s="3">
        <v>168</v>
      </c>
      <c r="G1421" s="3">
        <v>100</v>
      </c>
      <c r="H1421" s="4" t="s">
        <v>16</v>
      </c>
      <c r="I1421" s="3" t="s">
        <v>9</v>
      </c>
      <c r="J1421" s="3" t="s">
        <v>9</v>
      </c>
    </row>
    <row r="1422" spans="1:10" ht="51.5" thickBot="1" x14ac:dyDescent="0.4">
      <c r="A1422" s="3" t="s">
        <v>11</v>
      </c>
      <c r="B1422" s="3" t="s">
        <v>23</v>
      </c>
      <c r="C1422" s="3">
        <v>20170211001</v>
      </c>
      <c r="D1422" s="3">
        <v>0</v>
      </c>
      <c r="E1422" s="3" t="s">
        <v>9</v>
      </c>
      <c r="F1422" s="3">
        <v>152</v>
      </c>
      <c r="G1422" s="3">
        <v>32</v>
      </c>
      <c r="H1422" s="4" t="s">
        <v>22</v>
      </c>
      <c r="I1422" s="3" t="s">
        <v>9</v>
      </c>
      <c r="J1422" s="3" t="s">
        <v>9</v>
      </c>
    </row>
    <row r="1423" spans="1:10" ht="51.5" thickBot="1" x14ac:dyDescent="0.4">
      <c r="A1423" s="3" t="s">
        <v>11</v>
      </c>
      <c r="B1423" s="3" t="s">
        <v>34</v>
      </c>
      <c r="C1423" s="3">
        <v>20110532401</v>
      </c>
      <c r="D1423" s="3">
        <v>0</v>
      </c>
      <c r="E1423" s="3" t="s">
        <v>9</v>
      </c>
      <c r="F1423" s="3">
        <v>85</v>
      </c>
      <c r="G1423" s="3">
        <v>32</v>
      </c>
      <c r="H1423" s="4" t="s">
        <v>22</v>
      </c>
      <c r="I1423" s="3" t="s">
        <v>9</v>
      </c>
      <c r="J1423" s="3" t="s">
        <v>9</v>
      </c>
    </row>
    <row r="1424" spans="1:10" ht="51.5" thickBot="1" x14ac:dyDescent="0.4">
      <c r="A1424" s="3" t="s">
        <v>11</v>
      </c>
      <c r="B1424" s="3" t="s">
        <v>17</v>
      </c>
      <c r="C1424" s="3">
        <v>20120102002</v>
      </c>
      <c r="D1424" s="3">
        <v>0</v>
      </c>
      <c r="E1424" s="3" t="s">
        <v>9</v>
      </c>
      <c r="F1424" s="3">
        <v>149</v>
      </c>
      <c r="G1424" s="3">
        <v>35</v>
      </c>
      <c r="H1424" s="4" t="s">
        <v>285</v>
      </c>
      <c r="I1424" s="3" t="s">
        <v>9</v>
      </c>
      <c r="J1424" s="3" t="s">
        <v>9</v>
      </c>
    </row>
    <row r="1425" spans="1:10" ht="51.5" thickBot="1" x14ac:dyDescent="0.4">
      <c r="A1425" s="3" t="s">
        <v>39</v>
      </c>
      <c r="B1425" s="3" t="s">
        <v>8</v>
      </c>
      <c r="C1425" s="3">
        <v>20180823908</v>
      </c>
      <c r="D1425" s="3">
        <v>0</v>
      </c>
      <c r="E1425" s="3" t="s">
        <v>9</v>
      </c>
      <c r="F1425" s="3">
        <v>1285</v>
      </c>
      <c r="G1425" s="3">
        <v>120</v>
      </c>
      <c r="H1425" s="4" t="s">
        <v>22</v>
      </c>
      <c r="I1425" s="3" t="s">
        <v>9</v>
      </c>
      <c r="J1425" s="3" t="s">
        <v>9</v>
      </c>
    </row>
    <row r="1426" spans="1:10" ht="51.5" thickBot="1" x14ac:dyDescent="0.4">
      <c r="A1426" s="3" t="s">
        <v>11</v>
      </c>
      <c r="B1426" s="3" t="s">
        <v>17</v>
      </c>
      <c r="C1426" s="3">
        <v>20120111501</v>
      </c>
      <c r="D1426" s="3">
        <v>0</v>
      </c>
      <c r="E1426" s="3" t="s">
        <v>9</v>
      </c>
      <c r="F1426" s="3">
        <v>159</v>
      </c>
      <c r="G1426" s="3">
        <v>51</v>
      </c>
      <c r="H1426" s="4" t="s">
        <v>22</v>
      </c>
      <c r="I1426" s="3" t="s">
        <v>9</v>
      </c>
      <c r="J1426" s="3" t="s">
        <v>9</v>
      </c>
    </row>
    <row r="1427" spans="1:10" ht="51.5" thickBot="1" x14ac:dyDescent="0.4">
      <c r="A1427" s="3" t="s">
        <v>7</v>
      </c>
      <c r="B1427" s="3" t="s">
        <v>20</v>
      </c>
      <c r="C1427" s="3">
        <v>20141904601</v>
      </c>
      <c r="D1427" s="3">
        <v>0</v>
      </c>
      <c r="E1427" s="3" t="s">
        <v>9</v>
      </c>
      <c r="F1427" s="3">
        <v>221</v>
      </c>
      <c r="G1427" s="3">
        <v>25</v>
      </c>
      <c r="H1427" s="4" t="s">
        <v>22</v>
      </c>
      <c r="I1427" s="3" t="s">
        <v>9</v>
      </c>
      <c r="J1427" s="3" t="s">
        <v>9</v>
      </c>
    </row>
    <row r="1428" spans="1:10" ht="51.5" thickBot="1" x14ac:dyDescent="0.4">
      <c r="A1428" s="3" t="s">
        <v>11</v>
      </c>
      <c r="B1428" s="3" t="s">
        <v>20</v>
      </c>
      <c r="C1428" s="3">
        <v>20141900301</v>
      </c>
      <c r="D1428" s="3">
        <v>0</v>
      </c>
      <c r="E1428" s="3" t="s">
        <v>9</v>
      </c>
      <c r="F1428" s="3">
        <v>185</v>
      </c>
      <c r="G1428" s="3">
        <v>145</v>
      </c>
      <c r="H1428" s="4" t="s">
        <v>238</v>
      </c>
      <c r="I1428" s="3" t="s">
        <v>9</v>
      </c>
      <c r="J1428" s="3" t="s">
        <v>9</v>
      </c>
    </row>
    <row r="1429" spans="1:10" ht="51.5" thickBot="1" x14ac:dyDescent="0.4">
      <c r="A1429" s="3" t="s">
        <v>11</v>
      </c>
      <c r="B1429" s="3" t="s">
        <v>34</v>
      </c>
      <c r="C1429" s="3">
        <v>20110918501</v>
      </c>
      <c r="D1429" s="3">
        <v>0</v>
      </c>
      <c r="E1429" s="3" t="s">
        <v>9</v>
      </c>
      <c r="F1429" s="3">
        <v>313</v>
      </c>
      <c r="G1429" s="3">
        <v>63</v>
      </c>
      <c r="H1429" s="4" t="s">
        <v>22</v>
      </c>
      <c r="I1429" s="3" t="s">
        <v>9</v>
      </c>
      <c r="J1429" s="3" t="s">
        <v>9</v>
      </c>
    </row>
    <row r="1430" spans="1:10" ht="51.5" thickBot="1" x14ac:dyDescent="0.4">
      <c r="A1430" s="3" t="s">
        <v>11</v>
      </c>
      <c r="B1430" s="3" t="s">
        <v>12</v>
      </c>
      <c r="C1430" s="3">
        <v>20081000212</v>
      </c>
      <c r="D1430" s="3">
        <v>0</v>
      </c>
      <c r="E1430" s="3" t="s">
        <v>9</v>
      </c>
      <c r="F1430" s="3">
        <v>200</v>
      </c>
      <c r="G1430" s="3">
        <v>26</v>
      </c>
      <c r="H1430" s="4" t="s">
        <v>286</v>
      </c>
      <c r="I1430" s="3" t="s">
        <v>9</v>
      </c>
      <c r="J1430" s="3" t="s">
        <v>15</v>
      </c>
    </row>
    <row r="1431" spans="1:10" ht="51.5" thickBot="1" x14ac:dyDescent="0.4">
      <c r="A1431" s="3" t="s">
        <v>11</v>
      </c>
      <c r="B1431" s="3" t="s">
        <v>34</v>
      </c>
      <c r="C1431" s="3">
        <v>20110539209</v>
      </c>
      <c r="D1431" s="3">
        <v>1</v>
      </c>
      <c r="E1431" s="3" t="s">
        <v>15</v>
      </c>
      <c r="F1431" s="3">
        <v>309</v>
      </c>
      <c r="G1431" s="3">
        <v>57</v>
      </c>
      <c r="H1431" s="4" t="s">
        <v>22</v>
      </c>
      <c r="I1431" s="3" t="s">
        <v>9</v>
      </c>
      <c r="J1431" s="3" t="s">
        <v>15</v>
      </c>
    </row>
    <row r="1432" spans="1:10" ht="51.5" thickBot="1" x14ac:dyDescent="0.4">
      <c r="A1432" s="3" t="s">
        <v>11</v>
      </c>
      <c r="B1432" s="3" t="s">
        <v>8</v>
      </c>
      <c r="C1432" s="3">
        <v>20180727801</v>
      </c>
      <c r="D1432" s="3">
        <v>0</v>
      </c>
      <c r="E1432" s="3" t="s">
        <v>9</v>
      </c>
      <c r="F1432" s="3">
        <v>165</v>
      </c>
      <c r="G1432" s="3">
        <v>30</v>
      </c>
      <c r="H1432" s="4" t="s">
        <v>22</v>
      </c>
      <c r="I1432" s="3" t="s">
        <v>9</v>
      </c>
      <c r="J1432" s="3" t="s">
        <v>9</v>
      </c>
    </row>
    <row r="1433" spans="1:10" ht="39" thickBot="1" x14ac:dyDescent="0.4">
      <c r="A1433" s="3" t="s">
        <v>27</v>
      </c>
      <c r="B1433" s="3" t="s">
        <v>34</v>
      </c>
      <c r="C1433" s="3">
        <v>20110722302</v>
      </c>
      <c r="D1433" s="3">
        <v>1</v>
      </c>
      <c r="E1433" s="3" t="s">
        <v>9</v>
      </c>
      <c r="F1433" s="3">
        <v>440</v>
      </c>
      <c r="G1433" s="3">
        <v>37</v>
      </c>
      <c r="H1433" s="4" t="s">
        <v>44</v>
      </c>
      <c r="I1433" s="3" t="s">
        <v>9</v>
      </c>
      <c r="J1433" s="3" t="s">
        <v>9</v>
      </c>
    </row>
    <row r="1434" spans="1:10" ht="51.5" thickBot="1" x14ac:dyDescent="0.4">
      <c r="A1434" s="3" t="s">
        <v>11</v>
      </c>
      <c r="B1434" s="3" t="s">
        <v>34</v>
      </c>
      <c r="C1434" s="3">
        <v>20110312601</v>
      </c>
      <c r="D1434" s="3">
        <v>0</v>
      </c>
      <c r="E1434" s="3" t="s">
        <v>9</v>
      </c>
      <c r="F1434" s="3">
        <v>240</v>
      </c>
      <c r="G1434" s="3">
        <v>96</v>
      </c>
      <c r="H1434" s="4" t="s">
        <v>22</v>
      </c>
      <c r="I1434" s="3" t="s">
        <v>9</v>
      </c>
      <c r="J1434" s="3" t="s">
        <v>9</v>
      </c>
    </row>
    <row r="1435" spans="1:10" ht="51.5" thickBot="1" x14ac:dyDescent="0.4">
      <c r="A1435" s="3" t="s">
        <v>11</v>
      </c>
      <c r="B1435" s="3" t="s">
        <v>17</v>
      </c>
      <c r="C1435" s="3">
        <v>20120604201</v>
      </c>
      <c r="D1435" s="3">
        <v>0</v>
      </c>
      <c r="E1435" s="3" t="s">
        <v>9</v>
      </c>
      <c r="F1435" s="3">
        <v>207</v>
      </c>
      <c r="G1435" s="3">
        <v>73</v>
      </c>
      <c r="H1435" s="4" t="s">
        <v>22</v>
      </c>
      <c r="I1435" s="3" t="s">
        <v>9</v>
      </c>
      <c r="J1435" s="3" t="s">
        <v>15</v>
      </c>
    </row>
    <row r="1436" spans="1:10" ht="39" thickBot="1" x14ac:dyDescent="0.4">
      <c r="A1436" s="3" t="s">
        <v>11</v>
      </c>
      <c r="B1436" s="3" t="s">
        <v>23</v>
      </c>
      <c r="C1436" s="3">
        <v>20170105901</v>
      </c>
      <c r="D1436" s="3">
        <v>0</v>
      </c>
      <c r="E1436" s="3" t="s">
        <v>9</v>
      </c>
      <c r="F1436" s="3">
        <v>154</v>
      </c>
      <c r="G1436" s="3">
        <v>30</v>
      </c>
      <c r="H1436" s="4" t="s">
        <v>18</v>
      </c>
      <c r="I1436" s="3" t="s">
        <v>9</v>
      </c>
      <c r="J1436" s="3" t="s">
        <v>15</v>
      </c>
    </row>
    <row r="1437" spans="1:10" ht="39" thickBot="1" x14ac:dyDescent="0.4">
      <c r="A1437" s="3" t="s">
        <v>7</v>
      </c>
      <c r="B1437" s="3" t="s">
        <v>17</v>
      </c>
      <c r="C1437" s="3">
        <v>20120109503</v>
      </c>
      <c r="D1437" s="3">
        <v>1</v>
      </c>
      <c r="E1437" s="3" t="s">
        <v>9</v>
      </c>
      <c r="F1437" s="3">
        <v>192</v>
      </c>
      <c r="G1437" s="3">
        <v>83</v>
      </c>
      <c r="H1437" s="4" t="s">
        <v>149</v>
      </c>
      <c r="I1437" s="3" t="s">
        <v>9</v>
      </c>
      <c r="J1437" s="3" t="s">
        <v>15</v>
      </c>
    </row>
    <row r="1438" spans="1:10" ht="51.5" thickBot="1" x14ac:dyDescent="0.4">
      <c r="A1438" s="3" t="s">
        <v>39</v>
      </c>
      <c r="B1438" s="3" t="s">
        <v>20</v>
      </c>
      <c r="C1438" s="3">
        <v>20141902303</v>
      </c>
      <c r="D1438" s="3">
        <v>1</v>
      </c>
      <c r="E1438" s="3" t="s">
        <v>9</v>
      </c>
      <c r="F1438" s="3">
        <v>246</v>
      </c>
      <c r="G1438" s="3">
        <v>120</v>
      </c>
      <c r="H1438" s="4" t="s">
        <v>22</v>
      </c>
      <c r="I1438" s="3" t="s">
        <v>9</v>
      </c>
      <c r="J1438" s="3" t="s">
        <v>15</v>
      </c>
    </row>
    <row r="1439" spans="1:10" ht="51.5" thickBot="1" x14ac:dyDescent="0.4">
      <c r="A1439" s="3" t="s">
        <v>46</v>
      </c>
      <c r="B1439" s="3" t="s">
        <v>49</v>
      </c>
      <c r="C1439" s="3">
        <v>20230509901</v>
      </c>
      <c r="D1439" s="3">
        <v>0</v>
      </c>
      <c r="E1439" s="3" t="s">
        <v>9</v>
      </c>
      <c r="F1439" s="3">
        <v>718</v>
      </c>
      <c r="G1439" s="3">
        <v>352</v>
      </c>
      <c r="H1439" s="4" t="s">
        <v>22</v>
      </c>
      <c r="I1439" s="3" t="s">
        <v>9</v>
      </c>
      <c r="J1439" s="3" t="s">
        <v>15</v>
      </c>
    </row>
    <row r="1440" spans="1:10" ht="51.5" thickBot="1" x14ac:dyDescent="0.4">
      <c r="A1440" s="3" t="s">
        <v>11</v>
      </c>
      <c r="B1440" s="3" t="s">
        <v>23</v>
      </c>
      <c r="C1440" s="3">
        <v>20172105701</v>
      </c>
      <c r="D1440" s="3">
        <v>0</v>
      </c>
      <c r="E1440" s="3" t="s">
        <v>9</v>
      </c>
      <c r="F1440" s="3">
        <v>120</v>
      </c>
      <c r="G1440" s="3">
        <v>41</v>
      </c>
      <c r="H1440" s="4" t="s">
        <v>22</v>
      </c>
      <c r="I1440" s="3" t="s">
        <v>9</v>
      </c>
      <c r="J1440" s="3" t="s">
        <v>9</v>
      </c>
    </row>
    <row r="1441" spans="1:10" ht="26.5" thickBot="1" x14ac:dyDescent="0.4">
      <c r="A1441" s="3" t="s">
        <v>11</v>
      </c>
      <c r="B1441" s="3" t="s">
        <v>20</v>
      </c>
      <c r="C1441" s="3">
        <v>20140506601</v>
      </c>
      <c r="D1441" s="3">
        <v>0</v>
      </c>
      <c r="E1441" s="3" t="s">
        <v>9</v>
      </c>
      <c r="F1441" s="3">
        <v>59</v>
      </c>
      <c r="G1441" s="3">
        <v>12</v>
      </c>
      <c r="H1441" s="4" t="s">
        <v>101</v>
      </c>
      <c r="I1441" s="3" t="s">
        <v>9</v>
      </c>
      <c r="J1441" s="3" t="s">
        <v>15</v>
      </c>
    </row>
    <row r="1442" spans="1:10" ht="39" thickBot="1" x14ac:dyDescent="0.4">
      <c r="A1442" s="3" t="s">
        <v>11</v>
      </c>
      <c r="B1442" s="3" t="s">
        <v>34</v>
      </c>
      <c r="C1442" s="3">
        <v>20110415101</v>
      </c>
      <c r="D1442" s="3">
        <v>0</v>
      </c>
      <c r="E1442" s="3" t="s">
        <v>9</v>
      </c>
      <c r="F1442" s="3">
        <v>31</v>
      </c>
      <c r="G1442" s="3">
        <v>24</v>
      </c>
      <c r="H1442" s="4" t="s">
        <v>13</v>
      </c>
      <c r="I1442" s="3" t="s">
        <v>9</v>
      </c>
      <c r="J1442" s="3" t="s">
        <v>9</v>
      </c>
    </row>
    <row r="1443" spans="1:10" ht="39" thickBot="1" x14ac:dyDescent="0.4">
      <c r="A1443" s="3" t="s">
        <v>39</v>
      </c>
      <c r="B1443" s="3" t="s">
        <v>17</v>
      </c>
      <c r="C1443" s="3">
        <v>20120503601</v>
      </c>
      <c r="D1443" s="3">
        <v>0</v>
      </c>
      <c r="E1443" s="3" t="s">
        <v>9</v>
      </c>
      <c r="F1443" s="3">
        <v>57</v>
      </c>
      <c r="G1443" s="3">
        <v>32</v>
      </c>
      <c r="H1443" s="4" t="s">
        <v>18</v>
      </c>
      <c r="I1443" s="3" t="s">
        <v>9</v>
      </c>
      <c r="J1443" s="3" t="s">
        <v>9</v>
      </c>
    </row>
    <row r="1444" spans="1:10" ht="51.5" thickBot="1" x14ac:dyDescent="0.4">
      <c r="A1444" s="3" t="s">
        <v>11</v>
      </c>
      <c r="B1444" s="3" t="s">
        <v>12</v>
      </c>
      <c r="C1444" s="3">
        <v>20081006903</v>
      </c>
      <c r="D1444" s="3">
        <v>1</v>
      </c>
      <c r="E1444" s="3" t="s">
        <v>9</v>
      </c>
      <c r="F1444" s="3">
        <v>210</v>
      </c>
      <c r="G1444" s="3">
        <v>10</v>
      </c>
      <c r="H1444" s="4" t="s">
        <v>22</v>
      </c>
      <c r="I1444" s="3" t="s">
        <v>9</v>
      </c>
      <c r="J1444" s="3" t="s">
        <v>15</v>
      </c>
    </row>
    <row r="1445" spans="1:10" ht="51.5" thickBot="1" x14ac:dyDescent="0.4">
      <c r="A1445" s="3" t="s">
        <v>11</v>
      </c>
      <c r="B1445" s="3" t="s">
        <v>17</v>
      </c>
      <c r="C1445" s="3">
        <v>20120805801</v>
      </c>
      <c r="D1445" s="3">
        <v>1</v>
      </c>
      <c r="E1445" s="3" t="s">
        <v>9</v>
      </c>
      <c r="F1445" s="3">
        <v>146</v>
      </c>
      <c r="G1445" s="3">
        <v>30</v>
      </c>
      <c r="H1445" s="4" t="s">
        <v>287</v>
      </c>
      <c r="I1445" s="3" t="s">
        <v>9</v>
      </c>
      <c r="J1445" s="3" t="s">
        <v>9</v>
      </c>
    </row>
    <row r="1446" spans="1:10" ht="51.5" thickBot="1" x14ac:dyDescent="0.4">
      <c r="A1446" s="3" t="s">
        <v>11</v>
      </c>
      <c r="B1446" s="3" t="s">
        <v>23</v>
      </c>
      <c r="C1446" s="3">
        <v>20171700804</v>
      </c>
      <c r="D1446" s="3">
        <v>1</v>
      </c>
      <c r="E1446" s="3" t="s">
        <v>9</v>
      </c>
      <c r="F1446" s="3">
        <v>272</v>
      </c>
      <c r="G1446" s="3">
        <v>60</v>
      </c>
      <c r="H1446" s="4" t="s">
        <v>22</v>
      </c>
      <c r="I1446" s="3" t="s">
        <v>9</v>
      </c>
      <c r="J1446" s="3" t="s">
        <v>9</v>
      </c>
    </row>
    <row r="1447" spans="1:10" ht="64" thickBot="1" x14ac:dyDescent="0.4">
      <c r="A1447" s="3" t="s">
        <v>11</v>
      </c>
      <c r="B1447" s="3" t="s">
        <v>34</v>
      </c>
      <c r="C1447" s="3">
        <v>20111009401</v>
      </c>
      <c r="D1447" s="3">
        <v>1</v>
      </c>
      <c r="E1447" s="3" t="s">
        <v>9</v>
      </c>
      <c r="F1447" s="3">
        <v>122</v>
      </c>
      <c r="G1447" s="3">
        <v>50</v>
      </c>
      <c r="H1447" s="4" t="s">
        <v>288</v>
      </c>
      <c r="I1447" s="3" t="s">
        <v>9</v>
      </c>
      <c r="J1447" s="3" t="s">
        <v>15</v>
      </c>
    </row>
    <row r="1448" spans="1:10" ht="51.5" thickBot="1" x14ac:dyDescent="0.4">
      <c r="A1448" s="3" t="s">
        <v>27</v>
      </c>
      <c r="B1448" s="3" t="s">
        <v>23</v>
      </c>
      <c r="C1448" s="3">
        <v>20170702401</v>
      </c>
      <c r="D1448" s="3">
        <v>0</v>
      </c>
      <c r="E1448" s="3" t="s">
        <v>9</v>
      </c>
      <c r="F1448" s="3">
        <v>80</v>
      </c>
      <c r="G1448" s="3">
        <v>78</v>
      </c>
      <c r="H1448" s="4" t="s">
        <v>22</v>
      </c>
      <c r="I1448" s="3" t="s">
        <v>9</v>
      </c>
      <c r="J1448" s="3" t="s">
        <v>15</v>
      </c>
    </row>
    <row r="1449" spans="1:10" ht="51.5" thickBot="1" x14ac:dyDescent="0.4">
      <c r="A1449" s="3" t="s">
        <v>11</v>
      </c>
      <c r="B1449" s="3" t="s">
        <v>34</v>
      </c>
      <c r="C1449" s="3">
        <v>20110632601</v>
      </c>
      <c r="D1449" s="3">
        <v>0</v>
      </c>
      <c r="E1449" s="3" t="s">
        <v>9</v>
      </c>
      <c r="F1449" s="3">
        <v>123</v>
      </c>
      <c r="G1449" s="3">
        <v>59</v>
      </c>
      <c r="H1449" s="4" t="s">
        <v>22</v>
      </c>
      <c r="I1449" s="3" t="s">
        <v>9</v>
      </c>
      <c r="J1449" s="3" t="s">
        <v>9</v>
      </c>
    </row>
    <row r="1450" spans="1:10" ht="51.5" thickBot="1" x14ac:dyDescent="0.4">
      <c r="A1450" s="3" t="s">
        <v>39</v>
      </c>
      <c r="B1450" s="3" t="s">
        <v>8</v>
      </c>
      <c r="C1450" s="3">
        <v>2018090240</v>
      </c>
      <c r="D1450" s="3">
        <v>1</v>
      </c>
      <c r="E1450" s="3" t="s">
        <v>9</v>
      </c>
      <c r="F1450" s="3">
        <v>193</v>
      </c>
      <c r="G1450" s="3">
        <v>48</v>
      </c>
      <c r="H1450" s="4" t="s">
        <v>89</v>
      </c>
      <c r="I1450" s="3" t="s">
        <v>9</v>
      </c>
      <c r="J1450" s="3" t="s">
        <v>9</v>
      </c>
    </row>
    <row r="1451" spans="1:10" ht="39" thickBot="1" x14ac:dyDescent="0.4">
      <c r="A1451" s="3" t="s">
        <v>27</v>
      </c>
      <c r="B1451" s="3" t="s">
        <v>12</v>
      </c>
      <c r="C1451" s="3">
        <v>20080908901</v>
      </c>
      <c r="D1451" s="3">
        <v>1</v>
      </c>
      <c r="E1451" s="3" t="s">
        <v>9</v>
      </c>
      <c r="F1451" s="3">
        <v>459</v>
      </c>
      <c r="G1451" s="3">
        <v>352</v>
      </c>
      <c r="H1451" s="4" t="s">
        <v>28</v>
      </c>
      <c r="I1451" s="3" t="s">
        <v>9</v>
      </c>
      <c r="J1451" s="3" t="s">
        <v>9</v>
      </c>
    </row>
    <row r="1452" spans="1:10" ht="51.5" thickBot="1" x14ac:dyDescent="0.4">
      <c r="A1452" s="3" t="s">
        <v>11</v>
      </c>
      <c r="B1452" s="3" t="s">
        <v>12</v>
      </c>
      <c r="C1452" s="3">
        <v>20080901301</v>
      </c>
      <c r="D1452" s="3">
        <v>0</v>
      </c>
      <c r="E1452" s="3" t="s">
        <v>9</v>
      </c>
      <c r="F1452" s="3">
        <v>109</v>
      </c>
      <c r="G1452" s="3">
        <v>55</v>
      </c>
      <c r="H1452" s="4" t="s">
        <v>22</v>
      </c>
      <c r="I1452" s="3" t="s">
        <v>9</v>
      </c>
      <c r="J1452" s="3" t="s">
        <v>15</v>
      </c>
    </row>
    <row r="1453" spans="1:10" ht="51.5" thickBot="1" x14ac:dyDescent="0.4">
      <c r="A1453" s="3" t="s">
        <v>27</v>
      </c>
      <c r="B1453" s="3" t="s">
        <v>8</v>
      </c>
      <c r="C1453" s="3">
        <v>20180825801</v>
      </c>
      <c r="D1453" s="3">
        <v>1</v>
      </c>
      <c r="E1453" s="3" t="s">
        <v>9</v>
      </c>
      <c r="F1453" s="3">
        <v>205</v>
      </c>
      <c r="G1453" s="3">
        <v>35</v>
      </c>
      <c r="H1453" s="4" t="s">
        <v>22</v>
      </c>
      <c r="I1453" s="3" t="s">
        <v>9</v>
      </c>
      <c r="J1453" s="3" t="s">
        <v>9</v>
      </c>
    </row>
    <row r="1454" spans="1:10" ht="39" thickBot="1" x14ac:dyDescent="0.4">
      <c r="A1454" s="3" t="s">
        <v>11</v>
      </c>
      <c r="B1454" s="3" t="s">
        <v>17</v>
      </c>
      <c r="C1454" s="3">
        <v>20120403601</v>
      </c>
      <c r="D1454" s="3">
        <v>1</v>
      </c>
      <c r="E1454" s="3" t="s">
        <v>9</v>
      </c>
      <c r="F1454" s="3">
        <v>231</v>
      </c>
      <c r="G1454" s="3">
        <v>49</v>
      </c>
      <c r="H1454" s="4" t="s">
        <v>18</v>
      </c>
      <c r="I1454" s="3" t="s">
        <v>9</v>
      </c>
      <c r="J1454" s="3" t="s">
        <v>9</v>
      </c>
    </row>
    <row r="1455" spans="1:10" ht="39" thickBot="1" x14ac:dyDescent="0.4">
      <c r="A1455" s="3" t="s">
        <v>11</v>
      </c>
      <c r="B1455" s="3" t="s">
        <v>34</v>
      </c>
      <c r="C1455" s="3">
        <v>20110803301</v>
      </c>
      <c r="D1455" s="3">
        <v>0</v>
      </c>
      <c r="E1455" s="3" t="s">
        <v>9</v>
      </c>
      <c r="F1455" s="3">
        <v>67</v>
      </c>
      <c r="G1455" s="3">
        <v>37</v>
      </c>
      <c r="H1455" s="4" t="s">
        <v>71</v>
      </c>
      <c r="I1455" s="3" t="s">
        <v>9</v>
      </c>
      <c r="J1455" s="3" t="s">
        <v>15</v>
      </c>
    </row>
    <row r="1456" spans="1:10" ht="39" thickBot="1" x14ac:dyDescent="0.4">
      <c r="A1456" s="3" t="s">
        <v>11</v>
      </c>
      <c r="B1456" s="3" t="s">
        <v>23</v>
      </c>
      <c r="C1456" s="3">
        <v>20171302901</v>
      </c>
      <c r="D1456" s="3">
        <v>0</v>
      </c>
      <c r="E1456" s="3" t="s">
        <v>9</v>
      </c>
      <c r="F1456" s="3">
        <v>340</v>
      </c>
      <c r="G1456" s="3">
        <v>84</v>
      </c>
      <c r="H1456" s="4" t="s">
        <v>55</v>
      </c>
      <c r="I1456" s="3" t="s">
        <v>9</v>
      </c>
      <c r="J1456" s="3" t="s">
        <v>15</v>
      </c>
    </row>
    <row r="1457" spans="1:10" ht="39" thickBot="1" x14ac:dyDescent="0.4">
      <c r="A1457" s="3" t="s">
        <v>11</v>
      </c>
      <c r="B1457" s="3" t="s">
        <v>17</v>
      </c>
      <c r="C1457" s="3">
        <v>20120801812</v>
      </c>
      <c r="D1457" s="3">
        <v>1</v>
      </c>
      <c r="E1457" s="3" t="s">
        <v>9</v>
      </c>
      <c r="F1457" s="3">
        <v>1007</v>
      </c>
      <c r="G1457" s="3">
        <v>123</v>
      </c>
      <c r="H1457" s="4" t="s">
        <v>55</v>
      </c>
      <c r="I1457" s="3" t="s">
        <v>9</v>
      </c>
      <c r="J1457" s="3" t="s">
        <v>9</v>
      </c>
    </row>
    <row r="1458" spans="1:10" ht="26.5" thickBot="1" x14ac:dyDescent="0.4">
      <c r="A1458" s="3" t="s">
        <v>11</v>
      </c>
      <c r="B1458" s="3" t="s">
        <v>8</v>
      </c>
      <c r="C1458" s="3">
        <v>20180209102</v>
      </c>
      <c r="D1458" s="3">
        <v>1</v>
      </c>
      <c r="E1458" s="3" t="s">
        <v>9</v>
      </c>
      <c r="F1458" s="3">
        <v>234</v>
      </c>
      <c r="G1458" s="3">
        <v>32</v>
      </c>
      <c r="H1458" s="4" t="s">
        <v>107</v>
      </c>
      <c r="I1458" s="3" t="s">
        <v>9</v>
      </c>
      <c r="J1458" s="3" t="s">
        <v>9</v>
      </c>
    </row>
    <row r="1459" spans="1:10" ht="39" thickBot="1" x14ac:dyDescent="0.4">
      <c r="A1459" s="3" t="s">
        <v>7</v>
      </c>
      <c r="B1459" s="3" t="s">
        <v>23</v>
      </c>
      <c r="C1459" s="3">
        <v>20171904501</v>
      </c>
      <c r="D1459" s="3">
        <v>1</v>
      </c>
      <c r="E1459" s="3" t="s">
        <v>9</v>
      </c>
      <c r="F1459" s="3">
        <v>166</v>
      </c>
      <c r="G1459" s="3">
        <v>95</v>
      </c>
      <c r="H1459" s="4" t="s">
        <v>44</v>
      </c>
      <c r="I1459" s="3" t="s">
        <v>9</v>
      </c>
      <c r="J1459" s="3" t="s">
        <v>15</v>
      </c>
    </row>
    <row r="1460" spans="1:10" ht="15" thickBot="1" x14ac:dyDescent="0.4">
      <c r="A1460" s="3" t="s">
        <v>11</v>
      </c>
      <c r="B1460" s="3" t="s">
        <v>34</v>
      </c>
      <c r="C1460" s="3">
        <v>2011031601</v>
      </c>
      <c r="D1460" s="3">
        <v>0</v>
      </c>
      <c r="E1460" s="3" t="s">
        <v>9</v>
      </c>
      <c r="F1460" s="3">
        <v>115</v>
      </c>
      <c r="G1460" s="3">
        <v>19</v>
      </c>
      <c r="H1460" s="4" t="s">
        <v>289</v>
      </c>
      <c r="I1460" s="3" t="s">
        <v>9</v>
      </c>
      <c r="J1460" s="3" t="s">
        <v>15</v>
      </c>
    </row>
    <row r="1461" spans="1:10" ht="51.5" thickBot="1" x14ac:dyDescent="0.4">
      <c r="A1461" s="3" t="s">
        <v>11</v>
      </c>
      <c r="B1461" s="3" t="s">
        <v>8</v>
      </c>
      <c r="C1461" s="3">
        <v>20180410202</v>
      </c>
      <c r="D1461" s="3">
        <v>1</v>
      </c>
      <c r="E1461" s="3" t="s">
        <v>9</v>
      </c>
      <c r="F1461" s="3">
        <v>304</v>
      </c>
      <c r="G1461" s="3"/>
      <c r="H1461" s="4" t="s">
        <v>22</v>
      </c>
      <c r="I1461" s="3" t="s">
        <v>9</v>
      </c>
      <c r="J1461" s="3" t="s">
        <v>9</v>
      </c>
    </row>
    <row r="1462" spans="1:10" ht="39" thickBot="1" x14ac:dyDescent="0.4">
      <c r="A1462" s="3" t="s">
        <v>11</v>
      </c>
      <c r="B1462" s="3" t="s">
        <v>23</v>
      </c>
      <c r="C1462" s="3">
        <v>20172300501</v>
      </c>
      <c r="D1462" s="3">
        <v>0</v>
      </c>
      <c r="E1462" s="3" t="s">
        <v>9</v>
      </c>
      <c r="F1462" s="3">
        <v>117</v>
      </c>
      <c r="G1462" s="3">
        <v>76</v>
      </c>
      <c r="H1462" s="4" t="s">
        <v>28</v>
      </c>
      <c r="I1462" s="3" t="s">
        <v>9</v>
      </c>
      <c r="J1462" s="3" t="s">
        <v>9</v>
      </c>
    </row>
    <row r="1463" spans="1:10" ht="64" thickBot="1" x14ac:dyDescent="0.4">
      <c r="A1463" s="3" t="s">
        <v>11</v>
      </c>
      <c r="B1463" s="3" t="s">
        <v>17</v>
      </c>
      <c r="C1463" s="3">
        <v>20120100603</v>
      </c>
      <c r="D1463" s="3">
        <v>0</v>
      </c>
      <c r="E1463" s="3" t="s">
        <v>9</v>
      </c>
      <c r="F1463" s="3">
        <v>86</v>
      </c>
      <c r="G1463" s="3">
        <v>30</v>
      </c>
      <c r="H1463" s="4" t="s">
        <v>270</v>
      </c>
      <c r="I1463" s="3" t="s">
        <v>9</v>
      </c>
      <c r="J1463" s="3" t="s">
        <v>9</v>
      </c>
    </row>
    <row r="1464" spans="1:10" ht="39" thickBot="1" x14ac:dyDescent="0.4">
      <c r="A1464" s="3" t="s">
        <v>11</v>
      </c>
      <c r="B1464" s="3" t="s">
        <v>12</v>
      </c>
      <c r="C1464" s="3">
        <v>20081105701</v>
      </c>
      <c r="D1464" s="3">
        <v>1</v>
      </c>
      <c r="E1464" s="3" t="s">
        <v>9</v>
      </c>
      <c r="F1464" s="3">
        <v>154</v>
      </c>
      <c r="G1464" s="3">
        <v>110</v>
      </c>
      <c r="H1464" s="4" t="s">
        <v>28</v>
      </c>
      <c r="I1464" s="3" t="s">
        <v>9</v>
      </c>
      <c r="J1464" s="3" t="s">
        <v>9</v>
      </c>
    </row>
    <row r="1465" spans="1:10" ht="39" thickBot="1" x14ac:dyDescent="0.4">
      <c r="A1465" s="3" t="s">
        <v>39</v>
      </c>
      <c r="B1465" s="3" t="s">
        <v>12</v>
      </c>
      <c r="C1465" s="3">
        <v>20080908901</v>
      </c>
      <c r="D1465" s="3">
        <v>1</v>
      </c>
      <c r="E1465" s="3" t="s">
        <v>9</v>
      </c>
      <c r="F1465" s="3">
        <v>459</v>
      </c>
      <c r="G1465" s="3">
        <v>65</v>
      </c>
      <c r="H1465" s="4" t="s">
        <v>151</v>
      </c>
      <c r="I1465" s="3" t="s">
        <v>9</v>
      </c>
      <c r="J1465" s="3" t="s">
        <v>9</v>
      </c>
    </row>
    <row r="1466" spans="1:10" ht="51.5" thickBot="1" x14ac:dyDescent="0.4">
      <c r="A1466" s="3" t="s">
        <v>11</v>
      </c>
      <c r="B1466" s="3" t="s">
        <v>17</v>
      </c>
      <c r="C1466" s="3">
        <v>20120102004</v>
      </c>
      <c r="D1466" s="3">
        <v>1</v>
      </c>
      <c r="E1466" s="3" t="s">
        <v>9</v>
      </c>
      <c r="F1466" s="3">
        <v>235</v>
      </c>
      <c r="G1466" s="3">
        <v>24</v>
      </c>
      <c r="H1466" s="4" t="s">
        <v>22</v>
      </c>
      <c r="I1466" s="3" t="s">
        <v>9</v>
      </c>
      <c r="J1466" s="3" t="s">
        <v>9</v>
      </c>
    </row>
    <row r="1467" spans="1:10" ht="51.5" thickBot="1" x14ac:dyDescent="0.4">
      <c r="A1467" s="3" t="s">
        <v>11</v>
      </c>
      <c r="B1467" s="3" t="s">
        <v>17</v>
      </c>
      <c r="C1467" s="3">
        <v>20120625802</v>
      </c>
      <c r="D1467" s="3">
        <v>0</v>
      </c>
      <c r="E1467" s="3" t="s">
        <v>9</v>
      </c>
      <c r="F1467" s="3">
        <v>253</v>
      </c>
      <c r="G1467" s="3">
        <v>55</v>
      </c>
      <c r="H1467" s="4" t="s">
        <v>22</v>
      </c>
      <c r="I1467" s="3" t="s">
        <v>9</v>
      </c>
      <c r="J1467" s="3" t="s">
        <v>9</v>
      </c>
    </row>
    <row r="1468" spans="1:10" ht="51.5" thickBot="1" x14ac:dyDescent="0.4">
      <c r="A1468" s="3" t="s">
        <v>11</v>
      </c>
      <c r="B1468" s="3" t="s">
        <v>23</v>
      </c>
      <c r="C1468" s="3">
        <v>20171008101</v>
      </c>
      <c r="D1468" s="3">
        <v>0</v>
      </c>
      <c r="E1468" s="3" t="s">
        <v>9</v>
      </c>
      <c r="F1468" s="3">
        <v>453</v>
      </c>
      <c r="G1468" s="3">
        <v>89</v>
      </c>
      <c r="H1468" s="4" t="s">
        <v>290</v>
      </c>
      <c r="I1468" s="3" t="s">
        <v>9</v>
      </c>
      <c r="J1468" s="3" t="s">
        <v>9</v>
      </c>
    </row>
    <row r="1469" spans="1:10" ht="51.5" thickBot="1" x14ac:dyDescent="0.4">
      <c r="A1469" s="3" t="s">
        <v>7</v>
      </c>
      <c r="B1469" s="3" t="s">
        <v>12</v>
      </c>
      <c r="C1469" s="3">
        <v>20080909001</v>
      </c>
      <c r="D1469" s="3">
        <v>1</v>
      </c>
      <c r="E1469" s="3" t="s">
        <v>9</v>
      </c>
      <c r="F1469" s="3">
        <v>208</v>
      </c>
      <c r="G1469" s="3">
        <v>134</v>
      </c>
      <c r="H1469" s="4" t="s">
        <v>22</v>
      </c>
      <c r="I1469" s="3" t="s">
        <v>9</v>
      </c>
      <c r="J1469" s="3" t="s">
        <v>15</v>
      </c>
    </row>
    <row r="1470" spans="1:10" ht="26.5" thickBot="1" x14ac:dyDescent="0.4">
      <c r="A1470" s="3" t="s">
        <v>39</v>
      </c>
      <c r="B1470" s="3" t="s">
        <v>12</v>
      </c>
      <c r="C1470" s="3">
        <v>20081106001</v>
      </c>
      <c r="D1470" s="3">
        <v>0</v>
      </c>
      <c r="E1470" s="3" t="s">
        <v>9</v>
      </c>
      <c r="F1470" s="3">
        <v>394</v>
      </c>
      <c r="G1470" s="3">
        <v>19</v>
      </c>
      <c r="H1470" s="4" t="s">
        <v>19</v>
      </c>
      <c r="I1470" s="3" t="s">
        <v>9</v>
      </c>
      <c r="J1470" s="3" t="s">
        <v>15</v>
      </c>
    </row>
    <row r="1471" spans="1:10" ht="51.5" thickBot="1" x14ac:dyDescent="0.4">
      <c r="A1471" s="3" t="s">
        <v>11</v>
      </c>
      <c r="B1471" s="3" t="s">
        <v>23</v>
      </c>
      <c r="C1471" s="3">
        <v>20171700810</v>
      </c>
      <c r="D1471" s="3">
        <v>0</v>
      </c>
      <c r="E1471" s="3" t="s">
        <v>9</v>
      </c>
      <c r="F1471" s="3">
        <v>357</v>
      </c>
      <c r="G1471" s="3">
        <v>40</v>
      </c>
      <c r="H1471" s="4" t="s">
        <v>22</v>
      </c>
      <c r="I1471" s="3" t="s">
        <v>9</v>
      </c>
      <c r="J1471" s="3" t="s">
        <v>9</v>
      </c>
    </row>
    <row r="1472" spans="1:10" ht="15" thickBot="1" x14ac:dyDescent="0.4">
      <c r="A1472" s="3" t="s">
        <v>11</v>
      </c>
      <c r="B1472" s="3" t="s">
        <v>34</v>
      </c>
      <c r="C1472" s="3">
        <v>20110730401</v>
      </c>
      <c r="D1472" s="3">
        <v>0</v>
      </c>
      <c r="E1472" s="3" t="s">
        <v>9</v>
      </c>
      <c r="F1472" s="3">
        <v>174</v>
      </c>
      <c r="G1472" s="3">
        <v>66</v>
      </c>
      <c r="H1472" s="4" t="s">
        <v>87</v>
      </c>
      <c r="I1472" s="3" t="s">
        <v>9</v>
      </c>
      <c r="J1472" s="3" t="s">
        <v>9</v>
      </c>
    </row>
    <row r="1473" spans="1:10" ht="51.5" thickBot="1" x14ac:dyDescent="0.4">
      <c r="A1473" s="3" t="s">
        <v>11</v>
      </c>
      <c r="B1473" s="3" t="s">
        <v>20</v>
      </c>
      <c r="C1473" s="3">
        <v>20141900401</v>
      </c>
      <c r="D1473" s="3">
        <v>1</v>
      </c>
      <c r="E1473" s="3" t="s">
        <v>9</v>
      </c>
      <c r="F1473" s="3">
        <v>271</v>
      </c>
      <c r="G1473" s="3">
        <v>199</v>
      </c>
      <c r="H1473" s="4" t="s">
        <v>291</v>
      </c>
      <c r="I1473" s="3" t="s">
        <v>9</v>
      </c>
      <c r="J1473" s="3" t="s">
        <v>9</v>
      </c>
    </row>
    <row r="1474" spans="1:10" ht="39" thickBot="1" x14ac:dyDescent="0.4">
      <c r="A1474" s="3" t="s">
        <v>27</v>
      </c>
      <c r="B1474" s="3" t="s">
        <v>49</v>
      </c>
      <c r="C1474" s="3">
        <v>20230300802</v>
      </c>
      <c r="D1474" s="3">
        <v>1</v>
      </c>
      <c r="E1474" s="3" t="s">
        <v>9</v>
      </c>
      <c r="F1474" s="3">
        <v>128</v>
      </c>
      <c r="G1474" s="3">
        <v>70</v>
      </c>
      <c r="H1474" s="4" t="s">
        <v>44</v>
      </c>
      <c r="I1474" s="3" t="s">
        <v>9</v>
      </c>
      <c r="J1474" s="3" t="s">
        <v>9</v>
      </c>
    </row>
    <row r="1475" spans="1:10" ht="26.5" thickBot="1" x14ac:dyDescent="0.4">
      <c r="A1475" s="3" t="s">
        <v>39</v>
      </c>
      <c r="B1475" s="3" t="s">
        <v>20</v>
      </c>
      <c r="C1475" s="3">
        <v>20140606602</v>
      </c>
      <c r="D1475" s="3">
        <v>1</v>
      </c>
      <c r="E1475" s="3" t="s">
        <v>9</v>
      </c>
      <c r="F1475" s="3">
        <v>135</v>
      </c>
      <c r="G1475" s="3">
        <v>22</v>
      </c>
      <c r="H1475" s="4" t="s">
        <v>26</v>
      </c>
      <c r="I1475" s="3" t="s">
        <v>9</v>
      </c>
      <c r="J1475" s="3" t="s">
        <v>9</v>
      </c>
    </row>
    <row r="1476" spans="1:10" ht="39" thickBot="1" x14ac:dyDescent="0.4">
      <c r="A1476" s="3" t="s">
        <v>39</v>
      </c>
      <c r="B1476" s="3" t="s">
        <v>23</v>
      </c>
      <c r="C1476" s="3">
        <v>20171005001</v>
      </c>
      <c r="D1476" s="3">
        <v>1</v>
      </c>
      <c r="E1476" s="3" t="s">
        <v>9</v>
      </c>
      <c r="F1476" s="3">
        <v>149</v>
      </c>
      <c r="G1476" s="3">
        <v>70</v>
      </c>
      <c r="H1476" s="4" t="s">
        <v>45</v>
      </c>
      <c r="I1476" s="3" t="s">
        <v>9</v>
      </c>
      <c r="J1476" s="3" t="s">
        <v>9</v>
      </c>
    </row>
    <row r="1477" spans="1:10" ht="51.5" thickBot="1" x14ac:dyDescent="0.4">
      <c r="A1477" s="3" t="s">
        <v>46</v>
      </c>
      <c r="B1477" s="3" t="s">
        <v>8</v>
      </c>
      <c r="C1477" s="3">
        <v>20180317101</v>
      </c>
      <c r="D1477" s="3">
        <v>0</v>
      </c>
      <c r="E1477" s="3" t="s">
        <v>9</v>
      </c>
      <c r="F1477" s="3">
        <v>606</v>
      </c>
      <c r="G1477" s="3">
        <v>330</v>
      </c>
      <c r="H1477" s="4" t="s">
        <v>22</v>
      </c>
      <c r="I1477" s="3" t="s">
        <v>9</v>
      </c>
      <c r="J1477" s="3" t="s">
        <v>9</v>
      </c>
    </row>
    <row r="1478" spans="1:10" ht="51.5" thickBot="1" x14ac:dyDescent="0.4">
      <c r="A1478" s="3" t="s">
        <v>11</v>
      </c>
      <c r="B1478" s="3" t="s">
        <v>20</v>
      </c>
      <c r="C1478" s="3">
        <v>20140114415</v>
      </c>
      <c r="D1478" s="3">
        <v>0</v>
      </c>
      <c r="E1478" s="3" t="s">
        <v>15</v>
      </c>
      <c r="F1478" s="3">
        <v>327</v>
      </c>
      <c r="G1478" s="3">
        <v>52</v>
      </c>
      <c r="H1478" s="4" t="s">
        <v>22</v>
      </c>
      <c r="I1478" s="3" t="s">
        <v>9</v>
      </c>
      <c r="J1478" s="3" t="s">
        <v>15</v>
      </c>
    </row>
    <row r="1479" spans="1:10" ht="51.5" thickBot="1" x14ac:dyDescent="0.4">
      <c r="A1479" s="3" t="s">
        <v>11</v>
      </c>
      <c r="B1479" s="3" t="s">
        <v>34</v>
      </c>
      <c r="C1479" s="3">
        <v>20110626601</v>
      </c>
      <c r="D1479" s="3">
        <v>1</v>
      </c>
      <c r="E1479" s="3" t="s">
        <v>9</v>
      </c>
      <c r="F1479" s="3">
        <v>154</v>
      </c>
      <c r="G1479" s="3">
        <v>60</v>
      </c>
      <c r="H1479" s="4" t="s">
        <v>22</v>
      </c>
      <c r="I1479" s="3" t="s">
        <v>9</v>
      </c>
      <c r="J1479" s="3" t="s">
        <v>9</v>
      </c>
    </row>
    <row r="1480" spans="1:10" ht="51.5" thickBot="1" x14ac:dyDescent="0.4">
      <c r="A1480" s="3" t="s">
        <v>11</v>
      </c>
      <c r="B1480" s="3" t="s">
        <v>17</v>
      </c>
      <c r="C1480" s="3">
        <v>20120102301</v>
      </c>
      <c r="D1480" s="3">
        <v>1</v>
      </c>
      <c r="E1480" s="3" t="s">
        <v>9</v>
      </c>
      <c r="F1480" s="3">
        <v>142</v>
      </c>
      <c r="G1480" s="3">
        <v>60</v>
      </c>
      <c r="H1480" s="4" t="s">
        <v>22</v>
      </c>
      <c r="I1480" s="3" t="s">
        <v>9</v>
      </c>
      <c r="J1480" s="3" t="s">
        <v>9</v>
      </c>
    </row>
    <row r="1481" spans="1:10" ht="51.5" thickBot="1" x14ac:dyDescent="0.4">
      <c r="A1481" s="3" t="s">
        <v>11</v>
      </c>
      <c r="B1481" s="3" t="s">
        <v>8</v>
      </c>
      <c r="C1481" s="3">
        <v>20180313001</v>
      </c>
      <c r="D1481" s="3">
        <v>0</v>
      </c>
      <c r="E1481" s="3" t="s">
        <v>9</v>
      </c>
      <c r="F1481" s="3">
        <v>544</v>
      </c>
      <c r="G1481" s="3">
        <v>222</v>
      </c>
      <c r="H1481" s="4" t="s">
        <v>22</v>
      </c>
      <c r="I1481" s="3" t="s">
        <v>9</v>
      </c>
      <c r="J1481" s="3" t="s">
        <v>9</v>
      </c>
    </row>
    <row r="1482" spans="1:10" ht="26.5" thickBot="1" x14ac:dyDescent="0.4">
      <c r="A1482" s="3" t="s">
        <v>27</v>
      </c>
      <c r="B1482" s="3" t="s">
        <v>23</v>
      </c>
      <c r="C1482" s="3">
        <v>20170206701</v>
      </c>
      <c r="D1482" s="3">
        <v>0</v>
      </c>
      <c r="E1482" s="3" t="s">
        <v>9</v>
      </c>
      <c r="F1482" s="3">
        <v>85</v>
      </c>
      <c r="G1482" s="3">
        <v>20</v>
      </c>
      <c r="H1482" s="4" t="s">
        <v>83</v>
      </c>
      <c r="I1482" s="3" t="s">
        <v>9</v>
      </c>
      <c r="J1482" s="3" t="s">
        <v>9</v>
      </c>
    </row>
    <row r="1483" spans="1:10" ht="39" thickBot="1" x14ac:dyDescent="0.4">
      <c r="A1483" s="3" t="s">
        <v>11</v>
      </c>
      <c r="B1483" s="3" t="s">
        <v>8</v>
      </c>
      <c r="C1483" s="3">
        <v>20180905801</v>
      </c>
      <c r="D1483" s="3">
        <v>0</v>
      </c>
      <c r="E1483" s="3" t="s">
        <v>9</v>
      </c>
      <c r="F1483" s="3">
        <v>45</v>
      </c>
      <c r="G1483" s="3">
        <v>14</v>
      </c>
      <c r="H1483" s="4" t="s">
        <v>28</v>
      </c>
      <c r="I1483" s="3" t="s">
        <v>9</v>
      </c>
      <c r="J1483" s="3" t="s">
        <v>9</v>
      </c>
    </row>
    <row r="1484" spans="1:10" ht="51.5" thickBot="1" x14ac:dyDescent="0.4">
      <c r="A1484" s="3" t="s">
        <v>39</v>
      </c>
      <c r="B1484" s="3" t="s">
        <v>49</v>
      </c>
      <c r="C1484" s="3">
        <v>20230208501</v>
      </c>
      <c r="D1484" s="3">
        <v>0</v>
      </c>
      <c r="E1484" s="3" t="s">
        <v>9</v>
      </c>
      <c r="F1484" s="3">
        <v>450</v>
      </c>
      <c r="G1484" s="3">
        <v>262</v>
      </c>
      <c r="H1484" s="4" t="s">
        <v>219</v>
      </c>
      <c r="I1484" s="3" t="s">
        <v>9</v>
      </c>
      <c r="J1484" s="3" t="s">
        <v>9</v>
      </c>
    </row>
    <row r="1485" spans="1:10" ht="39" thickBot="1" x14ac:dyDescent="0.4">
      <c r="A1485" s="3" t="s">
        <v>11</v>
      </c>
      <c r="B1485" s="3" t="s">
        <v>12</v>
      </c>
      <c r="C1485" s="3">
        <v>20080102802</v>
      </c>
      <c r="D1485" s="3">
        <v>1</v>
      </c>
      <c r="E1485" s="3" t="s">
        <v>9</v>
      </c>
      <c r="F1485" s="3">
        <v>368</v>
      </c>
      <c r="G1485" s="3">
        <v>182</v>
      </c>
      <c r="H1485" s="4" t="s">
        <v>292</v>
      </c>
      <c r="I1485" s="3" t="s">
        <v>9</v>
      </c>
      <c r="J1485" s="3" t="s">
        <v>9</v>
      </c>
    </row>
    <row r="1486" spans="1:10" ht="51.5" thickBot="1" x14ac:dyDescent="0.4">
      <c r="A1486" s="3" t="s">
        <v>11</v>
      </c>
      <c r="B1486" s="3" t="s">
        <v>34</v>
      </c>
      <c r="C1486" s="3">
        <v>20110505301</v>
      </c>
      <c r="D1486" s="3">
        <v>0</v>
      </c>
      <c r="E1486" s="3" t="s">
        <v>9</v>
      </c>
      <c r="F1486" s="3">
        <v>823</v>
      </c>
      <c r="G1486" s="3">
        <v>29</v>
      </c>
      <c r="H1486" s="4" t="s">
        <v>22</v>
      </c>
      <c r="I1486" s="3" t="s">
        <v>9</v>
      </c>
      <c r="J1486" s="3" t="s">
        <v>15</v>
      </c>
    </row>
    <row r="1487" spans="1:10" ht="39" thickBot="1" x14ac:dyDescent="0.4">
      <c r="A1487" s="3" t="s">
        <v>39</v>
      </c>
      <c r="B1487" s="3" t="s">
        <v>17</v>
      </c>
      <c r="C1487" s="3">
        <v>20120806301</v>
      </c>
      <c r="D1487" s="3">
        <v>1</v>
      </c>
      <c r="E1487" s="3" t="s">
        <v>9</v>
      </c>
      <c r="F1487" s="3">
        <v>359</v>
      </c>
      <c r="G1487" s="3">
        <v>189</v>
      </c>
      <c r="H1487" s="4" t="s">
        <v>44</v>
      </c>
      <c r="I1487" s="3" t="s">
        <v>9</v>
      </c>
      <c r="J1487" s="3" t="s">
        <v>9</v>
      </c>
    </row>
    <row r="1488" spans="1:10" ht="26.5" thickBot="1" x14ac:dyDescent="0.4">
      <c r="A1488" s="3" t="s">
        <v>7</v>
      </c>
      <c r="B1488" s="3" t="s">
        <v>12</v>
      </c>
      <c r="C1488" s="3">
        <v>200811066011</v>
      </c>
      <c r="D1488" s="3">
        <v>1</v>
      </c>
      <c r="E1488" s="3" t="s">
        <v>9</v>
      </c>
      <c r="F1488" s="3">
        <v>335</v>
      </c>
      <c r="G1488" s="3">
        <v>123</v>
      </c>
      <c r="H1488" s="4" t="s">
        <v>83</v>
      </c>
      <c r="I1488" s="3" t="s">
        <v>9</v>
      </c>
      <c r="J1488" s="3" t="s">
        <v>9</v>
      </c>
    </row>
    <row r="1489" spans="1:10" ht="51.5" thickBot="1" x14ac:dyDescent="0.4">
      <c r="A1489" s="3" t="s">
        <v>11</v>
      </c>
      <c r="B1489" s="3" t="s">
        <v>34</v>
      </c>
      <c r="C1489" s="3">
        <v>20110110301</v>
      </c>
      <c r="D1489" s="3">
        <v>0</v>
      </c>
      <c r="E1489" s="3" t="s">
        <v>9</v>
      </c>
      <c r="F1489" s="3">
        <v>27</v>
      </c>
      <c r="G1489" s="3">
        <v>24</v>
      </c>
      <c r="H1489" s="4" t="s">
        <v>22</v>
      </c>
      <c r="I1489" s="3" t="s">
        <v>9</v>
      </c>
      <c r="J1489" s="3" t="s">
        <v>9</v>
      </c>
    </row>
    <row r="1490" spans="1:10" ht="39" thickBot="1" x14ac:dyDescent="0.4">
      <c r="A1490" s="3" t="s">
        <v>27</v>
      </c>
      <c r="B1490" s="3" t="s">
        <v>17</v>
      </c>
      <c r="C1490" s="3">
        <v>2012034504</v>
      </c>
      <c r="D1490" s="3">
        <v>0</v>
      </c>
      <c r="E1490" s="3" t="s">
        <v>9</v>
      </c>
      <c r="F1490" s="3">
        <v>48</v>
      </c>
      <c r="G1490" s="3">
        <v>30</v>
      </c>
      <c r="H1490" s="4" t="s">
        <v>18</v>
      </c>
      <c r="I1490" s="3" t="s">
        <v>9</v>
      </c>
      <c r="J1490" s="3" t="s">
        <v>9</v>
      </c>
    </row>
    <row r="1491" spans="1:10" ht="39" thickBot="1" x14ac:dyDescent="0.4">
      <c r="A1491" s="3" t="s">
        <v>11</v>
      </c>
      <c r="B1491" s="3" t="s">
        <v>34</v>
      </c>
      <c r="C1491" s="3">
        <v>20110318901</v>
      </c>
      <c r="D1491" s="3">
        <v>1</v>
      </c>
      <c r="E1491" s="3" t="s">
        <v>9</v>
      </c>
      <c r="F1491" s="3">
        <v>165</v>
      </c>
      <c r="G1491" s="3">
        <v>51</v>
      </c>
      <c r="H1491" s="4" t="s">
        <v>293</v>
      </c>
      <c r="I1491" s="3" t="s">
        <v>9</v>
      </c>
      <c r="J1491" s="3" t="s">
        <v>15</v>
      </c>
    </row>
    <row r="1492" spans="1:10" ht="39" thickBot="1" x14ac:dyDescent="0.4">
      <c r="A1492" s="3" t="s">
        <v>11</v>
      </c>
      <c r="B1492" s="3" t="s">
        <v>8</v>
      </c>
      <c r="C1492" s="3">
        <v>20180233901</v>
      </c>
      <c r="D1492" s="3">
        <v>0</v>
      </c>
      <c r="E1492" s="3" t="s">
        <v>9</v>
      </c>
      <c r="F1492" s="3">
        <v>84</v>
      </c>
      <c r="G1492" s="3">
        <v>29</v>
      </c>
      <c r="H1492" s="4" t="s">
        <v>24</v>
      </c>
      <c r="I1492" s="3" t="s">
        <v>9</v>
      </c>
      <c r="J1492" s="3" t="s">
        <v>9</v>
      </c>
    </row>
    <row r="1493" spans="1:10" ht="39" thickBot="1" x14ac:dyDescent="0.4">
      <c r="A1493" s="3" t="s">
        <v>11</v>
      </c>
      <c r="B1493" s="3" t="s">
        <v>34</v>
      </c>
      <c r="C1493" s="3">
        <v>20110810201</v>
      </c>
      <c r="D1493" s="3">
        <v>0</v>
      </c>
      <c r="E1493" s="3" t="s">
        <v>9</v>
      </c>
      <c r="F1493" s="3">
        <v>65</v>
      </c>
      <c r="G1493" s="3">
        <v>42</v>
      </c>
      <c r="H1493" s="4" t="s">
        <v>44</v>
      </c>
      <c r="I1493" s="3" t="s">
        <v>9</v>
      </c>
      <c r="J1493" s="3" t="s">
        <v>15</v>
      </c>
    </row>
    <row r="1494" spans="1:10" ht="39" thickBot="1" x14ac:dyDescent="0.4">
      <c r="A1494" s="3" t="s">
        <v>11</v>
      </c>
      <c r="B1494" s="3" t="s">
        <v>23</v>
      </c>
      <c r="C1494" s="3">
        <v>20171517302</v>
      </c>
      <c r="D1494" s="3">
        <v>1</v>
      </c>
      <c r="E1494" s="3" t="s">
        <v>9</v>
      </c>
      <c r="F1494" s="3">
        <v>164</v>
      </c>
      <c r="G1494" s="3">
        <v>55</v>
      </c>
      <c r="H1494" s="4" t="s">
        <v>18</v>
      </c>
      <c r="I1494" s="3" t="s">
        <v>9</v>
      </c>
      <c r="J1494" s="3" t="s">
        <v>9</v>
      </c>
    </row>
    <row r="1495" spans="1:10" ht="51.5" thickBot="1" x14ac:dyDescent="0.4">
      <c r="A1495" s="3" t="s">
        <v>11</v>
      </c>
      <c r="B1495" s="3" t="s">
        <v>20</v>
      </c>
      <c r="C1495" s="3">
        <v>20142204003</v>
      </c>
      <c r="D1495" s="3">
        <v>0</v>
      </c>
      <c r="E1495" s="3" t="s">
        <v>9</v>
      </c>
      <c r="F1495" s="3">
        <v>209</v>
      </c>
      <c r="G1495" s="3">
        <v>36</v>
      </c>
      <c r="H1495" s="4" t="s">
        <v>22</v>
      </c>
      <c r="I1495" s="3" t="s">
        <v>9</v>
      </c>
      <c r="J1495" s="3" t="s">
        <v>9</v>
      </c>
    </row>
    <row r="1496" spans="1:10" ht="15" thickBot="1" x14ac:dyDescent="0.4">
      <c r="A1496" s="3" t="s">
        <v>11</v>
      </c>
      <c r="B1496" s="3" t="s">
        <v>34</v>
      </c>
      <c r="C1496" s="3">
        <v>20110910201</v>
      </c>
      <c r="D1496" s="3">
        <v>0</v>
      </c>
      <c r="E1496" s="3" t="s">
        <v>15</v>
      </c>
      <c r="F1496" s="3">
        <v>24</v>
      </c>
      <c r="G1496" s="3">
        <v>0</v>
      </c>
      <c r="H1496" s="4" t="s">
        <v>294</v>
      </c>
      <c r="I1496" s="3" t="s">
        <v>15</v>
      </c>
      <c r="J1496" s="3"/>
    </row>
    <row r="1497" spans="1:10" ht="51.5" thickBot="1" x14ac:dyDescent="0.4">
      <c r="A1497" s="3" t="s">
        <v>11</v>
      </c>
      <c r="B1497" s="3" t="s">
        <v>23</v>
      </c>
      <c r="C1497" s="3">
        <v>20171904602</v>
      </c>
      <c r="D1497" s="3">
        <v>0</v>
      </c>
      <c r="E1497" s="3" t="s">
        <v>9</v>
      </c>
      <c r="F1497" s="3">
        <v>127</v>
      </c>
      <c r="G1497" s="3">
        <v>37</v>
      </c>
      <c r="H1497" s="4" t="s">
        <v>22</v>
      </c>
      <c r="I1497" s="3" t="s">
        <v>9</v>
      </c>
      <c r="J1497" s="3" t="s">
        <v>9</v>
      </c>
    </row>
    <row r="1498" spans="1:10" ht="39" thickBot="1" x14ac:dyDescent="0.4">
      <c r="A1498" s="3" t="s">
        <v>11</v>
      </c>
      <c r="B1498" s="3" t="s">
        <v>20</v>
      </c>
      <c r="C1498" s="3">
        <v>20140121209</v>
      </c>
      <c r="D1498" s="3">
        <v>1</v>
      </c>
      <c r="E1498" s="3" t="s">
        <v>9</v>
      </c>
      <c r="F1498" s="3">
        <v>433</v>
      </c>
      <c r="G1498" s="3">
        <v>125</v>
      </c>
      <c r="H1498" s="4" t="s">
        <v>135</v>
      </c>
      <c r="I1498" s="3" t="s">
        <v>9</v>
      </c>
      <c r="J1498" s="3" t="s">
        <v>15</v>
      </c>
    </row>
    <row r="1499" spans="1:10" ht="51.5" thickBot="1" x14ac:dyDescent="0.4">
      <c r="A1499" s="3" t="s">
        <v>11</v>
      </c>
      <c r="B1499" s="3" t="s">
        <v>20</v>
      </c>
      <c r="C1499" s="3">
        <v>20142007101</v>
      </c>
      <c r="D1499" s="3">
        <v>0</v>
      </c>
      <c r="E1499" s="3" t="s">
        <v>9</v>
      </c>
      <c r="F1499" s="3">
        <v>103</v>
      </c>
      <c r="G1499" s="3">
        <v>54</v>
      </c>
      <c r="H1499" s="4" t="s">
        <v>22</v>
      </c>
      <c r="I1499" s="3" t="s">
        <v>9</v>
      </c>
      <c r="J1499" s="3" t="s">
        <v>9</v>
      </c>
    </row>
    <row r="1500" spans="1:10" ht="39" thickBot="1" x14ac:dyDescent="0.4">
      <c r="A1500" s="3" t="s">
        <v>11</v>
      </c>
      <c r="B1500" s="3" t="s">
        <v>12</v>
      </c>
      <c r="C1500" s="3">
        <v>20080908901</v>
      </c>
      <c r="D1500" s="3">
        <v>1</v>
      </c>
      <c r="E1500" s="3" t="s">
        <v>9</v>
      </c>
      <c r="F1500" s="3">
        <v>459</v>
      </c>
      <c r="G1500" s="3">
        <v>352</v>
      </c>
      <c r="H1500" s="4" t="s">
        <v>28</v>
      </c>
      <c r="I1500" s="3" t="s">
        <v>9</v>
      </c>
      <c r="J1500" s="3" t="s">
        <v>9</v>
      </c>
    </row>
    <row r="1501" spans="1:10" ht="51.5" thickBot="1" x14ac:dyDescent="0.4">
      <c r="A1501" s="3" t="s">
        <v>11</v>
      </c>
      <c r="B1501" s="3" t="s">
        <v>8</v>
      </c>
      <c r="C1501" s="3">
        <v>20180807601</v>
      </c>
      <c r="D1501" s="3">
        <v>0</v>
      </c>
      <c r="E1501" s="3" t="s">
        <v>9</v>
      </c>
      <c r="F1501" s="3">
        <v>172</v>
      </c>
      <c r="G1501" s="3">
        <v>30</v>
      </c>
      <c r="H1501" s="4" t="s">
        <v>22</v>
      </c>
      <c r="I1501" s="3" t="s">
        <v>9</v>
      </c>
      <c r="J1501" s="3" t="s">
        <v>9</v>
      </c>
    </row>
    <row r="1502" spans="1:10" ht="51.5" thickBot="1" x14ac:dyDescent="0.4">
      <c r="A1502" s="3" t="s">
        <v>7</v>
      </c>
      <c r="B1502" s="3" t="s">
        <v>23</v>
      </c>
      <c r="C1502" s="3">
        <v>20170802601</v>
      </c>
      <c r="D1502" s="3">
        <v>1</v>
      </c>
      <c r="E1502" s="3" t="s">
        <v>9</v>
      </c>
      <c r="F1502" s="3">
        <v>115</v>
      </c>
      <c r="G1502" s="3">
        <v>30</v>
      </c>
      <c r="H1502" s="4" t="s">
        <v>162</v>
      </c>
      <c r="I1502" s="3" t="s">
        <v>9</v>
      </c>
      <c r="J1502" s="3" t="s">
        <v>9</v>
      </c>
    </row>
    <row r="1503" spans="1:10" ht="51.5" thickBot="1" x14ac:dyDescent="0.4">
      <c r="A1503" s="3" t="s">
        <v>11</v>
      </c>
      <c r="B1503" s="3" t="s">
        <v>17</v>
      </c>
      <c r="C1503" s="3">
        <v>20120305901</v>
      </c>
      <c r="D1503" s="3">
        <v>1</v>
      </c>
      <c r="E1503" s="3" t="s">
        <v>9</v>
      </c>
      <c r="F1503" s="3">
        <v>248</v>
      </c>
      <c r="G1503" s="3">
        <v>149</v>
      </c>
      <c r="H1503" s="4" t="s">
        <v>22</v>
      </c>
      <c r="I1503" s="3" t="s">
        <v>9</v>
      </c>
      <c r="J1503" s="3" t="s">
        <v>9</v>
      </c>
    </row>
    <row r="1504" spans="1:10" ht="51.5" thickBot="1" x14ac:dyDescent="0.4">
      <c r="A1504" s="3" t="s">
        <v>11</v>
      </c>
      <c r="B1504" s="3" t="s">
        <v>17</v>
      </c>
      <c r="C1504" s="3">
        <v>20120605201</v>
      </c>
      <c r="D1504" s="3">
        <v>1</v>
      </c>
      <c r="E1504" s="3" t="s">
        <v>9</v>
      </c>
      <c r="F1504" s="3">
        <v>277</v>
      </c>
      <c r="G1504" s="3">
        <v>74</v>
      </c>
      <c r="H1504" s="4" t="s">
        <v>22</v>
      </c>
      <c r="I1504" s="3" t="s">
        <v>9</v>
      </c>
      <c r="J1504" s="3" t="s">
        <v>9</v>
      </c>
    </row>
    <row r="1505" spans="1:11" ht="51.5" thickBot="1" x14ac:dyDescent="0.4">
      <c r="A1505" s="3" t="s">
        <v>39</v>
      </c>
      <c r="B1505" s="3" t="s">
        <v>20</v>
      </c>
      <c r="C1505" s="3">
        <v>20141007502</v>
      </c>
      <c r="D1505" s="3">
        <v>0</v>
      </c>
      <c r="E1505" s="3" t="s">
        <v>9</v>
      </c>
      <c r="F1505" s="3">
        <v>284</v>
      </c>
      <c r="G1505" s="3">
        <v>25</v>
      </c>
      <c r="H1505" s="4" t="s">
        <v>295</v>
      </c>
      <c r="I1505" s="3" t="s">
        <v>9</v>
      </c>
      <c r="J1505" s="3" t="s">
        <v>15</v>
      </c>
      <c r="K1505" t="s">
        <v>154</v>
      </c>
    </row>
    <row r="1506" spans="1:11" ht="26.5" thickBot="1" x14ac:dyDescent="0.4">
      <c r="A1506" s="3" t="s">
        <v>39</v>
      </c>
      <c r="B1506" s="3" t="s">
        <v>12</v>
      </c>
      <c r="C1506" s="3">
        <v>2008090100</v>
      </c>
      <c r="D1506" s="3">
        <v>0</v>
      </c>
      <c r="E1506" s="3" t="s">
        <v>9</v>
      </c>
      <c r="F1506" s="3">
        <v>168</v>
      </c>
      <c r="G1506" s="3">
        <v>50</v>
      </c>
      <c r="H1506" s="4" t="s">
        <v>273</v>
      </c>
      <c r="I1506" s="3" t="s">
        <v>9</v>
      </c>
      <c r="J1506" s="3" t="s">
        <v>9</v>
      </c>
    </row>
    <row r="1507" spans="1:11" ht="51.5" thickBot="1" x14ac:dyDescent="0.4">
      <c r="A1507" s="3" t="s">
        <v>11</v>
      </c>
      <c r="B1507" s="3" t="s">
        <v>17</v>
      </c>
      <c r="C1507" s="3">
        <v>20120211306</v>
      </c>
      <c r="D1507" s="3">
        <v>1</v>
      </c>
      <c r="E1507" s="3" t="s">
        <v>9</v>
      </c>
      <c r="F1507" s="3">
        <v>1013</v>
      </c>
      <c r="G1507" s="3">
        <v>153</v>
      </c>
      <c r="H1507" s="4" t="s">
        <v>296</v>
      </c>
      <c r="I1507" s="3" t="s">
        <v>9</v>
      </c>
      <c r="J1507" s="3" t="s">
        <v>9</v>
      </c>
    </row>
    <row r="1508" spans="1:11" ht="51.5" thickBot="1" x14ac:dyDescent="0.4">
      <c r="A1508" s="3" t="s">
        <v>11</v>
      </c>
      <c r="B1508" s="3" t="s">
        <v>23</v>
      </c>
      <c r="C1508" s="3">
        <v>20170500802</v>
      </c>
      <c r="D1508" s="3">
        <v>0</v>
      </c>
      <c r="E1508" s="3" t="s">
        <v>9</v>
      </c>
      <c r="F1508" s="3">
        <v>521</v>
      </c>
      <c r="G1508" s="3">
        <v>50</v>
      </c>
      <c r="H1508" s="4" t="s">
        <v>22</v>
      </c>
      <c r="I1508" s="3" t="s">
        <v>9</v>
      </c>
      <c r="J1508" s="3" t="s">
        <v>9</v>
      </c>
    </row>
    <row r="1509" spans="1:11" ht="51.5" thickBot="1" x14ac:dyDescent="0.4">
      <c r="A1509" s="3" t="s">
        <v>11</v>
      </c>
      <c r="B1509" s="3" t="s">
        <v>34</v>
      </c>
      <c r="C1509" s="3">
        <v>20110635401</v>
      </c>
      <c r="D1509" s="3">
        <v>1</v>
      </c>
      <c r="E1509" s="3" t="s">
        <v>9</v>
      </c>
      <c r="F1509" s="3">
        <v>187</v>
      </c>
      <c r="G1509" s="3">
        <v>125</v>
      </c>
      <c r="H1509" s="4" t="s">
        <v>22</v>
      </c>
      <c r="I1509" s="3" t="s">
        <v>9</v>
      </c>
      <c r="J1509" s="3" t="s">
        <v>9</v>
      </c>
    </row>
    <row r="1510" spans="1:11" ht="39" thickBot="1" x14ac:dyDescent="0.4">
      <c r="A1510" s="3" t="s">
        <v>11</v>
      </c>
      <c r="B1510" s="3" t="s">
        <v>20</v>
      </c>
      <c r="C1510" s="3">
        <v>20142504003</v>
      </c>
      <c r="D1510" s="3">
        <v>0</v>
      </c>
      <c r="E1510" s="3" t="s">
        <v>9</v>
      </c>
      <c r="F1510" s="3">
        <v>28</v>
      </c>
      <c r="G1510" s="3">
        <v>26</v>
      </c>
      <c r="H1510" s="4" t="s">
        <v>24</v>
      </c>
      <c r="I1510" s="3" t="s">
        <v>15</v>
      </c>
      <c r="J1510" s="3" t="s">
        <v>9</v>
      </c>
    </row>
    <row r="1511" spans="1:11" ht="39" thickBot="1" x14ac:dyDescent="0.4">
      <c r="A1511" s="3" t="s">
        <v>39</v>
      </c>
      <c r="B1511" s="3" t="s">
        <v>12</v>
      </c>
      <c r="C1511" s="3">
        <v>20080400101</v>
      </c>
      <c r="D1511" s="3">
        <v>0</v>
      </c>
      <c r="E1511" s="3" t="s">
        <v>9</v>
      </c>
      <c r="F1511" s="3">
        <v>183</v>
      </c>
      <c r="G1511" s="3">
        <v>41</v>
      </c>
      <c r="H1511" s="4" t="s">
        <v>13</v>
      </c>
      <c r="I1511" s="3" t="s">
        <v>9</v>
      </c>
      <c r="J1511" s="3" t="s">
        <v>9</v>
      </c>
    </row>
    <row r="1512" spans="1:11" ht="51.5" thickBot="1" x14ac:dyDescent="0.4">
      <c r="A1512" s="3" t="s">
        <v>7</v>
      </c>
      <c r="B1512" s="3" t="s">
        <v>12</v>
      </c>
      <c r="C1512" s="3">
        <v>20080909001</v>
      </c>
      <c r="D1512" s="3">
        <v>0</v>
      </c>
      <c r="E1512" s="3" t="s">
        <v>9</v>
      </c>
      <c r="F1512" s="3">
        <v>208</v>
      </c>
      <c r="G1512" s="3">
        <v>134</v>
      </c>
      <c r="H1512" s="4" t="s">
        <v>22</v>
      </c>
      <c r="I1512" s="3" t="s">
        <v>9</v>
      </c>
      <c r="J1512" s="3" t="s">
        <v>15</v>
      </c>
    </row>
    <row r="1513" spans="1:11" ht="39" thickBot="1" x14ac:dyDescent="0.4">
      <c r="A1513" s="3" t="s">
        <v>11</v>
      </c>
      <c r="B1513" s="3" t="s">
        <v>17</v>
      </c>
      <c r="C1513" s="3">
        <v>20120403503</v>
      </c>
      <c r="D1513" s="3">
        <v>0</v>
      </c>
      <c r="E1513" s="3" t="s">
        <v>9</v>
      </c>
      <c r="F1513" s="3">
        <v>124</v>
      </c>
      <c r="G1513" s="3">
        <v>35</v>
      </c>
      <c r="H1513" s="4" t="s">
        <v>18</v>
      </c>
      <c r="I1513" s="3" t="s">
        <v>9</v>
      </c>
      <c r="J1513" s="3" t="s">
        <v>9</v>
      </c>
    </row>
    <row r="1514" spans="1:11" ht="15" thickBot="1" x14ac:dyDescent="0.4">
      <c r="A1514" s="3" t="s">
        <v>11</v>
      </c>
      <c r="B1514" s="3" t="s">
        <v>49</v>
      </c>
      <c r="C1514" s="3">
        <v>20230405901</v>
      </c>
      <c r="D1514" s="3">
        <v>0</v>
      </c>
      <c r="E1514" s="3" t="s">
        <v>9</v>
      </c>
      <c r="F1514" s="3">
        <v>234</v>
      </c>
      <c r="G1514" s="3">
        <v>136</v>
      </c>
      <c r="H1514" s="4" t="s">
        <v>220</v>
      </c>
      <c r="I1514" s="3" t="s">
        <v>9</v>
      </c>
      <c r="J1514" s="3" t="s">
        <v>9</v>
      </c>
    </row>
    <row r="1515" spans="1:11" ht="39" thickBot="1" x14ac:dyDescent="0.4">
      <c r="A1515" s="3" t="s">
        <v>11</v>
      </c>
      <c r="B1515" s="3" t="s">
        <v>12</v>
      </c>
      <c r="C1515" s="3">
        <v>20080109502</v>
      </c>
      <c r="D1515" s="3">
        <v>1</v>
      </c>
      <c r="E1515" s="3" t="s">
        <v>9</v>
      </c>
      <c r="F1515" s="3">
        <v>127</v>
      </c>
      <c r="G1515" s="3">
        <v>58</v>
      </c>
      <c r="H1515" s="4" t="s">
        <v>292</v>
      </c>
      <c r="I1515" s="3" t="s">
        <v>9</v>
      </c>
      <c r="J1515" s="3" t="s">
        <v>9</v>
      </c>
    </row>
    <row r="1516" spans="1:11" ht="39" thickBot="1" x14ac:dyDescent="0.4">
      <c r="A1516" s="3" t="s">
        <v>7</v>
      </c>
      <c r="B1516" s="3" t="s">
        <v>34</v>
      </c>
      <c r="C1516" s="3">
        <v>20110810201</v>
      </c>
      <c r="D1516" s="3">
        <v>0</v>
      </c>
      <c r="E1516" s="3" t="s">
        <v>9</v>
      </c>
      <c r="F1516" s="3">
        <v>65</v>
      </c>
      <c r="G1516" s="3">
        <v>42</v>
      </c>
      <c r="H1516" s="4" t="s">
        <v>55</v>
      </c>
      <c r="I1516" s="3" t="s">
        <v>9</v>
      </c>
      <c r="J1516" s="3" t="s">
        <v>15</v>
      </c>
    </row>
    <row r="1517" spans="1:11" ht="39" thickBot="1" x14ac:dyDescent="0.4">
      <c r="A1517" s="3" t="s">
        <v>11</v>
      </c>
      <c r="B1517" s="3" t="s">
        <v>8</v>
      </c>
      <c r="C1517" s="3">
        <v>20180506103</v>
      </c>
      <c r="D1517" s="3">
        <v>0</v>
      </c>
      <c r="E1517" s="3" t="s">
        <v>9</v>
      </c>
      <c r="F1517" s="3">
        <v>221</v>
      </c>
      <c r="G1517" s="3">
        <v>34</v>
      </c>
      <c r="H1517" s="4" t="s">
        <v>48</v>
      </c>
      <c r="I1517" s="3" t="s">
        <v>9</v>
      </c>
      <c r="J1517" s="3" t="s">
        <v>15</v>
      </c>
    </row>
    <row r="1518" spans="1:11" ht="51.5" thickBot="1" x14ac:dyDescent="0.4">
      <c r="A1518" s="3" t="s">
        <v>11</v>
      </c>
      <c r="B1518" s="3" t="s">
        <v>23</v>
      </c>
      <c r="C1518" s="3">
        <v>20171008001</v>
      </c>
      <c r="D1518" s="3">
        <v>0</v>
      </c>
      <c r="E1518" s="3" t="s">
        <v>9</v>
      </c>
      <c r="F1518" s="3">
        <v>360</v>
      </c>
      <c r="G1518" s="3">
        <v>46</v>
      </c>
      <c r="H1518" s="4" t="s">
        <v>22</v>
      </c>
      <c r="I1518" s="3" t="s">
        <v>9</v>
      </c>
      <c r="J1518" s="3" t="s">
        <v>9</v>
      </c>
    </row>
    <row r="1519" spans="1:11" ht="51.5" thickBot="1" x14ac:dyDescent="0.4">
      <c r="A1519" s="3" t="s">
        <v>11</v>
      </c>
      <c r="B1519" s="3" t="s">
        <v>23</v>
      </c>
      <c r="C1519" s="3">
        <v>20171303401</v>
      </c>
      <c r="D1519" s="3">
        <v>1</v>
      </c>
      <c r="E1519" s="3" t="s">
        <v>9</v>
      </c>
      <c r="F1519" s="3">
        <v>297</v>
      </c>
      <c r="G1519" s="3">
        <v>140</v>
      </c>
      <c r="H1519" s="4" t="s">
        <v>22</v>
      </c>
      <c r="I1519" s="3" t="s">
        <v>9</v>
      </c>
      <c r="J1519" s="3" t="s">
        <v>15</v>
      </c>
    </row>
    <row r="1520" spans="1:11" ht="51.5" thickBot="1" x14ac:dyDescent="0.4">
      <c r="A1520" s="3" t="s">
        <v>11</v>
      </c>
      <c r="B1520" s="3" t="s">
        <v>23</v>
      </c>
      <c r="C1520" s="3">
        <v>20170109201</v>
      </c>
      <c r="D1520" s="3">
        <v>0</v>
      </c>
      <c r="E1520" s="3" t="s">
        <v>9</v>
      </c>
      <c r="F1520" s="3">
        <v>263</v>
      </c>
      <c r="G1520" s="3">
        <v>58</v>
      </c>
      <c r="H1520" s="4" t="s">
        <v>22</v>
      </c>
      <c r="I1520" s="3" t="s">
        <v>9</v>
      </c>
      <c r="J1520" s="3" t="s">
        <v>9</v>
      </c>
    </row>
    <row r="1521" spans="1:10" ht="51.5" thickBot="1" x14ac:dyDescent="0.4">
      <c r="A1521" s="3" t="s">
        <v>11</v>
      </c>
      <c r="B1521" s="3" t="s">
        <v>17</v>
      </c>
      <c r="C1521" s="3">
        <v>20120609802</v>
      </c>
      <c r="D1521" s="3">
        <v>0</v>
      </c>
      <c r="E1521" s="3" t="s">
        <v>9</v>
      </c>
      <c r="F1521" s="3">
        <v>44</v>
      </c>
      <c r="G1521" s="3">
        <v>22</v>
      </c>
      <c r="H1521" s="4" t="s">
        <v>22</v>
      </c>
      <c r="I1521" s="3" t="s">
        <v>9</v>
      </c>
      <c r="J1521" s="3" t="s">
        <v>9</v>
      </c>
    </row>
    <row r="1522" spans="1:10" ht="51.5" thickBot="1" x14ac:dyDescent="0.4">
      <c r="A1522" s="3" t="s">
        <v>27</v>
      </c>
      <c r="B1522" s="3" t="s">
        <v>12</v>
      </c>
      <c r="C1522" s="3">
        <v>20080406502</v>
      </c>
      <c r="D1522" s="3">
        <v>0</v>
      </c>
      <c r="E1522" s="3" t="s">
        <v>9</v>
      </c>
      <c r="F1522" s="3">
        <v>278</v>
      </c>
      <c r="G1522" s="3">
        <v>42</v>
      </c>
      <c r="H1522" s="4" t="s">
        <v>22</v>
      </c>
      <c r="I1522" s="3" t="s">
        <v>9</v>
      </c>
      <c r="J1522" s="3" t="s">
        <v>9</v>
      </c>
    </row>
    <row r="1523" spans="1:10" ht="51.5" thickBot="1" x14ac:dyDescent="0.4">
      <c r="A1523" s="3" t="s">
        <v>7</v>
      </c>
      <c r="B1523" s="3" t="s">
        <v>20</v>
      </c>
      <c r="C1523" s="3">
        <v>20140123211</v>
      </c>
      <c r="D1523" s="3">
        <v>1</v>
      </c>
      <c r="E1523" s="3" t="s">
        <v>9</v>
      </c>
      <c r="F1523" s="3">
        <v>320</v>
      </c>
      <c r="G1523" s="3">
        <v>33</v>
      </c>
      <c r="H1523" s="4" t="s">
        <v>22</v>
      </c>
      <c r="I1523" s="3" t="s">
        <v>9</v>
      </c>
      <c r="J1523" s="3" t="s">
        <v>9</v>
      </c>
    </row>
    <row r="1524" spans="1:10" ht="39" thickBot="1" x14ac:dyDescent="0.4">
      <c r="A1524" s="3" t="s">
        <v>39</v>
      </c>
      <c r="B1524" s="3" t="s">
        <v>34</v>
      </c>
      <c r="C1524" s="3">
        <v>20110505301</v>
      </c>
      <c r="D1524" s="3">
        <v>1</v>
      </c>
      <c r="E1524" s="3" t="s">
        <v>9</v>
      </c>
      <c r="F1524" s="3">
        <v>823</v>
      </c>
      <c r="G1524" s="3">
        <v>238</v>
      </c>
      <c r="H1524" s="4" t="s">
        <v>18</v>
      </c>
      <c r="I1524" s="3" t="s">
        <v>9</v>
      </c>
      <c r="J1524" s="3" t="s">
        <v>9</v>
      </c>
    </row>
    <row r="1525" spans="1:10" ht="51.5" thickBot="1" x14ac:dyDescent="0.4">
      <c r="A1525" s="3" t="s">
        <v>11</v>
      </c>
      <c r="B1525" s="3" t="s">
        <v>17</v>
      </c>
      <c r="C1525" s="3">
        <v>20120301208</v>
      </c>
      <c r="D1525" s="3">
        <v>0</v>
      </c>
      <c r="E1525" s="3" t="s">
        <v>9</v>
      </c>
      <c r="F1525" s="3">
        <v>599</v>
      </c>
      <c r="G1525" s="3">
        <v>94</v>
      </c>
      <c r="H1525" s="4" t="s">
        <v>22</v>
      </c>
      <c r="I1525" s="3" t="s">
        <v>9</v>
      </c>
      <c r="J1525" s="3" t="s">
        <v>9</v>
      </c>
    </row>
    <row r="1526" spans="1:10" ht="51.5" thickBot="1" x14ac:dyDescent="0.4">
      <c r="A1526" s="3" t="s">
        <v>46</v>
      </c>
      <c r="B1526" s="3" t="s">
        <v>17</v>
      </c>
      <c r="C1526" s="3">
        <v>20120700801</v>
      </c>
      <c r="D1526" s="3">
        <v>1</v>
      </c>
      <c r="E1526" s="3" t="s">
        <v>9</v>
      </c>
      <c r="F1526" s="3">
        <v>480</v>
      </c>
      <c r="G1526" s="3">
        <v>75</v>
      </c>
      <c r="H1526" s="4" t="s">
        <v>22</v>
      </c>
      <c r="I1526" s="3" t="s">
        <v>9</v>
      </c>
      <c r="J1526" s="3" t="s">
        <v>9</v>
      </c>
    </row>
    <row r="1527" spans="1:10" ht="51.5" thickBot="1" x14ac:dyDescent="0.4">
      <c r="A1527" s="3" t="s">
        <v>11</v>
      </c>
      <c r="B1527" s="3" t="s">
        <v>49</v>
      </c>
      <c r="C1527" s="3">
        <v>20230101501</v>
      </c>
      <c r="D1527" s="3">
        <v>0</v>
      </c>
      <c r="E1527" s="3" t="s">
        <v>9</v>
      </c>
      <c r="F1527" s="3">
        <v>54</v>
      </c>
      <c r="G1527" s="3">
        <v>21</v>
      </c>
      <c r="H1527" s="4" t="s">
        <v>22</v>
      </c>
      <c r="I1527" s="3" t="s">
        <v>9</v>
      </c>
      <c r="J1527" s="3" t="s">
        <v>9</v>
      </c>
    </row>
    <row r="1528" spans="1:10" ht="64" thickBot="1" x14ac:dyDescent="0.4">
      <c r="A1528" s="3" t="s">
        <v>11</v>
      </c>
      <c r="B1528" s="3" t="s">
        <v>8</v>
      </c>
      <c r="C1528" s="3">
        <v>20180212201</v>
      </c>
      <c r="D1528" s="3">
        <v>0</v>
      </c>
      <c r="E1528" s="3" t="s">
        <v>9</v>
      </c>
      <c r="F1528" s="3">
        <v>840</v>
      </c>
      <c r="G1528" s="3">
        <v>127</v>
      </c>
      <c r="H1528" s="4" t="s">
        <v>297</v>
      </c>
      <c r="I1528" s="3" t="s">
        <v>9</v>
      </c>
      <c r="J1528" s="3" t="s">
        <v>9</v>
      </c>
    </row>
    <row r="1529" spans="1:10" ht="51.5" thickBot="1" x14ac:dyDescent="0.4">
      <c r="A1529" s="3" t="s">
        <v>11</v>
      </c>
      <c r="B1529" s="3" t="s">
        <v>12</v>
      </c>
      <c r="C1529" s="3">
        <v>20080912201</v>
      </c>
      <c r="D1529" s="3">
        <v>1</v>
      </c>
      <c r="E1529" s="3" t="s">
        <v>9</v>
      </c>
      <c r="F1529" s="3">
        <v>450</v>
      </c>
      <c r="G1529" s="3">
        <v>246</v>
      </c>
      <c r="H1529" s="4" t="s">
        <v>22</v>
      </c>
      <c r="I1529" s="3" t="s">
        <v>9</v>
      </c>
      <c r="J1529" s="3" t="s">
        <v>15</v>
      </c>
    </row>
    <row r="1530" spans="1:10" ht="39" thickBot="1" x14ac:dyDescent="0.4">
      <c r="A1530" s="3" t="s">
        <v>11</v>
      </c>
      <c r="B1530" s="3" t="s">
        <v>20</v>
      </c>
      <c r="C1530" s="3">
        <v>2014012049</v>
      </c>
      <c r="D1530" s="3">
        <v>1</v>
      </c>
      <c r="E1530" s="3" t="s">
        <v>9</v>
      </c>
      <c r="F1530" s="3">
        <v>688</v>
      </c>
      <c r="G1530" s="3">
        <v>52</v>
      </c>
      <c r="H1530" s="4" t="s">
        <v>18</v>
      </c>
      <c r="I1530" s="3" t="s">
        <v>9</v>
      </c>
      <c r="J1530" s="3" t="s">
        <v>15</v>
      </c>
    </row>
    <row r="1531" spans="1:10" ht="51.5" thickBot="1" x14ac:dyDescent="0.4">
      <c r="A1531" s="3" t="s">
        <v>11</v>
      </c>
      <c r="B1531" s="3" t="s">
        <v>34</v>
      </c>
      <c r="C1531" s="3">
        <v>20110201302</v>
      </c>
      <c r="D1531" s="3">
        <v>0</v>
      </c>
      <c r="E1531" s="3" t="s">
        <v>9</v>
      </c>
      <c r="F1531" s="3">
        <v>268</v>
      </c>
      <c r="G1531" s="3">
        <v>163</v>
      </c>
      <c r="H1531" s="4" t="s">
        <v>22</v>
      </c>
      <c r="I1531" s="3" t="s">
        <v>9</v>
      </c>
      <c r="J1531" s="3" t="s">
        <v>9</v>
      </c>
    </row>
    <row r="1532" spans="1:10" ht="26.5" thickBot="1" x14ac:dyDescent="0.4">
      <c r="A1532" s="3" t="s">
        <v>11</v>
      </c>
      <c r="B1532" s="3" t="s">
        <v>12</v>
      </c>
      <c r="C1532" s="3">
        <v>20080803601</v>
      </c>
      <c r="D1532" s="3">
        <v>1</v>
      </c>
      <c r="E1532" s="3" t="s">
        <v>9</v>
      </c>
      <c r="F1532" s="3">
        <v>172</v>
      </c>
      <c r="G1532" s="3">
        <v>111</v>
      </c>
      <c r="H1532" s="4" t="s">
        <v>298</v>
      </c>
      <c r="I1532" s="3" t="s">
        <v>9</v>
      </c>
      <c r="J1532" s="3" t="s">
        <v>15</v>
      </c>
    </row>
    <row r="1533" spans="1:10" ht="15" thickBot="1" x14ac:dyDescent="0.4">
      <c r="A1533" s="3" t="s">
        <v>11</v>
      </c>
      <c r="B1533" s="3" t="s">
        <v>34</v>
      </c>
      <c r="C1533" s="3">
        <v>2011724101</v>
      </c>
      <c r="D1533" s="3">
        <v>1</v>
      </c>
      <c r="E1533" s="3" t="s">
        <v>9</v>
      </c>
      <c r="F1533" s="3">
        <v>134</v>
      </c>
      <c r="G1533" s="3">
        <v>75</v>
      </c>
      <c r="H1533" s="4" t="s">
        <v>16</v>
      </c>
      <c r="I1533" s="3" t="s">
        <v>9</v>
      </c>
      <c r="J1533" s="3" t="s">
        <v>9</v>
      </c>
    </row>
    <row r="1534" spans="1:10" ht="39" thickBot="1" x14ac:dyDescent="0.4">
      <c r="A1534" s="3" t="s">
        <v>7</v>
      </c>
      <c r="B1534" s="3" t="s">
        <v>20</v>
      </c>
      <c r="C1534" s="3">
        <v>20141902401</v>
      </c>
      <c r="D1534" s="3">
        <v>0</v>
      </c>
      <c r="E1534" s="3" t="s">
        <v>9</v>
      </c>
      <c r="F1534" s="3">
        <v>65</v>
      </c>
      <c r="G1534" s="3">
        <v>49</v>
      </c>
      <c r="H1534" s="4" t="s">
        <v>13</v>
      </c>
      <c r="I1534" s="3" t="s">
        <v>9</v>
      </c>
      <c r="J1534" s="3" t="s">
        <v>9</v>
      </c>
    </row>
    <row r="1535" spans="1:10" ht="51.5" thickBot="1" x14ac:dyDescent="0.4">
      <c r="A1535" s="3" t="s">
        <v>7</v>
      </c>
      <c r="B1535" s="3" t="s">
        <v>20</v>
      </c>
      <c r="C1535" s="3">
        <v>20141900101</v>
      </c>
      <c r="D1535" s="3">
        <v>0</v>
      </c>
      <c r="E1535" s="3" t="s">
        <v>9</v>
      </c>
      <c r="F1535" s="3">
        <v>375</v>
      </c>
      <c r="G1535" s="3">
        <v>219</v>
      </c>
      <c r="H1535" s="4" t="s">
        <v>22</v>
      </c>
      <c r="I1535" s="3" t="s">
        <v>9</v>
      </c>
      <c r="J1535" s="3" t="s">
        <v>9</v>
      </c>
    </row>
    <row r="1536" spans="1:10" ht="51.5" thickBot="1" x14ac:dyDescent="0.4">
      <c r="A1536" s="3" t="s">
        <v>46</v>
      </c>
      <c r="B1536" s="3" t="s">
        <v>17</v>
      </c>
      <c r="C1536" s="3">
        <v>20120607002</v>
      </c>
      <c r="D1536" s="3">
        <v>1</v>
      </c>
      <c r="E1536" s="3" t="s">
        <v>9</v>
      </c>
      <c r="F1536" s="3">
        <v>765</v>
      </c>
      <c r="G1536" s="3">
        <v>106</v>
      </c>
      <c r="H1536" s="4" t="s">
        <v>22</v>
      </c>
      <c r="I1536" s="3" t="s">
        <v>9</v>
      </c>
      <c r="J1536" s="3" t="s">
        <v>9</v>
      </c>
    </row>
    <row r="1537" spans="1:10" ht="51.5" thickBot="1" x14ac:dyDescent="0.4">
      <c r="A1537" s="3" t="s">
        <v>11</v>
      </c>
      <c r="B1537" s="3" t="s">
        <v>34</v>
      </c>
      <c r="C1537" s="3" t="s">
        <v>299</v>
      </c>
      <c r="D1537" s="3">
        <v>0</v>
      </c>
      <c r="E1537" s="3" t="s">
        <v>9</v>
      </c>
      <c r="F1537" s="3">
        <v>1058</v>
      </c>
      <c r="G1537" s="3">
        <v>59</v>
      </c>
      <c r="H1537" s="4" t="s">
        <v>300</v>
      </c>
      <c r="I1537" s="3" t="s">
        <v>9</v>
      </c>
      <c r="J1537" s="3" t="s">
        <v>9</v>
      </c>
    </row>
    <row r="1538" spans="1:10" ht="51.5" thickBot="1" x14ac:dyDescent="0.4">
      <c r="A1538" s="3" t="s">
        <v>11</v>
      </c>
      <c r="B1538" s="3" t="s">
        <v>23</v>
      </c>
      <c r="C1538" s="3">
        <v>20171907101</v>
      </c>
      <c r="D1538" s="3">
        <v>1</v>
      </c>
      <c r="E1538" s="3" t="s">
        <v>9</v>
      </c>
      <c r="F1538" s="3">
        <v>186</v>
      </c>
      <c r="G1538" s="3">
        <v>60</v>
      </c>
      <c r="H1538" s="4" t="s">
        <v>22</v>
      </c>
      <c r="I1538" s="3" t="s">
        <v>9</v>
      </c>
      <c r="J1538" s="3" t="s">
        <v>9</v>
      </c>
    </row>
    <row r="1539" spans="1:10" ht="39" thickBot="1" x14ac:dyDescent="0.4">
      <c r="A1539" s="3" t="s">
        <v>46</v>
      </c>
      <c r="B1539" s="3" t="s">
        <v>49</v>
      </c>
      <c r="C1539" s="3">
        <v>20230510101</v>
      </c>
      <c r="D1539" s="3">
        <v>0</v>
      </c>
      <c r="E1539" s="3" t="s">
        <v>9</v>
      </c>
      <c r="F1539" s="3">
        <v>105</v>
      </c>
      <c r="G1539" s="3">
        <v>52</v>
      </c>
      <c r="H1539" s="4" t="s">
        <v>71</v>
      </c>
      <c r="I1539" s="3" t="s">
        <v>9</v>
      </c>
      <c r="J1539" s="3" t="s">
        <v>15</v>
      </c>
    </row>
    <row r="1540" spans="1:10" ht="26.5" thickBot="1" x14ac:dyDescent="0.4">
      <c r="A1540" s="3" t="s">
        <v>11</v>
      </c>
      <c r="B1540" s="3" t="s">
        <v>17</v>
      </c>
      <c r="C1540" s="3">
        <v>2010814601</v>
      </c>
      <c r="D1540" s="3">
        <v>0</v>
      </c>
      <c r="E1540" s="3" t="s">
        <v>9</v>
      </c>
      <c r="F1540" s="3">
        <v>348</v>
      </c>
      <c r="G1540" s="3">
        <v>39</v>
      </c>
      <c r="H1540" s="4" t="s">
        <v>51</v>
      </c>
      <c r="I1540" s="3" t="s">
        <v>9</v>
      </c>
      <c r="J1540" s="3" t="s">
        <v>9</v>
      </c>
    </row>
    <row r="1541" spans="1:10" ht="51.5" thickBot="1" x14ac:dyDescent="0.4">
      <c r="A1541" s="3" t="s">
        <v>11</v>
      </c>
      <c r="B1541" s="3" t="s">
        <v>34</v>
      </c>
      <c r="C1541" s="3">
        <v>20110603701</v>
      </c>
      <c r="D1541" s="3">
        <v>1</v>
      </c>
      <c r="E1541" s="3" t="s">
        <v>9</v>
      </c>
      <c r="F1541" s="3">
        <v>102</v>
      </c>
      <c r="G1541" s="3">
        <v>47</v>
      </c>
      <c r="H1541" s="4" t="s">
        <v>22</v>
      </c>
      <c r="I1541" s="3" t="s">
        <v>9</v>
      </c>
      <c r="J1541" s="3" t="s">
        <v>15</v>
      </c>
    </row>
    <row r="1542" spans="1:10" ht="51.5" thickBot="1" x14ac:dyDescent="0.4">
      <c r="A1542" s="3" t="s">
        <v>11</v>
      </c>
      <c r="B1542" s="3" t="s">
        <v>23</v>
      </c>
      <c r="C1542" s="3">
        <v>20170110301</v>
      </c>
      <c r="D1542" s="3">
        <v>1</v>
      </c>
      <c r="E1542" s="3" t="s">
        <v>9</v>
      </c>
      <c r="F1542" s="3">
        <v>236</v>
      </c>
      <c r="G1542" s="3">
        <v>80</v>
      </c>
      <c r="H1542" s="4" t="s">
        <v>22</v>
      </c>
      <c r="I1542" s="3" t="s">
        <v>9</v>
      </c>
      <c r="J1542" s="3" t="s">
        <v>9</v>
      </c>
    </row>
    <row r="1543" spans="1:10" ht="51.5" thickBot="1" x14ac:dyDescent="0.4">
      <c r="A1543" s="3" t="s">
        <v>11</v>
      </c>
      <c r="B1543" s="3" t="s">
        <v>12</v>
      </c>
      <c r="C1543" s="3">
        <v>20081006508</v>
      </c>
      <c r="D1543" s="3">
        <v>0</v>
      </c>
      <c r="E1543" s="3" t="s">
        <v>9</v>
      </c>
      <c r="F1543" s="3">
        <v>248</v>
      </c>
      <c r="G1543" s="3">
        <v>35</v>
      </c>
      <c r="H1543" s="4" t="s">
        <v>22</v>
      </c>
      <c r="I1543" s="3" t="s">
        <v>9</v>
      </c>
      <c r="J1543" s="3" t="s">
        <v>15</v>
      </c>
    </row>
    <row r="1544" spans="1:10" ht="51.5" thickBot="1" x14ac:dyDescent="0.4">
      <c r="A1544" s="3" t="s">
        <v>11</v>
      </c>
      <c r="B1544" s="3" t="s">
        <v>12</v>
      </c>
      <c r="C1544" s="3">
        <v>20080201801</v>
      </c>
      <c r="D1544" s="3">
        <v>0</v>
      </c>
      <c r="E1544" s="3" t="s">
        <v>9</v>
      </c>
      <c r="F1544" s="3">
        <v>277</v>
      </c>
      <c r="G1544" s="3">
        <v>25</v>
      </c>
      <c r="H1544" s="4" t="s">
        <v>22</v>
      </c>
      <c r="I1544" s="3" t="s">
        <v>9</v>
      </c>
      <c r="J1544" s="3" t="s">
        <v>15</v>
      </c>
    </row>
    <row r="1545" spans="1:10" ht="26.5" thickBot="1" x14ac:dyDescent="0.4">
      <c r="A1545" s="3" t="s">
        <v>11</v>
      </c>
      <c r="B1545" s="3" t="s">
        <v>8</v>
      </c>
      <c r="C1545" s="3">
        <v>20180905002</v>
      </c>
      <c r="D1545" s="3">
        <v>0</v>
      </c>
      <c r="E1545" s="3" t="s">
        <v>9</v>
      </c>
      <c r="F1545" s="3">
        <v>42</v>
      </c>
      <c r="G1545" s="3">
        <v>12</v>
      </c>
      <c r="H1545" s="4" t="s">
        <v>183</v>
      </c>
      <c r="I1545" s="3" t="s">
        <v>9</v>
      </c>
      <c r="J1545" s="3" t="s">
        <v>9</v>
      </c>
    </row>
    <row r="1546" spans="1:10" ht="51.5" thickBot="1" x14ac:dyDescent="0.4">
      <c r="A1546" s="3" t="s">
        <v>11</v>
      </c>
      <c r="B1546" s="3" t="s">
        <v>8</v>
      </c>
      <c r="C1546" s="3">
        <v>20180720001</v>
      </c>
      <c r="D1546" s="3">
        <v>1</v>
      </c>
      <c r="E1546" s="3" t="s">
        <v>9</v>
      </c>
      <c r="F1546" s="3">
        <v>194</v>
      </c>
      <c r="G1546" s="3">
        <v>98</v>
      </c>
      <c r="H1546" s="4" t="s">
        <v>22</v>
      </c>
      <c r="I1546" s="3" t="s">
        <v>9</v>
      </c>
      <c r="J1546" s="3" t="s">
        <v>9</v>
      </c>
    </row>
    <row r="1547" spans="1:10" ht="51.5" thickBot="1" x14ac:dyDescent="0.4">
      <c r="A1547" s="3" t="s">
        <v>11</v>
      </c>
      <c r="B1547" s="3" t="s">
        <v>23</v>
      </c>
      <c r="C1547" s="3">
        <v>2017100201</v>
      </c>
      <c r="D1547" s="3">
        <v>0</v>
      </c>
      <c r="E1547" s="3" t="s">
        <v>9</v>
      </c>
      <c r="F1547" s="3">
        <v>165</v>
      </c>
      <c r="G1547" s="3">
        <v>38</v>
      </c>
      <c r="H1547" s="4" t="s">
        <v>22</v>
      </c>
      <c r="I1547" s="3" t="s">
        <v>9</v>
      </c>
      <c r="J1547" s="3" t="s">
        <v>9</v>
      </c>
    </row>
    <row r="1548" spans="1:10" ht="15" thickBot="1" x14ac:dyDescent="0.4">
      <c r="A1548" s="3" t="s">
        <v>7</v>
      </c>
      <c r="B1548" s="3" t="s">
        <v>17</v>
      </c>
      <c r="C1548" s="3">
        <v>20120707801</v>
      </c>
      <c r="D1548" s="3">
        <v>0</v>
      </c>
      <c r="E1548" s="3" t="s">
        <v>9</v>
      </c>
      <c r="F1548" s="3">
        <v>241</v>
      </c>
      <c r="G1548" s="3">
        <v>161</v>
      </c>
      <c r="H1548" s="4" t="s">
        <v>33</v>
      </c>
      <c r="I1548" s="3" t="s">
        <v>9</v>
      </c>
      <c r="J1548" s="3" t="s">
        <v>9</v>
      </c>
    </row>
    <row r="1549" spans="1:10" ht="39" thickBot="1" x14ac:dyDescent="0.4">
      <c r="A1549" s="3" t="s">
        <v>11</v>
      </c>
      <c r="B1549" s="3" t="s">
        <v>49</v>
      </c>
      <c r="C1549" s="3">
        <v>20230300301</v>
      </c>
      <c r="D1549" s="3">
        <v>0</v>
      </c>
      <c r="E1549" s="3" t="s">
        <v>9</v>
      </c>
      <c r="F1549" s="3">
        <v>92</v>
      </c>
      <c r="G1549" s="3">
        <v>45</v>
      </c>
      <c r="H1549" s="4" t="s">
        <v>13</v>
      </c>
      <c r="I1549" s="3" t="s">
        <v>9</v>
      </c>
      <c r="J1549" s="3" t="s">
        <v>9</v>
      </c>
    </row>
    <row r="1550" spans="1:10" ht="51.5" thickBot="1" x14ac:dyDescent="0.4">
      <c r="A1550" s="3" t="s">
        <v>11</v>
      </c>
      <c r="B1550" s="3" t="s">
        <v>23</v>
      </c>
      <c r="C1550" s="3">
        <v>20172109101</v>
      </c>
      <c r="D1550" s="3">
        <v>1</v>
      </c>
      <c r="E1550" s="3" t="s">
        <v>9</v>
      </c>
      <c r="F1550" s="3">
        <v>110</v>
      </c>
      <c r="G1550" s="3">
        <v>65</v>
      </c>
      <c r="H1550" s="4" t="s">
        <v>301</v>
      </c>
      <c r="I1550" s="3" t="s">
        <v>9</v>
      </c>
      <c r="J1550" s="3" t="s">
        <v>15</v>
      </c>
    </row>
    <row r="1551" spans="1:10" ht="51.5" thickBot="1" x14ac:dyDescent="0.4">
      <c r="A1551" s="3" t="s">
        <v>11</v>
      </c>
      <c r="B1551" s="3" t="s">
        <v>34</v>
      </c>
      <c r="C1551" s="3">
        <v>20110107402</v>
      </c>
      <c r="D1551" s="3">
        <v>0</v>
      </c>
      <c r="E1551" s="3" t="s">
        <v>9</v>
      </c>
      <c r="F1551" s="3">
        <v>59</v>
      </c>
      <c r="G1551" s="3">
        <v>46</v>
      </c>
      <c r="H1551" s="4" t="s">
        <v>22</v>
      </c>
      <c r="I1551" s="3" t="s">
        <v>9</v>
      </c>
      <c r="J1551" s="3" t="s">
        <v>9</v>
      </c>
    </row>
    <row r="1552" spans="1:10" ht="51.5" thickBot="1" x14ac:dyDescent="0.4">
      <c r="A1552" s="3" t="s">
        <v>46</v>
      </c>
      <c r="B1552" s="3" t="s">
        <v>20</v>
      </c>
      <c r="C1552" s="3">
        <v>20140101405</v>
      </c>
      <c r="D1552" s="3">
        <v>1</v>
      </c>
      <c r="E1552" s="3" t="s">
        <v>9</v>
      </c>
      <c r="F1552" s="3">
        <v>310</v>
      </c>
      <c r="G1552" s="3">
        <v>50</v>
      </c>
      <c r="H1552" s="4" t="s">
        <v>22</v>
      </c>
      <c r="I1552" s="3" t="s">
        <v>9</v>
      </c>
      <c r="J1552" s="3" t="s">
        <v>9</v>
      </c>
    </row>
    <row r="1553" spans="1:10" ht="39" thickBot="1" x14ac:dyDescent="0.4">
      <c r="A1553" s="3" t="s">
        <v>11</v>
      </c>
      <c r="B1553" s="3" t="s">
        <v>12</v>
      </c>
      <c r="C1553" s="3">
        <v>20080907301</v>
      </c>
      <c r="D1553" s="3">
        <v>1</v>
      </c>
      <c r="E1553" s="3" t="s">
        <v>9</v>
      </c>
      <c r="F1553" s="3">
        <v>133</v>
      </c>
      <c r="G1553" s="3">
        <v>80</v>
      </c>
      <c r="H1553" s="4" t="s">
        <v>28</v>
      </c>
      <c r="I1553" s="3" t="s">
        <v>9</v>
      </c>
      <c r="J1553" s="3" t="s">
        <v>9</v>
      </c>
    </row>
    <row r="1554" spans="1:10" ht="51.5" thickBot="1" x14ac:dyDescent="0.4">
      <c r="A1554" s="3" t="s">
        <v>11</v>
      </c>
      <c r="B1554" s="3" t="s">
        <v>23</v>
      </c>
      <c r="C1554" s="3">
        <v>20172201101</v>
      </c>
      <c r="D1554" s="3">
        <v>1</v>
      </c>
      <c r="E1554" s="3" t="s">
        <v>9</v>
      </c>
      <c r="F1554" s="3">
        <v>292</v>
      </c>
      <c r="G1554" s="3">
        <v>57</v>
      </c>
      <c r="H1554" s="4" t="s">
        <v>302</v>
      </c>
      <c r="I1554" s="3" t="s">
        <v>9</v>
      </c>
      <c r="J1554" s="3" t="s">
        <v>9</v>
      </c>
    </row>
    <row r="1555" spans="1:10" ht="51.5" thickBot="1" x14ac:dyDescent="0.4">
      <c r="A1555" s="3" t="s">
        <v>11</v>
      </c>
      <c r="B1555" s="3" t="s">
        <v>12</v>
      </c>
      <c r="C1555" s="3">
        <v>20081010601</v>
      </c>
      <c r="D1555" s="3">
        <v>1</v>
      </c>
      <c r="E1555" s="3" t="s">
        <v>9</v>
      </c>
      <c r="F1555" s="3">
        <v>322</v>
      </c>
      <c r="G1555" s="3">
        <v>70</v>
      </c>
      <c r="H1555" s="4" t="s">
        <v>22</v>
      </c>
      <c r="I1555" s="3" t="s">
        <v>9</v>
      </c>
      <c r="J1555" s="3" t="s">
        <v>15</v>
      </c>
    </row>
    <row r="1556" spans="1:10" ht="51.5" thickBot="1" x14ac:dyDescent="0.4">
      <c r="A1556" s="3" t="s">
        <v>11</v>
      </c>
      <c r="B1556" s="3" t="s">
        <v>49</v>
      </c>
      <c r="C1556" s="3">
        <v>20230106301</v>
      </c>
      <c r="D1556" s="3">
        <v>0</v>
      </c>
      <c r="E1556" s="3" t="s">
        <v>9</v>
      </c>
      <c r="F1556" s="3">
        <v>412</v>
      </c>
      <c r="G1556" s="3">
        <v>227</v>
      </c>
      <c r="H1556" s="4" t="s">
        <v>303</v>
      </c>
      <c r="I1556" s="3" t="s">
        <v>9</v>
      </c>
      <c r="J1556" s="3" t="s">
        <v>9</v>
      </c>
    </row>
    <row r="1557" spans="1:10" ht="51.5" thickBot="1" x14ac:dyDescent="0.4">
      <c r="A1557" s="3" t="s">
        <v>11</v>
      </c>
      <c r="B1557" s="3" t="s">
        <v>20</v>
      </c>
      <c r="C1557" s="3">
        <v>20140601702</v>
      </c>
      <c r="D1557" s="3">
        <v>1</v>
      </c>
      <c r="E1557" s="3" t="s">
        <v>9</v>
      </c>
      <c r="F1557" s="3">
        <v>370</v>
      </c>
      <c r="G1557" s="3">
        <v>249</v>
      </c>
      <c r="H1557" s="4" t="s">
        <v>22</v>
      </c>
      <c r="I1557" s="3" t="s">
        <v>9</v>
      </c>
      <c r="J1557" s="3" t="s">
        <v>9</v>
      </c>
    </row>
    <row r="1558" spans="1:10" ht="51.5" thickBot="1" x14ac:dyDescent="0.4">
      <c r="A1558" s="3" t="s">
        <v>11</v>
      </c>
      <c r="B1558" s="3" t="s">
        <v>34</v>
      </c>
      <c r="C1558" s="3">
        <v>20110549901</v>
      </c>
      <c r="D1558" s="3">
        <v>0</v>
      </c>
      <c r="E1558" s="3" t="s">
        <v>9</v>
      </c>
      <c r="F1558" s="3">
        <v>273</v>
      </c>
      <c r="G1558" s="3">
        <v>21</v>
      </c>
      <c r="H1558" s="4" t="s">
        <v>22</v>
      </c>
      <c r="I1558" s="3" t="s">
        <v>9</v>
      </c>
      <c r="J1558" s="3" t="s">
        <v>9</v>
      </c>
    </row>
    <row r="1559" spans="1:10" ht="39" thickBot="1" x14ac:dyDescent="0.4">
      <c r="A1559" s="3" t="s">
        <v>11</v>
      </c>
      <c r="B1559" s="3" t="s">
        <v>34</v>
      </c>
      <c r="C1559" s="3">
        <v>20110311501</v>
      </c>
      <c r="D1559" s="3">
        <v>1</v>
      </c>
      <c r="E1559" s="3" t="s">
        <v>9</v>
      </c>
      <c r="F1559" s="3">
        <v>177</v>
      </c>
      <c r="G1559" s="3">
        <v>40</v>
      </c>
      <c r="H1559" s="4" t="s">
        <v>44</v>
      </c>
      <c r="I1559" s="3" t="s">
        <v>9</v>
      </c>
      <c r="J1559" s="3" t="s">
        <v>15</v>
      </c>
    </row>
    <row r="1560" spans="1:10" ht="39" thickBot="1" x14ac:dyDescent="0.4">
      <c r="A1560" s="3" t="s">
        <v>7</v>
      </c>
      <c r="B1560" s="3" t="s">
        <v>34</v>
      </c>
      <c r="C1560" s="3">
        <v>20110129601</v>
      </c>
      <c r="D1560" s="3">
        <v>0</v>
      </c>
      <c r="E1560" s="3" t="s">
        <v>9</v>
      </c>
      <c r="F1560" s="3">
        <v>89</v>
      </c>
      <c r="G1560" s="3">
        <v>58</v>
      </c>
      <c r="H1560" s="4" t="s">
        <v>18</v>
      </c>
      <c r="I1560" s="3" t="s">
        <v>9</v>
      </c>
      <c r="J1560" s="3" t="s">
        <v>15</v>
      </c>
    </row>
    <row r="1561" spans="1:10" ht="51.5" thickBot="1" x14ac:dyDescent="0.4">
      <c r="A1561" s="3" t="s">
        <v>7</v>
      </c>
      <c r="B1561" s="3" t="s">
        <v>17</v>
      </c>
      <c r="C1561" s="3">
        <v>20120114101</v>
      </c>
      <c r="D1561" s="3">
        <v>0</v>
      </c>
      <c r="E1561" s="3" t="s">
        <v>9</v>
      </c>
      <c r="F1561" s="3">
        <v>59</v>
      </c>
      <c r="G1561" s="3">
        <v>49</v>
      </c>
      <c r="H1561" s="4" t="s">
        <v>22</v>
      </c>
      <c r="I1561" s="3" t="s">
        <v>9</v>
      </c>
      <c r="J1561" s="3" t="s">
        <v>15</v>
      </c>
    </row>
    <row r="1562" spans="1:10" ht="39" thickBot="1" x14ac:dyDescent="0.4">
      <c r="A1562" s="3" t="s">
        <v>39</v>
      </c>
      <c r="B1562" s="3" t="s">
        <v>8</v>
      </c>
      <c r="C1562" s="3">
        <v>20180900103</v>
      </c>
      <c r="D1562" s="3">
        <v>1</v>
      </c>
      <c r="E1562" s="3" t="s">
        <v>9</v>
      </c>
      <c r="F1562" s="3">
        <v>249</v>
      </c>
      <c r="G1562" s="3">
        <v>54</v>
      </c>
      <c r="H1562" s="4" t="s">
        <v>304</v>
      </c>
      <c r="I1562" s="3" t="s">
        <v>9</v>
      </c>
      <c r="J1562" s="3" t="s">
        <v>9</v>
      </c>
    </row>
    <row r="1563" spans="1:10" ht="51.5" thickBot="1" x14ac:dyDescent="0.4">
      <c r="A1563" s="3" t="s">
        <v>11</v>
      </c>
      <c r="B1563" s="3" t="s">
        <v>23</v>
      </c>
      <c r="C1563" s="3">
        <v>20170109001</v>
      </c>
      <c r="D1563" s="3">
        <v>0</v>
      </c>
      <c r="E1563" s="3" t="s">
        <v>9</v>
      </c>
      <c r="F1563" s="3">
        <v>538</v>
      </c>
      <c r="G1563" s="3">
        <v>197</v>
      </c>
      <c r="H1563" s="4" t="s">
        <v>22</v>
      </c>
      <c r="I1563" s="3" t="s">
        <v>9</v>
      </c>
      <c r="J1563" s="3" t="s">
        <v>15</v>
      </c>
    </row>
    <row r="1564" spans="1:10" ht="51.5" thickBot="1" x14ac:dyDescent="0.4">
      <c r="A1564" s="3" t="s">
        <v>11</v>
      </c>
      <c r="B1564" s="3" t="s">
        <v>8</v>
      </c>
      <c r="C1564" s="3">
        <v>20180312401</v>
      </c>
      <c r="D1564" s="3">
        <v>1</v>
      </c>
      <c r="E1564" s="3" t="s">
        <v>9</v>
      </c>
      <c r="F1564" s="3">
        <v>292</v>
      </c>
      <c r="G1564" s="3">
        <v>70</v>
      </c>
      <c r="H1564" s="4" t="s">
        <v>22</v>
      </c>
      <c r="I1564" s="3" t="s">
        <v>9</v>
      </c>
      <c r="J1564" s="3" t="s">
        <v>9</v>
      </c>
    </row>
    <row r="1565" spans="1:10" ht="51.5" thickBot="1" x14ac:dyDescent="0.4">
      <c r="A1565" s="3" t="s">
        <v>11</v>
      </c>
      <c r="B1565" s="3" t="s">
        <v>20</v>
      </c>
      <c r="C1565" s="3">
        <v>201422003901</v>
      </c>
      <c r="D1565" s="3">
        <v>0</v>
      </c>
      <c r="E1565" s="3" t="s">
        <v>9</v>
      </c>
      <c r="F1565" s="3">
        <v>41</v>
      </c>
      <c r="G1565" s="3">
        <v>32</v>
      </c>
      <c r="H1565" s="4" t="s">
        <v>22</v>
      </c>
      <c r="I1565" s="3" t="s">
        <v>9</v>
      </c>
      <c r="J1565" s="3" t="s">
        <v>9</v>
      </c>
    </row>
    <row r="1566" spans="1:10" ht="39" thickBot="1" x14ac:dyDescent="0.4">
      <c r="A1566" s="3" t="s">
        <v>27</v>
      </c>
      <c r="B1566" s="3" t="s">
        <v>20</v>
      </c>
      <c r="C1566" s="3">
        <v>20141902401</v>
      </c>
      <c r="D1566" s="3">
        <v>0</v>
      </c>
      <c r="E1566" s="3" t="s">
        <v>9</v>
      </c>
      <c r="F1566" s="3">
        <v>65</v>
      </c>
      <c r="G1566" s="3">
        <v>49</v>
      </c>
      <c r="H1566" s="4" t="s">
        <v>13</v>
      </c>
      <c r="I1566" s="3" t="s">
        <v>9</v>
      </c>
      <c r="J1566" s="3" t="s">
        <v>9</v>
      </c>
    </row>
    <row r="1567" spans="1:10" ht="51.5" thickBot="1" x14ac:dyDescent="0.4">
      <c r="A1567" s="3" t="s">
        <v>7</v>
      </c>
      <c r="B1567" s="3" t="s">
        <v>23</v>
      </c>
      <c r="C1567" s="3">
        <v>20171002401</v>
      </c>
      <c r="D1567" s="3">
        <v>1</v>
      </c>
      <c r="E1567" s="3" t="s">
        <v>9</v>
      </c>
      <c r="F1567" s="3">
        <v>106</v>
      </c>
      <c r="G1567" s="3">
        <v>41</v>
      </c>
      <c r="H1567" s="4" t="s">
        <v>22</v>
      </c>
      <c r="I1567" s="3" t="s">
        <v>9</v>
      </c>
      <c r="J1567" s="3" t="s">
        <v>9</v>
      </c>
    </row>
    <row r="1568" spans="1:10" ht="51.5" thickBot="1" x14ac:dyDescent="0.4">
      <c r="A1568" s="3" t="s">
        <v>11</v>
      </c>
      <c r="B1568" s="3" t="s">
        <v>17</v>
      </c>
      <c r="C1568" s="3">
        <v>20120609101</v>
      </c>
      <c r="D1568" s="3">
        <v>0</v>
      </c>
      <c r="E1568" s="3" t="s">
        <v>9</v>
      </c>
      <c r="F1568" s="3">
        <v>67</v>
      </c>
      <c r="G1568" s="3">
        <v>41</v>
      </c>
      <c r="H1568" s="4" t="s">
        <v>305</v>
      </c>
      <c r="I1568" s="3" t="s">
        <v>9</v>
      </c>
      <c r="J1568" s="3" t="s">
        <v>9</v>
      </c>
    </row>
    <row r="1569" spans="1:10" ht="39" thickBot="1" x14ac:dyDescent="0.4">
      <c r="A1569" s="3" t="s">
        <v>27</v>
      </c>
      <c r="B1569" s="3" t="s">
        <v>12</v>
      </c>
      <c r="C1569" s="3">
        <v>20081007301</v>
      </c>
      <c r="D1569" s="3">
        <v>0</v>
      </c>
      <c r="E1569" s="3" t="s">
        <v>9</v>
      </c>
      <c r="F1569" s="3">
        <v>237</v>
      </c>
      <c r="G1569" s="3">
        <v>167</v>
      </c>
      <c r="H1569" s="4" t="s">
        <v>13</v>
      </c>
      <c r="I1569" s="3" t="s">
        <v>9</v>
      </c>
      <c r="J1569" s="3" t="s">
        <v>9</v>
      </c>
    </row>
    <row r="1570" spans="1:10" ht="51.5" thickBot="1" x14ac:dyDescent="0.4">
      <c r="A1570" s="3" t="s">
        <v>11</v>
      </c>
      <c r="B1570" s="3" t="s">
        <v>20</v>
      </c>
      <c r="C1570" s="3">
        <v>20141104401</v>
      </c>
      <c r="D1570" s="3">
        <v>0</v>
      </c>
      <c r="E1570" s="3" t="s">
        <v>9</v>
      </c>
      <c r="F1570" s="3">
        <v>66</v>
      </c>
      <c r="G1570" s="3">
        <v>41</v>
      </c>
      <c r="H1570" s="4" t="s">
        <v>22</v>
      </c>
      <c r="I1570" s="3" t="s">
        <v>9</v>
      </c>
      <c r="J1570" s="3" t="s">
        <v>9</v>
      </c>
    </row>
    <row r="1571" spans="1:10" ht="51.5" thickBot="1" x14ac:dyDescent="0.4">
      <c r="A1571" s="3" t="s">
        <v>11</v>
      </c>
      <c r="B1571" s="3" t="s">
        <v>20</v>
      </c>
      <c r="C1571" s="3">
        <v>20141900108</v>
      </c>
      <c r="D1571" s="3">
        <v>0</v>
      </c>
      <c r="E1571" s="3" t="s">
        <v>9</v>
      </c>
      <c r="F1571" s="3">
        <v>38</v>
      </c>
      <c r="G1571" s="3">
        <v>25</v>
      </c>
      <c r="H1571" s="4" t="s">
        <v>306</v>
      </c>
      <c r="I1571" s="3" t="s">
        <v>9</v>
      </c>
      <c r="J1571" s="3" t="s">
        <v>9</v>
      </c>
    </row>
    <row r="1572" spans="1:10" ht="51.5" thickBot="1" x14ac:dyDescent="0.4">
      <c r="A1572" s="3" t="s">
        <v>11</v>
      </c>
      <c r="B1572" s="3" t="s">
        <v>49</v>
      </c>
      <c r="C1572" s="3">
        <v>20230418003</v>
      </c>
      <c r="D1572" s="3">
        <v>0</v>
      </c>
      <c r="E1572" s="3" t="s">
        <v>9</v>
      </c>
      <c r="F1572" s="3">
        <v>130</v>
      </c>
      <c r="G1572" s="3">
        <v>38</v>
      </c>
      <c r="H1572" s="4" t="s">
        <v>22</v>
      </c>
      <c r="I1572" s="3" t="s">
        <v>9</v>
      </c>
      <c r="J1572" s="3" t="s">
        <v>9</v>
      </c>
    </row>
    <row r="1573" spans="1:10" ht="39" thickBot="1" x14ac:dyDescent="0.4">
      <c r="A1573" s="3" t="s">
        <v>11</v>
      </c>
      <c r="B1573" s="3" t="s">
        <v>34</v>
      </c>
      <c r="C1573" s="3">
        <v>20110420001</v>
      </c>
      <c r="D1573" s="3">
        <v>1</v>
      </c>
      <c r="E1573" s="3" t="s">
        <v>9</v>
      </c>
      <c r="F1573" s="3">
        <v>165</v>
      </c>
      <c r="G1573" s="3">
        <v>81</v>
      </c>
      <c r="H1573" s="4" t="s">
        <v>28</v>
      </c>
      <c r="I1573" s="3" t="s">
        <v>9</v>
      </c>
      <c r="J1573" s="3" t="s">
        <v>15</v>
      </c>
    </row>
    <row r="1574" spans="1:10" ht="15" thickBot="1" x14ac:dyDescent="0.4">
      <c r="A1574" s="3" t="s">
        <v>39</v>
      </c>
      <c r="B1574" s="3" t="s">
        <v>20</v>
      </c>
      <c r="C1574" s="3">
        <v>20140120009</v>
      </c>
      <c r="D1574" s="3">
        <v>1</v>
      </c>
      <c r="E1574" s="3" t="s">
        <v>15</v>
      </c>
      <c r="F1574" s="3">
        <v>737</v>
      </c>
      <c r="G1574" s="3">
        <v>0</v>
      </c>
      <c r="H1574" s="4" t="s">
        <v>307</v>
      </c>
      <c r="I1574" s="3" t="s">
        <v>15</v>
      </c>
      <c r="J1574" s="3" t="s">
        <v>15</v>
      </c>
    </row>
    <row r="1575" spans="1:10" ht="51.5" thickBot="1" x14ac:dyDescent="0.4">
      <c r="A1575" s="3" t="s">
        <v>11</v>
      </c>
      <c r="B1575" s="3" t="s">
        <v>34</v>
      </c>
      <c r="C1575" s="3">
        <v>20110201302</v>
      </c>
      <c r="D1575" s="3">
        <v>0</v>
      </c>
      <c r="E1575" s="3" t="s">
        <v>9</v>
      </c>
      <c r="F1575" s="3">
        <v>268</v>
      </c>
      <c r="G1575" s="3">
        <v>163</v>
      </c>
      <c r="H1575" s="4" t="s">
        <v>22</v>
      </c>
      <c r="I1575" s="3" t="s">
        <v>9</v>
      </c>
      <c r="J1575" s="3" t="s">
        <v>9</v>
      </c>
    </row>
    <row r="1576" spans="1:10" ht="51.5" thickBot="1" x14ac:dyDescent="0.4">
      <c r="A1576" s="3" t="s">
        <v>11</v>
      </c>
      <c r="B1576" s="3" t="s">
        <v>8</v>
      </c>
      <c r="C1576" s="3">
        <v>20180902101</v>
      </c>
      <c r="D1576" s="3">
        <v>1</v>
      </c>
      <c r="E1576" s="3" t="s">
        <v>9</v>
      </c>
      <c r="F1576" s="3">
        <v>175</v>
      </c>
      <c r="G1576" s="3">
        <v>45</v>
      </c>
      <c r="H1576" s="4" t="s">
        <v>89</v>
      </c>
      <c r="I1576" s="3" t="s">
        <v>9</v>
      </c>
      <c r="J1576" s="3" t="s">
        <v>15</v>
      </c>
    </row>
    <row r="1577" spans="1:10" ht="51.5" thickBot="1" x14ac:dyDescent="0.4">
      <c r="A1577" s="3" t="s">
        <v>11</v>
      </c>
      <c r="B1577" s="3" t="s">
        <v>8</v>
      </c>
      <c r="C1577" s="3">
        <v>20180729301</v>
      </c>
      <c r="D1577" s="3">
        <v>1</v>
      </c>
      <c r="E1577" s="3" t="s">
        <v>9</v>
      </c>
      <c r="F1577" s="3">
        <v>159</v>
      </c>
      <c r="G1577" s="3">
        <v>25</v>
      </c>
      <c r="H1577" s="4" t="s">
        <v>22</v>
      </c>
      <c r="I1577" s="3" t="s">
        <v>9</v>
      </c>
      <c r="J1577" s="3" t="s">
        <v>9</v>
      </c>
    </row>
    <row r="1578" spans="1:10" ht="39" thickBot="1" x14ac:dyDescent="0.4">
      <c r="A1578" s="3" t="s">
        <v>11</v>
      </c>
      <c r="B1578" s="3" t="s">
        <v>17</v>
      </c>
      <c r="C1578" s="3">
        <v>20120210615</v>
      </c>
      <c r="D1578" s="3">
        <v>1</v>
      </c>
      <c r="E1578" s="3" t="s">
        <v>9</v>
      </c>
      <c r="F1578" s="3">
        <v>143</v>
      </c>
      <c r="G1578" s="3">
        <v>68</v>
      </c>
      <c r="H1578" s="4" t="s">
        <v>55</v>
      </c>
      <c r="I1578" s="3" t="s">
        <v>9</v>
      </c>
      <c r="J1578" s="3" t="s">
        <v>15</v>
      </c>
    </row>
    <row r="1579" spans="1:10" ht="64" thickBot="1" x14ac:dyDescent="0.4">
      <c r="A1579" s="3" t="s">
        <v>27</v>
      </c>
      <c r="B1579" s="3" t="s">
        <v>23</v>
      </c>
      <c r="C1579" s="3">
        <v>20170600803</v>
      </c>
      <c r="D1579" s="3">
        <v>0</v>
      </c>
      <c r="E1579" s="3" t="s">
        <v>9</v>
      </c>
      <c r="F1579" s="3">
        <v>123</v>
      </c>
      <c r="G1579" s="3">
        <v>50</v>
      </c>
      <c r="H1579" s="4" t="s">
        <v>308</v>
      </c>
      <c r="I1579" s="3" t="s">
        <v>9</v>
      </c>
      <c r="J1579" s="3" t="s">
        <v>9</v>
      </c>
    </row>
    <row r="1580" spans="1:10" ht="51.5" thickBot="1" x14ac:dyDescent="0.4">
      <c r="A1580" s="3" t="s">
        <v>39</v>
      </c>
      <c r="B1580" s="3" t="s">
        <v>20</v>
      </c>
      <c r="C1580" s="3">
        <v>20140601702</v>
      </c>
      <c r="D1580" s="3">
        <v>1</v>
      </c>
      <c r="E1580" s="3" t="s">
        <v>9</v>
      </c>
      <c r="F1580" s="3">
        <v>370</v>
      </c>
      <c r="G1580" s="3">
        <v>45</v>
      </c>
      <c r="H1580" s="4" t="s">
        <v>309</v>
      </c>
      <c r="I1580" s="3" t="s">
        <v>9</v>
      </c>
      <c r="J1580" s="3" t="s">
        <v>9</v>
      </c>
    </row>
    <row r="1581" spans="1:10" ht="51.5" thickBot="1" x14ac:dyDescent="0.4">
      <c r="A1581" s="3" t="s">
        <v>11</v>
      </c>
      <c r="B1581" s="3" t="s">
        <v>12</v>
      </c>
      <c r="C1581" s="3">
        <v>20080908901</v>
      </c>
      <c r="D1581" s="3">
        <v>0</v>
      </c>
      <c r="E1581" s="3" t="s">
        <v>9</v>
      </c>
      <c r="F1581" s="3">
        <v>459</v>
      </c>
      <c r="G1581" s="3">
        <v>257</v>
      </c>
      <c r="H1581" s="4" t="s">
        <v>310</v>
      </c>
      <c r="I1581" s="3" t="s">
        <v>9</v>
      </c>
      <c r="J1581" s="3" t="s">
        <v>9</v>
      </c>
    </row>
    <row r="1582" spans="1:10" ht="39" thickBot="1" x14ac:dyDescent="0.4">
      <c r="A1582" s="3" t="s">
        <v>11</v>
      </c>
      <c r="B1582" s="3" t="s">
        <v>34</v>
      </c>
      <c r="C1582" s="3">
        <v>20110108001</v>
      </c>
      <c r="D1582" s="3">
        <v>0</v>
      </c>
      <c r="E1582" s="3" t="s">
        <v>9</v>
      </c>
      <c r="F1582" s="3">
        <v>167</v>
      </c>
      <c r="G1582" s="3">
        <v>82</v>
      </c>
      <c r="H1582" s="4" t="s">
        <v>28</v>
      </c>
      <c r="I1582" s="3" t="s">
        <v>9</v>
      </c>
      <c r="J1582" s="3" t="s">
        <v>9</v>
      </c>
    </row>
    <row r="1583" spans="1:10" ht="51.5" thickBot="1" x14ac:dyDescent="0.4">
      <c r="A1583" s="3" t="s">
        <v>11</v>
      </c>
      <c r="B1583" s="3" t="s">
        <v>20</v>
      </c>
      <c r="C1583" s="3">
        <v>20140607001</v>
      </c>
      <c r="D1583" s="3">
        <v>0</v>
      </c>
      <c r="E1583" s="3" t="s">
        <v>9</v>
      </c>
      <c r="F1583" s="3">
        <v>242</v>
      </c>
      <c r="G1583" s="3">
        <v>33</v>
      </c>
      <c r="H1583" s="4" t="s">
        <v>22</v>
      </c>
      <c r="I1583" s="3" t="s">
        <v>9</v>
      </c>
      <c r="J1583" s="3" t="s">
        <v>9</v>
      </c>
    </row>
    <row r="1584" spans="1:10" ht="51.5" thickBot="1" x14ac:dyDescent="0.4">
      <c r="A1584" s="3" t="s">
        <v>11</v>
      </c>
      <c r="B1584" s="3" t="s">
        <v>34</v>
      </c>
      <c r="C1584" s="3">
        <v>20110543401</v>
      </c>
      <c r="D1584" s="3">
        <v>1</v>
      </c>
      <c r="E1584" s="3" t="s">
        <v>9</v>
      </c>
      <c r="F1584" s="3">
        <v>145</v>
      </c>
      <c r="G1584" s="3">
        <v>76</v>
      </c>
      <c r="H1584" s="4" t="s">
        <v>22</v>
      </c>
      <c r="I1584" s="3" t="s">
        <v>9</v>
      </c>
      <c r="J1584" s="3" t="s">
        <v>15</v>
      </c>
    </row>
    <row r="1585" spans="1:10" ht="15" thickBot="1" x14ac:dyDescent="0.4">
      <c r="A1585" s="3" t="s">
        <v>11</v>
      </c>
      <c r="B1585" s="3" t="s">
        <v>17</v>
      </c>
      <c r="C1585" s="3">
        <v>20120801807</v>
      </c>
      <c r="D1585" s="3">
        <v>0</v>
      </c>
      <c r="E1585" s="3" t="s">
        <v>9</v>
      </c>
      <c r="F1585" s="3">
        <v>230</v>
      </c>
      <c r="G1585" s="3">
        <v>16</v>
      </c>
      <c r="H1585" s="4" t="s">
        <v>33</v>
      </c>
      <c r="I1585" s="3" t="s">
        <v>9</v>
      </c>
      <c r="J1585" s="3" t="s">
        <v>9</v>
      </c>
    </row>
    <row r="1586" spans="1:10" ht="51.5" thickBot="1" x14ac:dyDescent="0.4">
      <c r="A1586" s="3" t="s">
        <v>11</v>
      </c>
      <c r="B1586" s="3" t="s">
        <v>20</v>
      </c>
      <c r="C1586" s="3">
        <v>20142007501</v>
      </c>
      <c r="D1586" s="3">
        <v>1</v>
      </c>
      <c r="E1586" s="3" t="s">
        <v>9</v>
      </c>
      <c r="F1586" s="3">
        <v>132</v>
      </c>
      <c r="G1586" s="3">
        <v>85</v>
      </c>
      <c r="H1586" s="4" t="s">
        <v>22</v>
      </c>
      <c r="I1586" s="3" t="s">
        <v>9</v>
      </c>
      <c r="J1586" s="3" t="s">
        <v>9</v>
      </c>
    </row>
    <row r="1587" spans="1:10" ht="51.5" thickBot="1" x14ac:dyDescent="0.4">
      <c r="A1587" s="3" t="s">
        <v>39</v>
      </c>
      <c r="B1587" s="3" t="s">
        <v>23</v>
      </c>
      <c r="C1587" s="3">
        <v>20170106608</v>
      </c>
      <c r="D1587" s="3">
        <v>1</v>
      </c>
      <c r="E1587" s="3" t="s">
        <v>9</v>
      </c>
      <c r="F1587" s="3">
        <v>613</v>
      </c>
      <c r="G1587" s="3">
        <v>46</v>
      </c>
      <c r="H1587" s="4" t="s">
        <v>22</v>
      </c>
      <c r="I1587" s="3" t="s">
        <v>9</v>
      </c>
      <c r="J1587" s="3" t="s">
        <v>9</v>
      </c>
    </row>
    <row r="1588" spans="1:10" ht="39" thickBot="1" x14ac:dyDescent="0.4">
      <c r="A1588" s="3" t="s">
        <v>11</v>
      </c>
      <c r="B1588" s="3" t="s">
        <v>23</v>
      </c>
      <c r="C1588" s="3">
        <v>20171007001</v>
      </c>
      <c r="D1588" s="3">
        <v>0</v>
      </c>
      <c r="E1588" s="3" t="s">
        <v>9</v>
      </c>
      <c r="F1588" s="3">
        <v>131</v>
      </c>
      <c r="G1588" s="3">
        <v>47</v>
      </c>
      <c r="H1588" s="4" t="s">
        <v>18</v>
      </c>
      <c r="I1588" s="3" t="s">
        <v>9</v>
      </c>
      <c r="J1588" s="3" t="s">
        <v>15</v>
      </c>
    </row>
    <row r="1589" spans="1:10" ht="51.5" thickBot="1" x14ac:dyDescent="0.4">
      <c r="A1589" s="3" t="s">
        <v>11</v>
      </c>
      <c r="B1589" s="3" t="s">
        <v>20</v>
      </c>
      <c r="C1589" s="3">
        <v>20142004401</v>
      </c>
      <c r="D1589" s="3">
        <v>0</v>
      </c>
      <c r="E1589" s="3" t="s">
        <v>9</v>
      </c>
      <c r="F1589" s="3">
        <v>107</v>
      </c>
      <c r="G1589" s="3">
        <v>70</v>
      </c>
      <c r="H1589" s="4" t="s">
        <v>22</v>
      </c>
      <c r="I1589" s="3" t="s">
        <v>9</v>
      </c>
      <c r="J1589" s="3" t="s">
        <v>9</v>
      </c>
    </row>
    <row r="1590" spans="1:10" ht="51.5" thickBot="1" x14ac:dyDescent="0.4">
      <c r="A1590" s="3" t="s">
        <v>11</v>
      </c>
      <c r="B1590" s="3" t="s">
        <v>20</v>
      </c>
      <c r="C1590" s="3">
        <v>20142014601</v>
      </c>
      <c r="D1590" s="3">
        <v>0</v>
      </c>
      <c r="E1590" s="3" t="s">
        <v>9</v>
      </c>
      <c r="F1590" s="3">
        <v>85</v>
      </c>
      <c r="G1590" s="3">
        <v>66</v>
      </c>
      <c r="H1590" s="4" t="s">
        <v>22</v>
      </c>
      <c r="I1590" s="3" t="s">
        <v>9</v>
      </c>
      <c r="J1590" s="3" t="s">
        <v>9</v>
      </c>
    </row>
    <row r="1591" spans="1:10" ht="39" thickBot="1" x14ac:dyDescent="0.4">
      <c r="A1591" s="3" t="s">
        <v>11</v>
      </c>
      <c r="B1591" s="3" t="s">
        <v>34</v>
      </c>
      <c r="C1591" s="3">
        <v>20110428303</v>
      </c>
      <c r="D1591" s="3">
        <v>1</v>
      </c>
      <c r="E1591" s="3" t="s">
        <v>9</v>
      </c>
      <c r="F1591" s="3">
        <v>267</v>
      </c>
      <c r="G1591" s="3">
        <v>200</v>
      </c>
      <c r="H1591" s="4" t="s">
        <v>149</v>
      </c>
      <c r="I1591" s="3" t="s">
        <v>9</v>
      </c>
      <c r="J1591" s="3" t="s">
        <v>9</v>
      </c>
    </row>
    <row r="1592" spans="1:10" ht="51.5" thickBot="1" x14ac:dyDescent="0.4">
      <c r="A1592" s="3" t="s">
        <v>7</v>
      </c>
      <c r="B1592" s="3" t="s">
        <v>49</v>
      </c>
      <c r="C1592" s="3">
        <v>20230200703</v>
      </c>
      <c r="D1592" s="3">
        <v>1</v>
      </c>
      <c r="E1592" s="3" t="s">
        <v>9</v>
      </c>
      <c r="F1592" s="3">
        <v>171</v>
      </c>
      <c r="G1592" s="3">
        <v>60</v>
      </c>
      <c r="H1592" s="4" t="s">
        <v>22</v>
      </c>
      <c r="I1592" s="3" t="s">
        <v>9</v>
      </c>
      <c r="J1592" s="3" t="s">
        <v>9</v>
      </c>
    </row>
    <row r="1593" spans="1:10" ht="51.5" thickBot="1" x14ac:dyDescent="0.4">
      <c r="A1593" s="3" t="s">
        <v>7</v>
      </c>
      <c r="B1593" s="3" t="s">
        <v>23</v>
      </c>
      <c r="C1593" s="3">
        <v>20172113902</v>
      </c>
      <c r="D1593" s="3">
        <v>0</v>
      </c>
      <c r="E1593" s="3" t="s">
        <v>9</v>
      </c>
      <c r="F1593" s="3">
        <v>81</v>
      </c>
      <c r="G1593" s="3">
        <v>37</v>
      </c>
      <c r="H1593" s="4" t="s">
        <v>311</v>
      </c>
      <c r="I1593" s="3" t="s">
        <v>9</v>
      </c>
      <c r="J1593" s="3" t="s">
        <v>9</v>
      </c>
    </row>
    <row r="1594" spans="1:10" ht="51.5" thickBot="1" x14ac:dyDescent="0.4">
      <c r="A1594" s="3" t="s">
        <v>11</v>
      </c>
      <c r="B1594" s="3" t="s">
        <v>8</v>
      </c>
      <c r="C1594" s="3">
        <v>20180316314</v>
      </c>
      <c r="D1594" s="3">
        <v>1</v>
      </c>
      <c r="E1594" s="3" t="s">
        <v>9</v>
      </c>
      <c r="F1594" s="3">
        <v>446</v>
      </c>
      <c r="G1594" s="3">
        <v>55</v>
      </c>
      <c r="H1594" s="4" t="s">
        <v>22</v>
      </c>
      <c r="I1594" s="3" t="s">
        <v>9</v>
      </c>
      <c r="J1594" s="3" t="s">
        <v>9</v>
      </c>
    </row>
    <row r="1595" spans="1:10" ht="51.5" thickBot="1" x14ac:dyDescent="0.4">
      <c r="A1595" s="3" t="s">
        <v>11</v>
      </c>
      <c r="B1595" s="3" t="s">
        <v>20</v>
      </c>
      <c r="C1595" s="3">
        <v>20140122217</v>
      </c>
      <c r="D1595" s="3">
        <v>0</v>
      </c>
      <c r="E1595" s="3" t="s">
        <v>9</v>
      </c>
      <c r="F1595" s="3">
        <v>89</v>
      </c>
      <c r="G1595" s="3">
        <v>17</v>
      </c>
      <c r="H1595" s="4" t="s">
        <v>22</v>
      </c>
      <c r="I1595" s="3" t="s">
        <v>9</v>
      </c>
      <c r="J1595" s="3" t="s">
        <v>9</v>
      </c>
    </row>
    <row r="1596" spans="1:10" ht="39" thickBot="1" x14ac:dyDescent="0.4">
      <c r="A1596" s="3" t="s">
        <v>27</v>
      </c>
      <c r="B1596" s="3" t="s">
        <v>20</v>
      </c>
      <c r="C1596" s="3">
        <v>20140401601</v>
      </c>
      <c r="D1596" s="3">
        <v>0</v>
      </c>
      <c r="E1596" s="3" t="s">
        <v>9</v>
      </c>
      <c r="F1596" s="3">
        <v>186</v>
      </c>
      <c r="G1596" s="3">
        <v>166</v>
      </c>
      <c r="H1596" s="4" t="s">
        <v>13</v>
      </c>
      <c r="I1596" s="3" t="s">
        <v>9</v>
      </c>
      <c r="J1596" s="3" t="s">
        <v>9</v>
      </c>
    </row>
    <row r="1597" spans="1:10" ht="39" thickBot="1" x14ac:dyDescent="0.4">
      <c r="A1597" s="3" t="s">
        <v>11</v>
      </c>
      <c r="B1597" s="3" t="s">
        <v>17</v>
      </c>
      <c r="C1597" s="3">
        <v>20120305502</v>
      </c>
      <c r="D1597" s="3">
        <v>0</v>
      </c>
      <c r="E1597" s="3" t="s">
        <v>9</v>
      </c>
      <c r="F1597" s="3">
        <v>68</v>
      </c>
      <c r="G1597" s="3">
        <v>40</v>
      </c>
      <c r="H1597" s="4" t="s">
        <v>81</v>
      </c>
      <c r="I1597" s="3" t="s">
        <v>9</v>
      </c>
      <c r="J1597" s="3" t="s">
        <v>9</v>
      </c>
    </row>
    <row r="1598" spans="1:10" ht="51.5" thickBot="1" x14ac:dyDescent="0.4">
      <c r="A1598" s="3" t="s">
        <v>11</v>
      </c>
      <c r="B1598" s="3" t="s">
        <v>23</v>
      </c>
      <c r="C1598" s="3">
        <v>20172202801</v>
      </c>
      <c r="D1598" s="3">
        <v>0</v>
      </c>
      <c r="E1598" s="3" t="s">
        <v>9</v>
      </c>
      <c r="F1598" s="3">
        <v>79</v>
      </c>
      <c r="G1598" s="3">
        <v>32</v>
      </c>
      <c r="H1598" s="4" t="s">
        <v>22</v>
      </c>
      <c r="I1598" s="3" t="s">
        <v>9</v>
      </c>
      <c r="J1598" s="3" t="s">
        <v>9</v>
      </c>
    </row>
    <row r="1599" spans="1:10" ht="39" thickBot="1" x14ac:dyDescent="0.4">
      <c r="A1599" s="3" t="s">
        <v>11</v>
      </c>
      <c r="B1599" s="3" t="s">
        <v>17</v>
      </c>
      <c r="C1599" s="3">
        <v>20120610402</v>
      </c>
      <c r="D1599" s="3">
        <v>1</v>
      </c>
      <c r="E1599" s="3" t="s">
        <v>9</v>
      </c>
      <c r="F1599" s="3">
        <v>707</v>
      </c>
      <c r="G1599" s="3">
        <v>217</v>
      </c>
      <c r="H1599" s="4" t="s">
        <v>312</v>
      </c>
      <c r="I1599" s="3" t="s">
        <v>9</v>
      </c>
      <c r="J1599" s="3" t="s">
        <v>15</v>
      </c>
    </row>
    <row r="1600" spans="1:10" ht="39" thickBot="1" x14ac:dyDescent="0.4">
      <c r="A1600" s="3" t="s">
        <v>46</v>
      </c>
      <c r="B1600" s="3" t="s">
        <v>20</v>
      </c>
      <c r="C1600" s="3">
        <v>20141001805</v>
      </c>
      <c r="D1600" s="3">
        <v>0</v>
      </c>
      <c r="E1600" s="3" t="s">
        <v>9</v>
      </c>
      <c r="F1600" s="3">
        <v>1355</v>
      </c>
      <c r="G1600" s="3">
        <v>250</v>
      </c>
      <c r="H1600" s="4" t="s">
        <v>44</v>
      </c>
      <c r="I1600" s="3" t="s">
        <v>9</v>
      </c>
      <c r="J1600" s="3" t="s">
        <v>9</v>
      </c>
    </row>
    <row r="1601" spans="1:10" ht="51.5" thickBot="1" x14ac:dyDescent="0.4">
      <c r="A1601" s="3" t="s">
        <v>11</v>
      </c>
      <c r="B1601" s="3" t="s">
        <v>23</v>
      </c>
      <c r="C1601" s="3">
        <v>20170106901</v>
      </c>
      <c r="D1601" s="3">
        <v>1</v>
      </c>
      <c r="E1601" s="3" t="s">
        <v>9</v>
      </c>
      <c r="F1601" s="3">
        <v>126</v>
      </c>
      <c r="G1601" s="3">
        <v>27</v>
      </c>
      <c r="H1601" s="4" t="s">
        <v>22</v>
      </c>
      <c r="I1601" s="3" t="s">
        <v>9</v>
      </c>
      <c r="J1601" s="3" t="s">
        <v>9</v>
      </c>
    </row>
    <row r="1602" spans="1:10" ht="25.5" thickBot="1" x14ac:dyDescent="0.4">
      <c r="A1602" s="3" t="s">
        <v>52</v>
      </c>
      <c r="B1602" s="3" t="s">
        <v>23</v>
      </c>
      <c r="C1602" s="3">
        <v>20172102803</v>
      </c>
      <c r="D1602" s="3">
        <v>0</v>
      </c>
      <c r="E1602" s="3" t="s">
        <v>9</v>
      </c>
      <c r="F1602" s="3">
        <v>300</v>
      </c>
      <c r="G1602" s="3">
        <v>98</v>
      </c>
      <c r="H1602" s="4" t="s">
        <v>313</v>
      </c>
      <c r="I1602" s="3" t="s">
        <v>9</v>
      </c>
      <c r="J1602" s="3" t="s">
        <v>9</v>
      </c>
    </row>
    <row r="1603" spans="1:10" ht="51.5" thickBot="1" x14ac:dyDescent="0.4">
      <c r="A1603" s="3" t="s">
        <v>7</v>
      </c>
      <c r="B1603" s="3" t="s">
        <v>34</v>
      </c>
      <c r="C1603" s="3">
        <v>20110129601</v>
      </c>
      <c r="D1603" s="3">
        <v>1</v>
      </c>
      <c r="E1603" s="3" t="s">
        <v>9</v>
      </c>
      <c r="F1603" s="3">
        <v>127</v>
      </c>
      <c r="G1603" s="3">
        <v>30</v>
      </c>
      <c r="H1603" s="4" t="s">
        <v>22</v>
      </c>
      <c r="I1603" s="3" t="s">
        <v>9</v>
      </c>
      <c r="J1603" s="3" t="s">
        <v>15</v>
      </c>
    </row>
    <row r="1604" spans="1:10" ht="15" thickBot="1" x14ac:dyDescent="0.4">
      <c r="A1604" s="3" t="s">
        <v>7</v>
      </c>
      <c r="B1604" s="3" t="s">
        <v>20</v>
      </c>
      <c r="C1604" s="3">
        <v>20142003701</v>
      </c>
      <c r="D1604" s="3">
        <v>0</v>
      </c>
      <c r="E1604" s="3" t="s">
        <v>9</v>
      </c>
      <c r="F1604" s="3">
        <v>142</v>
      </c>
      <c r="G1604" s="3">
        <v>56</v>
      </c>
      <c r="H1604" s="4" t="s">
        <v>163</v>
      </c>
      <c r="I1604" s="3" t="s">
        <v>9</v>
      </c>
      <c r="J1604" s="3" t="s">
        <v>9</v>
      </c>
    </row>
    <row r="1605" spans="1:10" ht="51.5" thickBot="1" x14ac:dyDescent="0.4">
      <c r="A1605" s="3" t="s">
        <v>46</v>
      </c>
      <c r="B1605" s="3" t="s">
        <v>17</v>
      </c>
      <c r="C1605" s="3">
        <v>20120619301</v>
      </c>
      <c r="D1605" s="3">
        <v>0</v>
      </c>
      <c r="E1605" s="3" t="s">
        <v>9</v>
      </c>
      <c r="F1605" s="3">
        <v>214</v>
      </c>
      <c r="G1605" s="3">
        <v>107</v>
      </c>
      <c r="H1605" s="4" t="s">
        <v>22</v>
      </c>
      <c r="I1605" s="3" t="s">
        <v>9</v>
      </c>
      <c r="J1605" s="3" t="s">
        <v>15</v>
      </c>
    </row>
    <row r="1606" spans="1:10" ht="51.5" thickBot="1" x14ac:dyDescent="0.4">
      <c r="A1606" s="3" t="s">
        <v>7</v>
      </c>
      <c r="B1606" s="3" t="s">
        <v>20</v>
      </c>
      <c r="C1606" s="3">
        <v>20141803901</v>
      </c>
      <c r="D1606" s="3">
        <v>1</v>
      </c>
      <c r="E1606" s="3" t="s">
        <v>9</v>
      </c>
      <c r="F1606" s="3">
        <v>119</v>
      </c>
      <c r="G1606" s="3">
        <v>25</v>
      </c>
      <c r="H1606" s="4" t="s">
        <v>22</v>
      </c>
      <c r="I1606" s="3" t="s">
        <v>9</v>
      </c>
      <c r="J1606" s="3" t="s">
        <v>9</v>
      </c>
    </row>
    <row r="1607" spans="1:10" ht="51.5" thickBot="1" x14ac:dyDescent="0.4">
      <c r="A1607" s="3" t="s">
        <v>7</v>
      </c>
      <c r="B1607" s="3" t="s">
        <v>20</v>
      </c>
      <c r="C1607" s="3">
        <v>20142206601</v>
      </c>
      <c r="D1607" s="3">
        <v>0</v>
      </c>
      <c r="E1607" s="3" t="s">
        <v>9</v>
      </c>
      <c r="F1607" s="3">
        <v>200</v>
      </c>
      <c r="G1607" s="3">
        <v>167</v>
      </c>
      <c r="H1607" s="4" t="s">
        <v>22</v>
      </c>
      <c r="I1607" s="3" t="s">
        <v>9</v>
      </c>
      <c r="J1607" s="3" t="s">
        <v>9</v>
      </c>
    </row>
    <row r="1608" spans="1:10" ht="26.5" thickBot="1" x14ac:dyDescent="0.4">
      <c r="A1608" s="3" t="s">
        <v>7</v>
      </c>
      <c r="B1608" s="3" t="s">
        <v>34</v>
      </c>
      <c r="C1608" s="3">
        <v>20110803501</v>
      </c>
      <c r="D1608" s="3">
        <v>0</v>
      </c>
      <c r="E1608" s="3" t="s">
        <v>9</v>
      </c>
      <c r="F1608" s="3">
        <v>51</v>
      </c>
      <c r="G1608" s="3">
        <v>41</v>
      </c>
      <c r="H1608" s="4" t="s">
        <v>83</v>
      </c>
      <c r="I1608" s="3" t="s">
        <v>9</v>
      </c>
      <c r="J1608" s="3" t="s">
        <v>15</v>
      </c>
    </row>
    <row r="1609" spans="1:10" ht="39" thickBot="1" x14ac:dyDescent="0.4">
      <c r="A1609" s="3" t="s">
        <v>7</v>
      </c>
      <c r="B1609" s="3" t="s">
        <v>12</v>
      </c>
      <c r="C1609" s="3">
        <v>20081003901</v>
      </c>
      <c r="D1609" s="3">
        <v>0</v>
      </c>
      <c r="E1609" s="3" t="s">
        <v>9</v>
      </c>
      <c r="F1609" s="3">
        <v>109</v>
      </c>
      <c r="G1609" s="3">
        <v>64</v>
      </c>
      <c r="H1609" s="4" t="s">
        <v>13</v>
      </c>
      <c r="I1609" s="3" t="s">
        <v>9</v>
      </c>
      <c r="J1609" s="3" t="s">
        <v>9</v>
      </c>
    </row>
    <row r="1610" spans="1:10" ht="39" thickBot="1" x14ac:dyDescent="0.4">
      <c r="A1610" s="3" t="s">
        <v>7</v>
      </c>
      <c r="B1610" s="3" t="s">
        <v>20</v>
      </c>
      <c r="C1610" s="3">
        <v>20141807101</v>
      </c>
      <c r="D1610" s="3">
        <v>1</v>
      </c>
      <c r="E1610" s="3" t="s">
        <v>9</v>
      </c>
      <c r="F1610" s="3">
        <v>328</v>
      </c>
      <c r="G1610" s="3">
        <v>63</v>
      </c>
      <c r="H1610" s="4" t="s">
        <v>57</v>
      </c>
      <c r="I1610" s="3" t="s">
        <v>9</v>
      </c>
      <c r="J1610" s="3" t="s">
        <v>15</v>
      </c>
    </row>
    <row r="1611" spans="1:10" ht="51.5" thickBot="1" x14ac:dyDescent="0.4">
      <c r="A1611" s="3" t="s">
        <v>46</v>
      </c>
      <c r="B1611" s="3" t="s">
        <v>17</v>
      </c>
      <c r="C1611" s="3">
        <v>20120607002</v>
      </c>
      <c r="D1611" s="3">
        <v>0</v>
      </c>
      <c r="E1611" s="3" t="s">
        <v>9</v>
      </c>
      <c r="F1611" s="3">
        <v>765</v>
      </c>
      <c r="G1611" s="3">
        <v>106</v>
      </c>
      <c r="H1611" s="4" t="s">
        <v>22</v>
      </c>
      <c r="I1611" s="3" t="s">
        <v>9</v>
      </c>
      <c r="J1611" s="3" t="s">
        <v>9</v>
      </c>
    </row>
    <row r="1612" spans="1:10" ht="51.5" thickBot="1" x14ac:dyDescent="0.4">
      <c r="A1612" s="3" t="s">
        <v>7</v>
      </c>
      <c r="B1612" s="3" t="s">
        <v>49</v>
      </c>
      <c r="C1612" s="3">
        <v>20230200703</v>
      </c>
      <c r="D1612" s="3">
        <v>0</v>
      </c>
      <c r="E1612" s="3" t="s">
        <v>9</v>
      </c>
      <c r="F1612" s="3">
        <v>171</v>
      </c>
      <c r="G1612" s="3">
        <v>60</v>
      </c>
      <c r="H1612" s="4" t="s">
        <v>22</v>
      </c>
      <c r="I1612" s="3" t="s">
        <v>9</v>
      </c>
      <c r="J1612" s="3" t="s">
        <v>9</v>
      </c>
    </row>
    <row r="1613" spans="1:10" ht="39" thickBot="1" x14ac:dyDescent="0.4">
      <c r="A1613" s="3" t="s">
        <v>11</v>
      </c>
      <c r="B1613" s="3" t="s">
        <v>17</v>
      </c>
      <c r="C1613" s="3">
        <v>20120210106</v>
      </c>
      <c r="D1613" s="3">
        <v>1</v>
      </c>
      <c r="E1613" s="3" t="s">
        <v>9</v>
      </c>
      <c r="F1613" s="3">
        <v>569</v>
      </c>
      <c r="G1613" s="3">
        <v>163</v>
      </c>
      <c r="H1613" s="4" t="s">
        <v>44</v>
      </c>
      <c r="I1613" s="3" t="s">
        <v>9</v>
      </c>
      <c r="J1613" s="3" t="s">
        <v>15</v>
      </c>
    </row>
    <row r="1614" spans="1:10" ht="39" thickBot="1" x14ac:dyDescent="0.4">
      <c r="A1614" s="3" t="s">
        <v>27</v>
      </c>
      <c r="B1614" s="3" t="s">
        <v>8</v>
      </c>
      <c r="C1614" s="3">
        <v>20180739401</v>
      </c>
      <c r="D1614" s="3">
        <v>0</v>
      </c>
      <c r="E1614" s="3" t="s">
        <v>9</v>
      </c>
      <c r="F1614" s="3">
        <v>26</v>
      </c>
      <c r="G1614" s="3">
        <v>21</v>
      </c>
      <c r="H1614" s="4" t="s">
        <v>81</v>
      </c>
      <c r="I1614" s="3" t="s">
        <v>9</v>
      </c>
      <c r="J1614" s="3" t="s">
        <v>9</v>
      </c>
    </row>
    <row r="1615" spans="1:10" ht="51.5" thickBot="1" x14ac:dyDescent="0.4">
      <c r="A1615" s="3" t="s">
        <v>11</v>
      </c>
      <c r="B1615" s="3" t="s">
        <v>20</v>
      </c>
      <c r="C1615" s="3">
        <v>20141101801</v>
      </c>
      <c r="D1615" s="3">
        <v>0</v>
      </c>
      <c r="E1615" s="3" t="s">
        <v>9</v>
      </c>
      <c r="F1615" s="3">
        <v>69</v>
      </c>
      <c r="G1615" s="3">
        <v>32</v>
      </c>
      <c r="H1615" s="4" t="s">
        <v>22</v>
      </c>
      <c r="I1615" s="3" t="s">
        <v>9</v>
      </c>
      <c r="J1615" s="3" t="s">
        <v>9</v>
      </c>
    </row>
    <row r="1616" spans="1:10" ht="51.5" thickBot="1" x14ac:dyDescent="0.4">
      <c r="A1616" s="3" t="s">
        <v>27</v>
      </c>
      <c r="B1616" s="3" t="s">
        <v>8</v>
      </c>
      <c r="C1616" s="3">
        <v>20180900107</v>
      </c>
      <c r="D1616" s="3">
        <v>0</v>
      </c>
      <c r="E1616" s="3" t="s">
        <v>9</v>
      </c>
      <c r="F1616" s="3">
        <v>140</v>
      </c>
      <c r="G1616" s="3">
        <v>62</v>
      </c>
      <c r="H1616" s="4" t="s">
        <v>314</v>
      </c>
      <c r="I1616" s="3" t="s">
        <v>9</v>
      </c>
      <c r="J1616" s="3" t="s">
        <v>15</v>
      </c>
    </row>
    <row r="1617" spans="1:10" ht="51.5" thickBot="1" x14ac:dyDescent="0.4">
      <c r="A1617" s="3" t="s">
        <v>11</v>
      </c>
      <c r="B1617" s="3" t="s">
        <v>34</v>
      </c>
      <c r="C1617" s="3">
        <v>20110541403</v>
      </c>
      <c r="D1617" s="3">
        <v>0</v>
      </c>
      <c r="E1617" s="3" t="s">
        <v>9</v>
      </c>
      <c r="F1617" s="3">
        <v>130</v>
      </c>
      <c r="G1617" s="3">
        <v>29</v>
      </c>
      <c r="H1617" s="4" t="s">
        <v>22</v>
      </c>
      <c r="I1617" s="3" t="s">
        <v>9</v>
      </c>
      <c r="J1617" s="3" t="s">
        <v>15</v>
      </c>
    </row>
    <row r="1618" spans="1:10" ht="51.5" thickBot="1" x14ac:dyDescent="0.4">
      <c r="A1618" s="3" t="s">
        <v>7</v>
      </c>
      <c r="B1618" s="3" t="s">
        <v>12</v>
      </c>
      <c r="C1618" s="3">
        <v>20080303102</v>
      </c>
      <c r="D1618" s="3">
        <v>1</v>
      </c>
      <c r="E1618" s="3" t="s">
        <v>9</v>
      </c>
      <c r="F1618" s="3">
        <v>177</v>
      </c>
      <c r="G1618" s="3">
        <v>101</v>
      </c>
      <c r="H1618" s="4" t="s">
        <v>22</v>
      </c>
      <c r="I1618" s="3" t="s">
        <v>9</v>
      </c>
      <c r="J1618" s="3" t="s">
        <v>9</v>
      </c>
    </row>
    <row r="1619" spans="1:10" ht="39" thickBot="1" x14ac:dyDescent="0.4">
      <c r="A1619" s="3" t="s">
        <v>11</v>
      </c>
      <c r="B1619" s="3" t="s">
        <v>34</v>
      </c>
      <c r="C1619" s="3">
        <v>20110803501</v>
      </c>
      <c r="D1619" s="3">
        <v>0</v>
      </c>
      <c r="E1619" s="3" t="s">
        <v>9</v>
      </c>
      <c r="F1619" s="3">
        <v>5</v>
      </c>
      <c r="G1619" s="3">
        <v>41</v>
      </c>
      <c r="H1619" s="4" t="s">
        <v>18</v>
      </c>
      <c r="I1619" s="3" t="s">
        <v>9</v>
      </c>
      <c r="J1619" s="3" t="s">
        <v>15</v>
      </c>
    </row>
    <row r="1620" spans="1:10" ht="39" thickBot="1" x14ac:dyDescent="0.4">
      <c r="A1620" s="3" t="s">
        <v>11</v>
      </c>
      <c r="B1620" s="3" t="s">
        <v>23</v>
      </c>
      <c r="C1620" s="3">
        <v>20171509613</v>
      </c>
      <c r="D1620" s="3">
        <v>1</v>
      </c>
      <c r="E1620" s="3" t="s">
        <v>9</v>
      </c>
      <c r="F1620" s="3">
        <v>978</v>
      </c>
      <c r="G1620" s="3">
        <v>449</v>
      </c>
      <c r="H1620" s="4" t="s">
        <v>44</v>
      </c>
      <c r="I1620" s="3" t="s">
        <v>9</v>
      </c>
      <c r="J1620" s="3" t="s">
        <v>9</v>
      </c>
    </row>
    <row r="1621" spans="1:10" ht="51.5" thickBot="1" x14ac:dyDescent="0.4">
      <c r="A1621" s="3" t="s">
        <v>11</v>
      </c>
      <c r="B1621" s="3" t="s">
        <v>17</v>
      </c>
      <c r="C1621" s="3">
        <v>20120609801</v>
      </c>
      <c r="D1621" s="3">
        <v>0</v>
      </c>
      <c r="E1621" s="3" t="s">
        <v>9</v>
      </c>
      <c r="F1621" s="3">
        <v>71</v>
      </c>
      <c r="G1621" s="3">
        <v>29</v>
      </c>
      <c r="H1621" s="4" t="s">
        <v>22</v>
      </c>
      <c r="I1621" s="3" t="s">
        <v>9</v>
      </c>
      <c r="J1621" s="3" t="s">
        <v>9</v>
      </c>
    </row>
    <row r="1622" spans="1:10" ht="39" thickBot="1" x14ac:dyDescent="0.4">
      <c r="A1622" s="3" t="s">
        <v>11</v>
      </c>
      <c r="B1622" s="3" t="s">
        <v>49</v>
      </c>
      <c r="C1622" s="3">
        <v>20230507802</v>
      </c>
      <c r="D1622" s="3">
        <v>0</v>
      </c>
      <c r="E1622" s="3" t="s">
        <v>9</v>
      </c>
      <c r="F1622" s="3">
        <v>264</v>
      </c>
      <c r="G1622" s="3">
        <v>43</v>
      </c>
      <c r="H1622" s="4" t="s">
        <v>44</v>
      </c>
      <c r="I1622" s="3" t="s">
        <v>9</v>
      </c>
      <c r="J1622" s="3" t="s">
        <v>15</v>
      </c>
    </row>
    <row r="1623" spans="1:10" ht="51.5" thickBot="1" x14ac:dyDescent="0.4">
      <c r="A1623" s="3" t="s">
        <v>11</v>
      </c>
      <c r="B1623" s="3" t="s">
        <v>20</v>
      </c>
      <c r="C1623" s="3">
        <v>20141907002</v>
      </c>
      <c r="D1623" s="3">
        <v>0</v>
      </c>
      <c r="E1623" s="3" t="s">
        <v>9</v>
      </c>
      <c r="F1623" s="3">
        <v>202</v>
      </c>
      <c r="G1623" s="3">
        <v>25</v>
      </c>
      <c r="H1623" s="4" t="s">
        <v>22</v>
      </c>
      <c r="I1623" s="3" t="s">
        <v>9</v>
      </c>
      <c r="J1623" s="3" t="s">
        <v>15</v>
      </c>
    </row>
    <row r="1624" spans="1:10" ht="51.5" thickBot="1" x14ac:dyDescent="0.4">
      <c r="A1624" s="3" t="s">
        <v>11</v>
      </c>
      <c r="B1624" s="3" t="s">
        <v>8</v>
      </c>
      <c r="C1624" s="3">
        <v>20180904202</v>
      </c>
      <c r="D1624" s="3">
        <v>0</v>
      </c>
      <c r="E1624" s="3" t="s">
        <v>9</v>
      </c>
      <c r="F1624" s="3">
        <v>40</v>
      </c>
      <c r="G1624" s="3">
        <v>15</v>
      </c>
      <c r="H1624" s="4" t="s">
        <v>89</v>
      </c>
      <c r="I1624" s="3" t="s">
        <v>9</v>
      </c>
      <c r="J1624" s="3" t="s">
        <v>9</v>
      </c>
    </row>
    <row r="1625" spans="1:10" ht="39" thickBot="1" x14ac:dyDescent="0.4">
      <c r="A1625" s="3" t="s">
        <v>11</v>
      </c>
      <c r="B1625" s="3" t="s">
        <v>8</v>
      </c>
      <c r="C1625" s="3">
        <v>20180313003</v>
      </c>
      <c r="D1625" s="3">
        <v>0</v>
      </c>
      <c r="E1625" s="3" t="s">
        <v>9</v>
      </c>
      <c r="F1625" s="3">
        <v>53</v>
      </c>
      <c r="G1625" s="3">
        <v>18</v>
      </c>
      <c r="H1625" s="4" t="s">
        <v>18</v>
      </c>
      <c r="I1625" s="3" t="s">
        <v>9</v>
      </c>
      <c r="J1625" s="3" t="s">
        <v>9</v>
      </c>
    </row>
    <row r="1626" spans="1:10" ht="39" thickBot="1" x14ac:dyDescent="0.4">
      <c r="A1626" s="3" t="s">
        <v>11</v>
      </c>
      <c r="B1626" s="3" t="s">
        <v>34</v>
      </c>
      <c r="C1626" s="3">
        <v>20111000801</v>
      </c>
      <c r="D1626" s="3">
        <v>0</v>
      </c>
      <c r="E1626" s="3" t="s">
        <v>9</v>
      </c>
      <c r="F1626" s="3">
        <v>211</v>
      </c>
      <c r="G1626" s="3">
        <v>38</v>
      </c>
      <c r="H1626" s="4" t="s">
        <v>24</v>
      </c>
      <c r="I1626" s="3" t="s">
        <v>9</v>
      </c>
      <c r="J1626" s="3" t="s">
        <v>15</v>
      </c>
    </row>
    <row r="1627" spans="1:10" ht="39" thickBot="1" x14ac:dyDescent="0.4">
      <c r="A1627" s="3" t="s">
        <v>11</v>
      </c>
      <c r="B1627" s="3" t="s">
        <v>20</v>
      </c>
      <c r="C1627" s="3">
        <v>20141808601</v>
      </c>
      <c r="D1627" s="3">
        <v>1</v>
      </c>
      <c r="E1627" s="3" t="s">
        <v>9</v>
      </c>
      <c r="F1627" s="3">
        <v>299</v>
      </c>
      <c r="G1627" s="3">
        <v>35</v>
      </c>
      <c r="H1627" s="4" t="s">
        <v>44</v>
      </c>
      <c r="I1627" s="3" t="s">
        <v>9</v>
      </c>
      <c r="J1627" s="3" t="s">
        <v>15</v>
      </c>
    </row>
    <row r="1628" spans="1:10" ht="15" thickBot="1" x14ac:dyDescent="0.4">
      <c r="A1628" s="3" t="s">
        <v>27</v>
      </c>
      <c r="B1628" s="3" t="s">
        <v>20</v>
      </c>
      <c r="C1628" s="3">
        <v>20140303301</v>
      </c>
      <c r="D1628" s="3">
        <v>0</v>
      </c>
      <c r="E1628" s="3" t="s">
        <v>9</v>
      </c>
      <c r="F1628" s="3">
        <v>297</v>
      </c>
      <c r="G1628" s="3">
        <v>220</v>
      </c>
      <c r="H1628" s="4" t="s">
        <v>10</v>
      </c>
      <c r="I1628" s="3" t="s">
        <v>9</v>
      </c>
      <c r="J1628" s="3" t="s">
        <v>9</v>
      </c>
    </row>
    <row r="1629" spans="1:10" ht="51.5" thickBot="1" x14ac:dyDescent="0.4">
      <c r="A1629" s="3" t="s">
        <v>7</v>
      </c>
      <c r="B1629" s="3" t="s">
        <v>17</v>
      </c>
      <c r="C1629" s="3">
        <v>20120807701</v>
      </c>
      <c r="D1629" s="3">
        <v>0</v>
      </c>
      <c r="E1629" s="3" t="s">
        <v>9</v>
      </c>
      <c r="F1629" s="3">
        <v>276</v>
      </c>
      <c r="G1629" s="3">
        <v>65</v>
      </c>
      <c r="H1629" s="4" t="s">
        <v>22</v>
      </c>
      <c r="I1629" s="3" t="s">
        <v>9</v>
      </c>
      <c r="J1629" s="3" t="s">
        <v>9</v>
      </c>
    </row>
    <row r="1630" spans="1:10" ht="39" thickBot="1" x14ac:dyDescent="0.4">
      <c r="A1630" s="3" t="s">
        <v>11</v>
      </c>
      <c r="B1630" s="3" t="s">
        <v>8</v>
      </c>
      <c r="C1630" s="3">
        <v>20180604402</v>
      </c>
      <c r="D1630" s="3">
        <v>0</v>
      </c>
      <c r="E1630" s="3" t="s">
        <v>9</v>
      </c>
      <c r="F1630" s="3">
        <v>203</v>
      </c>
      <c r="G1630" s="3">
        <v>23</v>
      </c>
      <c r="H1630" s="4" t="s">
        <v>81</v>
      </c>
      <c r="I1630" s="3" t="s">
        <v>9</v>
      </c>
      <c r="J1630" s="3" t="s">
        <v>9</v>
      </c>
    </row>
    <row r="1631" spans="1:10" ht="26.5" thickBot="1" x14ac:dyDescent="0.4">
      <c r="A1631" s="3" t="s">
        <v>11</v>
      </c>
      <c r="B1631" s="3" t="s">
        <v>12</v>
      </c>
      <c r="C1631" s="3">
        <v>20080301301</v>
      </c>
      <c r="D1631" s="3">
        <v>0</v>
      </c>
      <c r="E1631" s="3" t="s">
        <v>9</v>
      </c>
      <c r="F1631" s="3">
        <v>32</v>
      </c>
      <c r="G1631" s="3">
        <v>11</v>
      </c>
      <c r="H1631" s="4" t="s">
        <v>315</v>
      </c>
      <c r="I1631" s="3" t="s">
        <v>9</v>
      </c>
      <c r="J1631" s="3" t="s">
        <v>9</v>
      </c>
    </row>
    <row r="1632" spans="1:10" ht="39" thickBot="1" x14ac:dyDescent="0.4">
      <c r="A1632" s="3" t="s">
        <v>11</v>
      </c>
      <c r="B1632" s="3" t="s">
        <v>17</v>
      </c>
      <c r="C1632" s="3">
        <v>20120210605</v>
      </c>
      <c r="D1632" s="3">
        <v>0</v>
      </c>
      <c r="E1632" s="3" t="s">
        <v>9</v>
      </c>
      <c r="F1632" s="3">
        <v>95</v>
      </c>
      <c r="G1632" s="3">
        <v>47</v>
      </c>
      <c r="H1632" s="4" t="s">
        <v>55</v>
      </c>
      <c r="I1632" s="3" t="s">
        <v>9</v>
      </c>
      <c r="J1632" s="3" t="s">
        <v>9</v>
      </c>
    </row>
    <row r="1633" spans="1:10" ht="39" thickBot="1" x14ac:dyDescent="0.4">
      <c r="A1633" s="3" t="s">
        <v>11</v>
      </c>
      <c r="B1633" s="3" t="s">
        <v>12</v>
      </c>
      <c r="C1633" s="3">
        <v>20080204601</v>
      </c>
      <c r="D1633" s="3">
        <v>1</v>
      </c>
      <c r="E1633" s="3" t="s">
        <v>9</v>
      </c>
      <c r="F1633" s="3">
        <v>216</v>
      </c>
      <c r="G1633" s="3">
        <v>21</v>
      </c>
      <c r="H1633" s="4" t="s">
        <v>13</v>
      </c>
      <c r="I1633" s="3" t="s">
        <v>9</v>
      </c>
      <c r="J1633" s="3" t="s">
        <v>9</v>
      </c>
    </row>
    <row r="1634" spans="1:10" ht="51.5" thickBot="1" x14ac:dyDescent="0.4">
      <c r="A1634" s="3" t="s">
        <v>11</v>
      </c>
      <c r="B1634" s="3" t="s">
        <v>17</v>
      </c>
      <c r="C1634" s="3">
        <v>20120300911</v>
      </c>
      <c r="D1634" s="3">
        <v>1</v>
      </c>
      <c r="E1634" s="3" t="s">
        <v>9</v>
      </c>
      <c r="F1634" s="3">
        <v>442</v>
      </c>
      <c r="G1634" s="3">
        <v>70</v>
      </c>
      <c r="H1634" s="4" t="s">
        <v>22</v>
      </c>
      <c r="I1634" s="3" t="s">
        <v>9</v>
      </c>
      <c r="J1634" s="3" t="s">
        <v>9</v>
      </c>
    </row>
    <row r="1635" spans="1:10" ht="39" thickBot="1" x14ac:dyDescent="0.4">
      <c r="A1635" s="3" t="s">
        <v>52</v>
      </c>
      <c r="B1635" s="3" t="s">
        <v>17</v>
      </c>
      <c r="C1635" s="3">
        <v>20120102102</v>
      </c>
      <c r="D1635" s="3">
        <v>0</v>
      </c>
      <c r="E1635" s="3" t="s">
        <v>9</v>
      </c>
      <c r="F1635" s="3">
        <v>276</v>
      </c>
      <c r="G1635" s="3">
        <v>87</v>
      </c>
      <c r="H1635" s="4" t="s">
        <v>48</v>
      </c>
      <c r="I1635" s="3" t="s">
        <v>9</v>
      </c>
      <c r="J1635" s="3" t="s">
        <v>9</v>
      </c>
    </row>
    <row r="1636" spans="1:10" ht="39" thickBot="1" x14ac:dyDescent="0.4">
      <c r="A1636" s="3" t="s">
        <v>11</v>
      </c>
      <c r="B1636" s="3" t="s">
        <v>34</v>
      </c>
      <c r="C1636" s="3">
        <v>20110700302</v>
      </c>
      <c r="D1636" s="3">
        <v>0</v>
      </c>
      <c r="E1636" s="3" t="s">
        <v>9</v>
      </c>
      <c r="F1636" s="3">
        <v>78</v>
      </c>
      <c r="G1636" s="3">
        <v>37</v>
      </c>
      <c r="H1636" s="4" t="s">
        <v>28</v>
      </c>
      <c r="I1636" s="3" t="s">
        <v>9</v>
      </c>
      <c r="J1636" s="3" t="s">
        <v>9</v>
      </c>
    </row>
    <row r="1637" spans="1:10" ht="51.5" thickBot="1" x14ac:dyDescent="0.4">
      <c r="A1637" s="3" t="s">
        <v>7</v>
      </c>
      <c r="B1637" s="3" t="s">
        <v>34</v>
      </c>
      <c r="C1637" s="3">
        <v>20110120101</v>
      </c>
      <c r="D1637" s="3">
        <v>0</v>
      </c>
      <c r="E1637" s="3" t="s">
        <v>9</v>
      </c>
      <c r="F1637" s="3">
        <v>89</v>
      </c>
      <c r="G1637" s="3">
        <v>58</v>
      </c>
      <c r="H1637" s="4" t="s">
        <v>22</v>
      </c>
      <c r="I1637" s="3" t="s">
        <v>9</v>
      </c>
      <c r="J1637" s="3" t="s">
        <v>15</v>
      </c>
    </row>
    <row r="1638" spans="1:10" ht="39" thickBot="1" x14ac:dyDescent="0.4">
      <c r="A1638" s="3" t="s">
        <v>27</v>
      </c>
      <c r="B1638" s="3" t="s">
        <v>12</v>
      </c>
      <c r="C1638" s="3">
        <v>20081000403</v>
      </c>
      <c r="D1638" s="3">
        <v>1</v>
      </c>
      <c r="E1638" s="3" t="s">
        <v>9</v>
      </c>
      <c r="F1638" s="3">
        <v>135</v>
      </c>
      <c r="G1638" s="3">
        <v>84</v>
      </c>
      <c r="H1638" s="4" t="s">
        <v>13</v>
      </c>
      <c r="I1638" s="3" t="s">
        <v>9</v>
      </c>
      <c r="J1638" s="3" t="s">
        <v>9</v>
      </c>
    </row>
    <row r="1639" spans="1:10" ht="51.5" thickBot="1" x14ac:dyDescent="0.4">
      <c r="A1639" s="3" t="s">
        <v>11</v>
      </c>
      <c r="B1639" s="3" t="s">
        <v>23</v>
      </c>
      <c r="C1639" s="3">
        <v>20170109301</v>
      </c>
      <c r="D1639" s="3">
        <v>0</v>
      </c>
      <c r="E1639" s="3" t="s">
        <v>9</v>
      </c>
      <c r="F1639" s="3">
        <v>314</v>
      </c>
      <c r="G1639" s="3">
        <v>57</v>
      </c>
      <c r="H1639" s="4" t="s">
        <v>22</v>
      </c>
      <c r="I1639" s="3" t="s">
        <v>9</v>
      </c>
      <c r="J1639" s="3" t="s">
        <v>9</v>
      </c>
    </row>
    <row r="1640" spans="1:10" ht="51.5" thickBot="1" x14ac:dyDescent="0.4">
      <c r="A1640" s="3" t="s">
        <v>11</v>
      </c>
      <c r="B1640" s="3" t="s">
        <v>17</v>
      </c>
      <c r="C1640" s="3">
        <v>20120211302</v>
      </c>
      <c r="D1640" s="3">
        <v>0</v>
      </c>
      <c r="E1640" s="3" t="s">
        <v>9</v>
      </c>
      <c r="F1640" s="3">
        <v>173</v>
      </c>
      <c r="G1640" s="3">
        <v>57</v>
      </c>
      <c r="H1640" s="4" t="s">
        <v>316</v>
      </c>
      <c r="I1640" s="3" t="s">
        <v>9</v>
      </c>
      <c r="J1640" s="3" t="s">
        <v>15</v>
      </c>
    </row>
    <row r="1641" spans="1:10" ht="51.5" thickBot="1" x14ac:dyDescent="0.4">
      <c r="A1641" s="3" t="s">
        <v>11</v>
      </c>
      <c r="B1641" s="3" t="s">
        <v>8</v>
      </c>
      <c r="C1641" s="3">
        <v>20180506102</v>
      </c>
      <c r="D1641" s="3">
        <v>0</v>
      </c>
      <c r="E1641" s="3" t="s">
        <v>9</v>
      </c>
      <c r="F1641" s="3">
        <v>311</v>
      </c>
      <c r="G1641" s="3">
        <v>55</v>
      </c>
      <c r="H1641" s="4" t="s">
        <v>22</v>
      </c>
      <c r="I1641" s="3" t="s">
        <v>9</v>
      </c>
      <c r="J1641" s="3" t="s">
        <v>15</v>
      </c>
    </row>
    <row r="1642" spans="1:10" ht="39" thickBot="1" x14ac:dyDescent="0.4">
      <c r="A1642" s="3" t="s">
        <v>11</v>
      </c>
      <c r="B1642" s="3" t="s">
        <v>8</v>
      </c>
      <c r="C1642" s="3">
        <v>20180314101</v>
      </c>
      <c r="D1642" s="3">
        <v>0</v>
      </c>
      <c r="E1642" s="3" t="s">
        <v>9</v>
      </c>
      <c r="F1642" s="3">
        <v>48</v>
      </c>
      <c r="G1642" s="3">
        <v>18</v>
      </c>
      <c r="H1642" s="4" t="s">
        <v>18</v>
      </c>
      <c r="I1642" s="3" t="s">
        <v>9</v>
      </c>
      <c r="J1642" s="3" t="s">
        <v>9</v>
      </c>
    </row>
    <row r="1643" spans="1:10" ht="39" thickBot="1" x14ac:dyDescent="0.4">
      <c r="A1643" s="3" t="s">
        <v>7</v>
      </c>
      <c r="B1643" s="3" t="s">
        <v>34</v>
      </c>
      <c r="C1643" s="3">
        <v>20110802201</v>
      </c>
      <c r="D1643" s="3">
        <v>0</v>
      </c>
      <c r="E1643" s="3" t="s">
        <v>9</v>
      </c>
      <c r="F1643" s="3">
        <v>40</v>
      </c>
      <c r="G1643" s="3">
        <v>32</v>
      </c>
      <c r="H1643" s="4" t="s">
        <v>13</v>
      </c>
      <c r="I1643" s="3" t="s">
        <v>9</v>
      </c>
      <c r="J1643" s="3" t="s">
        <v>9</v>
      </c>
    </row>
    <row r="1644" spans="1:10" ht="39" thickBot="1" x14ac:dyDescent="0.4">
      <c r="A1644" s="3" t="s">
        <v>11</v>
      </c>
      <c r="B1644" s="3" t="s">
        <v>34</v>
      </c>
      <c r="C1644" s="3">
        <v>20110329101</v>
      </c>
      <c r="D1644" s="3">
        <v>0</v>
      </c>
      <c r="E1644" s="3" t="s">
        <v>9</v>
      </c>
      <c r="F1644" s="3">
        <v>113</v>
      </c>
      <c r="G1644" s="3">
        <v>99</v>
      </c>
      <c r="H1644" s="4" t="s">
        <v>28</v>
      </c>
      <c r="I1644" s="3" t="s">
        <v>9</v>
      </c>
      <c r="J1644" s="3" t="s">
        <v>9</v>
      </c>
    </row>
    <row r="1645" spans="1:10" ht="51.5" thickBot="1" x14ac:dyDescent="0.4">
      <c r="A1645" s="3" t="s">
        <v>11</v>
      </c>
      <c r="B1645" s="3" t="s">
        <v>23</v>
      </c>
      <c r="C1645" s="3">
        <v>20172200201</v>
      </c>
      <c r="D1645" s="3">
        <v>1</v>
      </c>
      <c r="E1645" s="3" t="s">
        <v>9</v>
      </c>
      <c r="F1645" s="3">
        <v>189</v>
      </c>
      <c r="G1645" s="3">
        <v>80</v>
      </c>
      <c r="H1645" s="4" t="s">
        <v>22</v>
      </c>
      <c r="I1645" s="3" t="s">
        <v>9</v>
      </c>
      <c r="J1645" s="3" t="s">
        <v>9</v>
      </c>
    </row>
    <row r="1646" spans="1:10" ht="39" thickBot="1" x14ac:dyDescent="0.4">
      <c r="A1646" s="3" t="s">
        <v>27</v>
      </c>
      <c r="B1646" s="3" t="s">
        <v>49</v>
      </c>
      <c r="C1646" s="3">
        <v>20230205201</v>
      </c>
      <c r="D1646" s="3">
        <v>1</v>
      </c>
      <c r="E1646" s="3" t="s">
        <v>9</v>
      </c>
      <c r="F1646" s="3">
        <v>250</v>
      </c>
      <c r="G1646" s="3">
        <v>72</v>
      </c>
      <c r="H1646" s="4" t="s">
        <v>13</v>
      </c>
      <c r="I1646" s="3" t="s">
        <v>9</v>
      </c>
      <c r="J1646" s="3" t="s">
        <v>9</v>
      </c>
    </row>
    <row r="1647" spans="1:10" ht="39" thickBot="1" x14ac:dyDescent="0.4">
      <c r="A1647" s="3" t="s">
        <v>11</v>
      </c>
      <c r="B1647" s="3" t="s">
        <v>12</v>
      </c>
      <c r="C1647" s="3">
        <v>20080912501</v>
      </c>
      <c r="D1647" s="3">
        <v>1</v>
      </c>
      <c r="E1647" s="3" t="s">
        <v>9</v>
      </c>
      <c r="F1647" s="3">
        <v>407</v>
      </c>
      <c r="G1647" s="3">
        <v>283</v>
      </c>
      <c r="H1647" s="4" t="s">
        <v>13</v>
      </c>
      <c r="I1647" s="3" t="s">
        <v>9</v>
      </c>
      <c r="J1647" s="3" t="s">
        <v>9</v>
      </c>
    </row>
    <row r="1648" spans="1:10" ht="39" thickBot="1" x14ac:dyDescent="0.4">
      <c r="A1648" s="3" t="s">
        <v>11</v>
      </c>
      <c r="B1648" s="3" t="s">
        <v>20</v>
      </c>
      <c r="C1648" s="3">
        <v>20142500202</v>
      </c>
      <c r="D1648" s="3">
        <v>0</v>
      </c>
      <c r="E1648" s="3" t="s">
        <v>9</v>
      </c>
      <c r="F1648" s="3">
        <v>367</v>
      </c>
      <c r="G1648" s="3">
        <v>33</v>
      </c>
      <c r="H1648" s="4" t="s">
        <v>18</v>
      </c>
      <c r="I1648" s="3" t="s">
        <v>9</v>
      </c>
      <c r="J1648" s="3" t="s">
        <v>9</v>
      </c>
    </row>
    <row r="1649" spans="1:10" ht="51.5" thickBot="1" x14ac:dyDescent="0.4">
      <c r="A1649" s="3" t="s">
        <v>11</v>
      </c>
      <c r="B1649" s="3" t="s">
        <v>49</v>
      </c>
      <c r="C1649" s="3">
        <v>20230308402</v>
      </c>
      <c r="D1649" s="3">
        <v>0</v>
      </c>
      <c r="E1649" s="3" t="s">
        <v>9</v>
      </c>
      <c r="F1649" s="3">
        <v>62</v>
      </c>
      <c r="G1649" s="3">
        <v>50</v>
      </c>
      <c r="H1649" s="4" t="s">
        <v>317</v>
      </c>
      <c r="I1649" s="3" t="s">
        <v>9</v>
      </c>
      <c r="J1649" s="3" t="s">
        <v>9</v>
      </c>
    </row>
    <row r="1650" spans="1:10" ht="39" thickBot="1" x14ac:dyDescent="0.4">
      <c r="A1650" s="3" t="s">
        <v>11</v>
      </c>
      <c r="B1650" s="3" t="s">
        <v>23</v>
      </c>
      <c r="C1650" s="3">
        <v>20172205102</v>
      </c>
      <c r="D1650" s="3">
        <v>0</v>
      </c>
      <c r="E1650" s="3" t="s">
        <v>9</v>
      </c>
      <c r="F1650" s="3">
        <v>305</v>
      </c>
      <c r="G1650" s="3">
        <v>100</v>
      </c>
      <c r="H1650" s="4" t="s">
        <v>13</v>
      </c>
      <c r="I1650" s="3" t="s">
        <v>9</v>
      </c>
      <c r="J1650" s="3" t="s">
        <v>9</v>
      </c>
    </row>
    <row r="1651" spans="1:10" ht="39" thickBot="1" x14ac:dyDescent="0.4">
      <c r="A1651" s="3" t="s">
        <v>11</v>
      </c>
      <c r="B1651" s="3" t="s">
        <v>49</v>
      </c>
      <c r="C1651" s="3">
        <v>20230509801</v>
      </c>
      <c r="D1651" s="3">
        <v>0</v>
      </c>
      <c r="E1651" s="3" t="s">
        <v>9</v>
      </c>
      <c r="F1651" s="3">
        <v>261</v>
      </c>
      <c r="G1651" s="3">
        <v>146</v>
      </c>
      <c r="H1651" s="4" t="s">
        <v>18</v>
      </c>
      <c r="I1651" s="3" t="s">
        <v>9</v>
      </c>
      <c r="J1651" s="3" t="s">
        <v>9</v>
      </c>
    </row>
    <row r="1652" spans="1:10" ht="26.5" thickBot="1" x14ac:dyDescent="0.4">
      <c r="A1652" s="3" t="s">
        <v>11</v>
      </c>
      <c r="B1652" s="3" t="s">
        <v>49</v>
      </c>
      <c r="C1652" s="3">
        <v>20230106005</v>
      </c>
      <c r="D1652" s="3">
        <v>0</v>
      </c>
      <c r="E1652" s="3" t="s">
        <v>9</v>
      </c>
      <c r="F1652" s="3">
        <v>27</v>
      </c>
      <c r="G1652" s="3">
        <v>11</v>
      </c>
      <c r="H1652" s="4" t="s">
        <v>26</v>
      </c>
      <c r="I1652" s="3" t="s">
        <v>9</v>
      </c>
      <c r="J1652" s="3" t="s">
        <v>9</v>
      </c>
    </row>
    <row r="1653" spans="1:10" ht="39" thickBot="1" x14ac:dyDescent="0.4">
      <c r="A1653" s="3" t="s">
        <v>39</v>
      </c>
      <c r="B1653" s="3" t="s">
        <v>8</v>
      </c>
      <c r="C1653" s="3">
        <v>20180704601</v>
      </c>
      <c r="D1653" s="3">
        <v>0</v>
      </c>
      <c r="E1653" s="3" t="s">
        <v>9</v>
      </c>
      <c r="F1653" s="3">
        <v>82</v>
      </c>
      <c r="G1653" s="3">
        <v>9</v>
      </c>
      <c r="H1653" s="4" t="s">
        <v>28</v>
      </c>
      <c r="I1653" s="3" t="s">
        <v>9</v>
      </c>
      <c r="J1653" s="3" t="s">
        <v>9</v>
      </c>
    </row>
    <row r="1654" spans="1:10" ht="51.5" thickBot="1" x14ac:dyDescent="0.4">
      <c r="A1654" s="3" t="s">
        <v>11</v>
      </c>
      <c r="B1654" s="3" t="s">
        <v>20</v>
      </c>
      <c r="C1654" s="3">
        <v>20140601701</v>
      </c>
      <c r="D1654" s="3">
        <v>0</v>
      </c>
      <c r="E1654" s="3" t="s">
        <v>9</v>
      </c>
      <c r="F1654" s="3">
        <v>74</v>
      </c>
      <c r="G1654" s="3">
        <v>56</v>
      </c>
      <c r="H1654" s="4" t="s">
        <v>22</v>
      </c>
      <c r="I1654" s="3" t="s">
        <v>9</v>
      </c>
      <c r="J1654" s="3" t="s">
        <v>9</v>
      </c>
    </row>
    <row r="1655" spans="1:10" ht="51.5" thickBot="1" x14ac:dyDescent="0.4">
      <c r="A1655" s="3" t="s">
        <v>7</v>
      </c>
      <c r="B1655" s="3" t="s">
        <v>12</v>
      </c>
      <c r="C1655" s="3">
        <v>20081004001</v>
      </c>
      <c r="D1655" s="3">
        <v>1</v>
      </c>
      <c r="E1655" s="3" t="s">
        <v>9</v>
      </c>
      <c r="F1655" s="3">
        <v>351</v>
      </c>
      <c r="G1655" s="3">
        <v>247</v>
      </c>
      <c r="H1655" s="4" t="s">
        <v>22</v>
      </c>
      <c r="I1655" s="3" t="s">
        <v>9</v>
      </c>
      <c r="J1655" s="3" t="s">
        <v>9</v>
      </c>
    </row>
    <row r="1656" spans="1:10" ht="51.5" thickBot="1" x14ac:dyDescent="0.4">
      <c r="A1656" s="3" t="s">
        <v>46</v>
      </c>
      <c r="B1656" s="3" t="s">
        <v>17</v>
      </c>
      <c r="C1656" s="3">
        <v>20120610402</v>
      </c>
      <c r="D1656" s="3">
        <v>0</v>
      </c>
      <c r="E1656" s="3" t="s">
        <v>9</v>
      </c>
      <c r="F1656" s="3">
        <v>707</v>
      </c>
      <c r="G1656" s="3">
        <v>217</v>
      </c>
      <c r="H1656" s="4" t="s">
        <v>22</v>
      </c>
      <c r="I1656" s="3" t="s">
        <v>9</v>
      </c>
      <c r="J1656" s="3" t="s">
        <v>9</v>
      </c>
    </row>
    <row r="1657" spans="1:10" ht="51.5" thickBot="1" x14ac:dyDescent="0.4">
      <c r="A1657" s="3" t="s">
        <v>11</v>
      </c>
      <c r="B1657" s="3" t="s">
        <v>34</v>
      </c>
      <c r="C1657" s="3">
        <v>20110902801</v>
      </c>
      <c r="D1657" s="3">
        <v>0</v>
      </c>
      <c r="E1657" s="3" t="s">
        <v>9</v>
      </c>
      <c r="F1657" s="3">
        <v>68</v>
      </c>
      <c r="G1657" s="3">
        <v>31</v>
      </c>
      <c r="H1657" s="4" t="s">
        <v>22</v>
      </c>
      <c r="I1657" s="3" t="s">
        <v>9</v>
      </c>
      <c r="J1657" s="3" t="s">
        <v>9</v>
      </c>
    </row>
    <row r="1658" spans="1:10" ht="39" thickBot="1" x14ac:dyDescent="0.4">
      <c r="A1658" s="3" t="s">
        <v>27</v>
      </c>
      <c r="B1658" s="3" t="s">
        <v>34</v>
      </c>
      <c r="C1658" s="3">
        <v>20110734901</v>
      </c>
      <c r="D1658" s="3">
        <v>0</v>
      </c>
      <c r="E1658" s="3" t="s">
        <v>9</v>
      </c>
      <c r="F1658" s="3">
        <v>76</v>
      </c>
      <c r="G1658" s="3">
        <v>35</v>
      </c>
      <c r="H1658" s="4" t="s">
        <v>44</v>
      </c>
      <c r="I1658" s="3" t="s">
        <v>9</v>
      </c>
      <c r="J1658" s="3" t="s">
        <v>15</v>
      </c>
    </row>
    <row r="1659" spans="1:10" ht="39" thickBot="1" x14ac:dyDescent="0.4">
      <c r="A1659" s="3" t="s">
        <v>11</v>
      </c>
      <c r="B1659" s="3" t="s">
        <v>23</v>
      </c>
      <c r="C1659" s="3">
        <v>20170601402</v>
      </c>
      <c r="D1659" s="3">
        <v>1</v>
      </c>
      <c r="E1659" s="3" t="s">
        <v>9</v>
      </c>
      <c r="F1659" s="3">
        <v>121</v>
      </c>
      <c r="G1659" s="3">
        <v>73</v>
      </c>
      <c r="H1659" s="4" t="s">
        <v>18</v>
      </c>
      <c r="I1659" s="3" t="s">
        <v>9</v>
      </c>
      <c r="J1659" s="3" t="s">
        <v>9</v>
      </c>
    </row>
    <row r="1660" spans="1:10" ht="39" thickBot="1" x14ac:dyDescent="0.4">
      <c r="A1660" s="3" t="s">
        <v>39</v>
      </c>
      <c r="B1660" s="3" t="s">
        <v>23</v>
      </c>
      <c r="C1660" s="3">
        <v>20170704503</v>
      </c>
      <c r="D1660" s="3">
        <v>0</v>
      </c>
      <c r="E1660" s="3" t="s">
        <v>9</v>
      </c>
      <c r="F1660" s="3">
        <v>62</v>
      </c>
      <c r="G1660" s="3">
        <v>45</v>
      </c>
      <c r="H1660" s="4" t="s">
        <v>28</v>
      </c>
      <c r="I1660" s="3" t="s">
        <v>9</v>
      </c>
      <c r="J1660" s="3" t="s">
        <v>9</v>
      </c>
    </row>
    <row r="1661" spans="1:10" ht="51.5" thickBot="1" x14ac:dyDescent="0.4">
      <c r="A1661" s="3" t="s">
        <v>39</v>
      </c>
      <c r="B1661" s="3" t="s">
        <v>20</v>
      </c>
      <c r="C1661" s="3">
        <v>20140611601</v>
      </c>
      <c r="D1661" s="3">
        <v>1</v>
      </c>
      <c r="E1661" s="3" t="s">
        <v>9</v>
      </c>
      <c r="F1661" s="3">
        <v>159</v>
      </c>
      <c r="G1661" s="3">
        <v>64</v>
      </c>
      <c r="H1661" s="4" t="s">
        <v>22</v>
      </c>
      <c r="I1661" s="3" t="s">
        <v>9</v>
      </c>
      <c r="J1661" s="3" t="s">
        <v>9</v>
      </c>
    </row>
    <row r="1662" spans="1:10" ht="39" thickBot="1" x14ac:dyDescent="0.4">
      <c r="A1662" s="3" t="s">
        <v>11</v>
      </c>
      <c r="B1662" s="3" t="s">
        <v>17</v>
      </c>
      <c r="C1662" s="3">
        <v>2012021014</v>
      </c>
      <c r="D1662" s="3">
        <v>1</v>
      </c>
      <c r="E1662" s="3" t="s">
        <v>9</v>
      </c>
      <c r="F1662" s="3">
        <v>287</v>
      </c>
      <c r="G1662" s="3">
        <v>77</v>
      </c>
      <c r="H1662" s="4" t="s">
        <v>13</v>
      </c>
      <c r="I1662" s="3" t="s">
        <v>9</v>
      </c>
      <c r="J1662" s="3" t="s">
        <v>15</v>
      </c>
    </row>
    <row r="1663" spans="1:10" ht="51.5" thickBot="1" x14ac:dyDescent="0.4">
      <c r="A1663" s="3" t="s">
        <v>11</v>
      </c>
      <c r="B1663" s="3" t="s">
        <v>34</v>
      </c>
      <c r="C1663" s="3">
        <v>20110112301</v>
      </c>
      <c r="D1663" s="3">
        <v>0</v>
      </c>
      <c r="E1663" s="3" t="s">
        <v>9</v>
      </c>
      <c r="F1663" s="3">
        <v>143</v>
      </c>
      <c r="G1663" s="3">
        <v>106</v>
      </c>
      <c r="H1663" s="4" t="s">
        <v>22</v>
      </c>
      <c r="I1663" s="3" t="s">
        <v>9</v>
      </c>
      <c r="J1663" s="3" t="s">
        <v>9</v>
      </c>
    </row>
    <row r="1664" spans="1:10" ht="39" thickBot="1" x14ac:dyDescent="0.4">
      <c r="A1664" s="3" t="s">
        <v>11</v>
      </c>
      <c r="B1664" s="3" t="s">
        <v>49</v>
      </c>
      <c r="C1664" s="3">
        <v>20230306202</v>
      </c>
      <c r="D1664" s="3">
        <v>0</v>
      </c>
      <c r="E1664" s="3" t="s">
        <v>9</v>
      </c>
      <c r="F1664" s="3">
        <v>50</v>
      </c>
      <c r="G1664" s="3">
        <v>41</v>
      </c>
      <c r="H1664" s="4" t="s">
        <v>13</v>
      </c>
      <c r="I1664" s="3" t="s">
        <v>9</v>
      </c>
      <c r="J1664" s="3" t="s">
        <v>15</v>
      </c>
    </row>
    <row r="1665" spans="1:10" ht="51.5" thickBot="1" x14ac:dyDescent="0.4">
      <c r="A1665" s="3" t="s">
        <v>11</v>
      </c>
      <c r="B1665" s="3" t="s">
        <v>12</v>
      </c>
      <c r="C1665" s="3">
        <v>20080909101</v>
      </c>
      <c r="D1665" s="3">
        <v>1</v>
      </c>
      <c r="E1665" s="3" t="s">
        <v>9</v>
      </c>
      <c r="F1665" s="3">
        <v>791</v>
      </c>
      <c r="G1665" s="3">
        <v>650</v>
      </c>
      <c r="H1665" s="4" t="s">
        <v>22</v>
      </c>
      <c r="I1665" s="3" t="s">
        <v>9</v>
      </c>
      <c r="J1665" s="3" t="s">
        <v>15</v>
      </c>
    </row>
    <row r="1666" spans="1:10" ht="26.5" thickBot="1" x14ac:dyDescent="0.4">
      <c r="A1666" s="3" t="s">
        <v>52</v>
      </c>
      <c r="B1666" s="3" t="s">
        <v>23</v>
      </c>
      <c r="C1666" s="3">
        <v>20172102802</v>
      </c>
      <c r="D1666" s="3">
        <v>1</v>
      </c>
      <c r="E1666" s="3" t="s">
        <v>9</v>
      </c>
      <c r="F1666" s="3">
        <v>1585</v>
      </c>
      <c r="G1666" s="3">
        <v>156</v>
      </c>
      <c r="H1666" s="4" t="s">
        <v>318</v>
      </c>
      <c r="I1666" s="3" t="s">
        <v>9</v>
      </c>
      <c r="J1666" s="3" t="s">
        <v>9</v>
      </c>
    </row>
    <row r="1667" spans="1:10" ht="39" thickBot="1" x14ac:dyDescent="0.4">
      <c r="A1667" s="3" t="s">
        <v>7</v>
      </c>
      <c r="B1667" s="3" t="s">
        <v>34</v>
      </c>
      <c r="C1667" s="3">
        <v>20110511801</v>
      </c>
      <c r="D1667" s="3">
        <v>0</v>
      </c>
      <c r="E1667" s="3" t="s">
        <v>9</v>
      </c>
      <c r="F1667" s="3">
        <v>155</v>
      </c>
      <c r="G1667" s="3">
        <v>63</v>
      </c>
      <c r="H1667" s="4" t="s">
        <v>13</v>
      </c>
      <c r="I1667" s="3" t="s">
        <v>9</v>
      </c>
      <c r="J1667" s="3" t="s">
        <v>15</v>
      </c>
    </row>
    <row r="1668" spans="1:10" ht="39" thickBot="1" x14ac:dyDescent="0.4">
      <c r="A1668" s="3" t="s">
        <v>11</v>
      </c>
      <c r="B1668" s="3" t="s">
        <v>8</v>
      </c>
      <c r="C1668" s="3">
        <v>20180316309</v>
      </c>
      <c r="D1668" s="3">
        <v>0</v>
      </c>
      <c r="E1668" s="3" t="s">
        <v>9</v>
      </c>
      <c r="F1668" s="3">
        <v>125</v>
      </c>
      <c r="G1668" s="3">
        <v>36</v>
      </c>
      <c r="H1668" s="4" t="s">
        <v>18</v>
      </c>
      <c r="I1668" s="3" t="s">
        <v>9</v>
      </c>
      <c r="J1668" s="3" t="s">
        <v>9</v>
      </c>
    </row>
    <row r="1669" spans="1:10" ht="39" thickBot="1" x14ac:dyDescent="0.4">
      <c r="A1669" s="3" t="s">
        <v>11</v>
      </c>
      <c r="B1669" s="3" t="s">
        <v>20</v>
      </c>
      <c r="C1669" s="3">
        <v>20142008601</v>
      </c>
      <c r="D1669" s="3">
        <v>1</v>
      </c>
      <c r="E1669" s="3" t="s">
        <v>9</v>
      </c>
      <c r="F1669" s="3">
        <v>310</v>
      </c>
      <c r="G1669" s="3">
        <v>50</v>
      </c>
      <c r="H1669" s="4" t="s">
        <v>13</v>
      </c>
      <c r="I1669" s="3" t="s">
        <v>9</v>
      </c>
      <c r="J1669" s="3" t="s">
        <v>9</v>
      </c>
    </row>
    <row r="1670" spans="1:10" ht="51.5" thickBot="1" x14ac:dyDescent="0.4">
      <c r="A1670" s="3" t="s">
        <v>27</v>
      </c>
      <c r="B1670" s="3" t="s">
        <v>23</v>
      </c>
      <c r="C1670" s="3">
        <v>20172200</v>
      </c>
      <c r="D1670" s="3">
        <v>1</v>
      </c>
      <c r="E1670" s="3" t="s">
        <v>9</v>
      </c>
      <c r="F1670" s="3">
        <v>122</v>
      </c>
      <c r="G1670" s="3">
        <v>85</v>
      </c>
      <c r="H1670" s="4" t="s">
        <v>22</v>
      </c>
      <c r="I1670" s="3" t="s">
        <v>9</v>
      </c>
      <c r="J1670" s="3" t="s">
        <v>9</v>
      </c>
    </row>
    <row r="1671" spans="1:10" ht="39" thickBot="1" x14ac:dyDescent="0.4">
      <c r="A1671" s="3" t="s">
        <v>11</v>
      </c>
      <c r="B1671" s="3" t="s">
        <v>20</v>
      </c>
      <c r="C1671" s="3">
        <v>20141808912</v>
      </c>
      <c r="D1671" s="3">
        <v>0</v>
      </c>
      <c r="E1671" s="3" t="s">
        <v>9</v>
      </c>
      <c r="F1671" s="3">
        <v>56</v>
      </c>
      <c r="G1671" s="3">
        <v>29</v>
      </c>
      <c r="H1671" s="4" t="s">
        <v>149</v>
      </c>
      <c r="I1671" s="3" t="s">
        <v>9</v>
      </c>
      <c r="J1671" s="3" t="s">
        <v>9</v>
      </c>
    </row>
    <row r="1672" spans="1:10" ht="39" thickBot="1" x14ac:dyDescent="0.4">
      <c r="A1672" s="3" t="s">
        <v>11</v>
      </c>
      <c r="B1672" s="3" t="s">
        <v>8</v>
      </c>
      <c r="C1672" s="3">
        <v>20180905003</v>
      </c>
      <c r="D1672" s="3">
        <v>0</v>
      </c>
      <c r="E1672" s="3" t="s">
        <v>9</v>
      </c>
      <c r="F1672" s="3">
        <v>71</v>
      </c>
      <c r="G1672" s="3">
        <v>29</v>
      </c>
      <c r="H1672" s="4" t="s">
        <v>28</v>
      </c>
      <c r="I1672" s="3" t="s">
        <v>9</v>
      </c>
      <c r="J1672" s="3" t="s">
        <v>9</v>
      </c>
    </row>
    <row r="1673" spans="1:10" ht="39" thickBot="1" x14ac:dyDescent="0.4">
      <c r="A1673" s="3" t="s">
        <v>11</v>
      </c>
      <c r="B1673" s="3" t="s">
        <v>8</v>
      </c>
      <c r="C1673" s="3">
        <v>20180603601</v>
      </c>
      <c r="D1673" s="3">
        <v>0</v>
      </c>
      <c r="E1673" s="3" t="s">
        <v>9</v>
      </c>
      <c r="F1673" s="3">
        <v>182</v>
      </c>
      <c r="G1673" s="3">
        <v>35</v>
      </c>
      <c r="H1673" s="4" t="s">
        <v>18</v>
      </c>
      <c r="I1673" s="3" t="s">
        <v>9</v>
      </c>
      <c r="J1673" s="3" t="s">
        <v>9</v>
      </c>
    </row>
    <row r="1674" spans="1:10" ht="51.5" thickBot="1" x14ac:dyDescent="0.4">
      <c r="A1674" s="3" t="s">
        <v>11</v>
      </c>
      <c r="B1674" s="3" t="s">
        <v>23</v>
      </c>
      <c r="C1674" s="3">
        <v>20171402401</v>
      </c>
      <c r="D1674" s="3">
        <v>1</v>
      </c>
      <c r="E1674" s="3" t="s">
        <v>9</v>
      </c>
      <c r="F1674" s="3">
        <v>313</v>
      </c>
      <c r="G1674" s="3">
        <v>65</v>
      </c>
      <c r="H1674" s="4" t="s">
        <v>319</v>
      </c>
      <c r="I1674" s="3" t="s">
        <v>9</v>
      </c>
      <c r="J1674" s="3" t="s">
        <v>9</v>
      </c>
    </row>
    <row r="1675" spans="1:10" ht="51.5" thickBot="1" x14ac:dyDescent="0.4">
      <c r="A1675" s="3" t="s">
        <v>7</v>
      </c>
      <c r="B1675" s="3" t="s">
        <v>17</v>
      </c>
      <c r="C1675" s="3">
        <v>20120404601</v>
      </c>
      <c r="D1675" s="3">
        <v>0</v>
      </c>
      <c r="E1675" s="3" t="s">
        <v>9</v>
      </c>
      <c r="F1675" s="3">
        <v>94</v>
      </c>
      <c r="G1675" s="3">
        <v>35</v>
      </c>
      <c r="H1675" s="4" t="s">
        <v>22</v>
      </c>
      <c r="I1675" s="3" t="s">
        <v>9</v>
      </c>
      <c r="J1675" s="3" t="s">
        <v>9</v>
      </c>
    </row>
    <row r="1676" spans="1:10" ht="51.5" thickBot="1" x14ac:dyDescent="0.4">
      <c r="A1676" s="3" t="s">
        <v>11</v>
      </c>
      <c r="B1676" s="3" t="s">
        <v>8</v>
      </c>
      <c r="C1676" s="3">
        <v>20180506104</v>
      </c>
      <c r="D1676" s="3">
        <v>1</v>
      </c>
      <c r="E1676" s="3" t="s">
        <v>9</v>
      </c>
      <c r="F1676" s="3">
        <v>307</v>
      </c>
      <c r="G1676" s="3">
        <v>34</v>
      </c>
      <c r="H1676" s="4" t="s">
        <v>22</v>
      </c>
      <c r="I1676" s="3" t="s">
        <v>9</v>
      </c>
      <c r="J1676" s="3" t="s">
        <v>15</v>
      </c>
    </row>
    <row r="1677" spans="1:10" ht="51.5" thickBot="1" x14ac:dyDescent="0.4">
      <c r="A1677" s="3" t="s">
        <v>7</v>
      </c>
      <c r="B1677" s="3" t="s">
        <v>23</v>
      </c>
      <c r="C1677" s="3">
        <v>20172105701</v>
      </c>
      <c r="D1677" s="3">
        <v>0</v>
      </c>
      <c r="E1677" s="3" t="s">
        <v>9</v>
      </c>
      <c r="F1677" s="3">
        <v>120</v>
      </c>
      <c r="G1677" s="3">
        <v>88</v>
      </c>
      <c r="H1677" s="4" t="s">
        <v>22</v>
      </c>
      <c r="I1677" s="3" t="s">
        <v>9</v>
      </c>
      <c r="J1677" s="3" t="s">
        <v>9</v>
      </c>
    </row>
    <row r="1678" spans="1:10" ht="39" thickBot="1" x14ac:dyDescent="0.4">
      <c r="A1678" s="3" t="s">
        <v>46</v>
      </c>
      <c r="B1678" s="3" t="s">
        <v>23</v>
      </c>
      <c r="C1678" s="3">
        <v>20171700715</v>
      </c>
      <c r="D1678" s="3">
        <v>0</v>
      </c>
      <c r="E1678" s="3" t="s">
        <v>9</v>
      </c>
      <c r="F1678" s="3">
        <v>75</v>
      </c>
      <c r="G1678" s="3">
        <v>40</v>
      </c>
      <c r="H1678" s="4" t="s">
        <v>264</v>
      </c>
      <c r="I1678" s="3" t="s">
        <v>9</v>
      </c>
      <c r="J1678" s="3" t="s">
        <v>9</v>
      </c>
    </row>
    <row r="1679" spans="1:10" ht="39" thickBot="1" x14ac:dyDescent="0.4">
      <c r="A1679" s="3" t="s">
        <v>11</v>
      </c>
      <c r="B1679" s="3" t="s">
        <v>20</v>
      </c>
      <c r="C1679" s="3">
        <v>20142502501</v>
      </c>
      <c r="D1679" s="3">
        <v>0</v>
      </c>
      <c r="E1679" s="3" t="s">
        <v>9</v>
      </c>
      <c r="F1679" s="3">
        <v>22</v>
      </c>
      <c r="G1679" s="3">
        <v>22</v>
      </c>
      <c r="H1679" s="4" t="s">
        <v>18</v>
      </c>
      <c r="I1679" s="3" t="s">
        <v>9</v>
      </c>
      <c r="J1679" s="3" t="s">
        <v>9</v>
      </c>
    </row>
    <row r="1680" spans="1:10" ht="39" thickBot="1" x14ac:dyDescent="0.4">
      <c r="A1680" s="3" t="s">
        <v>11</v>
      </c>
      <c r="B1680" s="3" t="s">
        <v>34</v>
      </c>
      <c r="C1680" s="3">
        <v>20110715302</v>
      </c>
      <c r="D1680" s="3">
        <v>0</v>
      </c>
      <c r="E1680" s="3" t="s">
        <v>9</v>
      </c>
      <c r="F1680" s="3">
        <v>204</v>
      </c>
      <c r="G1680" s="3">
        <v>104</v>
      </c>
      <c r="H1680" s="4" t="s">
        <v>18</v>
      </c>
      <c r="I1680" s="3" t="s">
        <v>9</v>
      </c>
      <c r="J1680" s="3" t="s">
        <v>15</v>
      </c>
    </row>
    <row r="1681" spans="1:10" ht="39" thickBot="1" x14ac:dyDescent="0.4">
      <c r="A1681" s="3" t="s">
        <v>11</v>
      </c>
      <c r="B1681" s="3" t="s">
        <v>17</v>
      </c>
      <c r="C1681" s="3">
        <v>20120601001</v>
      </c>
      <c r="D1681" s="3">
        <v>0</v>
      </c>
      <c r="E1681" s="3" t="s">
        <v>9</v>
      </c>
      <c r="F1681" s="3">
        <v>61</v>
      </c>
      <c r="G1681" s="3">
        <v>27</v>
      </c>
      <c r="H1681" s="4" t="s">
        <v>44</v>
      </c>
      <c r="I1681" s="3" t="s">
        <v>9</v>
      </c>
      <c r="J1681" s="3" t="s">
        <v>9</v>
      </c>
    </row>
    <row r="1682" spans="1:10" ht="64" thickBot="1" x14ac:dyDescent="0.4">
      <c r="A1682" s="3" t="s">
        <v>11</v>
      </c>
      <c r="B1682" s="3" t="s">
        <v>17</v>
      </c>
      <c r="C1682" s="3">
        <v>20120112502</v>
      </c>
      <c r="D1682" s="3">
        <v>0</v>
      </c>
      <c r="E1682" s="3" t="s">
        <v>9</v>
      </c>
      <c r="F1682" s="3">
        <v>46</v>
      </c>
      <c r="G1682" s="3">
        <v>31</v>
      </c>
      <c r="H1682" s="4" t="s">
        <v>320</v>
      </c>
      <c r="I1682" s="3" t="s">
        <v>9</v>
      </c>
      <c r="J1682" s="3" t="s">
        <v>9</v>
      </c>
    </row>
    <row r="1683" spans="1:10" ht="51.5" thickBot="1" x14ac:dyDescent="0.4">
      <c r="A1683" s="3" t="s">
        <v>46</v>
      </c>
      <c r="B1683" s="3" t="s">
        <v>17</v>
      </c>
      <c r="C1683" s="3">
        <v>20120607016</v>
      </c>
      <c r="D1683" s="3">
        <v>1</v>
      </c>
      <c r="E1683" s="3" t="s">
        <v>9</v>
      </c>
      <c r="F1683" s="3">
        <v>732</v>
      </c>
      <c r="G1683" s="3">
        <v>235</v>
      </c>
      <c r="H1683" s="4" t="s">
        <v>22</v>
      </c>
      <c r="I1683" s="3" t="s">
        <v>9</v>
      </c>
      <c r="J1683" s="3" t="s">
        <v>9</v>
      </c>
    </row>
    <row r="1684" spans="1:10" ht="39" thickBot="1" x14ac:dyDescent="0.4">
      <c r="A1684" s="3" t="s">
        <v>11</v>
      </c>
      <c r="B1684" s="3" t="s">
        <v>12</v>
      </c>
      <c r="C1684" s="3">
        <v>20080400101</v>
      </c>
      <c r="D1684" s="3">
        <v>1</v>
      </c>
      <c r="E1684" s="3" t="s">
        <v>9</v>
      </c>
      <c r="F1684" s="3">
        <v>183</v>
      </c>
      <c r="G1684" s="3">
        <v>41</v>
      </c>
      <c r="H1684" s="4" t="s">
        <v>13</v>
      </c>
      <c r="I1684" s="3" t="s">
        <v>9</v>
      </c>
      <c r="J1684" s="3" t="s">
        <v>9</v>
      </c>
    </row>
    <row r="1685" spans="1:10" ht="39" thickBot="1" x14ac:dyDescent="0.4">
      <c r="A1685" s="3" t="s">
        <v>11</v>
      </c>
      <c r="B1685" s="3" t="s">
        <v>8</v>
      </c>
      <c r="C1685" s="3">
        <v>20180228101</v>
      </c>
      <c r="D1685" s="3">
        <v>1</v>
      </c>
      <c r="E1685" s="3" t="s">
        <v>9</v>
      </c>
      <c r="F1685" s="3">
        <v>181</v>
      </c>
      <c r="G1685" s="3">
        <v>26</v>
      </c>
      <c r="H1685" s="4" t="s">
        <v>13</v>
      </c>
      <c r="I1685" s="3" t="s">
        <v>9</v>
      </c>
      <c r="J1685" s="3" t="s">
        <v>15</v>
      </c>
    </row>
    <row r="1686" spans="1:10" ht="39" thickBot="1" x14ac:dyDescent="0.4">
      <c r="A1686" s="3" t="s">
        <v>7</v>
      </c>
      <c r="B1686" s="3" t="s">
        <v>34</v>
      </c>
      <c r="C1686" s="3">
        <v>20110802201</v>
      </c>
      <c r="D1686" s="3">
        <v>0</v>
      </c>
      <c r="E1686" s="3" t="s">
        <v>9</v>
      </c>
      <c r="F1686" s="3">
        <v>40</v>
      </c>
      <c r="G1686" s="3">
        <v>32</v>
      </c>
      <c r="H1686" s="4" t="s">
        <v>13</v>
      </c>
      <c r="I1686" s="3" t="s">
        <v>9</v>
      </c>
      <c r="J1686" s="3" t="s">
        <v>9</v>
      </c>
    </row>
    <row r="1687" spans="1:10" ht="39" thickBot="1" x14ac:dyDescent="0.4">
      <c r="A1687" s="3" t="s">
        <v>11</v>
      </c>
      <c r="B1687" s="3" t="s">
        <v>34</v>
      </c>
      <c r="C1687" s="3">
        <v>201103301</v>
      </c>
      <c r="D1687" s="3">
        <v>0</v>
      </c>
      <c r="E1687" s="3" t="s">
        <v>9</v>
      </c>
      <c r="F1687" s="3">
        <v>67</v>
      </c>
      <c r="G1687" s="3">
        <v>34</v>
      </c>
      <c r="H1687" s="4" t="s">
        <v>18</v>
      </c>
      <c r="I1687" s="3" t="s">
        <v>9</v>
      </c>
      <c r="J1687" s="3" t="s">
        <v>15</v>
      </c>
    </row>
    <row r="1688" spans="1:10" ht="39" thickBot="1" x14ac:dyDescent="0.4">
      <c r="A1688" s="3" t="s">
        <v>39</v>
      </c>
      <c r="B1688" s="3" t="s">
        <v>23</v>
      </c>
      <c r="C1688" s="3">
        <v>20170704502</v>
      </c>
      <c r="D1688" s="3">
        <v>1</v>
      </c>
      <c r="E1688" s="3" t="s">
        <v>9</v>
      </c>
      <c r="F1688" s="3">
        <v>157</v>
      </c>
      <c r="G1688" s="3">
        <v>44</v>
      </c>
      <c r="H1688" s="4" t="s">
        <v>71</v>
      </c>
      <c r="I1688" s="3" t="s">
        <v>9</v>
      </c>
      <c r="J1688" s="3" t="s">
        <v>9</v>
      </c>
    </row>
    <row r="1689" spans="1:10" ht="39" thickBot="1" x14ac:dyDescent="0.4">
      <c r="A1689" s="3" t="s">
        <v>7</v>
      </c>
      <c r="B1689" s="3" t="s">
        <v>34</v>
      </c>
      <c r="C1689" s="3">
        <v>20110802201</v>
      </c>
      <c r="D1689" s="3">
        <v>0</v>
      </c>
      <c r="E1689" s="3" t="s">
        <v>9</v>
      </c>
      <c r="F1689" s="3">
        <v>40</v>
      </c>
      <c r="G1689" s="3">
        <v>32</v>
      </c>
      <c r="H1689" s="4" t="s">
        <v>13</v>
      </c>
      <c r="I1689" s="3" t="s">
        <v>9</v>
      </c>
      <c r="J1689" s="3" t="s">
        <v>9</v>
      </c>
    </row>
    <row r="1690" spans="1:10" ht="51.5" thickBot="1" x14ac:dyDescent="0.4">
      <c r="A1690" s="3" t="s">
        <v>11</v>
      </c>
      <c r="B1690" s="3" t="s">
        <v>8</v>
      </c>
      <c r="C1690" s="3">
        <v>20180317712</v>
      </c>
      <c r="D1690" s="3">
        <v>1</v>
      </c>
      <c r="E1690" s="3" t="s">
        <v>9</v>
      </c>
      <c r="F1690" s="3">
        <v>185</v>
      </c>
      <c r="G1690" s="3">
        <v>21</v>
      </c>
      <c r="H1690" s="4" t="s">
        <v>22</v>
      </c>
      <c r="I1690" s="3" t="s">
        <v>9</v>
      </c>
      <c r="J1690" s="3" t="s">
        <v>9</v>
      </c>
    </row>
    <row r="1691" spans="1:10" ht="39" thickBot="1" x14ac:dyDescent="0.4">
      <c r="A1691" s="3" t="s">
        <v>39</v>
      </c>
      <c r="B1691" s="3" t="s">
        <v>8</v>
      </c>
      <c r="C1691" s="3">
        <v>20180739401</v>
      </c>
      <c r="D1691" s="3">
        <v>0</v>
      </c>
      <c r="E1691" s="3" t="s">
        <v>9</v>
      </c>
      <c r="F1691" s="3">
        <v>26</v>
      </c>
      <c r="G1691" s="3">
        <v>21</v>
      </c>
      <c r="H1691" s="4" t="s">
        <v>13</v>
      </c>
      <c r="I1691" s="3" t="s">
        <v>9</v>
      </c>
      <c r="J1691" s="3" t="s">
        <v>9</v>
      </c>
    </row>
    <row r="1692" spans="1:10" ht="51.5" thickBot="1" x14ac:dyDescent="0.4">
      <c r="A1692" s="3" t="s">
        <v>39</v>
      </c>
      <c r="B1692" s="3" t="s">
        <v>20</v>
      </c>
      <c r="C1692" s="3">
        <v>20140601701</v>
      </c>
      <c r="D1692" s="3">
        <v>0</v>
      </c>
      <c r="E1692" s="3" t="s">
        <v>9</v>
      </c>
      <c r="F1692" s="3">
        <v>74</v>
      </c>
      <c r="G1692" s="3">
        <v>56</v>
      </c>
      <c r="H1692" s="4" t="s">
        <v>22</v>
      </c>
      <c r="I1692" s="3" t="s">
        <v>9</v>
      </c>
      <c r="J1692" s="3" t="s">
        <v>9</v>
      </c>
    </row>
    <row r="1693" spans="1:10" ht="51.5" thickBot="1" x14ac:dyDescent="0.4">
      <c r="A1693" s="3" t="s">
        <v>11</v>
      </c>
      <c r="B1693" s="3" t="s">
        <v>49</v>
      </c>
      <c r="C1693" s="3">
        <v>20230208301</v>
      </c>
      <c r="D1693" s="3">
        <v>1</v>
      </c>
      <c r="E1693" s="3" t="s">
        <v>9</v>
      </c>
      <c r="F1693" s="3">
        <v>140</v>
      </c>
      <c r="G1693" s="3">
        <v>91</v>
      </c>
      <c r="H1693" s="4" t="s">
        <v>22</v>
      </c>
      <c r="I1693" s="3" t="s">
        <v>9</v>
      </c>
      <c r="J1693" s="3" t="s">
        <v>9</v>
      </c>
    </row>
    <row r="1694" spans="1:10" ht="39" thickBot="1" x14ac:dyDescent="0.4">
      <c r="A1694" s="3" t="s">
        <v>11</v>
      </c>
      <c r="B1694" s="3" t="s">
        <v>20</v>
      </c>
      <c r="C1694" s="3">
        <v>20141808604</v>
      </c>
      <c r="D1694" s="3">
        <v>0</v>
      </c>
      <c r="E1694" s="3" t="s">
        <v>9</v>
      </c>
      <c r="F1694" s="3">
        <v>297</v>
      </c>
      <c r="G1694" s="3">
        <v>60</v>
      </c>
      <c r="H1694" s="4" t="s">
        <v>44</v>
      </c>
      <c r="I1694" s="3" t="s">
        <v>9</v>
      </c>
      <c r="J1694" s="3" t="s">
        <v>9</v>
      </c>
    </row>
    <row r="1695" spans="1:10" ht="39" thickBot="1" x14ac:dyDescent="0.4">
      <c r="A1695" s="3" t="s">
        <v>11</v>
      </c>
      <c r="B1695" s="3" t="s">
        <v>17</v>
      </c>
      <c r="C1695" s="3">
        <v>20120601301</v>
      </c>
      <c r="D1695" s="3">
        <v>0</v>
      </c>
      <c r="E1695" s="3" t="s">
        <v>9</v>
      </c>
      <c r="F1695" s="3">
        <v>73</v>
      </c>
      <c r="G1695" s="3">
        <v>41</v>
      </c>
      <c r="H1695" s="4" t="s">
        <v>18</v>
      </c>
      <c r="I1695" s="3" t="s">
        <v>9</v>
      </c>
      <c r="J1695" s="3" t="s">
        <v>9</v>
      </c>
    </row>
    <row r="1696" spans="1:10" ht="39" thickBot="1" x14ac:dyDescent="0.4">
      <c r="A1696" s="3" t="s">
        <v>11</v>
      </c>
      <c r="B1696" s="3" t="s">
        <v>23</v>
      </c>
      <c r="C1696" s="3">
        <v>20171509612</v>
      </c>
      <c r="D1696" s="3">
        <v>0</v>
      </c>
      <c r="E1696" s="3" t="s">
        <v>9</v>
      </c>
      <c r="F1696" s="3">
        <v>492</v>
      </c>
      <c r="G1696" s="3">
        <v>310</v>
      </c>
      <c r="H1696" s="4" t="s">
        <v>44</v>
      </c>
      <c r="I1696" s="3" t="s">
        <v>15</v>
      </c>
      <c r="J1696" s="3" t="s">
        <v>9</v>
      </c>
    </row>
    <row r="1697" spans="1:10" ht="51.5" thickBot="1" x14ac:dyDescent="0.4">
      <c r="A1697" s="3" t="s">
        <v>32</v>
      </c>
      <c r="B1697" s="3" t="s">
        <v>12</v>
      </c>
      <c r="C1697" s="3">
        <v>20081010901</v>
      </c>
      <c r="D1697" s="3">
        <v>1</v>
      </c>
      <c r="E1697" s="3" t="s">
        <v>9</v>
      </c>
      <c r="F1697" s="3">
        <v>437</v>
      </c>
      <c r="G1697" s="3">
        <v>80</v>
      </c>
      <c r="H1697" s="4" t="s">
        <v>22</v>
      </c>
      <c r="I1697" s="3" t="s">
        <v>9</v>
      </c>
      <c r="J1697" s="3" t="s">
        <v>9</v>
      </c>
    </row>
    <row r="1698" spans="1:10" ht="51.5" thickBot="1" x14ac:dyDescent="0.4">
      <c r="A1698" s="3" t="s">
        <v>7</v>
      </c>
      <c r="B1698" s="3" t="s">
        <v>12</v>
      </c>
      <c r="C1698" s="3">
        <v>20081105301</v>
      </c>
      <c r="D1698" s="3">
        <v>0</v>
      </c>
      <c r="E1698" s="3" t="s">
        <v>9</v>
      </c>
      <c r="F1698" s="3">
        <v>203</v>
      </c>
      <c r="G1698" s="3">
        <v>28</v>
      </c>
      <c r="H1698" s="4" t="s">
        <v>22</v>
      </c>
      <c r="I1698" s="3" t="s">
        <v>9</v>
      </c>
      <c r="J1698" s="3" t="s">
        <v>9</v>
      </c>
    </row>
    <row r="1699" spans="1:10" ht="39" thickBot="1" x14ac:dyDescent="0.4">
      <c r="A1699" s="3" t="s">
        <v>11</v>
      </c>
      <c r="B1699" s="3" t="s">
        <v>8</v>
      </c>
      <c r="C1699" s="3">
        <v>20180739601</v>
      </c>
      <c r="D1699" s="3">
        <v>0</v>
      </c>
      <c r="E1699" s="3" t="s">
        <v>9</v>
      </c>
      <c r="F1699" s="3">
        <v>103</v>
      </c>
      <c r="G1699" s="3">
        <v>24</v>
      </c>
      <c r="H1699" s="4" t="s">
        <v>18</v>
      </c>
      <c r="I1699" s="3" t="s">
        <v>9</v>
      </c>
      <c r="J1699" s="3" t="s">
        <v>15</v>
      </c>
    </row>
    <row r="1700" spans="1:10" ht="51.5" thickBot="1" x14ac:dyDescent="0.4">
      <c r="A1700" s="3" t="s">
        <v>11</v>
      </c>
      <c r="B1700" s="3" t="s">
        <v>20</v>
      </c>
      <c r="C1700" s="3">
        <v>20140304901</v>
      </c>
      <c r="D1700" s="3">
        <v>0</v>
      </c>
      <c r="E1700" s="3" t="s">
        <v>9</v>
      </c>
      <c r="F1700" s="3">
        <v>53</v>
      </c>
      <c r="G1700" s="3">
        <v>15</v>
      </c>
      <c r="H1700" s="4" t="s">
        <v>22</v>
      </c>
      <c r="I1700" s="3" t="s">
        <v>15</v>
      </c>
      <c r="J1700" s="3" t="s">
        <v>9</v>
      </c>
    </row>
    <row r="1701" spans="1:10" ht="51.5" thickBot="1" x14ac:dyDescent="0.4">
      <c r="A1701" s="3" t="s">
        <v>27</v>
      </c>
      <c r="B1701" s="3" t="s">
        <v>17</v>
      </c>
      <c r="C1701" s="3">
        <v>20120101602</v>
      </c>
      <c r="D1701" s="3">
        <v>0</v>
      </c>
      <c r="E1701" s="3" t="s">
        <v>9</v>
      </c>
      <c r="F1701" s="3">
        <v>319</v>
      </c>
      <c r="G1701" s="3">
        <v>202</v>
      </c>
      <c r="H1701" s="4" t="s">
        <v>22</v>
      </c>
      <c r="I1701" s="3" t="s">
        <v>9</v>
      </c>
      <c r="J1701" s="3" t="s">
        <v>15</v>
      </c>
    </row>
    <row r="1702" spans="1:10" ht="39" thickBot="1" x14ac:dyDescent="0.4">
      <c r="A1702" s="3" t="s">
        <v>27</v>
      </c>
      <c r="B1702" s="3" t="s">
        <v>20</v>
      </c>
      <c r="C1702" s="3">
        <v>20140402701</v>
      </c>
      <c r="D1702" s="3">
        <v>0</v>
      </c>
      <c r="E1702" s="3" t="s">
        <v>9</v>
      </c>
      <c r="F1702" s="3">
        <v>374</v>
      </c>
      <c r="G1702" s="3">
        <v>304</v>
      </c>
      <c r="H1702" s="4" t="s">
        <v>13</v>
      </c>
      <c r="I1702" s="3" t="s">
        <v>9</v>
      </c>
      <c r="J1702" s="3" t="s">
        <v>9</v>
      </c>
    </row>
    <row r="1703" spans="1:10" ht="39" thickBot="1" x14ac:dyDescent="0.4">
      <c r="A1703" s="3" t="s">
        <v>11</v>
      </c>
      <c r="B1703" s="3" t="s">
        <v>20</v>
      </c>
      <c r="C1703" s="3">
        <v>20141808902</v>
      </c>
      <c r="D1703" s="3">
        <v>1</v>
      </c>
      <c r="E1703" s="3" t="s">
        <v>9</v>
      </c>
      <c r="F1703" s="3">
        <v>333</v>
      </c>
      <c r="G1703" s="3">
        <v>75</v>
      </c>
      <c r="H1703" s="4" t="s">
        <v>44</v>
      </c>
      <c r="I1703" s="3" t="s">
        <v>9</v>
      </c>
      <c r="J1703" s="3" t="s">
        <v>9</v>
      </c>
    </row>
    <row r="1704" spans="1:10" ht="51.5" thickBot="1" x14ac:dyDescent="0.4">
      <c r="A1704" s="3" t="s">
        <v>11</v>
      </c>
      <c r="B1704" s="3" t="s">
        <v>34</v>
      </c>
      <c r="C1704" s="3">
        <v>201106147304</v>
      </c>
      <c r="D1704" s="3">
        <v>1</v>
      </c>
      <c r="E1704" s="3" t="s">
        <v>9</v>
      </c>
      <c r="F1704" s="3">
        <v>170</v>
      </c>
      <c r="G1704" s="3">
        <v>48</v>
      </c>
      <c r="H1704" s="4" t="s">
        <v>22</v>
      </c>
      <c r="I1704" s="3" t="s">
        <v>9</v>
      </c>
      <c r="J1704" s="3" t="s">
        <v>9</v>
      </c>
    </row>
    <row r="1705" spans="1:10" ht="39" thickBot="1" x14ac:dyDescent="0.4">
      <c r="A1705" s="3" t="s">
        <v>39</v>
      </c>
      <c r="B1705" s="3" t="s">
        <v>34</v>
      </c>
      <c r="C1705" s="3">
        <v>20111005402</v>
      </c>
      <c r="D1705" s="3">
        <v>0</v>
      </c>
      <c r="E1705" s="3" t="s">
        <v>9</v>
      </c>
      <c r="F1705" s="3">
        <v>490</v>
      </c>
      <c r="G1705" s="3">
        <v>43</v>
      </c>
      <c r="H1705" s="4" t="s">
        <v>24</v>
      </c>
      <c r="I1705" s="3" t="s">
        <v>9</v>
      </c>
      <c r="J1705" s="3" t="s">
        <v>15</v>
      </c>
    </row>
    <row r="1706" spans="1:10" ht="39" thickBot="1" x14ac:dyDescent="0.4">
      <c r="A1706" s="3" t="s">
        <v>11</v>
      </c>
      <c r="B1706" s="3" t="s">
        <v>49</v>
      </c>
      <c r="C1706" s="3">
        <v>20230401601</v>
      </c>
      <c r="D1706" s="3">
        <v>1</v>
      </c>
      <c r="E1706" s="3" t="s">
        <v>9</v>
      </c>
      <c r="F1706" s="3">
        <v>127</v>
      </c>
      <c r="G1706" s="3">
        <v>50</v>
      </c>
      <c r="H1706" s="4" t="s">
        <v>135</v>
      </c>
      <c r="I1706" s="3" t="s">
        <v>9</v>
      </c>
      <c r="J1706" s="3" t="s">
        <v>9</v>
      </c>
    </row>
    <row r="1707" spans="1:10" ht="51.5" thickBot="1" x14ac:dyDescent="0.4">
      <c r="A1707" s="3" t="s">
        <v>11</v>
      </c>
      <c r="B1707" s="3" t="s">
        <v>8</v>
      </c>
      <c r="C1707" s="3">
        <v>20180209401</v>
      </c>
      <c r="D1707" s="3">
        <v>0</v>
      </c>
      <c r="E1707" s="3" t="s">
        <v>9</v>
      </c>
      <c r="F1707" s="3">
        <v>231</v>
      </c>
      <c r="G1707" s="3">
        <v>46</v>
      </c>
      <c r="H1707" s="4" t="s">
        <v>22</v>
      </c>
      <c r="I1707" s="3" t="s">
        <v>9</v>
      </c>
      <c r="J1707" s="3" t="s">
        <v>9</v>
      </c>
    </row>
    <row r="1708" spans="1:10" ht="51.5" thickBot="1" x14ac:dyDescent="0.4">
      <c r="A1708" s="3" t="s">
        <v>11</v>
      </c>
      <c r="B1708" s="3" t="s">
        <v>34</v>
      </c>
      <c r="C1708" s="3">
        <v>20110624101</v>
      </c>
      <c r="D1708" s="3">
        <v>0</v>
      </c>
      <c r="E1708" s="3" t="s">
        <v>9</v>
      </c>
      <c r="F1708" s="3">
        <v>221</v>
      </c>
      <c r="G1708" s="3">
        <v>56</v>
      </c>
      <c r="H1708" s="4" t="s">
        <v>22</v>
      </c>
      <c r="I1708" s="3" t="s">
        <v>9</v>
      </c>
      <c r="J1708" s="3" t="s">
        <v>9</v>
      </c>
    </row>
    <row r="1709" spans="1:10" ht="26.5" thickBot="1" x14ac:dyDescent="0.4">
      <c r="A1709" s="3" t="s">
        <v>11</v>
      </c>
      <c r="B1709" s="3" t="s">
        <v>49</v>
      </c>
      <c r="C1709" s="3">
        <v>20230103901</v>
      </c>
      <c r="D1709" s="3">
        <v>0</v>
      </c>
      <c r="E1709" s="3" t="s">
        <v>9</v>
      </c>
      <c r="F1709" s="3">
        <v>91</v>
      </c>
      <c r="G1709" s="3">
        <v>21</v>
      </c>
      <c r="H1709" s="4" t="s">
        <v>26</v>
      </c>
      <c r="I1709" s="3" t="s">
        <v>9</v>
      </c>
      <c r="J1709" s="3" t="s">
        <v>15</v>
      </c>
    </row>
    <row r="1710" spans="1:10" ht="51.5" thickBot="1" x14ac:dyDescent="0.4">
      <c r="A1710" s="3" t="s">
        <v>27</v>
      </c>
      <c r="B1710" s="3" t="s">
        <v>17</v>
      </c>
      <c r="C1710" s="3">
        <v>20120400102</v>
      </c>
      <c r="D1710" s="3">
        <v>0</v>
      </c>
      <c r="E1710" s="3" t="s">
        <v>9</v>
      </c>
      <c r="F1710" s="3">
        <v>424</v>
      </c>
      <c r="G1710" s="3">
        <v>110</v>
      </c>
      <c r="H1710" s="4" t="s">
        <v>22</v>
      </c>
      <c r="I1710" s="3" t="s">
        <v>9</v>
      </c>
      <c r="J1710" s="3" t="s">
        <v>9</v>
      </c>
    </row>
    <row r="1711" spans="1:10" ht="39" thickBot="1" x14ac:dyDescent="0.4">
      <c r="A1711" s="3" t="s">
        <v>11</v>
      </c>
      <c r="B1711" s="3" t="s">
        <v>23</v>
      </c>
      <c r="C1711" s="3">
        <v>2017192101</v>
      </c>
      <c r="D1711" s="3">
        <v>0</v>
      </c>
      <c r="E1711" s="3" t="s">
        <v>9</v>
      </c>
      <c r="F1711" s="3">
        <v>264</v>
      </c>
      <c r="G1711" s="3">
        <v>145</v>
      </c>
      <c r="H1711" s="4" t="s">
        <v>13</v>
      </c>
      <c r="I1711" s="3" t="s">
        <v>9</v>
      </c>
      <c r="J1711" s="3" t="s">
        <v>15</v>
      </c>
    </row>
    <row r="1712" spans="1:10" ht="51.5" thickBot="1" x14ac:dyDescent="0.4">
      <c r="A1712" s="3" t="s">
        <v>11</v>
      </c>
      <c r="B1712" s="3" t="s">
        <v>8</v>
      </c>
      <c r="C1712" s="3">
        <v>20180406902</v>
      </c>
      <c r="D1712" s="3">
        <v>0</v>
      </c>
      <c r="E1712" s="3" t="s">
        <v>9</v>
      </c>
      <c r="F1712" s="3">
        <v>135</v>
      </c>
      <c r="G1712" s="3">
        <v>25</v>
      </c>
      <c r="H1712" s="4" t="s">
        <v>22</v>
      </c>
      <c r="I1712" s="3" t="s">
        <v>9</v>
      </c>
      <c r="J1712" s="3" t="s">
        <v>15</v>
      </c>
    </row>
    <row r="1713" spans="1:10" ht="51.5" thickBot="1" x14ac:dyDescent="0.4">
      <c r="A1713" s="3" t="s">
        <v>11</v>
      </c>
      <c r="B1713" s="3" t="s">
        <v>23</v>
      </c>
      <c r="C1713" s="3">
        <v>20170501901</v>
      </c>
      <c r="D1713" s="3">
        <v>1</v>
      </c>
      <c r="E1713" s="3" t="s">
        <v>9</v>
      </c>
      <c r="F1713" s="3">
        <v>175</v>
      </c>
      <c r="G1713" s="3">
        <v>52</v>
      </c>
      <c r="H1713" s="4" t="s">
        <v>321</v>
      </c>
      <c r="I1713" s="3" t="s">
        <v>9</v>
      </c>
      <c r="J1713" s="3" t="s">
        <v>9</v>
      </c>
    </row>
    <row r="1714" spans="1:10" ht="51.5" thickBot="1" x14ac:dyDescent="0.4">
      <c r="A1714" s="3" t="s">
        <v>11</v>
      </c>
      <c r="B1714" s="3" t="s">
        <v>23</v>
      </c>
      <c r="C1714" s="3">
        <v>20170501901</v>
      </c>
      <c r="D1714" s="3">
        <v>1</v>
      </c>
      <c r="E1714" s="3" t="s">
        <v>9</v>
      </c>
      <c r="F1714" s="3">
        <v>175</v>
      </c>
      <c r="G1714" s="3">
        <v>52</v>
      </c>
      <c r="H1714" s="4" t="s">
        <v>321</v>
      </c>
      <c r="I1714" s="3" t="s">
        <v>9</v>
      </c>
      <c r="J1714" s="3" t="s">
        <v>9</v>
      </c>
    </row>
    <row r="1715" spans="1:10" ht="39" thickBot="1" x14ac:dyDescent="0.4">
      <c r="A1715" s="3" t="s">
        <v>7</v>
      </c>
      <c r="B1715" s="3" t="s">
        <v>23</v>
      </c>
      <c r="C1715" s="3">
        <v>20172205101</v>
      </c>
      <c r="D1715" s="3">
        <v>0</v>
      </c>
      <c r="E1715" s="3" t="s">
        <v>9</v>
      </c>
      <c r="F1715" s="3">
        <v>1041</v>
      </c>
      <c r="G1715" s="3">
        <v>162</v>
      </c>
      <c r="H1715" s="4" t="s">
        <v>13</v>
      </c>
      <c r="I1715" s="3" t="s">
        <v>9</v>
      </c>
      <c r="J1715" s="3" t="s">
        <v>9</v>
      </c>
    </row>
    <row r="1716" spans="1:10" ht="51.5" thickBot="1" x14ac:dyDescent="0.4">
      <c r="A1716" s="3" t="s">
        <v>39</v>
      </c>
      <c r="B1716" s="3" t="s">
        <v>34</v>
      </c>
      <c r="C1716" s="3">
        <v>20110728705</v>
      </c>
      <c r="D1716" s="3">
        <v>0</v>
      </c>
      <c r="E1716" s="3" t="s">
        <v>9</v>
      </c>
      <c r="F1716" s="3">
        <v>782</v>
      </c>
      <c r="G1716" s="3">
        <v>63</v>
      </c>
      <c r="H1716" s="4" t="s">
        <v>322</v>
      </c>
      <c r="I1716" s="3" t="s">
        <v>9</v>
      </c>
      <c r="J1716" s="3" t="s">
        <v>9</v>
      </c>
    </row>
    <row r="1717" spans="1:10" ht="51.5" thickBot="1" x14ac:dyDescent="0.4">
      <c r="A1717" s="3" t="s">
        <v>39</v>
      </c>
      <c r="B1717" s="3" t="s">
        <v>34</v>
      </c>
      <c r="C1717" s="3">
        <v>20110728705</v>
      </c>
      <c r="D1717" s="3">
        <v>0</v>
      </c>
      <c r="E1717" s="3" t="s">
        <v>9</v>
      </c>
      <c r="F1717" s="3">
        <v>782</v>
      </c>
      <c r="G1717" s="3">
        <v>63</v>
      </c>
      <c r="H1717" s="4" t="s">
        <v>22</v>
      </c>
      <c r="I1717" s="3" t="s">
        <v>9</v>
      </c>
      <c r="J1717" s="3" t="s">
        <v>9</v>
      </c>
    </row>
    <row r="1718" spans="1:10" ht="51.5" thickBot="1" x14ac:dyDescent="0.4">
      <c r="A1718" s="3" t="s">
        <v>11</v>
      </c>
      <c r="B1718" s="3" t="s">
        <v>20</v>
      </c>
      <c r="C1718" s="3">
        <v>20141110302</v>
      </c>
      <c r="D1718" s="3">
        <v>0</v>
      </c>
      <c r="E1718" s="3" t="s">
        <v>9</v>
      </c>
      <c r="F1718" s="3">
        <v>425</v>
      </c>
      <c r="G1718" s="3">
        <v>175</v>
      </c>
      <c r="H1718" s="4" t="s">
        <v>22</v>
      </c>
      <c r="I1718" s="3" t="s">
        <v>9</v>
      </c>
      <c r="J1718" s="3" t="s">
        <v>9</v>
      </c>
    </row>
    <row r="1719" spans="1:10" ht="39" thickBot="1" x14ac:dyDescent="0.4">
      <c r="A1719" s="3" t="s">
        <v>27</v>
      </c>
      <c r="B1719" s="3" t="s">
        <v>17</v>
      </c>
      <c r="C1719" s="3">
        <v>20120102102</v>
      </c>
      <c r="D1719" s="3">
        <v>0</v>
      </c>
      <c r="E1719" s="3" t="s">
        <v>9</v>
      </c>
      <c r="F1719" s="3">
        <v>276</v>
      </c>
      <c r="G1719" s="3">
        <v>55</v>
      </c>
      <c r="H1719" s="4" t="s">
        <v>18</v>
      </c>
      <c r="I1719" s="3" t="s">
        <v>9</v>
      </c>
      <c r="J1719" s="3" t="s">
        <v>15</v>
      </c>
    </row>
    <row r="1720" spans="1:10" ht="51.5" thickBot="1" x14ac:dyDescent="0.4">
      <c r="A1720" s="3" t="s">
        <v>11</v>
      </c>
      <c r="B1720" s="3" t="s">
        <v>23</v>
      </c>
      <c r="C1720" s="3">
        <v>20171506801</v>
      </c>
      <c r="D1720" s="3">
        <v>0</v>
      </c>
      <c r="E1720" s="3" t="s">
        <v>9</v>
      </c>
      <c r="F1720" s="3">
        <v>222</v>
      </c>
      <c r="G1720" s="3">
        <v>52</v>
      </c>
      <c r="H1720" s="4" t="s">
        <v>22</v>
      </c>
      <c r="I1720" s="3" t="s">
        <v>9</v>
      </c>
      <c r="J1720" s="3" t="s">
        <v>9</v>
      </c>
    </row>
    <row r="1721" spans="1:10" ht="39" thickBot="1" x14ac:dyDescent="0.4">
      <c r="A1721" s="3" t="s">
        <v>11</v>
      </c>
      <c r="B1721" s="3" t="s">
        <v>8</v>
      </c>
      <c r="C1721" s="3">
        <v>20180314104</v>
      </c>
      <c r="D1721" s="3">
        <v>0</v>
      </c>
      <c r="E1721" s="3" t="s">
        <v>9</v>
      </c>
      <c r="F1721" s="3">
        <v>89</v>
      </c>
      <c r="G1721" s="3">
        <v>22</v>
      </c>
      <c r="H1721" s="4" t="s">
        <v>18</v>
      </c>
      <c r="I1721" s="3" t="s">
        <v>9</v>
      </c>
      <c r="J1721" s="3" t="s">
        <v>9</v>
      </c>
    </row>
    <row r="1722" spans="1:10" ht="39" thickBot="1" x14ac:dyDescent="0.4">
      <c r="A1722" s="3" t="s">
        <v>11</v>
      </c>
      <c r="B1722" s="3" t="s">
        <v>8</v>
      </c>
      <c r="C1722" s="3">
        <v>20180229401</v>
      </c>
      <c r="D1722" s="3">
        <v>0</v>
      </c>
      <c r="E1722" s="3" t="s">
        <v>9</v>
      </c>
      <c r="F1722" s="3">
        <v>205</v>
      </c>
      <c r="G1722" s="3">
        <v>32</v>
      </c>
      <c r="H1722" s="4" t="s">
        <v>13</v>
      </c>
      <c r="I1722" s="3" t="s">
        <v>9</v>
      </c>
      <c r="J1722" s="3" t="s">
        <v>15</v>
      </c>
    </row>
    <row r="1723" spans="1:10" ht="26.5" thickBot="1" x14ac:dyDescent="0.4">
      <c r="A1723" s="3" t="s">
        <v>11</v>
      </c>
      <c r="B1723" s="3" t="s">
        <v>34</v>
      </c>
      <c r="C1723" s="3">
        <v>20110115503</v>
      </c>
      <c r="D1723" s="3">
        <v>1</v>
      </c>
      <c r="E1723" s="3" t="s">
        <v>9</v>
      </c>
      <c r="F1723" s="3">
        <v>129</v>
      </c>
      <c r="G1723" s="3">
        <v>84</v>
      </c>
      <c r="H1723" s="4" t="s">
        <v>26</v>
      </c>
      <c r="I1723" s="3" t="s">
        <v>9</v>
      </c>
      <c r="J1723" s="3" t="s">
        <v>9</v>
      </c>
    </row>
    <row r="1724" spans="1:10" ht="51.5" thickBot="1" x14ac:dyDescent="0.4">
      <c r="A1724" s="3" t="s">
        <v>46</v>
      </c>
      <c r="B1724" s="3" t="s">
        <v>8</v>
      </c>
      <c r="C1724" s="3">
        <v>20180611001</v>
      </c>
      <c r="D1724" s="3">
        <v>1</v>
      </c>
      <c r="E1724" s="3" t="s">
        <v>9</v>
      </c>
      <c r="F1724" s="3">
        <v>513</v>
      </c>
      <c r="G1724" s="3">
        <v>72</v>
      </c>
      <c r="H1724" s="4" t="s">
        <v>22</v>
      </c>
      <c r="I1724" s="3" t="s">
        <v>9</v>
      </c>
      <c r="J1724" s="3" t="s">
        <v>9</v>
      </c>
    </row>
    <row r="1725" spans="1:10" ht="39" thickBot="1" x14ac:dyDescent="0.4">
      <c r="A1725" s="3" t="s">
        <v>11</v>
      </c>
      <c r="B1725" s="3" t="s">
        <v>17</v>
      </c>
      <c r="C1725" s="3">
        <v>20120601401</v>
      </c>
      <c r="D1725" s="3">
        <v>0</v>
      </c>
      <c r="E1725" s="3" t="s">
        <v>9</v>
      </c>
      <c r="F1725" s="3">
        <v>157</v>
      </c>
      <c r="G1725" s="3">
        <v>72</v>
      </c>
      <c r="H1725" s="4" t="s">
        <v>18</v>
      </c>
      <c r="I1725" s="3" t="s">
        <v>9</v>
      </c>
      <c r="J1725" s="3" t="s">
        <v>9</v>
      </c>
    </row>
    <row r="1726" spans="1:10" ht="51.5" thickBot="1" x14ac:dyDescent="0.4">
      <c r="A1726" s="3" t="s">
        <v>11</v>
      </c>
      <c r="B1726" s="3" t="s">
        <v>8</v>
      </c>
      <c r="C1726" s="3">
        <v>2018731101</v>
      </c>
      <c r="D1726" s="3">
        <v>1</v>
      </c>
      <c r="E1726" s="3" t="s">
        <v>9</v>
      </c>
      <c r="F1726" s="3">
        <v>446</v>
      </c>
      <c r="G1726" s="3">
        <v>81</v>
      </c>
      <c r="H1726" s="4" t="s">
        <v>22</v>
      </c>
      <c r="I1726" s="3" t="s">
        <v>9</v>
      </c>
      <c r="J1726" s="3" t="s">
        <v>9</v>
      </c>
    </row>
    <row r="1727" spans="1:10" ht="39" thickBot="1" x14ac:dyDescent="0.4">
      <c r="A1727" s="3" t="s">
        <v>46</v>
      </c>
      <c r="B1727" s="3" t="s">
        <v>17</v>
      </c>
      <c r="C1727" s="3">
        <v>20120400101</v>
      </c>
      <c r="D1727" s="3">
        <v>0</v>
      </c>
      <c r="E1727" s="3" t="s">
        <v>9</v>
      </c>
      <c r="F1727" s="3">
        <v>224</v>
      </c>
      <c r="G1727" s="3">
        <v>70</v>
      </c>
      <c r="H1727" s="4" t="s">
        <v>31</v>
      </c>
      <c r="I1727" s="3" t="s">
        <v>9</v>
      </c>
      <c r="J1727" s="3" t="s">
        <v>9</v>
      </c>
    </row>
    <row r="1728" spans="1:10" ht="39" thickBot="1" x14ac:dyDescent="0.4">
      <c r="A1728" s="3" t="s">
        <v>27</v>
      </c>
      <c r="B1728" s="3" t="s">
        <v>8</v>
      </c>
      <c r="C1728" s="3">
        <v>20180315307</v>
      </c>
      <c r="D1728" s="3">
        <v>1</v>
      </c>
      <c r="E1728" s="3" t="s">
        <v>9</v>
      </c>
      <c r="F1728" s="3">
        <v>229</v>
      </c>
      <c r="G1728" s="3">
        <v>200</v>
      </c>
      <c r="H1728" s="4" t="s">
        <v>28</v>
      </c>
      <c r="I1728" s="3" t="s">
        <v>9</v>
      </c>
      <c r="J1728" s="3" t="s">
        <v>9</v>
      </c>
    </row>
    <row r="1729" spans="1:10" ht="51.5" thickBot="1" x14ac:dyDescent="0.4">
      <c r="A1729" s="3" t="s">
        <v>11</v>
      </c>
      <c r="B1729" s="3" t="s">
        <v>8</v>
      </c>
      <c r="C1729" s="3">
        <v>20180613502</v>
      </c>
      <c r="D1729" s="3">
        <v>0</v>
      </c>
      <c r="E1729" s="3" t="s">
        <v>9</v>
      </c>
      <c r="F1729" s="3">
        <v>268</v>
      </c>
      <c r="G1729" s="3">
        <v>150</v>
      </c>
      <c r="H1729" s="4" t="s">
        <v>22</v>
      </c>
      <c r="I1729" s="3" t="s">
        <v>9</v>
      </c>
      <c r="J1729" s="3" t="s">
        <v>9</v>
      </c>
    </row>
    <row r="1730" spans="1:10" ht="39" thickBot="1" x14ac:dyDescent="0.4">
      <c r="A1730" s="3" t="s">
        <v>7</v>
      </c>
      <c r="B1730" s="3" t="s">
        <v>34</v>
      </c>
      <c r="C1730" s="3">
        <v>20110428301</v>
      </c>
      <c r="D1730" s="3">
        <v>0</v>
      </c>
      <c r="E1730" s="3" t="s">
        <v>9</v>
      </c>
      <c r="F1730" s="3">
        <v>114</v>
      </c>
      <c r="G1730" s="3">
        <v>65</v>
      </c>
      <c r="H1730" s="4" t="s">
        <v>28</v>
      </c>
      <c r="I1730" s="3" t="s">
        <v>9</v>
      </c>
      <c r="J1730" s="3" t="s">
        <v>15</v>
      </c>
    </row>
    <row r="1731" spans="1:10" ht="51.5" thickBot="1" x14ac:dyDescent="0.4">
      <c r="A1731" s="3" t="s">
        <v>11</v>
      </c>
      <c r="B1731" s="3" t="s">
        <v>23</v>
      </c>
      <c r="C1731" s="3">
        <v>20170104201</v>
      </c>
      <c r="D1731" s="3">
        <v>0</v>
      </c>
      <c r="E1731" s="3" t="s">
        <v>9</v>
      </c>
      <c r="F1731" s="3">
        <v>44</v>
      </c>
      <c r="G1731" s="3">
        <v>18</v>
      </c>
      <c r="H1731" s="4" t="s">
        <v>323</v>
      </c>
      <c r="I1731" s="3" t="s">
        <v>9</v>
      </c>
      <c r="J1731" s="3" t="s">
        <v>9</v>
      </c>
    </row>
    <row r="1732" spans="1:10" ht="51.5" thickBot="1" x14ac:dyDescent="0.4">
      <c r="A1732" s="3" t="s">
        <v>11</v>
      </c>
      <c r="B1732" s="3" t="s">
        <v>34</v>
      </c>
      <c r="C1732" s="3">
        <v>20110614301</v>
      </c>
      <c r="D1732" s="3">
        <v>1</v>
      </c>
      <c r="E1732" s="3" t="s">
        <v>9</v>
      </c>
      <c r="F1732" s="3">
        <v>241</v>
      </c>
      <c r="G1732" s="3">
        <v>34</v>
      </c>
      <c r="H1732" s="4" t="s">
        <v>22</v>
      </c>
      <c r="I1732" s="3" t="s">
        <v>9</v>
      </c>
      <c r="J1732" s="3" t="s">
        <v>15</v>
      </c>
    </row>
    <row r="1733" spans="1:10" ht="39" thickBot="1" x14ac:dyDescent="0.4">
      <c r="A1733" s="3" t="s">
        <v>11</v>
      </c>
      <c r="B1733" s="3" t="s">
        <v>12</v>
      </c>
      <c r="C1733" s="3">
        <v>20080803901</v>
      </c>
      <c r="D1733" s="3">
        <v>1</v>
      </c>
      <c r="E1733" s="3" t="s">
        <v>9</v>
      </c>
      <c r="F1733" s="3">
        <v>670</v>
      </c>
      <c r="G1733" s="3">
        <v>337</v>
      </c>
      <c r="H1733" s="4" t="s">
        <v>55</v>
      </c>
      <c r="I1733" s="3" t="s">
        <v>9</v>
      </c>
      <c r="J1733" s="3" t="s">
        <v>15</v>
      </c>
    </row>
    <row r="1734" spans="1:10" ht="39" thickBot="1" x14ac:dyDescent="0.4">
      <c r="A1734" s="3" t="s">
        <v>11</v>
      </c>
      <c r="B1734" s="3" t="s">
        <v>12</v>
      </c>
      <c r="C1734" s="3">
        <v>20080200401</v>
      </c>
      <c r="D1734" s="3">
        <v>1</v>
      </c>
      <c r="E1734" s="3" t="s">
        <v>9</v>
      </c>
      <c r="F1734" s="3">
        <v>552</v>
      </c>
      <c r="G1734" s="3">
        <v>105</v>
      </c>
      <c r="H1734" s="4" t="s">
        <v>13</v>
      </c>
      <c r="I1734" s="3" t="s">
        <v>9</v>
      </c>
      <c r="J1734" s="3" t="s">
        <v>9</v>
      </c>
    </row>
    <row r="1735" spans="1:10" ht="26.5" thickBot="1" x14ac:dyDescent="0.4">
      <c r="A1735" s="3" t="s">
        <v>11</v>
      </c>
      <c r="B1735" s="3" t="s">
        <v>49</v>
      </c>
      <c r="C1735" s="3">
        <v>20230409204</v>
      </c>
      <c r="D1735" s="3">
        <v>0</v>
      </c>
      <c r="E1735" s="3" t="s">
        <v>9</v>
      </c>
      <c r="F1735" s="3">
        <v>76</v>
      </c>
      <c r="G1735" s="3">
        <v>22</v>
      </c>
      <c r="H1735" s="4" t="s">
        <v>324</v>
      </c>
      <c r="I1735" s="3" t="s">
        <v>9</v>
      </c>
      <c r="J1735" s="3" t="s">
        <v>9</v>
      </c>
    </row>
    <row r="1736" spans="1:10" ht="51.5" thickBot="1" x14ac:dyDescent="0.4">
      <c r="A1736" s="3" t="s">
        <v>11</v>
      </c>
      <c r="B1736" s="3" t="s">
        <v>8</v>
      </c>
      <c r="C1736" s="3">
        <v>20180231101</v>
      </c>
      <c r="D1736" s="3">
        <v>1</v>
      </c>
      <c r="E1736" s="3" t="s">
        <v>9</v>
      </c>
      <c r="F1736" s="3">
        <v>175</v>
      </c>
      <c r="G1736" s="3">
        <v>12</v>
      </c>
      <c r="H1736" s="4" t="s">
        <v>22</v>
      </c>
      <c r="I1736" s="3" t="s">
        <v>9</v>
      </c>
      <c r="J1736" s="3" t="s">
        <v>9</v>
      </c>
    </row>
    <row r="1737" spans="1:10" ht="51.5" thickBot="1" x14ac:dyDescent="0.4">
      <c r="A1737" s="3" t="s">
        <v>11</v>
      </c>
      <c r="B1737" s="3" t="s">
        <v>20</v>
      </c>
      <c r="C1737" s="3">
        <v>20141906901</v>
      </c>
      <c r="D1737" s="3">
        <v>0</v>
      </c>
      <c r="E1737" s="3" t="s">
        <v>9</v>
      </c>
      <c r="F1737" s="3">
        <v>79</v>
      </c>
      <c r="G1737" s="3">
        <v>25</v>
      </c>
      <c r="H1737" s="4" t="s">
        <v>22</v>
      </c>
      <c r="I1737" s="3" t="s">
        <v>9</v>
      </c>
      <c r="J1737" s="3" t="s">
        <v>9</v>
      </c>
    </row>
    <row r="1738" spans="1:10" ht="39" thickBot="1" x14ac:dyDescent="0.4">
      <c r="A1738" s="3" t="s">
        <v>11</v>
      </c>
      <c r="B1738" s="3" t="s">
        <v>23</v>
      </c>
      <c r="C1738" s="3">
        <v>20170703201</v>
      </c>
      <c r="D1738" s="3">
        <v>0</v>
      </c>
      <c r="E1738" s="3" t="s">
        <v>9</v>
      </c>
      <c r="F1738" s="3">
        <v>76</v>
      </c>
      <c r="G1738" s="3">
        <v>74</v>
      </c>
      <c r="H1738" s="4" t="s">
        <v>18</v>
      </c>
      <c r="I1738" s="3" t="s">
        <v>9</v>
      </c>
      <c r="J1738" s="3" t="s">
        <v>9</v>
      </c>
    </row>
    <row r="1739" spans="1:10" ht="26.5" thickBot="1" x14ac:dyDescent="0.4">
      <c r="A1739" s="3" t="s">
        <v>39</v>
      </c>
      <c r="B1739" s="3" t="s">
        <v>20</v>
      </c>
      <c r="C1739" s="3">
        <v>20140903801</v>
      </c>
      <c r="D1739" s="3">
        <v>0</v>
      </c>
      <c r="E1739" s="3" t="s">
        <v>9</v>
      </c>
      <c r="F1739" s="3">
        <v>16</v>
      </c>
      <c r="G1739" s="3">
        <v>16</v>
      </c>
      <c r="H1739" s="4" t="s">
        <v>325</v>
      </c>
      <c r="I1739" s="3" t="s">
        <v>9</v>
      </c>
      <c r="J1739" s="3" t="s">
        <v>15</v>
      </c>
    </row>
    <row r="1740" spans="1:10" ht="39" thickBot="1" x14ac:dyDescent="0.4">
      <c r="A1740" s="3" t="s">
        <v>39</v>
      </c>
      <c r="B1740" s="3" t="s">
        <v>49</v>
      </c>
      <c r="C1740" s="3">
        <v>20230601001</v>
      </c>
      <c r="D1740" s="3">
        <v>1</v>
      </c>
      <c r="E1740" s="3" t="s">
        <v>9</v>
      </c>
      <c r="F1740" s="3">
        <v>225</v>
      </c>
      <c r="G1740" s="3">
        <v>174</v>
      </c>
      <c r="H1740" s="4" t="s">
        <v>13</v>
      </c>
      <c r="I1740" s="3" t="s">
        <v>9</v>
      </c>
      <c r="J1740" s="3" t="s">
        <v>9</v>
      </c>
    </row>
    <row r="1741" spans="1:10" ht="39" thickBot="1" x14ac:dyDescent="0.4">
      <c r="A1741" s="3" t="s">
        <v>11</v>
      </c>
      <c r="B1741" s="3" t="s">
        <v>23</v>
      </c>
      <c r="C1741" s="3">
        <v>20170706901</v>
      </c>
      <c r="D1741" s="3">
        <v>1</v>
      </c>
      <c r="E1741" s="3" t="s">
        <v>9</v>
      </c>
      <c r="F1741" s="3">
        <v>194</v>
      </c>
      <c r="G1741" s="3">
        <v>138</v>
      </c>
      <c r="H1741" s="4" t="s">
        <v>18</v>
      </c>
      <c r="I1741" s="3" t="s">
        <v>9</v>
      </c>
      <c r="J1741" s="3" t="s">
        <v>9</v>
      </c>
    </row>
    <row r="1742" spans="1:10" ht="51.5" thickBot="1" x14ac:dyDescent="0.4">
      <c r="A1742" s="3" t="s">
        <v>11</v>
      </c>
      <c r="B1742" s="3" t="s">
        <v>12</v>
      </c>
      <c r="C1742" s="3">
        <v>20080401801</v>
      </c>
      <c r="D1742" s="3">
        <v>0</v>
      </c>
      <c r="E1742" s="3" t="s">
        <v>9</v>
      </c>
      <c r="F1742" s="3">
        <v>140</v>
      </c>
      <c r="G1742" s="3">
        <v>30</v>
      </c>
      <c r="H1742" s="4" t="s">
        <v>22</v>
      </c>
      <c r="I1742" s="3" t="s">
        <v>9</v>
      </c>
      <c r="J1742" s="3" t="s">
        <v>15</v>
      </c>
    </row>
    <row r="1743" spans="1:10" ht="39" thickBot="1" x14ac:dyDescent="0.4">
      <c r="A1743" s="3" t="s">
        <v>11</v>
      </c>
      <c r="B1743" s="3" t="s">
        <v>8</v>
      </c>
      <c r="C1743" s="3">
        <v>20180200401</v>
      </c>
      <c r="D1743" s="3">
        <v>0</v>
      </c>
      <c r="E1743" s="3" t="s">
        <v>9</v>
      </c>
      <c r="F1743" s="3">
        <v>225</v>
      </c>
      <c r="G1743" s="3">
        <v>115</v>
      </c>
      <c r="H1743" s="4" t="s">
        <v>55</v>
      </c>
      <c r="I1743" s="3" t="s">
        <v>9</v>
      </c>
      <c r="J1743" s="3" t="s">
        <v>9</v>
      </c>
    </row>
    <row r="1744" spans="1:10" ht="51.5" thickBot="1" x14ac:dyDescent="0.4">
      <c r="A1744" s="3" t="s">
        <v>11</v>
      </c>
      <c r="B1744" s="3" t="s">
        <v>23</v>
      </c>
      <c r="C1744" s="3">
        <v>20171901901</v>
      </c>
      <c r="D1744" s="3">
        <v>0</v>
      </c>
      <c r="E1744" s="3" t="s">
        <v>9</v>
      </c>
      <c r="F1744" s="3">
        <v>69</v>
      </c>
      <c r="G1744" s="3">
        <v>58</v>
      </c>
      <c r="H1744" s="4" t="s">
        <v>22</v>
      </c>
      <c r="I1744" s="3" t="s">
        <v>9</v>
      </c>
      <c r="J1744" s="3" t="s">
        <v>15</v>
      </c>
    </row>
    <row r="1745" spans="1:10" ht="51.5" thickBot="1" x14ac:dyDescent="0.4">
      <c r="A1745" s="3" t="s">
        <v>7</v>
      </c>
      <c r="B1745" s="3" t="s">
        <v>20</v>
      </c>
      <c r="C1745" s="3">
        <v>20141807701</v>
      </c>
      <c r="D1745" s="3">
        <v>0</v>
      </c>
      <c r="E1745" s="3" t="s">
        <v>9</v>
      </c>
      <c r="F1745" s="3">
        <v>75</v>
      </c>
      <c r="G1745" s="3">
        <v>34</v>
      </c>
      <c r="H1745" s="4" t="s">
        <v>22</v>
      </c>
      <c r="I1745" s="3" t="s">
        <v>9</v>
      </c>
      <c r="J1745" s="3" t="s">
        <v>9</v>
      </c>
    </row>
    <row r="1746" spans="1:10" ht="51.5" thickBot="1" x14ac:dyDescent="0.4">
      <c r="A1746" s="3" t="s">
        <v>7</v>
      </c>
      <c r="B1746" s="3" t="s">
        <v>12</v>
      </c>
      <c r="C1746" s="3">
        <v>20081012601</v>
      </c>
      <c r="D1746" s="3">
        <v>1</v>
      </c>
      <c r="E1746" s="3" t="s">
        <v>9</v>
      </c>
      <c r="F1746" s="3">
        <v>270</v>
      </c>
      <c r="G1746" s="3">
        <v>127</v>
      </c>
      <c r="H1746" s="4" t="s">
        <v>22</v>
      </c>
      <c r="I1746" s="3" t="s">
        <v>9</v>
      </c>
      <c r="J1746" s="3" t="s">
        <v>9</v>
      </c>
    </row>
    <row r="1747" spans="1:10" ht="51.5" thickBot="1" x14ac:dyDescent="0.4">
      <c r="A1747" s="3" t="s">
        <v>11</v>
      </c>
      <c r="B1747" s="3" t="s">
        <v>8</v>
      </c>
      <c r="C1747" s="3">
        <v>20180214401</v>
      </c>
      <c r="D1747" s="3">
        <v>1</v>
      </c>
      <c r="E1747" s="3" t="s">
        <v>9</v>
      </c>
      <c r="F1747" s="3">
        <v>244</v>
      </c>
      <c r="G1747" s="3">
        <v>46</v>
      </c>
      <c r="H1747" s="4" t="s">
        <v>22</v>
      </c>
      <c r="I1747" s="3" t="s">
        <v>9</v>
      </c>
      <c r="J1747" s="3" t="s">
        <v>9</v>
      </c>
    </row>
    <row r="1748" spans="1:10" ht="39" thickBot="1" x14ac:dyDescent="0.4">
      <c r="A1748" s="3" t="s">
        <v>11</v>
      </c>
      <c r="B1748" s="3" t="s">
        <v>17</v>
      </c>
      <c r="C1748" s="3">
        <v>20120210702</v>
      </c>
      <c r="D1748" s="3">
        <v>1</v>
      </c>
      <c r="E1748" s="3" t="s">
        <v>9</v>
      </c>
      <c r="F1748" s="3">
        <v>1137</v>
      </c>
      <c r="G1748" s="3">
        <v>381</v>
      </c>
      <c r="H1748" s="4" t="s">
        <v>13</v>
      </c>
      <c r="I1748" s="3" t="s">
        <v>9</v>
      </c>
      <c r="J1748" s="3" t="s">
        <v>15</v>
      </c>
    </row>
    <row r="1749" spans="1:10" ht="39" thickBot="1" x14ac:dyDescent="0.4">
      <c r="A1749" s="3" t="s">
        <v>11</v>
      </c>
      <c r="B1749" s="3" t="s">
        <v>23</v>
      </c>
      <c r="C1749" s="3">
        <v>20170103101</v>
      </c>
      <c r="D1749" s="3">
        <v>1</v>
      </c>
      <c r="E1749" s="3" t="s">
        <v>9</v>
      </c>
      <c r="F1749" s="3">
        <v>118</v>
      </c>
      <c r="G1749" s="3">
        <v>45</v>
      </c>
      <c r="H1749" s="4" t="s">
        <v>135</v>
      </c>
      <c r="I1749" s="3" t="s">
        <v>9</v>
      </c>
      <c r="J1749" s="3" t="s">
        <v>9</v>
      </c>
    </row>
    <row r="1750" spans="1:10" ht="15" thickBot="1" x14ac:dyDescent="0.4">
      <c r="A1750" s="3" t="s">
        <v>27</v>
      </c>
      <c r="B1750" s="3" t="s">
        <v>17</v>
      </c>
      <c r="C1750" s="3">
        <v>20120404401</v>
      </c>
      <c r="D1750" s="3">
        <v>0</v>
      </c>
      <c r="E1750" s="3" t="s">
        <v>9</v>
      </c>
      <c r="F1750" s="3">
        <v>284</v>
      </c>
      <c r="G1750" s="3">
        <v>250</v>
      </c>
      <c r="H1750" s="4" t="s">
        <v>163</v>
      </c>
      <c r="I1750" s="3" t="s">
        <v>9</v>
      </c>
      <c r="J1750" s="3" t="s">
        <v>9</v>
      </c>
    </row>
    <row r="1751" spans="1:10" ht="51.5" thickBot="1" x14ac:dyDescent="0.4">
      <c r="A1751" s="3" t="s">
        <v>27</v>
      </c>
      <c r="B1751" s="3" t="s">
        <v>49</v>
      </c>
      <c r="C1751" s="3">
        <v>20230213201</v>
      </c>
      <c r="D1751" s="3">
        <v>0</v>
      </c>
      <c r="E1751" s="3" t="s">
        <v>9</v>
      </c>
      <c r="F1751" s="3">
        <v>147</v>
      </c>
      <c r="G1751" s="3">
        <v>52</v>
      </c>
      <c r="H1751" s="4" t="s">
        <v>22</v>
      </c>
      <c r="I1751" s="3" t="s">
        <v>9</v>
      </c>
      <c r="J1751" s="3" t="s">
        <v>9</v>
      </c>
    </row>
    <row r="1752" spans="1:10" ht="39" thickBot="1" x14ac:dyDescent="0.4">
      <c r="A1752" s="3" t="s">
        <v>11</v>
      </c>
      <c r="B1752" s="3" t="s">
        <v>8</v>
      </c>
      <c r="C1752" s="3">
        <v>20180724902</v>
      </c>
      <c r="D1752" s="3">
        <v>0</v>
      </c>
      <c r="E1752" s="3" t="s">
        <v>9</v>
      </c>
      <c r="F1752" s="3">
        <v>110</v>
      </c>
      <c r="G1752" s="3">
        <v>30</v>
      </c>
      <c r="H1752" s="4" t="s">
        <v>18</v>
      </c>
      <c r="I1752" s="3" t="s">
        <v>9</v>
      </c>
      <c r="J1752" s="3" t="s">
        <v>15</v>
      </c>
    </row>
    <row r="1753" spans="1:10" ht="51.5" thickBot="1" x14ac:dyDescent="0.4">
      <c r="A1753" s="3" t="s">
        <v>11</v>
      </c>
      <c r="B1753" s="3" t="s">
        <v>23</v>
      </c>
      <c r="C1753" s="3">
        <v>20172201701</v>
      </c>
      <c r="D1753" s="3">
        <v>0</v>
      </c>
      <c r="E1753" s="3" t="s">
        <v>9</v>
      </c>
      <c r="F1753" s="3">
        <v>88</v>
      </c>
      <c r="G1753" s="3">
        <v>38</v>
      </c>
      <c r="H1753" s="4" t="s">
        <v>22</v>
      </c>
      <c r="I1753" s="3" t="s">
        <v>9</v>
      </c>
      <c r="J1753" s="3" t="s">
        <v>9</v>
      </c>
    </row>
    <row r="1754" spans="1:10" ht="51.5" thickBot="1" x14ac:dyDescent="0.4">
      <c r="A1754" s="3" t="s">
        <v>7</v>
      </c>
      <c r="B1754" s="3" t="s">
        <v>20</v>
      </c>
      <c r="C1754" s="3">
        <v>20141804001</v>
      </c>
      <c r="D1754" s="3">
        <v>0</v>
      </c>
      <c r="E1754" s="3" t="s">
        <v>9</v>
      </c>
      <c r="F1754" s="3">
        <v>100</v>
      </c>
      <c r="G1754" s="3">
        <v>70</v>
      </c>
      <c r="H1754" s="4" t="s">
        <v>22</v>
      </c>
      <c r="I1754" s="3" t="s">
        <v>9</v>
      </c>
      <c r="J1754" s="3" t="s">
        <v>15</v>
      </c>
    </row>
    <row r="1755" spans="1:10" ht="39" thickBot="1" x14ac:dyDescent="0.4">
      <c r="A1755" s="3" t="s">
        <v>11</v>
      </c>
      <c r="B1755" s="3" t="s">
        <v>12</v>
      </c>
      <c r="C1755" s="3">
        <v>20080201203</v>
      </c>
      <c r="D1755" s="3">
        <v>0</v>
      </c>
      <c r="E1755" s="3" t="s">
        <v>9</v>
      </c>
      <c r="F1755" s="3">
        <v>373</v>
      </c>
      <c r="G1755" s="3">
        <v>50</v>
      </c>
      <c r="H1755" s="4" t="s">
        <v>55</v>
      </c>
      <c r="I1755" s="3" t="s">
        <v>9</v>
      </c>
      <c r="J1755" s="3" t="s">
        <v>9</v>
      </c>
    </row>
    <row r="1756" spans="1:10" ht="51.5" thickBot="1" x14ac:dyDescent="0.4">
      <c r="A1756" s="3" t="s">
        <v>11</v>
      </c>
      <c r="B1756" s="3" t="s">
        <v>23</v>
      </c>
      <c r="C1756" s="3">
        <v>20170109801</v>
      </c>
      <c r="D1756" s="3">
        <v>1</v>
      </c>
      <c r="E1756" s="3" t="s">
        <v>9</v>
      </c>
      <c r="F1756" s="3">
        <v>104</v>
      </c>
      <c r="G1756" s="3">
        <v>31</v>
      </c>
      <c r="H1756" s="4" t="s">
        <v>22</v>
      </c>
      <c r="I1756" s="3" t="s">
        <v>9</v>
      </c>
      <c r="J1756" s="3" t="s">
        <v>15</v>
      </c>
    </row>
    <row r="1757" spans="1:10" ht="39" thickBot="1" x14ac:dyDescent="0.4">
      <c r="A1757" s="3" t="s">
        <v>7</v>
      </c>
      <c r="B1757" s="3" t="s">
        <v>23</v>
      </c>
      <c r="C1757" s="3">
        <v>2017220512</v>
      </c>
      <c r="D1757" s="3">
        <v>1</v>
      </c>
      <c r="E1757" s="3" t="s">
        <v>9</v>
      </c>
      <c r="F1757" s="3">
        <v>305</v>
      </c>
      <c r="G1757" s="3">
        <v>100</v>
      </c>
      <c r="H1757" s="4" t="s">
        <v>13</v>
      </c>
      <c r="I1757" s="3" t="s">
        <v>9</v>
      </c>
      <c r="J1757" s="3" t="s">
        <v>9</v>
      </c>
    </row>
    <row r="1758" spans="1:10" ht="26.5" thickBot="1" x14ac:dyDescent="0.4">
      <c r="A1758" s="3" t="s">
        <v>11</v>
      </c>
      <c r="B1758" s="3" t="s">
        <v>34</v>
      </c>
      <c r="C1758" s="3">
        <v>2001110024401</v>
      </c>
      <c r="D1758" s="3">
        <v>0</v>
      </c>
      <c r="E1758" s="3" t="s">
        <v>9</v>
      </c>
      <c r="F1758" s="3">
        <v>46</v>
      </c>
      <c r="G1758" s="3">
        <v>22</v>
      </c>
      <c r="H1758" s="4" t="s">
        <v>326</v>
      </c>
      <c r="I1758" s="3" t="s">
        <v>9</v>
      </c>
      <c r="J1758" s="3" t="s">
        <v>9</v>
      </c>
    </row>
    <row r="1759" spans="1:10" ht="39" thickBot="1" x14ac:dyDescent="0.4">
      <c r="A1759" s="3" t="s">
        <v>39</v>
      </c>
      <c r="B1759" s="3" t="s">
        <v>49</v>
      </c>
      <c r="C1759" s="3">
        <v>20230103901</v>
      </c>
      <c r="D1759" s="3">
        <v>0</v>
      </c>
      <c r="E1759" s="3" t="s">
        <v>9</v>
      </c>
      <c r="F1759" s="3">
        <v>91</v>
      </c>
      <c r="G1759" s="3">
        <v>21</v>
      </c>
      <c r="H1759" s="4" t="s">
        <v>13</v>
      </c>
      <c r="I1759" s="3" t="s">
        <v>9</v>
      </c>
      <c r="J1759" s="3" t="s">
        <v>15</v>
      </c>
    </row>
    <row r="1760" spans="1:10" ht="51.5" thickBot="1" x14ac:dyDescent="0.4">
      <c r="A1760" s="3" t="s">
        <v>7</v>
      </c>
      <c r="B1760" s="3" t="s">
        <v>49</v>
      </c>
      <c r="C1760" s="3">
        <v>20230204601</v>
      </c>
      <c r="D1760" s="3">
        <v>0</v>
      </c>
      <c r="E1760" s="3" t="s">
        <v>9</v>
      </c>
      <c r="F1760" s="3">
        <v>109</v>
      </c>
      <c r="G1760" s="3">
        <v>41</v>
      </c>
      <c r="H1760" s="4" t="s">
        <v>22</v>
      </c>
      <c r="I1760" s="3" t="s">
        <v>9</v>
      </c>
      <c r="J1760" s="3" t="s">
        <v>9</v>
      </c>
    </row>
    <row r="1761" spans="1:10" ht="51.5" thickBot="1" x14ac:dyDescent="0.4">
      <c r="A1761" s="3" t="s">
        <v>7</v>
      </c>
      <c r="B1761" s="3" t="s">
        <v>20</v>
      </c>
      <c r="C1761" s="3">
        <v>20141808902</v>
      </c>
      <c r="D1761" s="3">
        <v>0</v>
      </c>
      <c r="E1761" s="3" t="s">
        <v>9</v>
      </c>
      <c r="F1761" s="3">
        <v>333</v>
      </c>
      <c r="G1761" s="3">
        <v>291</v>
      </c>
      <c r="H1761" s="4" t="s">
        <v>22</v>
      </c>
      <c r="I1761" s="3" t="s">
        <v>9</v>
      </c>
      <c r="J1761" s="3" t="s">
        <v>9</v>
      </c>
    </row>
    <row r="1762" spans="1:10" ht="51.5" thickBot="1" x14ac:dyDescent="0.4">
      <c r="A1762" s="3" t="s">
        <v>7</v>
      </c>
      <c r="B1762" s="3" t="s">
        <v>20</v>
      </c>
      <c r="C1762" s="3">
        <v>20141803101</v>
      </c>
      <c r="D1762" s="3">
        <v>1</v>
      </c>
      <c r="E1762" s="3" t="s">
        <v>9</v>
      </c>
      <c r="F1762" s="3">
        <v>150</v>
      </c>
      <c r="G1762" s="3">
        <v>131</v>
      </c>
      <c r="H1762" s="4" t="s">
        <v>22</v>
      </c>
      <c r="I1762" s="3" t="s">
        <v>9</v>
      </c>
      <c r="J1762" s="3" t="s">
        <v>9</v>
      </c>
    </row>
    <row r="1763" spans="1:10" ht="51.5" thickBot="1" x14ac:dyDescent="0.4">
      <c r="A1763" s="3" t="s">
        <v>11</v>
      </c>
      <c r="B1763" s="3" t="s">
        <v>49</v>
      </c>
      <c r="C1763" s="3">
        <v>20230407301</v>
      </c>
      <c r="D1763" s="3">
        <v>0</v>
      </c>
      <c r="E1763" s="3" t="s">
        <v>9</v>
      </c>
      <c r="F1763" s="3">
        <v>115</v>
      </c>
      <c r="G1763" s="3">
        <v>43</v>
      </c>
      <c r="H1763" s="4" t="s">
        <v>22</v>
      </c>
      <c r="I1763" s="3" t="s">
        <v>9</v>
      </c>
      <c r="J1763" s="3" t="s">
        <v>9</v>
      </c>
    </row>
    <row r="1764" spans="1:10" ht="51.5" thickBot="1" x14ac:dyDescent="0.4">
      <c r="A1764" s="3" t="s">
        <v>7</v>
      </c>
      <c r="B1764" s="3" t="s">
        <v>17</v>
      </c>
      <c r="C1764" s="3">
        <v>20120400102</v>
      </c>
      <c r="D1764" s="3">
        <v>0</v>
      </c>
      <c r="E1764" s="3" t="s">
        <v>9</v>
      </c>
      <c r="F1764" s="3">
        <v>424</v>
      </c>
      <c r="G1764" s="3">
        <v>110</v>
      </c>
      <c r="H1764" s="4" t="s">
        <v>22</v>
      </c>
      <c r="I1764" s="3" t="s">
        <v>9</v>
      </c>
      <c r="J1764" s="3" t="s">
        <v>9</v>
      </c>
    </row>
    <row r="1765" spans="1:10" ht="39" thickBot="1" x14ac:dyDescent="0.4">
      <c r="A1765" s="3" t="s">
        <v>11</v>
      </c>
      <c r="B1765" s="3" t="s">
        <v>23</v>
      </c>
      <c r="C1765" s="3">
        <v>20170703001</v>
      </c>
      <c r="D1765" s="3">
        <v>0</v>
      </c>
      <c r="E1765" s="3" t="s">
        <v>9</v>
      </c>
      <c r="F1765" s="3">
        <v>59</v>
      </c>
      <c r="G1765" s="3">
        <v>33</v>
      </c>
      <c r="H1765" s="4" t="s">
        <v>18</v>
      </c>
      <c r="I1765" s="3" t="s">
        <v>9</v>
      </c>
      <c r="J1765" s="3" t="s">
        <v>9</v>
      </c>
    </row>
    <row r="1766" spans="1:10" ht="39" thickBot="1" x14ac:dyDescent="0.4">
      <c r="A1766" s="3" t="s">
        <v>46</v>
      </c>
      <c r="B1766" s="3" t="s">
        <v>49</v>
      </c>
      <c r="C1766" s="3">
        <v>20230305301</v>
      </c>
      <c r="D1766" s="3">
        <v>1</v>
      </c>
      <c r="E1766" s="3" t="s">
        <v>9</v>
      </c>
      <c r="F1766" s="3">
        <v>233</v>
      </c>
      <c r="G1766" s="3">
        <v>102</v>
      </c>
      <c r="H1766" s="4" t="s">
        <v>112</v>
      </c>
      <c r="I1766" s="3" t="s">
        <v>9</v>
      </c>
      <c r="J1766" s="3" t="s">
        <v>9</v>
      </c>
    </row>
    <row r="1767" spans="1:10" ht="51.5" thickBot="1" x14ac:dyDescent="0.4">
      <c r="A1767" s="3" t="s">
        <v>11</v>
      </c>
      <c r="B1767" s="3" t="s">
        <v>20</v>
      </c>
      <c r="C1767" s="3">
        <v>20241902303</v>
      </c>
      <c r="D1767" s="3">
        <v>1</v>
      </c>
      <c r="E1767" s="3" t="s">
        <v>9</v>
      </c>
      <c r="F1767" s="3">
        <v>246</v>
      </c>
      <c r="G1767" s="3"/>
      <c r="H1767" s="4" t="s">
        <v>22</v>
      </c>
      <c r="I1767" s="3" t="s">
        <v>9</v>
      </c>
      <c r="J1767" s="3" t="s">
        <v>15</v>
      </c>
    </row>
    <row r="1768" spans="1:10" ht="39" thickBot="1" x14ac:dyDescent="0.4">
      <c r="A1768" s="3" t="s">
        <v>11</v>
      </c>
      <c r="B1768" s="3" t="s">
        <v>23</v>
      </c>
      <c r="C1768" s="3">
        <v>20170706901</v>
      </c>
      <c r="D1768" s="3">
        <v>1</v>
      </c>
      <c r="E1768" s="3" t="s">
        <v>9</v>
      </c>
      <c r="F1768" s="3">
        <v>194</v>
      </c>
      <c r="G1768" s="3">
        <v>33</v>
      </c>
      <c r="H1768" s="4" t="s">
        <v>18</v>
      </c>
      <c r="I1768" s="3" t="s">
        <v>9</v>
      </c>
      <c r="J1768" s="3" t="s">
        <v>9</v>
      </c>
    </row>
    <row r="1769" spans="1:10" ht="39" thickBot="1" x14ac:dyDescent="0.4">
      <c r="A1769" s="3" t="s">
        <v>11</v>
      </c>
      <c r="B1769" s="3" t="s">
        <v>34</v>
      </c>
      <c r="C1769" s="3">
        <v>20111010801</v>
      </c>
      <c r="D1769" s="3">
        <v>1</v>
      </c>
      <c r="E1769" s="3" t="s">
        <v>9</v>
      </c>
      <c r="F1769" s="3">
        <v>285</v>
      </c>
      <c r="G1769" s="3">
        <v>125</v>
      </c>
      <c r="H1769" s="4" t="s">
        <v>24</v>
      </c>
      <c r="I1769" s="3" t="s">
        <v>9</v>
      </c>
      <c r="J1769" s="3" t="s">
        <v>15</v>
      </c>
    </row>
    <row r="1770" spans="1:10" ht="51.5" thickBot="1" x14ac:dyDescent="0.4">
      <c r="A1770" s="3" t="s">
        <v>46</v>
      </c>
      <c r="B1770" s="3" t="s">
        <v>8</v>
      </c>
      <c r="C1770" s="3">
        <v>20180611001</v>
      </c>
      <c r="D1770" s="3">
        <v>0</v>
      </c>
      <c r="E1770" s="3" t="s">
        <v>9</v>
      </c>
      <c r="F1770" s="3">
        <v>513</v>
      </c>
      <c r="G1770" s="3">
        <v>72</v>
      </c>
      <c r="H1770" s="4" t="s">
        <v>22</v>
      </c>
      <c r="I1770" s="3" t="s">
        <v>9</v>
      </c>
      <c r="J1770" s="3" t="s">
        <v>9</v>
      </c>
    </row>
    <row r="1771" spans="1:10" ht="39" thickBot="1" x14ac:dyDescent="0.4">
      <c r="A1771" s="3" t="s">
        <v>11</v>
      </c>
      <c r="B1771" s="3" t="s">
        <v>49</v>
      </c>
      <c r="C1771" s="3">
        <v>202030105801</v>
      </c>
      <c r="D1771" s="3">
        <v>0</v>
      </c>
      <c r="E1771" s="3" t="s">
        <v>9</v>
      </c>
      <c r="F1771" s="3">
        <v>68</v>
      </c>
      <c r="G1771" s="3">
        <v>33</v>
      </c>
      <c r="H1771" s="4" t="s">
        <v>55</v>
      </c>
      <c r="I1771" s="3" t="s">
        <v>9</v>
      </c>
      <c r="J1771" s="3" t="s">
        <v>9</v>
      </c>
    </row>
    <row r="1772" spans="1:10" ht="39" thickBot="1" x14ac:dyDescent="0.4">
      <c r="A1772" s="3" t="s">
        <v>27</v>
      </c>
      <c r="B1772" s="3" t="s">
        <v>17</v>
      </c>
      <c r="C1772" s="3">
        <v>20120400101</v>
      </c>
      <c r="D1772" s="3">
        <v>1</v>
      </c>
      <c r="E1772" s="3" t="s">
        <v>9</v>
      </c>
      <c r="F1772" s="3">
        <v>224</v>
      </c>
      <c r="G1772" s="3">
        <v>70</v>
      </c>
      <c r="H1772" s="4" t="s">
        <v>18</v>
      </c>
      <c r="I1772" s="3" t="s">
        <v>9</v>
      </c>
      <c r="J1772" s="3" t="s">
        <v>9</v>
      </c>
    </row>
    <row r="1773" spans="1:10" ht="51.5" thickBot="1" x14ac:dyDescent="0.4">
      <c r="A1773" s="3" t="s">
        <v>11</v>
      </c>
      <c r="B1773" s="3" t="s">
        <v>49</v>
      </c>
      <c r="C1773" s="3">
        <v>20230472101</v>
      </c>
      <c r="D1773" s="3">
        <v>0</v>
      </c>
      <c r="E1773" s="3" t="s">
        <v>9</v>
      </c>
      <c r="F1773" s="3">
        <v>37</v>
      </c>
      <c r="G1773" s="3">
        <v>17</v>
      </c>
      <c r="H1773" s="4" t="s">
        <v>22</v>
      </c>
      <c r="I1773" s="3" t="s">
        <v>9</v>
      </c>
      <c r="J1773" s="3" t="s">
        <v>9</v>
      </c>
    </row>
    <row r="1774" spans="1:10" ht="39" thickBot="1" x14ac:dyDescent="0.4">
      <c r="A1774" s="3" t="s">
        <v>46</v>
      </c>
      <c r="B1774" s="3" t="s">
        <v>17</v>
      </c>
      <c r="C1774" s="3">
        <v>20120400102</v>
      </c>
      <c r="D1774" s="3">
        <v>1</v>
      </c>
      <c r="E1774" s="3" t="s">
        <v>9</v>
      </c>
      <c r="F1774" s="3">
        <v>424</v>
      </c>
      <c r="G1774" s="3">
        <v>117</v>
      </c>
      <c r="H1774" s="4" t="s">
        <v>31</v>
      </c>
      <c r="I1774" s="3" t="s">
        <v>9</v>
      </c>
      <c r="J1774" s="3" t="s">
        <v>9</v>
      </c>
    </row>
    <row r="1775" spans="1:10" ht="51.5" thickBot="1" x14ac:dyDescent="0.4">
      <c r="A1775" s="3" t="s">
        <v>11</v>
      </c>
      <c r="B1775" s="3" t="s">
        <v>49</v>
      </c>
      <c r="C1775" s="3">
        <v>20230472101</v>
      </c>
      <c r="D1775" s="3">
        <v>0</v>
      </c>
      <c r="E1775" s="3" t="s">
        <v>9</v>
      </c>
      <c r="F1775" s="3">
        <v>37</v>
      </c>
      <c r="G1775" s="3">
        <v>17</v>
      </c>
      <c r="H1775" s="4" t="s">
        <v>22</v>
      </c>
      <c r="I1775" s="3" t="s">
        <v>9</v>
      </c>
      <c r="J1775" s="3" t="s">
        <v>9</v>
      </c>
    </row>
    <row r="1776" spans="1:10" ht="39" thickBot="1" x14ac:dyDescent="0.4">
      <c r="A1776" s="3" t="s">
        <v>7</v>
      </c>
      <c r="B1776" s="3" t="s">
        <v>34</v>
      </c>
      <c r="C1776" s="3">
        <v>20110409102</v>
      </c>
      <c r="D1776" s="3">
        <v>1</v>
      </c>
      <c r="E1776" s="3" t="s">
        <v>9</v>
      </c>
      <c r="F1776" s="3">
        <v>212</v>
      </c>
      <c r="G1776" s="3">
        <v>165</v>
      </c>
      <c r="H1776" s="4" t="s">
        <v>55</v>
      </c>
      <c r="I1776" s="3" t="s">
        <v>9</v>
      </c>
      <c r="J1776" s="3" t="s">
        <v>15</v>
      </c>
    </row>
    <row r="1777" spans="1:10" ht="39" thickBot="1" x14ac:dyDescent="0.4">
      <c r="A1777" s="3" t="s">
        <v>11</v>
      </c>
      <c r="B1777" s="3" t="s">
        <v>23</v>
      </c>
      <c r="C1777" s="3">
        <v>2017050300</v>
      </c>
      <c r="D1777" s="3">
        <v>0</v>
      </c>
      <c r="E1777" s="3" t="s">
        <v>9</v>
      </c>
      <c r="F1777" s="3">
        <v>121</v>
      </c>
      <c r="G1777" s="3">
        <v>70</v>
      </c>
      <c r="H1777" s="4" t="s">
        <v>18</v>
      </c>
      <c r="I1777" s="3" t="s">
        <v>9</v>
      </c>
      <c r="J1777" s="3" t="s">
        <v>15</v>
      </c>
    </row>
    <row r="1778" spans="1:10" ht="51.5" thickBot="1" x14ac:dyDescent="0.4">
      <c r="A1778" s="3" t="s">
        <v>11</v>
      </c>
      <c r="B1778" s="3" t="s">
        <v>20</v>
      </c>
      <c r="C1778" s="3">
        <v>20141801503</v>
      </c>
      <c r="D1778" s="3">
        <v>0</v>
      </c>
      <c r="E1778" s="3" t="s">
        <v>9</v>
      </c>
      <c r="F1778" s="3">
        <v>78</v>
      </c>
      <c r="G1778" s="3">
        <v>32</v>
      </c>
      <c r="H1778" s="4" t="s">
        <v>22</v>
      </c>
      <c r="I1778" s="3" t="s">
        <v>9</v>
      </c>
      <c r="J1778" s="3" t="s">
        <v>9</v>
      </c>
    </row>
    <row r="1779" spans="1:10" ht="39" thickBot="1" x14ac:dyDescent="0.4">
      <c r="A1779" s="3" t="s">
        <v>11</v>
      </c>
      <c r="B1779" s="3" t="s">
        <v>17</v>
      </c>
      <c r="C1779" s="3">
        <v>20120210804</v>
      </c>
      <c r="D1779" s="3">
        <v>1</v>
      </c>
      <c r="E1779" s="3" t="s">
        <v>9</v>
      </c>
      <c r="F1779" s="3">
        <v>109</v>
      </c>
      <c r="G1779" s="3">
        <v>51</v>
      </c>
      <c r="H1779" s="4" t="s">
        <v>55</v>
      </c>
      <c r="I1779" s="3" t="s">
        <v>9</v>
      </c>
      <c r="J1779" s="3" t="s">
        <v>9</v>
      </c>
    </row>
    <row r="1780" spans="1:10" ht="51.5" thickBot="1" x14ac:dyDescent="0.4">
      <c r="A1780" s="3" t="s">
        <v>11</v>
      </c>
      <c r="B1780" s="3" t="s">
        <v>23</v>
      </c>
      <c r="C1780" s="3">
        <v>20170600402</v>
      </c>
      <c r="D1780" s="3">
        <v>1</v>
      </c>
      <c r="E1780" s="3" t="s">
        <v>9</v>
      </c>
      <c r="F1780" s="3">
        <v>378</v>
      </c>
      <c r="G1780" s="3">
        <v>95</v>
      </c>
      <c r="H1780" s="4" t="s">
        <v>22</v>
      </c>
      <c r="I1780" s="3" t="s">
        <v>9</v>
      </c>
      <c r="J1780" s="3" t="s">
        <v>9</v>
      </c>
    </row>
    <row r="1781" spans="1:10" ht="26.5" thickBot="1" x14ac:dyDescent="0.4">
      <c r="A1781" s="3" t="s">
        <v>11</v>
      </c>
      <c r="B1781" s="3" t="s">
        <v>49</v>
      </c>
      <c r="C1781" s="3">
        <v>20230101901</v>
      </c>
      <c r="D1781" s="3">
        <v>0</v>
      </c>
      <c r="E1781" s="3" t="s">
        <v>9</v>
      </c>
      <c r="F1781" s="3">
        <v>49</v>
      </c>
      <c r="G1781" s="3">
        <v>38</v>
      </c>
      <c r="H1781" s="4" t="s">
        <v>26</v>
      </c>
      <c r="I1781" s="3" t="s">
        <v>9</v>
      </c>
      <c r="J1781" s="3" t="s">
        <v>15</v>
      </c>
    </row>
    <row r="1782" spans="1:10" ht="51.5" thickBot="1" x14ac:dyDescent="0.4">
      <c r="A1782" s="3" t="s">
        <v>11</v>
      </c>
      <c r="B1782" s="3" t="s">
        <v>23</v>
      </c>
      <c r="C1782" s="3">
        <v>20172200401</v>
      </c>
      <c r="D1782" s="3">
        <v>0</v>
      </c>
      <c r="E1782" s="3" t="s">
        <v>9</v>
      </c>
      <c r="F1782" s="3">
        <v>72</v>
      </c>
      <c r="G1782" s="3">
        <v>20</v>
      </c>
      <c r="H1782" s="4" t="s">
        <v>22</v>
      </c>
      <c r="I1782" s="3" t="s">
        <v>9</v>
      </c>
      <c r="J1782" s="3" t="s">
        <v>9</v>
      </c>
    </row>
    <row r="1783" spans="1:10" ht="51.5" thickBot="1" x14ac:dyDescent="0.4">
      <c r="A1783" s="3" t="s">
        <v>11</v>
      </c>
      <c r="B1783" s="3" t="s">
        <v>49</v>
      </c>
      <c r="C1783" s="3">
        <v>20230408802</v>
      </c>
      <c r="D1783" s="3">
        <v>0</v>
      </c>
      <c r="E1783" s="3" t="s">
        <v>9</v>
      </c>
      <c r="F1783" s="3">
        <v>62</v>
      </c>
      <c r="G1783" s="3">
        <v>11</v>
      </c>
      <c r="H1783" s="4" t="s">
        <v>22</v>
      </c>
      <c r="I1783" s="3" t="s">
        <v>9</v>
      </c>
      <c r="J1783" s="3" t="s">
        <v>9</v>
      </c>
    </row>
    <row r="1784" spans="1:10" ht="51.5" thickBot="1" x14ac:dyDescent="0.4">
      <c r="A1784" s="3" t="s">
        <v>39</v>
      </c>
      <c r="B1784" s="3" t="s">
        <v>17</v>
      </c>
      <c r="C1784" s="3">
        <v>20120904003</v>
      </c>
      <c r="D1784" s="3">
        <v>1</v>
      </c>
      <c r="E1784" s="3" t="s">
        <v>9</v>
      </c>
      <c r="F1784" s="3">
        <v>761</v>
      </c>
      <c r="G1784" s="3">
        <v>55</v>
      </c>
      <c r="H1784" s="4" t="s">
        <v>22</v>
      </c>
      <c r="I1784" s="3" t="s">
        <v>9</v>
      </c>
      <c r="J1784" s="3" t="s">
        <v>9</v>
      </c>
    </row>
    <row r="1785" spans="1:10" ht="39" thickBot="1" x14ac:dyDescent="0.4">
      <c r="A1785" s="3" t="s">
        <v>27</v>
      </c>
      <c r="B1785" s="3" t="s">
        <v>49</v>
      </c>
      <c r="C1785" s="3">
        <v>20230304001</v>
      </c>
      <c r="D1785" s="3">
        <v>1</v>
      </c>
      <c r="E1785" s="3" t="s">
        <v>9</v>
      </c>
      <c r="F1785" s="3">
        <v>144</v>
      </c>
      <c r="G1785" s="3">
        <v>74</v>
      </c>
      <c r="H1785" s="4" t="s">
        <v>327</v>
      </c>
      <c r="I1785" s="3" t="s">
        <v>9</v>
      </c>
      <c r="J1785" s="3" t="s">
        <v>9</v>
      </c>
    </row>
    <row r="1786" spans="1:10" ht="51.5" thickBot="1" x14ac:dyDescent="0.4">
      <c r="A1786" s="3" t="s">
        <v>11</v>
      </c>
      <c r="B1786" s="3" t="s">
        <v>20</v>
      </c>
      <c r="C1786" s="3">
        <v>20141801501</v>
      </c>
      <c r="D1786" s="3">
        <v>0</v>
      </c>
      <c r="E1786" s="3" t="s">
        <v>9</v>
      </c>
      <c r="F1786" s="3">
        <v>9</v>
      </c>
      <c r="G1786" s="3">
        <v>9</v>
      </c>
      <c r="H1786" s="4" t="s">
        <v>22</v>
      </c>
      <c r="I1786" s="3" t="s">
        <v>9</v>
      </c>
      <c r="J1786" s="3" t="s">
        <v>9</v>
      </c>
    </row>
    <row r="1787" spans="1:10" ht="39" thickBot="1" x14ac:dyDescent="0.4">
      <c r="A1787" s="3" t="s">
        <v>11</v>
      </c>
      <c r="B1787" s="3" t="s">
        <v>12</v>
      </c>
      <c r="C1787" s="3">
        <v>20080915501</v>
      </c>
      <c r="D1787" s="3">
        <v>1</v>
      </c>
      <c r="E1787" s="3" t="s">
        <v>9</v>
      </c>
      <c r="F1787" s="3">
        <v>277</v>
      </c>
      <c r="G1787" s="3">
        <v>25</v>
      </c>
      <c r="H1787" s="4" t="s">
        <v>13</v>
      </c>
      <c r="I1787" s="3" t="s">
        <v>9</v>
      </c>
      <c r="J1787" s="3" t="s">
        <v>15</v>
      </c>
    </row>
    <row r="1788" spans="1:10" ht="26.5" thickBot="1" x14ac:dyDescent="0.4">
      <c r="A1788" s="3" t="s">
        <v>11</v>
      </c>
      <c r="B1788" s="3" t="s">
        <v>12</v>
      </c>
      <c r="C1788" s="3">
        <v>20080512901</v>
      </c>
      <c r="D1788" s="3">
        <v>1</v>
      </c>
      <c r="E1788" s="3" t="s">
        <v>9</v>
      </c>
      <c r="F1788" s="3">
        <v>507</v>
      </c>
      <c r="G1788" s="3">
        <v>5</v>
      </c>
      <c r="H1788" s="4" t="s">
        <v>90</v>
      </c>
      <c r="I1788" s="3" t="s">
        <v>9</v>
      </c>
      <c r="J1788" s="3" t="s">
        <v>9</v>
      </c>
    </row>
    <row r="1789" spans="1:10" ht="51.5" thickBot="1" x14ac:dyDescent="0.4">
      <c r="A1789" s="3" t="s">
        <v>11</v>
      </c>
      <c r="B1789" s="3" t="s">
        <v>17</v>
      </c>
      <c r="C1789" s="3">
        <v>20120714701</v>
      </c>
      <c r="D1789" s="3">
        <v>0</v>
      </c>
      <c r="E1789" s="3" t="s">
        <v>9</v>
      </c>
      <c r="F1789" s="3">
        <v>45</v>
      </c>
      <c r="G1789" s="3"/>
      <c r="H1789" s="4" t="s">
        <v>22</v>
      </c>
      <c r="I1789" s="3" t="s">
        <v>9</v>
      </c>
      <c r="J1789" s="3" t="s">
        <v>9</v>
      </c>
    </row>
    <row r="1790" spans="1:10" ht="51.5" thickBot="1" x14ac:dyDescent="0.4">
      <c r="A1790" s="3" t="s">
        <v>7</v>
      </c>
      <c r="B1790" s="3" t="s">
        <v>20</v>
      </c>
      <c r="C1790" s="3">
        <v>20141800201</v>
      </c>
      <c r="D1790" s="3">
        <v>0</v>
      </c>
      <c r="E1790" s="3" t="s">
        <v>9</v>
      </c>
      <c r="F1790" s="3">
        <v>65</v>
      </c>
      <c r="G1790" s="3">
        <v>46</v>
      </c>
      <c r="H1790" s="4" t="s">
        <v>22</v>
      </c>
      <c r="I1790" s="3" t="s">
        <v>9</v>
      </c>
      <c r="J1790" s="3" t="s">
        <v>9</v>
      </c>
    </row>
    <row r="1791" spans="1:10" ht="51.5" thickBot="1" x14ac:dyDescent="0.4">
      <c r="A1791" s="3" t="s">
        <v>7</v>
      </c>
      <c r="B1791" s="3" t="s">
        <v>17</v>
      </c>
      <c r="C1791" s="3">
        <v>20120610402</v>
      </c>
      <c r="D1791" s="3">
        <v>0</v>
      </c>
      <c r="E1791" s="3" t="s">
        <v>9</v>
      </c>
      <c r="F1791" s="3">
        <v>707</v>
      </c>
      <c r="G1791" s="3">
        <v>217</v>
      </c>
      <c r="H1791" s="4" t="s">
        <v>22</v>
      </c>
      <c r="I1791" s="3" t="s">
        <v>9</v>
      </c>
      <c r="J1791" s="3" t="s">
        <v>15</v>
      </c>
    </row>
    <row r="1792" spans="1:10" ht="51.5" thickBot="1" x14ac:dyDescent="0.4">
      <c r="A1792" s="3" t="s">
        <v>11</v>
      </c>
      <c r="B1792" s="3" t="s">
        <v>8</v>
      </c>
      <c r="C1792" s="3">
        <v>20180613401</v>
      </c>
      <c r="D1792" s="3">
        <v>0</v>
      </c>
      <c r="E1792" s="3" t="s">
        <v>9</v>
      </c>
      <c r="F1792" s="3">
        <v>43</v>
      </c>
      <c r="G1792" s="3">
        <v>36</v>
      </c>
      <c r="H1792" s="4" t="s">
        <v>22</v>
      </c>
      <c r="I1792" s="3" t="s">
        <v>9</v>
      </c>
      <c r="J1792" s="3" t="s">
        <v>15</v>
      </c>
    </row>
    <row r="1793" spans="1:10" ht="51.5" thickBot="1" x14ac:dyDescent="0.4">
      <c r="A1793" s="3" t="s">
        <v>27</v>
      </c>
      <c r="B1793" s="3" t="s">
        <v>34</v>
      </c>
      <c r="C1793" s="3">
        <v>20110411201</v>
      </c>
      <c r="D1793" s="3">
        <v>0</v>
      </c>
      <c r="E1793" s="3" t="s">
        <v>9</v>
      </c>
      <c r="F1793" s="3">
        <v>59</v>
      </c>
      <c r="G1793" s="3">
        <v>69</v>
      </c>
      <c r="H1793" s="4" t="s">
        <v>22</v>
      </c>
      <c r="I1793" s="3" t="s">
        <v>9</v>
      </c>
      <c r="J1793" s="3" t="s">
        <v>9</v>
      </c>
    </row>
    <row r="1794" spans="1:10" ht="39" thickBot="1" x14ac:dyDescent="0.4">
      <c r="A1794" s="3" t="s">
        <v>11</v>
      </c>
      <c r="B1794" s="3" t="s">
        <v>23</v>
      </c>
      <c r="C1794" s="3">
        <v>20170703201</v>
      </c>
      <c r="D1794" s="3">
        <v>0</v>
      </c>
      <c r="E1794" s="3" t="s">
        <v>9</v>
      </c>
      <c r="F1794" s="3">
        <v>76</v>
      </c>
      <c r="G1794" s="3">
        <v>33</v>
      </c>
      <c r="H1794" s="4" t="s">
        <v>18</v>
      </c>
      <c r="I1794" s="3" t="s">
        <v>9</v>
      </c>
      <c r="J1794" s="3" t="s">
        <v>9</v>
      </c>
    </row>
    <row r="1795" spans="1:10" ht="51.5" thickBot="1" x14ac:dyDescent="0.4">
      <c r="A1795" s="3" t="s">
        <v>27</v>
      </c>
      <c r="B1795" s="3" t="s">
        <v>23</v>
      </c>
      <c r="C1795" s="3">
        <v>20171702101</v>
      </c>
      <c r="D1795" s="3">
        <v>1</v>
      </c>
      <c r="E1795" s="3" t="s">
        <v>9</v>
      </c>
      <c r="F1795" s="3">
        <v>271</v>
      </c>
      <c r="G1795" s="3">
        <v>54</v>
      </c>
      <c r="H1795" s="4" t="s">
        <v>22</v>
      </c>
      <c r="I1795" s="3" t="s">
        <v>9</v>
      </c>
      <c r="J1795" s="3" t="s">
        <v>9</v>
      </c>
    </row>
    <row r="1796" spans="1:10" ht="51.5" thickBot="1" x14ac:dyDescent="0.4">
      <c r="A1796" s="3" t="s">
        <v>27</v>
      </c>
      <c r="B1796" s="3" t="s">
        <v>49</v>
      </c>
      <c r="C1796" s="3">
        <v>20230104401</v>
      </c>
      <c r="D1796" s="3">
        <v>0</v>
      </c>
      <c r="E1796" s="3" t="s">
        <v>9</v>
      </c>
      <c r="F1796" s="3">
        <v>257</v>
      </c>
      <c r="G1796" s="3">
        <v>49</v>
      </c>
      <c r="H1796" s="4" t="s">
        <v>22</v>
      </c>
      <c r="I1796" s="3" t="s">
        <v>9</v>
      </c>
      <c r="J1796" s="3" t="s">
        <v>15</v>
      </c>
    </row>
    <row r="1797" spans="1:10" ht="64" thickBot="1" x14ac:dyDescent="0.4">
      <c r="A1797" s="3" t="s">
        <v>11</v>
      </c>
      <c r="B1797" s="3" t="s">
        <v>23</v>
      </c>
      <c r="C1797" s="3">
        <v>20172202501</v>
      </c>
      <c r="D1797" s="3">
        <v>1</v>
      </c>
      <c r="E1797" s="3" t="s">
        <v>9</v>
      </c>
      <c r="F1797" s="3">
        <v>559</v>
      </c>
      <c r="G1797" s="3">
        <v>236</v>
      </c>
      <c r="H1797" s="4" t="s">
        <v>328</v>
      </c>
      <c r="I1797" s="3" t="s">
        <v>9</v>
      </c>
      <c r="J1797" s="3" t="s">
        <v>15</v>
      </c>
    </row>
    <row r="1798" spans="1:10" ht="39" thickBot="1" x14ac:dyDescent="0.4">
      <c r="A1798" s="3" t="s">
        <v>11</v>
      </c>
      <c r="B1798" s="3" t="s">
        <v>23</v>
      </c>
      <c r="C1798" s="3">
        <v>20170507001</v>
      </c>
      <c r="D1798" s="3">
        <v>0</v>
      </c>
      <c r="E1798" s="3" t="s">
        <v>9</v>
      </c>
      <c r="F1798" s="3">
        <v>85</v>
      </c>
      <c r="G1798" s="3">
        <v>55</v>
      </c>
      <c r="H1798" s="4" t="s">
        <v>31</v>
      </c>
      <c r="I1798" s="3" t="s">
        <v>9</v>
      </c>
      <c r="J1798" s="3" t="s">
        <v>9</v>
      </c>
    </row>
    <row r="1799" spans="1:10" ht="39" thickBot="1" x14ac:dyDescent="0.4">
      <c r="A1799" s="3" t="s">
        <v>11</v>
      </c>
      <c r="B1799" s="3" t="s">
        <v>17</v>
      </c>
      <c r="C1799" s="3">
        <v>20120210904</v>
      </c>
      <c r="D1799" s="3">
        <v>1</v>
      </c>
      <c r="E1799" s="3" t="s">
        <v>9</v>
      </c>
      <c r="F1799" s="3">
        <v>341</v>
      </c>
      <c r="G1799" s="3">
        <v>41</v>
      </c>
      <c r="H1799" s="4" t="s">
        <v>13</v>
      </c>
      <c r="I1799" s="3" t="s">
        <v>9</v>
      </c>
      <c r="J1799" s="3" t="s">
        <v>15</v>
      </c>
    </row>
    <row r="1800" spans="1:10" ht="39" thickBot="1" x14ac:dyDescent="0.4">
      <c r="A1800" s="3" t="s">
        <v>11</v>
      </c>
      <c r="B1800" s="3" t="s">
        <v>34</v>
      </c>
      <c r="C1800" s="3">
        <v>20110507601</v>
      </c>
      <c r="D1800" s="3">
        <v>0</v>
      </c>
      <c r="E1800" s="3" t="s">
        <v>9</v>
      </c>
      <c r="F1800" s="3">
        <v>31</v>
      </c>
      <c r="G1800" s="3">
        <v>18</v>
      </c>
      <c r="H1800" s="4" t="s">
        <v>18</v>
      </c>
      <c r="I1800" s="3" t="s">
        <v>9</v>
      </c>
      <c r="J1800" s="3" t="s">
        <v>9</v>
      </c>
    </row>
    <row r="1801" spans="1:10" ht="51.5" thickBot="1" x14ac:dyDescent="0.4">
      <c r="A1801" s="3" t="s">
        <v>11</v>
      </c>
      <c r="B1801" s="3" t="s">
        <v>8</v>
      </c>
      <c r="C1801" s="3">
        <v>20180615002</v>
      </c>
      <c r="D1801" s="3">
        <v>0</v>
      </c>
      <c r="E1801" s="3" t="s">
        <v>9</v>
      </c>
      <c r="F1801" s="3">
        <v>210</v>
      </c>
      <c r="G1801" s="3">
        <v>28</v>
      </c>
      <c r="H1801" s="4" t="s">
        <v>329</v>
      </c>
      <c r="I1801" s="3" t="s">
        <v>9</v>
      </c>
      <c r="J1801" s="3" t="s">
        <v>9</v>
      </c>
    </row>
    <row r="1802" spans="1:10" ht="26.5" thickBot="1" x14ac:dyDescent="0.4">
      <c r="A1802" s="3" t="s">
        <v>52</v>
      </c>
      <c r="B1802" s="3" t="s">
        <v>12</v>
      </c>
      <c r="C1802" s="3">
        <v>20080805401</v>
      </c>
      <c r="D1802" s="3">
        <v>1</v>
      </c>
      <c r="E1802" s="3" t="s">
        <v>9</v>
      </c>
      <c r="F1802" s="3">
        <v>183</v>
      </c>
      <c r="G1802" s="3">
        <v>167</v>
      </c>
      <c r="H1802" s="4" t="s">
        <v>107</v>
      </c>
      <c r="I1802" s="3" t="s">
        <v>9</v>
      </c>
      <c r="J1802" s="3" t="s">
        <v>9</v>
      </c>
    </row>
    <row r="1803" spans="1:10" ht="39" thickBot="1" x14ac:dyDescent="0.4">
      <c r="A1803" s="3" t="s">
        <v>11</v>
      </c>
      <c r="B1803" s="3" t="s">
        <v>23</v>
      </c>
      <c r="C1803" s="3">
        <v>20170212401</v>
      </c>
      <c r="D1803" s="3">
        <v>1</v>
      </c>
      <c r="E1803" s="3" t="s">
        <v>9</v>
      </c>
      <c r="F1803" s="3">
        <v>325</v>
      </c>
      <c r="G1803" s="3">
        <v>61</v>
      </c>
      <c r="H1803" s="4" t="s">
        <v>57</v>
      </c>
      <c r="I1803" s="3" t="s">
        <v>9</v>
      </c>
      <c r="J1803" s="3" t="s">
        <v>15</v>
      </c>
    </row>
    <row r="1804" spans="1:10" ht="39" thickBot="1" x14ac:dyDescent="0.4">
      <c r="A1804" s="3" t="s">
        <v>11</v>
      </c>
      <c r="B1804" s="3" t="s">
        <v>49</v>
      </c>
      <c r="C1804" s="3">
        <v>20230401801</v>
      </c>
      <c r="D1804" s="3">
        <v>1</v>
      </c>
      <c r="E1804" s="3" t="s">
        <v>9</v>
      </c>
      <c r="F1804" s="3">
        <v>145</v>
      </c>
      <c r="G1804" s="3">
        <v>56</v>
      </c>
      <c r="H1804" s="4" t="s">
        <v>18</v>
      </c>
      <c r="I1804" s="3" t="s">
        <v>9</v>
      </c>
      <c r="J1804" s="3" t="s">
        <v>9</v>
      </c>
    </row>
    <row r="1805" spans="1:10" ht="39" thickBot="1" x14ac:dyDescent="0.4">
      <c r="A1805" s="3" t="s">
        <v>11</v>
      </c>
      <c r="B1805" s="3" t="s">
        <v>23</v>
      </c>
      <c r="C1805" s="3">
        <v>20170501201</v>
      </c>
      <c r="D1805" s="3">
        <v>1</v>
      </c>
      <c r="E1805" s="3" t="s">
        <v>9</v>
      </c>
      <c r="F1805" s="3">
        <v>164</v>
      </c>
      <c r="G1805" s="3">
        <v>51</v>
      </c>
      <c r="H1805" s="4" t="s">
        <v>18</v>
      </c>
      <c r="I1805" s="3" t="s">
        <v>9</v>
      </c>
      <c r="J1805" s="3" t="s">
        <v>9</v>
      </c>
    </row>
    <row r="1806" spans="1:10" ht="39" thickBot="1" x14ac:dyDescent="0.4">
      <c r="A1806" s="3" t="s">
        <v>7</v>
      </c>
      <c r="B1806" s="3" t="s">
        <v>20</v>
      </c>
      <c r="C1806" s="3">
        <v>20141110308</v>
      </c>
      <c r="D1806" s="3">
        <v>1</v>
      </c>
      <c r="E1806" s="3" t="s">
        <v>9</v>
      </c>
      <c r="F1806" s="3">
        <v>635</v>
      </c>
      <c r="G1806" s="3">
        <v>115</v>
      </c>
      <c r="H1806" s="4" t="s">
        <v>44</v>
      </c>
      <c r="I1806" s="3" t="s">
        <v>9</v>
      </c>
      <c r="J1806" s="3" t="s">
        <v>9</v>
      </c>
    </row>
    <row r="1807" spans="1:10" ht="51.5" thickBot="1" x14ac:dyDescent="0.4">
      <c r="A1807" s="3" t="s">
        <v>27</v>
      </c>
      <c r="B1807" s="3" t="s">
        <v>34</v>
      </c>
      <c r="C1807" s="3">
        <v>20110804601</v>
      </c>
      <c r="D1807" s="3">
        <v>0</v>
      </c>
      <c r="E1807" s="3" t="s">
        <v>9</v>
      </c>
      <c r="F1807" s="3">
        <v>174</v>
      </c>
      <c r="G1807" s="3">
        <v>36</v>
      </c>
      <c r="H1807" s="4" t="s">
        <v>22</v>
      </c>
      <c r="I1807" s="3" t="s">
        <v>9</v>
      </c>
      <c r="J1807" s="3" t="s">
        <v>9</v>
      </c>
    </row>
    <row r="1808" spans="1:10" ht="51.5" thickBot="1" x14ac:dyDescent="0.4">
      <c r="A1808" s="3" t="s">
        <v>7</v>
      </c>
      <c r="B1808" s="3" t="s">
        <v>17</v>
      </c>
      <c r="C1808" s="3">
        <v>20120906001</v>
      </c>
      <c r="D1808" s="3">
        <v>1</v>
      </c>
      <c r="E1808" s="3" t="s">
        <v>9</v>
      </c>
      <c r="F1808" s="3">
        <v>166</v>
      </c>
      <c r="G1808" s="3">
        <v>45</v>
      </c>
      <c r="H1808" s="4" t="s">
        <v>22</v>
      </c>
      <c r="I1808" s="3" t="s">
        <v>9</v>
      </c>
      <c r="J1808" s="3" t="s">
        <v>9</v>
      </c>
    </row>
    <row r="1809" spans="1:10" ht="39" thickBot="1" x14ac:dyDescent="0.4">
      <c r="A1809" s="3" t="s">
        <v>27</v>
      </c>
      <c r="B1809" s="3" t="s">
        <v>49</v>
      </c>
      <c r="C1809" s="3">
        <v>20230310001</v>
      </c>
      <c r="D1809" s="3">
        <v>0</v>
      </c>
      <c r="E1809" s="3" t="s">
        <v>9</v>
      </c>
      <c r="F1809" s="3">
        <v>45</v>
      </c>
      <c r="G1809" s="3">
        <v>32</v>
      </c>
      <c r="H1809" s="4" t="s">
        <v>327</v>
      </c>
      <c r="I1809" s="3" t="s">
        <v>9</v>
      </c>
      <c r="J1809" s="3" t="s">
        <v>9</v>
      </c>
    </row>
    <row r="1810" spans="1:10" ht="51.5" thickBot="1" x14ac:dyDescent="0.4">
      <c r="A1810" s="3" t="s">
        <v>27</v>
      </c>
      <c r="B1810" s="3" t="s">
        <v>23</v>
      </c>
      <c r="C1810" s="3">
        <v>20171907202</v>
      </c>
      <c r="D1810" s="3">
        <v>0</v>
      </c>
      <c r="E1810" s="3" t="s">
        <v>9</v>
      </c>
      <c r="F1810" s="3">
        <v>66</v>
      </c>
      <c r="G1810" s="3">
        <v>20</v>
      </c>
      <c r="H1810" s="4" t="s">
        <v>22</v>
      </c>
      <c r="I1810" s="3" t="s">
        <v>9</v>
      </c>
      <c r="J1810" s="3" t="s">
        <v>9</v>
      </c>
    </row>
    <row r="1811" spans="1:10" ht="51.5" thickBot="1" x14ac:dyDescent="0.4">
      <c r="A1811" s="3" t="s">
        <v>11</v>
      </c>
      <c r="B1811" s="3" t="s">
        <v>17</v>
      </c>
      <c r="C1811" s="3">
        <v>20120609102</v>
      </c>
      <c r="D1811" s="3">
        <v>0</v>
      </c>
      <c r="E1811" s="3" t="s">
        <v>9</v>
      </c>
      <c r="F1811" s="3">
        <v>92</v>
      </c>
      <c r="G1811" s="3">
        <v>39</v>
      </c>
      <c r="H1811" s="4" t="s">
        <v>330</v>
      </c>
      <c r="I1811" s="3" t="s">
        <v>9</v>
      </c>
      <c r="J1811" s="3" t="s">
        <v>9</v>
      </c>
    </row>
    <row r="1812" spans="1:10" ht="51.5" thickBot="1" x14ac:dyDescent="0.4">
      <c r="A1812" s="3" t="s">
        <v>11</v>
      </c>
      <c r="B1812" s="3" t="s">
        <v>23</v>
      </c>
      <c r="C1812" s="3">
        <v>20171906203</v>
      </c>
      <c r="D1812" s="3">
        <v>1</v>
      </c>
      <c r="E1812" s="3" t="s">
        <v>9</v>
      </c>
      <c r="F1812" s="3">
        <v>537</v>
      </c>
      <c r="G1812" s="3">
        <v>158</v>
      </c>
      <c r="H1812" s="4" t="s">
        <v>22</v>
      </c>
      <c r="I1812" s="3" t="s">
        <v>9</v>
      </c>
      <c r="J1812" s="3" t="s">
        <v>9</v>
      </c>
    </row>
    <row r="1813" spans="1:10" ht="39" thickBot="1" x14ac:dyDescent="0.4">
      <c r="A1813" s="3" t="s">
        <v>11</v>
      </c>
      <c r="B1813" s="3" t="s">
        <v>20</v>
      </c>
      <c r="C1813" s="3">
        <v>20140123804</v>
      </c>
      <c r="D1813" s="3">
        <v>0</v>
      </c>
      <c r="E1813" s="3" t="s">
        <v>9</v>
      </c>
      <c r="F1813" s="3">
        <v>56</v>
      </c>
      <c r="G1813" s="3">
        <v>30</v>
      </c>
      <c r="H1813" s="4" t="s">
        <v>18</v>
      </c>
      <c r="I1813" s="3" t="s">
        <v>9</v>
      </c>
      <c r="J1813" s="3" t="s">
        <v>9</v>
      </c>
    </row>
    <row r="1814" spans="1:10" ht="26.5" thickBot="1" x14ac:dyDescent="0.4">
      <c r="A1814" s="3" t="s">
        <v>11</v>
      </c>
      <c r="B1814" s="3" t="s">
        <v>49</v>
      </c>
      <c r="C1814" s="3">
        <v>20230103701</v>
      </c>
      <c r="D1814" s="3">
        <v>0</v>
      </c>
      <c r="E1814" s="3" t="s">
        <v>9</v>
      </c>
      <c r="F1814" s="3">
        <v>85</v>
      </c>
      <c r="G1814" s="3">
        <v>66</v>
      </c>
      <c r="H1814" s="4" t="s">
        <v>136</v>
      </c>
      <c r="I1814" s="3" t="s">
        <v>15</v>
      </c>
      <c r="J1814" s="3" t="s">
        <v>9</v>
      </c>
    </row>
    <row r="1815" spans="1:10" ht="51.5" thickBot="1" x14ac:dyDescent="0.4">
      <c r="A1815" s="3" t="s">
        <v>11</v>
      </c>
      <c r="B1815" s="3" t="s">
        <v>8</v>
      </c>
      <c r="C1815" s="3">
        <v>20180800601</v>
      </c>
      <c r="D1815" s="3">
        <v>0</v>
      </c>
      <c r="E1815" s="3" t="s">
        <v>9</v>
      </c>
      <c r="F1815" s="3">
        <v>66</v>
      </c>
      <c r="G1815" s="3">
        <v>35</v>
      </c>
      <c r="H1815" s="4" t="s">
        <v>22</v>
      </c>
      <c r="I1815" s="3" t="s">
        <v>9</v>
      </c>
      <c r="J1815" s="3" t="s">
        <v>9</v>
      </c>
    </row>
    <row r="1816" spans="1:10" ht="51.5" thickBot="1" x14ac:dyDescent="0.4">
      <c r="A1816" s="3" t="s">
        <v>27</v>
      </c>
      <c r="B1816" s="3" t="s">
        <v>23</v>
      </c>
      <c r="C1816" s="3">
        <v>20171702401</v>
      </c>
      <c r="D1816" s="3">
        <v>1</v>
      </c>
      <c r="E1816" s="3" t="s">
        <v>9</v>
      </c>
      <c r="F1816" s="3">
        <v>254</v>
      </c>
      <c r="G1816" s="3">
        <v>34</v>
      </c>
      <c r="H1816" s="4" t="s">
        <v>22</v>
      </c>
      <c r="I1816" s="3" t="s">
        <v>9</v>
      </c>
      <c r="J1816" s="3" t="s">
        <v>9</v>
      </c>
    </row>
    <row r="1817" spans="1:10" ht="26.5" thickBot="1" x14ac:dyDescent="0.4">
      <c r="A1817" s="3" t="s">
        <v>11</v>
      </c>
      <c r="B1817" s="3" t="s">
        <v>12</v>
      </c>
      <c r="C1817" s="3">
        <v>20080201801</v>
      </c>
      <c r="D1817" s="3">
        <v>0</v>
      </c>
      <c r="E1817" s="3" t="s">
        <v>9</v>
      </c>
      <c r="F1817" s="3">
        <v>64</v>
      </c>
      <c r="G1817" s="3">
        <v>25</v>
      </c>
      <c r="H1817" s="4" t="s">
        <v>119</v>
      </c>
      <c r="I1817" s="3" t="s">
        <v>9</v>
      </c>
      <c r="J1817" s="3" t="s">
        <v>9</v>
      </c>
    </row>
    <row r="1818" spans="1:10" ht="39" thickBot="1" x14ac:dyDescent="0.4">
      <c r="A1818" s="3" t="s">
        <v>7</v>
      </c>
      <c r="B1818" s="3" t="s">
        <v>8</v>
      </c>
      <c r="C1818" s="3">
        <v>20180206601</v>
      </c>
      <c r="D1818" s="3">
        <v>0</v>
      </c>
      <c r="E1818" s="3" t="s">
        <v>9</v>
      </c>
      <c r="F1818" s="3">
        <v>31</v>
      </c>
      <c r="G1818" s="3">
        <v>9</v>
      </c>
      <c r="H1818" s="4" t="s">
        <v>31</v>
      </c>
      <c r="I1818" s="3" t="s">
        <v>9</v>
      </c>
      <c r="J1818" s="3" t="s">
        <v>9</v>
      </c>
    </row>
    <row r="1819" spans="1:10" ht="39" thickBot="1" x14ac:dyDescent="0.4">
      <c r="A1819" s="3" t="s">
        <v>46</v>
      </c>
      <c r="B1819" s="3" t="s">
        <v>8</v>
      </c>
      <c r="C1819" s="3">
        <v>20180613502</v>
      </c>
      <c r="D1819" s="3">
        <v>1</v>
      </c>
      <c r="E1819" s="3" t="s">
        <v>9</v>
      </c>
      <c r="F1819" s="3">
        <v>268</v>
      </c>
      <c r="G1819" s="3">
        <v>150</v>
      </c>
      <c r="H1819" s="4" t="s">
        <v>13</v>
      </c>
      <c r="I1819" s="3" t="s">
        <v>9</v>
      </c>
      <c r="J1819" s="3" t="s">
        <v>9</v>
      </c>
    </row>
    <row r="1820" spans="1:10" ht="39" thickBot="1" x14ac:dyDescent="0.4">
      <c r="A1820" s="3" t="s">
        <v>11</v>
      </c>
      <c r="B1820" s="3" t="s">
        <v>34</v>
      </c>
      <c r="C1820" s="3">
        <v>20110546701</v>
      </c>
      <c r="D1820" s="3">
        <v>0</v>
      </c>
      <c r="E1820" s="3" t="s">
        <v>9</v>
      </c>
      <c r="F1820" s="3">
        <v>35</v>
      </c>
      <c r="G1820" s="3">
        <v>34</v>
      </c>
      <c r="H1820" s="4" t="s">
        <v>151</v>
      </c>
      <c r="I1820" s="3" t="s">
        <v>9</v>
      </c>
      <c r="J1820" s="3" t="s">
        <v>9</v>
      </c>
    </row>
    <row r="1821" spans="1:10" ht="51.5" thickBot="1" x14ac:dyDescent="0.4">
      <c r="A1821" s="3" t="s">
        <v>27</v>
      </c>
      <c r="B1821" s="3" t="s">
        <v>34</v>
      </c>
      <c r="C1821" s="3">
        <v>20110809101</v>
      </c>
      <c r="D1821" s="3">
        <v>1</v>
      </c>
      <c r="E1821" s="3" t="s">
        <v>9</v>
      </c>
      <c r="F1821" s="3">
        <v>101</v>
      </c>
      <c r="G1821" s="3">
        <v>37</v>
      </c>
      <c r="H1821" s="4" t="s">
        <v>22</v>
      </c>
      <c r="I1821" s="3" t="s">
        <v>9</v>
      </c>
      <c r="J1821" s="3" t="s">
        <v>9</v>
      </c>
    </row>
    <row r="1822" spans="1:10" ht="51.5" thickBot="1" x14ac:dyDescent="0.4">
      <c r="A1822" s="3" t="s">
        <v>11</v>
      </c>
      <c r="B1822" s="3" t="s">
        <v>8</v>
      </c>
      <c r="C1822" s="3">
        <v>2018739801</v>
      </c>
      <c r="D1822" s="3">
        <v>1</v>
      </c>
      <c r="E1822" s="3" t="s">
        <v>9</v>
      </c>
      <c r="F1822" s="3">
        <v>106</v>
      </c>
      <c r="G1822" s="3">
        <v>45</v>
      </c>
      <c r="H1822" s="4" t="s">
        <v>22</v>
      </c>
      <c r="I1822" s="3" t="s">
        <v>9</v>
      </c>
      <c r="J1822" s="3" t="s">
        <v>15</v>
      </c>
    </row>
    <row r="1823" spans="1:10" ht="39" thickBot="1" x14ac:dyDescent="0.4">
      <c r="A1823" s="3" t="s">
        <v>11</v>
      </c>
      <c r="B1823" s="3" t="s">
        <v>23</v>
      </c>
      <c r="C1823" s="3">
        <v>20170502701</v>
      </c>
      <c r="D1823" s="3">
        <v>0</v>
      </c>
      <c r="E1823" s="3" t="s">
        <v>9</v>
      </c>
      <c r="F1823" s="3">
        <v>164</v>
      </c>
      <c r="G1823" s="3">
        <v>57</v>
      </c>
      <c r="H1823" s="4" t="s">
        <v>18</v>
      </c>
      <c r="I1823" s="3" t="s">
        <v>9</v>
      </c>
      <c r="J1823" s="3" t="s">
        <v>9</v>
      </c>
    </row>
    <row r="1824" spans="1:10" ht="26.5" thickBot="1" x14ac:dyDescent="0.4">
      <c r="A1824" s="3" t="s">
        <v>11</v>
      </c>
      <c r="B1824" s="3" t="s">
        <v>23</v>
      </c>
      <c r="C1824" s="3">
        <v>20170205401</v>
      </c>
      <c r="D1824" s="3">
        <v>0</v>
      </c>
      <c r="E1824" s="3" t="s">
        <v>9</v>
      </c>
      <c r="F1824" s="3">
        <v>158</v>
      </c>
      <c r="G1824" s="3">
        <v>25</v>
      </c>
      <c r="H1824" s="4" t="s">
        <v>141</v>
      </c>
      <c r="I1824" s="3" t="s">
        <v>9</v>
      </c>
      <c r="J1824" s="3" t="s">
        <v>15</v>
      </c>
    </row>
    <row r="1825" spans="1:10" ht="51.5" thickBot="1" x14ac:dyDescent="0.4">
      <c r="A1825" s="3" t="s">
        <v>7</v>
      </c>
      <c r="B1825" s="3" t="s">
        <v>20</v>
      </c>
      <c r="C1825" s="3">
        <v>20141801302</v>
      </c>
      <c r="D1825" s="3">
        <v>0</v>
      </c>
      <c r="E1825" s="3" t="s">
        <v>9</v>
      </c>
      <c r="F1825" s="3">
        <v>30</v>
      </c>
      <c r="G1825" s="3">
        <v>19</v>
      </c>
      <c r="H1825" s="4" t="s">
        <v>22</v>
      </c>
      <c r="I1825" s="3" t="s">
        <v>9</v>
      </c>
      <c r="J1825" s="3" t="s">
        <v>9</v>
      </c>
    </row>
    <row r="1826" spans="1:10" ht="51.5" thickBot="1" x14ac:dyDescent="0.4">
      <c r="A1826" s="3" t="s">
        <v>46</v>
      </c>
      <c r="B1826" s="3" t="s">
        <v>49</v>
      </c>
      <c r="C1826" s="3">
        <v>20230102501</v>
      </c>
      <c r="D1826" s="3">
        <v>1</v>
      </c>
      <c r="E1826" s="3" t="s">
        <v>9</v>
      </c>
      <c r="F1826" s="3">
        <v>122</v>
      </c>
      <c r="G1826" s="3">
        <v>90</v>
      </c>
      <c r="H1826" s="4" t="s">
        <v>22</v>
      </c>
      <c r="I1826" s="3" t="s">
        <v>9</v>
      </c>
      <c r="J1826" s="3" t="s">
        <v>9</v>
      </c>
    </row>
    <row r="1827" spans="1:10" ht="51.5" thickBot="1" x14ac:dyDescent="0.4">
      <c r="A1827" s="3" t="s">
        <v>7</v>
      </c>
      <c r="B1827" s="3" t="s">
        <v>20</v>
      </c>
      <c r="C1827" s="3">
        <v>20141808602</v>
      </c>
      <c r="D1827" s="3">
        <v>0</v>
      </c>
      <c r="E1827" s="3" t="s">
        <v>9</v>
      </c>
      <c r="F1827" s="3">
        <v>10</v>
      </c>
      <c r="G1827" s="3">
        <v>10</v>
      </c>
      <c r="H1827" s="4" t="s">
        <v>22</v>
      </c>
      <c r="I1827" s="3" t="s">
        <v>9</v>
      </c>
      <c r="J1827" s="3" t="s">
        <v>9</v>
      </c>
    </row>
    <row r="1828" spans="1:10" ht="51.5" thickBot="1" x14ac:dyDescent="0.4">
      <c r="A1828" s="3" t="s">
        <v>11</v>
      </c>
      <c r="B1828" s="3" t="s">
        <v>20</v>
      </c>
      <c r="C1828" s="3">
        <v>20140117111</v>
      </c>
      <c r="D1828" s="3">
        <v>0</v>
      </c>
      <c r="E1828" s="3" t="s">
        <v>9</v>
      </c>
      <c r="F1828" s="3">
        <v>365</v>
      </c>
      <c r="G1828" s="3">
        <v>108</v>
      </c>
      <c r="H1828" s="4" t="s">
        <v>22</v>
      </c>
      <c r="I1828" s="3" t="s">
        <v>9</v>
      </c>
      <c r="J1828" s="3" t="s">
        <v>15</v>
      </c>
    </row>
    <row r="1829" spans="1:10" ht="39" thickBot="1" x14ac:dyDescent="0.4">
      <c r="A1829" s="3" t="s">
        <v>27</v>
      </c>
      <c r="B1829" s="3" t="s">
        <v>34</v>
      </c>
      <c r="C1829" s="3">
        <v>20110801701</v>
      </c>
      <c r="D1829" s="3">
        <v>0</v>
      </c>
      <c r="E1829" s="3" t="s">
        <v>9</v>
      </c>
      <c r="F1829" s="3">
        <v>67</v>
      </c>
      <c r="G1829" s="3">
        <v>32</v>
      </c>
      <c r="H1829" s="4" t="s">
        <v>138</v>
      </c>
      <c r="I1829" s="3" t="s">
        <v>9</v>
      </c>
      <c r="J1829" s="3" t="s">
        <v>9</v>
      </c>
    </row>
    <row r="1830" spans="1:10" ht="39" thickBot="1" x14ac:dyDescent="0.4">
      <c r="A1830" s="3" t="s">
        <v>11</v>
      </c>
      <c r="B1830" s="3" t="s">
        <v>34</v>
      </c>
      <c r="C1830" s="3">
        <v>20111019701</v>
      </c>
      <c r="D1830" s="3">
        <v>0</v>
      </c>
      <c r="E1830" s="3" t="s">
        <v>9</v>
      </c>
      <c r="F1830" s="3">
        <v>141</v>
      </c>
      <c r="G1830" s="3">
        <v>9</v>
      </c>
      <c r="H1830" s="4" t="s">
        <v>45</v>
      </c>
      <c r="I1830" s="3" t="s">
        <v>9</v>
      </c>
      <c r="J1830" s="3" t="s">
        <v>9</v>
      </c>
    </row>
    <row r="1831" spans="1:10" ht="26.5" thickBot="1" x14ac:dyDescent="0.4">
      <c r="A1831" s="3" t="s">
        <v>11</v>
      </c>
      <c r="B1831" s="3" t="s">
        <v>17</v>
      </c>
      <c r="C1831" s="3">
        <v>20120210803</v>
      </c>
      <c r="D1831" s="3">
        <v>0</v>
      </c>
      <c r="E1831" s="3" t="s">
        <v>9</v>
      </c>
      <c r="F1831" s="3">
        <v>73</v>
      </c>
      <c r="G1831" s="3">
        <v>40</v>
      </c>
      <c r="H1831" s="4" t="s">
        <v>26</v>
      </c>
      <c r="I1831" s="3" t="s">
        <v>9</v>
      </c>
      <c r="J1831" s="3" t="s">
        <v>9</v>
      </c>
    </row>
    <row r="1832" spans="1:10" ht="51.5" thickBot="1" x14ac:dyDescent="0.4">
      <c r="A1832" s="3" t="s">
        <v>11</v>
      </c>
      <c r="B1832" s="3" t="s">
        <v>23</v>
      </c>
      <c r="C1832" s="3">
        <v>20171904101</v>
      </c>
      <c r="D1832" s="3">
        <v>0</v>
      </c>
      <c r="E1832" s="3" t="s">
        <v>9</v>
      </c>
      <c r="F1832" s="3">
        <v>60</v>
      </c>
      <c r="G1832" s="3">
        <v>28</v>
      </c>
      <c r="H1832" s="4" t="s">
        <v>22</v>
      </c>
      <c r="I1832" s="3" t="s">
        <v>9</v>
      </c>
      <c r="J1832" s="3" t="s">
        <v>9</v>
      </c>
    </row>
    <row r="1833" spans="1:10" ht="51.5" thickBot="1" x14ac:dyDescent="0.4">
      <c r="A1833" s="3" t="s">
        <v>11</v>
      </c>
      <c r="B1833" s="3" t="s">
        <v>17</v>
      </c>
      <c r="C1833" s="3">
        <v>20120609202</v>
      </c>
      <c r="D1833" s="3">
        <v>1</v>
      </c>
      <c r="E1833" s="3" t="s">
        <v>9</v>
      </c>
      <c r="F1833" s="3">
        <v>760</v>
      </c>
      <c r="G1833" s="3">
        <v>252</v>
      </c>
      <c r="H1833" s="4" t="s">
        <v>331</v>
      </c>
      <c r="I1833" s="3" t="s">
        <v>9</v>
      </c>
      <c r="J1833" s="3" t="s">
        <v>9</v>
      </c>
    </row>
    <row r="1834" spans="1:10" ht="51.5" thickBot="1" x14ac:dyDescent="0.4">
      <c r="A1834" s="3" t="s">
        <v>11</v>
      </c>
      <c r="B1834" s="3" t="s">
        <v>8</v>
      </c>
      <c r="C1834" s="3">
        <v>20180739701</v>
      </c>
      <c r="D1834" s="3">
        <v>0</v>
      </c>
      <c r="E1834" s="3" t="s">
        <v>9</v>
      </c>
      <c r="F1834" s="3">
        <v>206</v>
      </c>
      <c r="G1834" s="3">
        <v>22</v>
      </c>
      <c r="H1834" s="4" t="s">
        <v>22</v>
      </c>
      <c r="I1834" s="3" t="s">
        <v>9</v>
      </c>
      <c r="J1834" s="3" t="s">
        <v>9</v>
      </c>
    </row>
    <row r="1835" spans="1:10" ht="51.5" thickBot="1" x14ac:dyDescent="0.4">
      <c r="A1835" s="3" t="s">
        <v>11</v>
      </c>
      <c r="B1835" s="3" t="s">
        <v>23</v>
      </c>
      <c r="C1835" s="3">
        <v>20171901401</v>
      </c>
      <c r="D1835" s="3">
        <v>0</v>
      </c>
      <c r="E1835" s="3" t="s">
        <v>9</v>
      </c>
      <c r="F1835" s="3">
        <v>234</v>
      </c>
      <c r="G1835" s="3">
        <v>65</v>
      </c>
      <c r="H1835" s="4" t="s">
        <v>22</v>
      </c>
      <c r="I1835" s="3" t="s">
        <v>9</v>
      </c>
      <c r="J1835" s="3" t="s">
        <v>15</v>
      </c>
    </row>
    <row r="1836" spans="1:10" ht="51.5" thickBot="1" x14ac:dyDescent="0.4">
      <c r="A1836" s="3" t="s">
        <v>7</v>
      </c>
      <c r="B1836" s="3" t="s">
        <v>20</v>
      </c>
      <c r="C1836" s="3">
        <v>20141801503</v>
      </c>
      <c r="D1836" s="3">
        <v>0</v>
      </c>
      <c r="E1836" s="3" t="s">
        <v>9</v>
      </c>
      <c r="F1836" s="3">
        <v>78</v>
      </c>
      <c r="G1836" s="3">
        <v>33</v>
      </c>
      <c r="H1836" s="4" t="s">
        <v>22</v>
      </c>
      <c r="I1836" s="3" t="s">
        <v>9</v>
      </c>
      <c r="J1836" s="3" t="s">
        <v>9</v>
      </c>
    </row>
    <row r="1837" spans="1:10" ht="39" thickBot="1" x14ac:dyDescent="0.4">
      <c r="A1837" s="3" t="s">
        <v>11</v>
      </c>
      <c r="B1837" s="3" t="s">
        <v>20</v>
      </c>
      <c r="C1837" s="3">
        <v>20140120734</v>
      </c>
      <c r="D1837" s="3">
        <v>0</v>
      </c>
      <c r="E1837" s="3" t="s">
        <v>9</v>
      </c>
      <c r="F1837" s="3">
        <v>75</v>
      </c>
      <c r="G1837" s="3">
        <v>26</v>
      </c>
      <c r="H1837" s="4" t="s">
        <v>31</v>
      </c>
      <c r="I1837" s="3" t="s">
        <v>9</v>
      </c>
      <c r="J1837" s="3" t="s">
        <v>9</v>
      </c>
    </row>
    <row r="1838" spans="1:10" ht="39" thickBot="1" x14ac:dyDescent="0.4">
      <c r="A1838" s="3" t="s">
        <v>7</v>
      </c>
      <c r="B1838" s="3" t="s">
        <v>49</v>
      </c>
      <c r="C1838" s="3">
        <v>20230205701</v>
      </c>
      <c r="D1838" s="3">
        <v>0</v>
      </c>
      <c r="E1838" s="3" t="s">
        <v>9</v>
      </c>
      <c r="F1838" s="3">
        <v>131</v>
      </c>
      <c r="G1838" s="3">
        <v>47</v>
      </c>
      <c r="H1838" s="4" t="s">
        <v>18</v>
      </c>
      <c r="I1838" s="3" t="s">
        <v>9</v>
      </c>
      <c r="J1838" s="3" t="s">
        <v>15</v>
      </c>
    </row>
    <row r="1839" spans="1:10" ht="51.5" thickBot="1" x14ac:dyDescent="0.4">
      <c r="A1839" s="3" t="s">
        <v>27</v>
      </c>
      <c r="B1839" s="3" t="s">
        <v>23</v>
      </c>
      <c r="C1839" s="3">
        <v>20171907201</v>
      </c>
      <c r="D1839" s="3">
        <v>0</v>
      </c>
      <c r="E1839" s="3" t="s">
        <v>9</v>
      </c>
      <c r="F1839" s="3">
        <v>92</v>
      </c>
      <c r="G1839" s="3">
        <v>19</v>
      </c>
      <c r="H1839" s="4" t="s">
        <v>22</v>
      </c>
      <c r="I1839" s="3" t="s">
        <v>9</v>
      </c>
      <c r="J1839" s="3" t="s">
        <v>9</v>
      </c>
    </row>
    <row r="1840" spans="1:10" ht="51.5" thickBot="1" x14ac:dyDescent="0.4">
      <c r="A1840" s="3" t="s">
        <v>11</v>
      </c>
      <c r="B1840" s="3" t="s">
        <v>8</v>
      </c>
      <c r="C1840" s="3">
        <v>20180613801</v>
      </c>
      <c r="D1840" s="3">
        <v>0</v>
      </c>
      <c r="E1840" s="3" t="s">
        <v>9</v>
      </c>
      <c r="F1840" s="3">
        <v>141</v>
      </c>
      <c r="G1840" s="3">
        <v>13</v>
      </c>
      <c r="H1840" s="4" t="s">
        <v>22</v>
      </c>
      <c r="I1840" s="3" t="s">
        <v>9</v>
      </c>
      <c r="J1840" s="3" t="s">
        <v>15</v>
      </c>
    </row>
    <row r="1841" spans="1:10" ht="51.5" thickBot="1" x14ac:dyDescent="0.4">
      <c r="A1841" s="3" t="s">
        <v>7</v>
      </c>
      <c r="B1841" s="3" t="s">
        <v>17</v>
      </c>
      <c r="C1841" s="3">
        <v>20120900203</v>
      </c>
      <c r="D1841" s="3">
        <v>0</v>
      </c>
      <c r="E1841" s="3" t="s">
        <v>9</v>
      </c>
      <c r="F1841" s="3">
        <v>556</v>
      </c>
      <c r="G1841" s="3">
        <v>62</v>
      </c>
      <c r="H1841" s="4" t="s">
        <v>22</v>
      </c>
      <c r="I1841" s="3" t="s">
        <v>9</v>
      </c>
      <c r="J1841" s="3" t="s">
        <v>9</v>
      </c>
    </row>
    <row r="1842" spans="1:10" ht="39" thickBot="1" x14ac:dyDescent="0.4">
      <c r="A1842" s="3" t="s">
        <v>7</v>
      </c>
      <c r="B1842" s="3" t="s">
        <v>23</v>
      </c>
      <c r="C1842" s="3">
        <v>20172104001</v>
      </c>
      <c r="D1842" s="3">
        <v>0</v>
      </c>
      <c r="E1842" s="3" t="s">
        <v>9</v>
      </c>
      <c r="F1842" s="3">
        <v>175</v>
      </c>
      <c r="G1842" s="3">
        <v>45</v>
      </c>
      <c r="H1842" s="4" t="s">
        <v>18</v>
      </c>
      <c r="I1842" s="3" t="s">
        <v>9</v>
      </c>
      <c r="J1842" s="3" t="s">
        <v>9</v>
      </c>
    </row>
    <row r="1843" spans="1:10" ht="51.5" thickBot="1" x14ac:dyDescent="0.4">
      <c r="A1843" s="3" t="s">
        <v>7</v>
      </c>
      <c r="B1843" s="3" t="s">
        <v>17</v>
      </c>
      <c r="C1843" s="3">
        <v>20120414401</v>
      </c>
      <c r="D1843" s="3">
        <v>0</v>
      </c>
      <c r="E1843" s="3" t="s">
        <v>9</v>
      </c>
      <c r="F1843" s="3">
        <v>75</v>
      </c>
      <c r="G1843" s="3"/>
      <c r="H1843" s="4" t="s">
        <v>22</v>
      </c>
      <c r="I1843" s="3" t="s">
        <v>9</v>
      </c>
      <c r="J1843" s="3" t="s">
        <v>9</v>
      </c>
    </row>
    <row r="1844" spans="1:10" ht="51.5" thickBot="1" x14ac:dyDescent="0.4">
      <c r="A1844" s="3" t="s">
        <v>27</v>
      </c>
      <c r="B1844" s="3" t="s">
        <v>17</v>
      </c>
      <c r="C1844" s="3">
        <v>20120907401</v>
      </c>
      <c r="D1844" s="3">
        <v>0</v>
      </c>
      <c r="E1844" s="3" t="s">
        <v>9</v>
      </c>
      <c r="F1844" s="3">
        <v>86</v>
      </c>
      <c r="G1844" s="3">
        <v>69</v>
      </c>
      <c r="H1844" s="4" t="s">
        <v>22</v>
      </c>
      <c r="I1844" s="3" t="s">
        <v>9</v>
      </c>
      <c r="J1844" s="3" t="s">
        <v>9</v>
      </c>
    </row>
    <row r="1845" spans="1:10" ht="51.5" thickBot="1" x14ac:dyDescent="0.4">
      <c r="A1845" s="3" t="s">
        <v>11</v>
      </c>
      <c r="B1845" s="3" t="s">
        <v>8</v>
      </c>
      <c r="C1845" s="3">
        <v>20180218901</v>
      </c>
      <c r="D1845" s="3">
        <v>0</v>
      </c>
      <c r="E1845" s="3" t="s">
        <v>9</v>
      </c>
      <c r="F1845" s="3">
        <v>31</v>
      </c>
      <c r="G1845" s="3">
        <v>14</v>
      </c>
      <c r="H1845" s="4" t="s">
        <v>22</v>
      </c>
      <c r="I1845" s="3" t="s">
        <v>9</v>
      </c>
      <c r="J1845" s="3" t="s">
        <v>9</v>
      </c>
    </row>
    <row r="1846" spans="1:10" ht="39" thickBot="1" x14ac:dyDescent="0.4">
      <c r="A1846" s="3" t="s">
        <v>11</v>
      </c>
      <c r="B1846" s="3" t="s">
        <v>23</v>
      </c>
      <c r="C1846" s="3">
        <v>20171403501</v>
      </c>
      <c r="D1846" s="3">
        <v>0</v>
      </c>
      <c r="E1846" s="3" t="s">
        <v>9</v>
      </c>
      <c r="F1846" s="3">
        <v>300</v>
      </c>
      <c r="G1846" s="3">
        <v>80</v>
      </c>
      <c r="H1846" s="4" t="s">
        <v>18</v>
      </c>
      <c r="I1846" s="3" t="s">
        <v>9</v>
      </c>
      <c r="J1846" s="3" t="s">
        <v>9</v>
      </c>
    </row>
    <row r="1847" spans="1:10" ht="26.5" thickBot="1" x14ac:dyDescent="0.4">
      <c r="A1847" s="3" t="s">
        <v>11</v>
      </c>
      <c r="B1847" s="3" t="s">
        <v>17</v>
      </c>
      <c r="C1847" s="3">
        <v>20120211201</v>
      </c>
      <c r="D1847" s="3">
        <v>0</v>
      </c>
      <c r="E1847" s="3" t="s">
        <v>9</v>
      </c>
      <c r="F1847" s="3">
        <v>261</v>
      </c>
      <c r="G1847" s="3">
        <v>37</v>
      </c>
      <c r="H1847" s="4" t="s">
        <v>90</v>
      </c>
      <c r="I1847" s="3" t="s">
        <v>9</v>
      </c>
      <c r="J1847" s="3" t="s">
        <v>15</v>
      </c>
    </row>
    <row r="1848" spans="1:10" ht="39" thickBot="1" x14ac:dyDescent="0.4">
      <c r="A1848" s="3" t="s">
        <v>11</v>
      </c>
      <c r="B1848" s="3" t="s">
        <v>23</v>
      </c>
      <c r="C1848" s="3">
        <v>20170208801</v>
      </c>
      <c r="D1848" s="3">
        <v>0</v>
      </c>
      <c r="E1848" s="3" t="s">
        <v>9</v>
      </c>
      <c r="F1848" s="3">
        <v>85</v>
      </c>
      <c r="G1848" s="3">
        <v>55</v>
      </c>
      <c r="H1848" s="4" t="s">
        <v>149</v>
      </c>
      <c r="I1848" s="3" t="s">
        <v>9</v>
      </c>
      <c r="J1848" s="3" t="s">
        <v>9</v>
      </c>
    </row>
    <row r="1849" spans="1:10" ht="51.5" thickBot="1" x14ac:dyDescent="0.4">
      <c r="A1849" s="3" t="s">
        <v>11</v>
      </c>
      <c r="B1849" s="3" t="s">
        <v>49</v>
      </c>
      <c r="C1849" s="3">
        <v>20230102501</v>
      </c>
      <c r="D1849" s="3">
        <v>1</v>
      </c>
      <c r="E1849" s="3" t="s">
        <v>9</v>
      </c>
      <c r="F1849" s="3">
        <v>122</v>
      </c>
      <c r="G1849" s="3">
        <v>90</v>
      </c>
      <c r="H1849" s="4" t="s">
        <v>22</v>
      </c>
      <c r="I1849" s="3" t="s">
        <v>9</v>
      </c>
      <c r="J1849" s="3" t="s">
        <v>15</v>
      </c>
    </row>
    <row r="1850" spans="1:10" ht="51.5" thickBot="1" x14ac:dyDescent="0.4">
      <c r="A1850" s="3" t="s">
        <v>11</v>
      </c>
      <c r="B1850" s="3" t="s">
        <v>17</v>
      </c>
      <c r="C1850" s="3">
        <v>20120604601</v>
      </c>
      <c r="D1850" s="3">
        <v>0</v>
      </c>
      <c r="E1850" s="3" t="s">
        <v>9</v>
      </c>
      <c r="F1850" s="3">
        <v>201</v>
      </c>
      <c r="G1850" s="3">
        <v>36</v>
      </c>
      <c r="H1850" s="4" t="s">
        <v>22</v>
      </c>
      <c r="I1850" s="3" t="s">
        <v>9</v>
      </c>
      <c r="J1850" s="3" t="s">
        <v>15</v>
      </c>
    </row>
    <row r="1851" spans="1:10" ht="39" thickBot="1" x14ac:dyDescent="0.4">
      <c r="A1851" s="3" t="s">
        <v>11</v>
      </c>
      <c r="B1851" s="3" t="s">
        <v>23</v>
      </c>
      <c r="C1851" s="3">
        <v>20170507401</v>
      </c>
      <c r="D1851" s="3">
        <v>0</v>
      </c>
      <c r="E1851" s="3" t="s">
        <v>9</v>
      </c>
      <c r="F1851" s="3">
        <v>73</v>
      </c>
      <c r="G1851" s="3">
        <v>28</v>
      </c>
      <c r="H1851" s="4" t="s">
        <v>31</v>
      </c>
      <c r="I1851" s="3" t="s">
        <v>9</v>
      </c>
      <c r="J1851" s="3" t="s">
        <v>9</v>
      </c>
    </row>
    <row r="1852" spans="1:10" ht="51.5" thickBot="1" x14ac:dyDescent="0.4">
      <c r="A1852" s="3" t="s">
        <v>7</v>
      </c>
      <c r="B1852" s="3" t="s">
        <v>20</v>
      </c>
      <c r="C1852" s="3">
        <v>20141807503</v>
      </c>
      <c r="D1852" s="3">
        <v>0</v>
      </c>
      <c r="E1852" s="3" t="s">
        <v>9</v>
      </c>
      <c r="F1852" s="3">
        <v>88</v>
      </c>
      <c r="G1852" s="3">
        <v>62</v>
      </c>
      <c r="H1852" s="4" t="s">
        <v>22</v>
      </c>
      <c r="I1852" s="3" t="s">
        <v>9</v>
      </c>
      <c r="J1852" s="3" t="s">
        <v>9</v>
      </c>
    </row>
    <row r="1853" spans="1:10" ht="15" thickBot="1" x14ac:dyDescent="0.4">
      <c r="A1853" s="3" t="s">
        <v>27</v>
      </c>
      <c r="B1853" s="3" t="s">
        <v>17</v>
      </c>
      <c r="C1853" s="3">
        <v>20120400701</v>
      </c>
      <c r="D1853" s="3">
        <v>0</v>
      </c>
      <c r="E1853" s="3" t="s">
        <v>9</v>
      </c>
      <c r="F1853" s="3">
        <v>106</v>
      </c>
      <c r="G1853" s="3">
        <v>55</v>
      </c>
      <c r="H1853" s="4" t="s">
        <v>163</v>
      </c>
      <c r="I1853" s="3" t="s">
        <v>9</v>
      </c>
      <c r="J1853" s="3" t="s">
        <v>9</v>
      </c>
    </row>
    <row r="1854" spans="1:10" ht="26.5" thickBot="1" x14ac:dyDescent="0.4">
      <c r="A1854" s="3" t="s">
        <v>39</v>
      </c>
      <c r="B1854" s="3" t="s">
        <v>23</v>
      </c>
      <c r="C1854" s="3">
        <v>20180802101</v>
      </c>
      <c r="D1854" s="3">
        <v>1</v>
      </c>
      <c r="E1854" s="3" t="s">
        <v>9</v>
      </c>
      <c r="F1854" s="3">
        <v>168</v>
      </c>
      <c r="G1854" s="3">
        <v>55</v>
      </c>
      <c r="H1854" s="4" t="s">
        <v>51</v>
      </c>
      <c r="I1854" s="3" t="s">
        <v>9</v>
      </c>
      <c r="J1854" s="3" t="s">
        <v>9</v>
      </c>
    </row>
    <row r="1855" spans="1:10" ht="51.5" thickBot="1" x14ac:dyDescent="0.4">
      <c r="A1855" s="3" t="s">
        <v>11</v>
      </c>
      <c r="B1855" s="3" t="s">
        <v>34</v>
      </c>
      <c r="C1855" s="3">
        <v>20110321901</v>
      </c>
      <c r="D1855" s="3">
        <v>1</v>
      </c>
      <c r="E1855" s="3" t="s">
        <v>9</v>
      </c>
      <c r="F1855" s="3">
        <v>151</v>
      </c>
      <c r="G1855" s="3">
        <v>88</v>
      </c>
      <c r="H1855" s="4" t="s">
        <v>22</v>
      </c>
      <c r="I1855" s="3" t="s">
        <v>9</v>
      </c>
      <c r="J1855" s="3" t="s">
        <v>15</v>
      </c>
    </row>
    <row r="1856" spans="1:10" ht="51.5" thickBot="1" x14ac:dyDescent="0.4">
      <c r="A1856" s="3" t="s">
        <v>11</v>
      </c>
      <c r="B1856" s="3" t="s">
        <v>23</v>
      </c>
      <c r="C1856" s="3">
        <v>20171001202</v>
      </c>
      <c r="D1856" s="3">
        <v>0</v>
      </c>
      <c r="E1856" s="3" t="s">
        <v>9</v>
      </c>
      <c r="F1856" s="3"/>
      <c r="G1856" s="3"/>
      <c r="H1856" s="4" t="s">
        <v>22</v>
      </c>
      <c r="I1856" s="3" t="s">
        <v>9</v>
      </c>
      <c r="J1856" s="3" t="s">
        <v>9</v>
      </c>
    </row>
    <row r="1857" spans="1:10" ht="39" thickBot="1" x14ac:dyDescent="0.4">
      <c r="A1857" s="3" t="s">
        <v>11</v>
      </c>
      <c r="B1857" s="3" t="s">
        <v>34</v>
      </c>
      <c r="C1857" s="3">
        <v>20110728001</v>
      </c>
      <c r="D1857" s="3">
        <v>0</v>
      </c>
      <c r="E1857" s="3" t="s">
        <v>9</v>
      </c>
      <c r="F1857" s="3">
        <v>44</v>
      </c>
      <c r="G1857" s="3">
        <v>30</v>
      </c>
      <c r="H1857" s="4" t="s">
        <v>149</v>
      </c>
      <c r="I1857" s="3" t="s">
        <v>9</v>
      </c>
      <c r="J1857" s="3" t="s">
        <v>9</v>
      </c>
    </row>
    <row r="1858" spans="1:10" ht="51.5" thickBot="1" x14ac:dyDescent="0.4">
      <c r="A1858" s="3" t="s">
        <v>11</v>
      </c>
      <c r="B1858" s="3" t="s">
        <v>8</v>
      </c>
      <c r="C1858" s="3">
        <v>20180505901</v>
      </c>
      <c r="D1858" s="3">
        <v>1</v>
      </c>
      <c r="E1858" s="3" t="s">
        <v>9</v>
      </c>
      <c r="F1858" s="3">
        <v>172</v>
      </c>
      <c r="G1858" s="3">
        <v>72</v>
      </c>
      <c r="H1858" s="4" t="s">
        <v>332</v>
      </c>
      <c r="I1858" s="3" t="s">
        <v>9</v>
      </c>
      <c r="J1858" s="3" t="s">
        <v>15</v>
      </c>
    </row>
    <row r="1859" spans="1:10" ht="51.5" thickBot="1" x14ac:dyDescent="0.4">
      <c r="A1859" s="3" t="s">
        <v>7</v>
      </c>
      <c r="B1859" s="3" t="s">
        <v>17</v>
      </c>
      <c r="C1859" s="3">
        <v>20120609202</v>
      </c>
      <c r="D1859" s="3">
        <v>1</v>
      </c>
      <c r="E1859" s="3" t="s">
        <v>9</v>
      </c>
      <c r="F1859" s="3">
        <v>760</v>
      </c>
      <c r="G1859" s="3">
        <v>252</v>
      </c>
      <c r="H1859" s="4" t="s">
        <v>331</v>
      </c>
      <c r="I1859" s="3" t="s">
        <v>9</v>
      </c>
      <c r="J1859" s="3" t="s">
        <v>9</v>
      </c>
    </row>
    <row r="1860" spans="1:10" ht="51.5" thickBot="1" x14ac:dyDescent="0.4">
      <c r="A1860" s="3" t="s">
        <v>11</v>
      </c>
      <c r="B1860" s="3" t="s">
        <v>20</v>
      </c>
      <c r="C1860" s="3">
        <v>20141903401</v>
      </c>
      <c r="D1860" s="3">
        <v>1</v>
      </c>
      <c r="E1860" s="3" t="s">
        <v>9</v>
      </c>
      <c r="F1860" s="3">
        <v>147</v>
      </c>
      <c r="G1860" s="3">
        <v>88</v>
      </c>
      <c r="H1860" s="4" t="s">
        <v>22</v>
      </c>
      <c r="I1860" s="3" t="s">
        <v>9</v>
      </c>
      <c r="J1860" s="3" t="s">
        <v>15</v>
      </c>
    </row>
    <row r="1861" spans="1:10" ht="51.5" thickBot="1" x14ac:dyDescent="0.4">
      <c r="A1861" s="3" t="s">
        <v>27</v>
      </c>
      <c r="B1861" s="3" t="s">
        <v>17</v>
      </c>
      <c r="C1861" s="3">
        <v>20120907503</v>
      </c>
      <c r="D1861" s="3">
        <v>1</v>
      </c>
      <c r="E1861" s="3" t="s">
        <v>9</v>
      </c>
      <c r="F1861" s="3">
        <v>339</v>
      </c>
      <c r="G1861" s="3">
        <v>134</v>
      </c>
      <c r="H1861" s="4" t="s">
        <v>22</v>
      </c>
      <c r="I1861" s="3" t="s">
        <v>9</v>
      </c>
      <c r="J1861" s="3" t="s">
        <v>9</v>
      </c>
    </row>
    <row r="1862" spans="1:10" ht="51.5" thickBot="1" x14ac:dyDescent="0.4">
      <c r="A1862" s="3" t="s">
        <v>11</v>
      </c>
      <c r="B1862" s="3" t="s">
        <v>34</v>
      </c>
      <c r="C1862" s="3">
        <v>20110804601</v>
      </c>
      <c r="D1862" s="3">
        <v>1</v>
      </c>
      <c r="E1862" s="3" t="s">
        <v>9</v>
      </c>
      <c r="F1862" s="3">
        <v>175</v>
      </c>
      <c r="G1862" s="3">
        <v>32</v>
      </c>
      <c r="H1862" s="4" t="s">
        <v>22</v>
      </c>
      <c r="I1862" s="3" t="s">
        <v>9</v>
      </c>
      <c r="J1862" s="3" t="s">
        <v>9</v>
      </c>
    </row>
    <row r="1863" spans="1:10" ht="51.5" thickBot="1" x14ac:dyDescent="0.4">
      <c r="A1863" s="3" t="s">
        <v>7</v>
      </c>
      <c r="B1863" s="3" t="s">
        <v>23</v>
      </c>
      <c r="C1863" s="3">
        <v>20170601203</v>
      </c>
      <c r="D1863" s="3">
        <v>1</v>
      </c>
      <c r="E1863" s="3" t="s">
        <v>9</v>
      </c>
      <c r="F1863" s="3">
        <v>234</v>
      </c>
      <c r="G1863" s="3">
        <v>31</v>
      </c>
      <c r="H1863" s="4" t="s">
        <v>22</v>
      </c>
      <c r="I1863" s="3" t="s">
        <v>9</v>
      </c>
      <c r="J1863" s="3" t="s">
        <v>15</v>
      </c>
    </row>
    <row r="1864" spans="1:10" ht="51.5" thickBot="1" x14ac:dyDescent="0.4">
      <c r="A1864" s="3" t="s">
        <v>11</v>
      </c>
      <c r="B1864" s="3" t="s">
        <v>8</v>
      </c>
      <c r="C1864" s="3">
        <v>20180600801</v>
      </c>
      <c r="D1864" s="3">
        <v>1</v>
      </c>
      <c r="E1864" s="3" t="s">
        <v>9</v>
      </c>
      <c r="F1864" s="3">
        <v>870</v>
      </c>
      <c r="G1864" s="3">
        <v>65</v>
      </c>
      <c r="H1864" s="4" t="s">
        <v>22</v>
      </c>
      <c r="I1864" s="3" t="s">
        <v>9</v>
      </c>
      <c r="J1864" s="3" t="s">
        <v>15</v>
      </c>
    </row>
    <row r="1865" spans="1:10" ht="39" thickBot="1" x14ac:dyDescent="0.4">
      <c r="A1865" s="3" t="s">
        <v>11</v>
      </c>
      <c r="B1865" s="3" t="s">
        <v>8</v>
      </c>
      <c r="C1865" s="3">
        <v>20181104001</v>
      </c>
      <c r="D1865" s="3">
        <v>0</v>
      </c>
      <c r="E1865" s="3" t="s">
        <v>15</v>
      </c>
      <c r="F1865" s="3">
        <v>106</v>
      </c>
      <c r="G1865" s="3">
        <v>25</v>
      </c>
      <c r="H1865" s="4" t="s">
        <v>18</v>
      </c>
      <c r="I1865" s="3" t="s">
        <v>9</v>
      </c>
      <c r="J1865" s="3" t="s">
        <v>9</v>
      </c>
    </row>
    <row r="1866" spans="1:10" ht="39" thickBot="1" x14ac:dyDescent="0.4">
      <c r="A1866" s="3" t="s">
        <v>11</v>
      </c>
      <c r="B1866" s="3" t="s">
        <v>8</v>
      </c>
      <c r="C1866" s="3">
        <v>20180401301</v>
      </c>
      <c r="D1866" s="3">
        <v>0</v>
      </c>
      <c r="E1866" s="3" t="s">
        <v>9</v>
      </c>
      <c r="F1866" s="3">
        <v>67</v>
      </c>
      <c r="G1866" s="3">
        <v>20</v>
      </c>
      <c r="H1866" s="4" t="s">
        <v>18</v>
      </c>
      <c r="I1866" s="3" t="s">
        <v>9</v>
      </c>
      <c r="J1866" s="3" t="s">
        <v>9</v>
      </c>
    </row>
    <row r="1867" spans="1:10" ht="26.5" thickBot="1" x14ac:dyDescent="0.4">
      <c r="A1867" s="3" t="s">
        <v>11</v>
      </c>
      <c r="B1867" s="3" t="s">
        <v>23</v>
      </c>
      <c r="C1867" s="3">
        <v>20170206701</v>
      </c>
      <c r="D1867" s="3">
        <v>0</v>
      </c>
      <c r="E1867" s="3" t="s">
        <v>9</v>
      </c>
      <c r="F1867" s="3">
        <v>85</v>
      </c>
      <c r="G1867" s="3">
        <v>16</v>
      </c>
      <c r="H1867" s="4" t="s">
        <v>19</v>
      </c>
      <c r="I1867" s="3" t="s">
        <v>9</v>
      </c>
      <c r="J1867" s="3" t="s">
        <v>9</v>
      </c>
    </row>
    <row r="1868" spans="1:10" ht="51.5" thickBot="1" x14ac:dyDescent="0.4">
      <c r="A1868" s="3" t="s">
        <v>11</v>
      </c>
      <c r="B1868" s="3" t="s">
        <v>12</v>
      </c>
      <c r="C1868" s="3">
        <v>20080906601</v>
      </c>
      <c r="D1868" s="3">
        <v>1</v>
      </c>
      <c r="E1868" s="3" t="s">
        <v>9</v>
      </c>
      <c r="F1868" s="3">
        <v>150</v>
      </c>
      <c r="G1868" s="3">
        <v>52</v>
      </c>
      <c r="H1868" s="4" t="s">
        <v>22</v>
      </c>
      <c r="I1868" s="3" t="s">
        <v>9</v>
      </c>
      <c r="J1868" s="3" t="s">
        <v>9</v>
      </c>
    </row>
    <row r="1869" spans="1:10" ht="26.5" thickBot="1" x14ac:dyDescent="0.4">
      <c r="A1869" s="3" t="s">
        <v>39</v>
      </c>
      <c r="B1869" s="3" t="s">
        <v>23</v>
      </c>
      <c r="C1869" s="3">
        <v>20170803201</v>
      </c>
      <c r="D1869" s="3">
        <v>1</v>
      </c>
      <c r="E1869" s="3" t="s">
        <v>9</v>
      </c>
      <c r="F1869" s="3">
        <v>198</v>
      </c>
      <c r="G1869" s="3">
        <v>67</v>
      </c>
      <c r="H1869" s="4" t="s">
        <v>26</v>
      </c>
      <c r="I1869" s="3" t="s">
        <v>9</v>
      </c>
      <c r="J1869" s="3" t="s">
        <v>9</v>
      </c>
    </row>
    <row r="1870" spans="1:10" ht="51.5" thickBot="1" x14ac:dyDescent="0.4">
      <c r="A1870" s="3" t="s">
        <v>11</v>
      </c>
      <c r="B1870" s="3" t="s">
        <v>49</v>
      </c>
      <c r="C1870" s="3">
        <v>20230415602</v>
      </c>
      <c r="D1870" s="3">
        <v>0</v>
      </c>
      <c r="E1870" s="3" t="s">
        <v>9</v>
      </c>
      <c r="F1870" s="3">
        <v>72</v>
      </c>
      <c r="G1870" s="3">
        <v>24</v>
      </c>
      <c r="H1870" s="4" t="s">
        <v>22</v>
      </c>
      <c r="I1870" s="3" t="s">
        <v>9</v>
      </c>
      <c r="J1870" s="3" t="s">
        <v>9</v>
      </c>
    </row>
    <row r="1871" spans="1:10" ht="51.5" thickBot="1" x14ac:dyDescent="0.4">
      <c r="A1871" s="3" t="s">
        <v>11</v>
      </c>
      <c r="B1871" s="3" t="s">
        <v>8</v>
      </c>
      <c r="C1871" s="3">
        <v>20180732001</v>
      </c>
      <c r="D1871" s="3">
        <v>1</v>
      </c>
      <c r="E1871" s="3" t="s">
        <v>9</v>
      </c>
      <c r="F1871" s="3">
        <v>165</v>
      </c>
      <c r="G1871" s="3">
        <v>34</v>
      </c>
      <c r="H1871" s="4" t="s">
        <v>22</v>
      </c>
      <c r="I1871" s="3" t="s">
        <v>9</v>
      </c>
      <c r="J1871" s="3" t="s">
        <v>9</v>
      </c>
    </row>
    <row r="1872" spans="1:10" ht="51.5" thickBot="1" x14ac:dyDescent="0.4">
      <c r="A1872" s="3" t="s">
        <v>11</v>
      </c>
      <c r="B1872" s="3" t="s">
        <v>8</v>
      </c>
      <c r="C1872" s="3">
        <v>20180739201</v>
      </c>
      <c r="D1872" s="3">
        <v>0</v>
      </c>
      <c r="E1872" s="3" t="s">
        <v>9</v>
      </c>
      <c r="F1872" s="3">
        <v>34</v>
      </c>
      <c r="G1872" s="3">
        <v>29</v>
      </c>
      <c r="H1872" s="4" t="s">
        <v>22</v>
      </c>
      <c r="I1872" s="3" t="s">
        <v>9</v>
      </c>
      <c r="J1872" s="3" t="s">
        <v>9</v>
      </c>
    </row>
    <row r="1873" spans="1:10" ht="51.5" thickBot="1" x14ac:dyDescent="0.4">
      <c r="A1873" s="3" t="s">
        <v>11</v>
      </c>
      <c r="B1873" s="3" t="s">
        <v>8</v>
      </c>
      <c r="C1873" s="3">
        <v>20180207401</v>
      </c>
      <c r="D1873" s="3">
        <v>0</v>
      </c>
      <c r="E1873" s="3" t="s">
        <v>9</v>
      </c>
      <c r="F1873" s="3">
        <v>741</v>
      </c>
      <c r="G1873" s="3">
        <v>65</v>
      </c>
      <c r="H1873" s="4" t="s">
        <v>22</v>
      </c>
      <c r="I1873" s="3" t="s">
        <v>9</v>
      </c>
      <c r="J1873" s="3" t="s">
        <v>15</v>
      </c>
    </row>
    <row r="1874" spans="1:10" ht="51.5" thickBot="1" x14ac:dyDescent="0.4">
      <c r="A1874" s="3" t="s">
        <v>11</v>
      </c>
      <c r="B1874" s="3" t="s">
        <v>8</v>
      </c>
      <c r="C1874" s="3">
        <v>20180216701</v>
      </c>
      <c r="D1874" s="3">
        <v>0</v>
      </c>
      <c r="E1874" s="3" t="s">
        <v>9</v>
      </c>
      <c r="F1874" s="3">
        <v>506</v>
      </c>
      <c r="G1874" s="3">
        <v>98</v>
      </c>
      <c r="H1874" s="4" t="s">
        <v>22</v>
      </c>
      <c r="I1874" s="3" t="s">
        <v>9</v>
      </c>
      <c r="J1874" s="3" t="s">
        <v>9</v>
      </c>
    </row>
    <row r="1875" spans="1:10" ht="51.5" thickBot="1" x14ac:dyDescent="0.4">
      <c r="A1875" s="3" t="s">
        <v>11</v>
      </c>
      <c r="B1875" s="3" t="s">
        <v>34</v>
      </c>
      <c r="C1875" s="3">
        <v>20110313503</v>
      </c>
      <c r="D1875" s="3">
        <v>1</v>
      </c>
      <c r="E1875" s="3" t="s">
        <v>9</v>
      </c>
      <c r="F1875" s="3">
        <v>308</v>
      </c>
      <c r="G1875" s="3">
        <v>165</v>
      </c>
      <c r="H1875" s="4" t="s">
        <v>333</v>
      </c>
      <c r="I1875" s="3" t="s">
        <v>9</v>
      </c>
      <c r="J1875" s="3" t="s">
        <v>9</v>
      </c>
    </row>
    <row r="1876" spans="1:10" ht="51.5" thickBot="1" x14ac:dyDescent="0.4">
      <c r="A1876" s="3" t="s">
        <v>11</v>
      </c>
      <c r="B1876" s="3" t="s">
        <v>20</v>
      </c>
      <c r="C1876" s="3">
        <v>20140116426</v>
      </c>
      <c r="D1876" s="3">
        <v>0</v>
      </c>
      <c r="E1876" s="3" t="s">
        <v>9</v>
      </c>
      <c r="F1876" s="3">
        <v>142</v>
      </c>
      <c r="G1876" s="3">
        <v>59</v>
      </c>
      <c r="H1876" s="4" t="s">
        <v>22</v>
      </c>
      <c r="I1876" s="3" t="s">
        <v>9</v>
      </c>
      <c r="J1876" s="3" t="s">
        <v>9</v>
      </c>
    </row>
    <row r="1877" spans="1:10" ht="51.5" thickBot="1" x14ac:dyDescent="0.4">
      <c r="A1877" s="3" t="s">
        <v>39</v>
      </c>
      <c r="B1877" s="3" t="s">
        <v>49</v>
      </c>
      <c r="C1877" s="3">
        <v>20230205203</v>
      </c>
      <c r="D1877" s="3">
        <v>0</v>
      </c>
      <c r="E1877" s="3" t="s">
        <v>9</v>
      </c>
      <c r="F1877" s="3">
        <v>250</v>
      </c>
      <c r="G1877" s="3">
        <v>213</v>
      </c>
      <c r="H1877" s="4" t="s">
        <v>22</v>
      </c>
      <c r="I1877" s="3" t="s">
        <v>9</v>
      </c>
      <c r="J1877" s="3" t="s">
        <v>9</v>
      </c>
    </row>
    <row r="1878" spans="1:10" ht="39" thickBot="1" x14ac:dyDescent="0.4">
      <c r="A1878" s="3" t="s">
        <v>11</v>
      </c>
      <c r="B1878" s="3" t="s">
        <v>23</v>
      </c>
      <c r="C1878" s="3">
        <v>20170213001</v>
      </c>
      <c r="D1878" s="3">
        <v>0</v>
      </c>
      <c r="E1878" s="3" t="s">
        <v>9</v>
      </c>
      <c r="F1878" s="3">
        <v>958</v>
      </c>
      <c r="G1878" s="3">
        <v>33</v>
      </c>
      <c r="H1878" s="4" t="s">
        <v>44</v>
      </c>
      <c r="I1878" s="3" t="s">
        <v>9</v>
      </c>
      <c r="J1878" s="3" t="s">
        <v>9</v>
      </c>
    </row>
    <row r="1879" spans="1:10" ht="39" thickBot="1" x14ac:dyDescent="0.4">
      <c r="A1879" s="3" t="s">
        <v>7</v>
      </c>
      <c r="B1879" s="3" t="s">
        <v>49</v>
      </c>
      <c r="C1879" s="3">
        <v>20230209001</v>
      </c>
      <c r="D1879" s="3">
        <v>0</v>
      </c>
      <c r="E1879" s="3" t="s">
        <v>9</v>
      </c>
      <c r="F1879" s="3">
        <v>63</v>
      </c>
      <c r="G1879" s="3">
        <v>29</v>
      </c>
      <c r="H1879" s="4" t="s">
        <v>18</v>
      </c>
      <c r="I1879" s="3" t="s">
        <v>9</v>
      </c>
      <c r="J1879" s="3" t="s">
        <v>9</v>
      </c>
    </row>
    <row r="1880" spans="1:10" ht="39" thickBot="1" x14ac:dyDescent="0.4">
      <c r="A1880" s="3" t="s">
        <v>11</v>
      </c>
      <c r="B1880" s="3" t="s">
        <v>23</v>
      </c>
      <c r="C1880" s="3">
        <v>20170600410</v>
      </c>
      <c r="D1880" s="3">
        <v>0</v>
      </c>
      <c r="E1880" s="3" t="s">
        <v>9</v>
      </c>
      <c r="F1880" s="3">
        <v>65</v>
      </c>
      <c r="G1880" s="3">
        <v>32</v>
      </c>
      <c r="H1880" s="4" t="s">
        <v>44</v>
      </c>
      <c r="I1880" s="3" t="s">
        <v>9</v>
      </c>
      <c r="J1880" s="3" t="s">
        <v>9</v>
      </c>
    </row>
    <row r="1881" spans="1:10" ht="51.5" thickBot="1" x14ac:dyDescent="0.4">
      <c r="A1881" s="3" t="s">
        <v>11</v>
      </c>
      <c r="B1881" s="3" t="s">
        <v>12</v>
      </c>
      <c r="C1881" s="3">
        <v>20080906501</v>
      </c>
      <c r="D1881" s="3">
        <v>0</v>
      </c>
      <c r="E1881" s="3" t="s">
        <v>9</v>
      </c>
      <c r="F1881" s="3">
        <v>106</v>
      </c>
      <c r="G1881" s="3">
        <v>32</v>
      </c>
      <c r="H1881" s="4" t="s">
        <v>22</v>
      </c>
      <c r="I1881" s="3" t="s">
        <v>9</v>
      </c>
      <c r="J1881" s="3" t="s">
        <v>9</v>
      </c>
    </row>
    <row r="1882" spans="1:10" ht="51.5" thickBot="1" x14ac:dyDescent="0.4">
      <c r="A1882" s="3" t="s">
        <v>11</v>
      </c>
      <c r="B1882" s="3" t="s">
        <v>23</v>
      </c>
      <c r="C1882" s="3">
        <v>20171903901</v>
      </c>
      <c r="D1882" s="3">
        <v>0</v>
      </c>
      <c r="E1882" s="3" t="s">
        <v>9</v>
      </c>
      <c r="F1882" s="3">
        <v>71</v>
      </c>
      <c r="G1882" s="3">
        <v>16</v>
      </c>
      <c r="H1882" s="4" t="s">
        <v>22</v>
      </c>
      <c r="I1882" s="3" t="s">
        <v>9</v>
      </c>
      <c r="J1882" s="3" t="s">
        <v>9</v>
      </c>
    </row>
    <row r="1883" spans="1:10" ht="51.5" thickBot="1" x14ac:dyDescent="0.4">
      <c r="A1883" s="3" t="s">
        <v>27</v>
      </c>
      <c r="B1883" s="3" t="s">
        <v>23</v>
      </c>
      <c r="C1883" s="3">
        <v>20170110301</v>
      </c>
      <c r="D1883" s="3">
        <v>1</v>
      </c>
      <c r="E1883" s="3" t="s">
        <v>9</v>
      </c>
      <c r="F1883" s="3">
        <v>547</v>
      </c>
      <c r="G1883" s="3">
        <v>35</v>
      </c>
      <c r="H1883" s="4" t="s">
        <v>22</v>
      </c>
      <c r="I1883" s="3" t="s">
        <v>9</v>
      </c>
      <c r="J1883" s="3" t="s">
        <v>9</v>
      </c>
    </row>
    <row r="1884" spans="1:10" ht="39" thickBot="1" x14ac:dyDescent="0.4">
      <c r="A1884" s="3" t="s">
        <v>11</v>
      </c>
      <c r="B1884" s="3" t="s">
        <v>8</v>
      </c>
      <c r="C1884" s="3">
        <v>20180505901</v>
      </c>
      <c r="D1884" s="3">
        <v>0</v>
      </c>
      <c r="E1884" s="3" t="s">
        <v>9</v>
      </c>
      <c r="F1884" s="3">
        <v>21</v>
      </c>
      <c r="G1884" s="3">
        <v>20</v>
      </c>
      <c r="H1884" s="4" t="s">
        <v>13</v>
      </c>
      <c r="I1884" s="3" t="s">
        <v>9</v>
      </c>
      <c r="J1884" s="3" t="s">
        <v>9</v>
      </c>
    </row>
    <row r="1885" spans="1:10" ht="51.5" thickBot="1" x14ac:dyDescent="0.4">
      <c r="A1885" s="3" t="s">
        <v>11</v>
      </c>
      <c r="B1885" s="3" t="s">
        <v>8</v>
      </c>
      <c r="C1885" s="3">
        <v>20180728701</v>
      </c>
      <c r="D1885" s="3">
        <v>0</v>
      </c>
      <c r="E1885" s="3" t="s">
        <v>9</v>
      </c>
      <c r="F1885" s="3">
        <v>42</v>
      </c>
      <c r="G1885" s="3">
        <v>11</v>
      </c>
      <c r="H1885" s="4" t="s">
        <v>22</v>
      </c>
      <c r="I1885" s="3" t="s">
        <v>9</v>
      </c>
      <c r="J1885" s="3" t="s">
        <v>9</v>
      </c>
    </row>
    <row r="1886" spans="1:10" ht="51.5" thickBot="1" x14ac:dyDescent="0.4">
      <c r="A1886" s="3" t="s">
        <v>11</v>
      </c>
      <c r="B1886" s="3" t="s">
        <v>34</v>
      </c>
      <c r="C1886" s="3">
        <v>20111010201</v>
      </c>
      <c r="D1886" s="3">
        <v>1</v>
      </c>
      <c r="E1886" s="3" t="s">
        <v>9</v>
      </c>
      <c r="F1886" s="3">
        <v>206</v>
      </c>
      <c r="G1886" s="3">
        <v>6</v>
      </c>
      <c r="H1886" s="4" t="s">
        <v>22</v>
      </c>
      <c r="I1886" s="3" t="s">
        <v>9</v>
      </c>
      <c r="J1886" s="3" t="s">
        <v>9</v>
      </c>
    </row>
    <row r="1887" spans="1:10" ht="51.5" thickBot="1" x14ac:dyDescent="0.4">
      <c r="A1887" s="3" t="s">
        <v>11</v>
      </c>
      <c r="B1887" s="3" t="s">
        <v>49</v>
      </c>
      <c r="C1887" s="3">
        <v>20230212001</v>
      </c>
      <c r="D1887" s="3">
        <v>0</v>
      </c>
      <c r="E1887" s="3" t="s">
        <v>9</v>
      </c>
      <c r="F1887" s="3">
        <v>125</v>
      </c>
      <c r="G1887" s="3">
        <v>103</v>
      </c>
      <c r="H1887" s="4" t="s">
        <v>22</v>
      </c>
      <c r="I1887" s="3" t="s">
        <v>9</v>
      </c>
      <c r="J1887" s="3" t="s">
        <v>9</v>
      </c>
    </row>
    <row r="1888" spans="1:10" ht="51.5" thickBot="1" x14ac:dyDescent="0.4">
      <c r="A1888" s="3" t="s">
        <v>27</v>
      </c>
      <c r="B1888" s="3" t="s">
        <v>23</v>
      </c>
      <c r="C1888" s="3">
        <v>20170601303</v>
      </c>
      <c r="D1888" s="3">
        <v>0</v>
      </c>
      <c r="E1888" s="3" t="s">
        <v>9</v>
      </c>
      <c r="F1888" s="3">
        <v>746</v>
      </c>
      <c r="G1888" s="3">
        <v>76</v>
      </c>
      <c r="H1888" s="4" t="s">
        <v>22</v>
      </c>
      <c r="I1888" s="3" t="s">
        <v>9</v>
      </c>
      <c r="J1888" s="3" t="s">
        <v>15</v>
      </c>
    </row>
    <row r="1889" spans="1:10" ht="39" thickBot="1" x14ac:dyDescent="0.4">
      <c r="A1889" s="3" t="s">
        <v>11</v>
      </c>
      <c r="B1889" s="3" t="s">
        <v>20</v>
      </c>
      <c r="C1889" s="3">
        <v>30140123609</v>
      </c>
      <c r="D1889" s="3">
        <v>0</v>
      </c>
      <c r="E1889" s="3" t="s">
        <v>9</v>
      </c>
      <c r="F1889" s="3">
        <v>173</v>
      </c>
      <c r="G1889" s="3">
        <v>39</v>
      </c>
      <c r="H1889" s="4" t="s">
        <v>18</v>
      </c>
      <c r="I1889" s="3" t="s">
        <v>9</v>
      </c>
      <c r="J1889" s="3" t="s">
        <v>9</v>
      </c>
    </row>
    <row r="1890" spans="1:10" ht="51.5" thickBot="1" x14ac:dyDescent="0.4">
      <c r="A1890" s="3" t="s">
        <v>11</v>
      </c>
      <c r="B1890" s="3" t="s">
        <v>23</v>
      </c>
      <c r="C1890" s="3">
        <v>20171902601</v>
      </c>
      <c r="D1890" s="3">
        <v>1</v>
      </c>
      <c r="E1890" s="3" t="s">
        <v>9</v>
      </c>
      <c r="F1890" s="3">
        <v>112</v>
      </c>
      <c r="G1890" s="3">
        <v>40</v>
      </c>
      <c r="H1890" s="4" t="s">
        <v>22</v>
      </c>
      <c r="I1890" s="3" t="s">
        <v>9</v>
      </c>
      <c r="J1890" s="3" t="s">
        <v>15</v>
      </c>
    </row>
    <row r="1891" spans="1:10" ht="39" thickBot="1" x14ac:dyDescent="0.4">
      <c r="A1891" s="3" t="s">
        <v>11</v>
      </c>
      <c r="B1891" s="3" t="s">
        <v>12</v>
      </c>
      <c r="C1891" s="3">
        <v>200809401</v>
      </c>
      <c r="D1891" s="3">
        <v>0</v>
      </c>
      <c r="E1891" s="3" t="s">
        <v>9</v>
      </c>
      <c r="F1891" s="3">
        <v>370</v>
      </c>
      <c r="G1891" s="3">
        <v>209</v>
      </c>
      <c r="H1891" s="4" t="s">
        <v>13</v>
      </c>
      <c r="I1891" s="3" t="s">
        <v>9</v>
      </c>
      <c r="J1891" s="3" t="s">
        <v>9</v>
      </c>
    </row>
    <row r="1892" spans="1:10" ht="39" thickBot="1" x14ac:dyDescent="0.4">
      <c r="A1892" s="3" t="s">
        <v>11</v>
      </c>
      <c r="B1892" s="3" t="s">
        <v>23</v>
      </c>
      <c r="C1892" s="3">
        <v>20170517401</v>
      </c>
      <c r="D1892" s="3">
        <v>1</v>
      </c>
      <c r="E1892" s="3" t="s">
        <v>9</v>
      </c>
      <c r="F1892" s="3">
        <v>264</v>
      </c>
      <c r="G1892" s="3">
        <v>125</v>
      </c>
      <c r="H1892" s="4" t="s">
        <v>149</v>
      </c>
      <c r="I1892" s="3" t="s">
        <v>9</v>
      </c>
      <c r="J1892" s="3" t="s">
        <v>9</v>
      </c>
    </row>
    <row r="1893" spans="1:10" ht="51.5" thickBot="1" x14ac:dyDescent="0.4">
      <c r="A1893" s="3" t="s">
        <v>11</v>
      </c>
      <c r="B1893" s="3" t="s">
        <v>23</v>
      </c>
      <c r="C1893" s="3">
        <v>20172406601</v>
      </c>
      <c r="D1893" s="3">
        <v>0</v>
      </c>
      <c r="E1893" s="3" t="s">
        <v>9</v>
      </c>
      <c r="F1893" s="3">
        <v>55</v>
      </c>
      <c r="G1893" s="3">
        <v>53</v>
      </c>
      <c r="H1893" s="4" t="s">
        <v>22</v>
      </c>
      <c r="I1893" s="3" t="s">
        <v>9</v>
      </c>
      <c r="J1893" s="3" t="s">
        <v>9</v>
      </c>
    </row>
    <row r="1894" spans="1:10" ht="51.5" thickBot="1" x14ac:dyDescent="0.4">
      <c r="A1894" s="3" t="s">
        <v>11</v>
      </c>
      <c r="B1894" s="3" t="s">
        <v>20</v>
      </c>
      <c r="C1894" s="3">
        <v>20140116619</v>
      </c>
      <c r="D1894" s="3">
        <v>0</v>
      </c>
      <c r="E1894" s="3" t="s">
        <v>9</v>
      </c>
      <c r="F1894" s="3">
        <v>316</v>
      </c>
      <c r="G1894" s="3">
        <v>42</v>
      </c>
      <c r="H1894" s="4" t="s">
        <v>22</v>
      </c>
      <c r="I1894" s="3" t="s">
        <v>9</v>
      </c>
      <c r="J1894" s="3" t="s">
        <v>15</v>
      </c>
    </row>
    <row r="1895" spans="1:10" ht="39" thickBot="1" x14ac:dyDescent="0.4">
      <c r="A1895" s="3" t="s">
        <v>7</v>
      </c>
      <c r="B1895" s="3" t="s">
        <v>23</v>
      </c>
      <c r="C1895" s="3">
        <v>20171904602</v>
      </c>
      <c r="D1895" s="3">
        <v>0</v>
      </c>
      <c r="E1895" s="3" t="s">
        <v>9</v>
      </c>
      <c r="F1895" s="3">
        <v>127</v>
      </c>
      <c r="G1895" s="3">
        <v>37</v>
      </c>
      <c r="H1895" s="4" t="s">
        <v>334</v>
      </c>
      <c r="I1895" s="3" t="s">
        <v>9</v>
      </c>
      <c r="J1895" s="3" t="s">
        <v>9</v>
      </c>
    </row>
    <row r="1896" spans="1:10" ht="51.5" thickBot="1" x14ac:dyDescent="0.4">
      <c r="A1896" s="3" t="s">
        <v>11</v>
      </c>
      <c r="B1896" s="3" t="s">
        <v>8</v>
      </c>
      <c r="C1896" s="3">
        <v>20180704402</v>
      </c>
      <c r="D1896" s="3">
        <v>0</v>
      </c>
      <c r="E1896" s="3" t="s">
        <v>9</v>
      </c>
      <c r="F1896" s="3">
        <v>90</v>
      </c>
      <c r="G1896" s="3">
        <v>15</v>
      </c>
      <c r="H1896" s="4" t="s">
        <v>335</v>
      </c>
      <c r="I1896" s="3" t="s">
        <v>9</v>
      </c>
      <c r="J1896" s="3" t="s">
        <v>9</v>
      </c>
    </row>
    <row r="1897" spans="1:10" ht="51.5" thickBot="1" x14ac:dyDescent="0.4">
      <c r="A1897" s="3" t="s">
        <v>11</v>
      </c>
      <c r="B1897" s="3" t="s">
        <v>12</v>
      </c>
      <c r="C1897" s="3">
        <v>20081100105</v>
      </c>
      <c r="D1897" s="3">
        <v>1</v>
      </c>
      <c r="E1897" s="3" t="s">
        <v>9</v>
      </c>
      <c r="F1897" s="3">
        <v>337</v>
      </c>
      <c r="G1897" s="3">
        <v>135</v>
      </c>
      <c r="H1897" s="4" t="s">
        <v>22</v>
      </c>
      <c r="I1897" s="3" t="s">
        <v>9</v>
      </c>
      <c r="J1897" s="3" t="s">
        <v>9</v>
      </c>
    </row>
    <row r="1898" spans="1:10" ht="51.5" thickBot="1" x14ac:dyDescent="0.4">
      <c r="A1898" s="3" t="s">
        <v>11</v>
      </c>
      <c r="B1898" s="3" t="s">
        <v>23</v>
      </c>
      <c r="C1898" s="3">
        <v>20170212801</v>
      </c>
      <c r="D1898" s="3">
        <v>1</v>
      </c>
      <c r="E1898" s="3" t="s">
        <v>9</v>
      </c>
      <c r="F1898" s="3">
        <v>663</v>
      </c>
      <c r="G1898" s="3">
        <v>60</v>
      </c>
      <c r="H1898" s="4" t="s">
        <v>336</v>
      </c>
      <c r="I1898" s="3" t="s">
        <v>9</v>
      </c>
      <c r="J1898" s="3" t="s">
        <v>9</v>
      </c>
    </row>
    <row r="1899" spans="1:10" ht="39" thickBot="1" x14ac:dyDescent="0.4">
      <c r="A1899" s="3" t="s">
        <v>11</v>
      </c>
      <c r="B1899" s="3" t="s">
        <v>20</v>
      </c>
      <c r="C1899" s="3">
        <v>20140118703</v>
      </c>
      <c r="D1899" s="3">
        <v>1</v>
      </c>
      <c r="E1899" s="3" t="s">
        <v>9</v>
      </c>
      <c r="F1899" s="3">
        <v>236</v>
      </c>
      <c r="G1899" s="3">
        <v>32</v>
      </c>
      <c r="H1899" s="4" t="s">
        <v>18</v>
      </c>
      <c r="I1899" s="3" t="s">
        <v>9</v>
      </c>
      <c r="J1899" s="3" t="s">
        <v>9</v>
      </c>
    </row>
    <row r="1900" spans="1:10" ht="51.5" thickBot="1" x14ac:dyDescent="0.4">
      <c r="A1900" s="3" t="s">
        <v>11</v>
      </c>
      <c r="B1900" s="3" t="s">
        <v>8</v>
      </c>
      <c r="C1900" s="3">
        <v>20180728601</v>
      </c>
      <c r="D1900" s="3">
        <v>0</v>
      </c>
      <c r="E1900" s="3" t="s">
        <v>9</v>
      </c>
      <c r="F1900" s="3">
        <v>14</v>
      </c>
      <c r="G1900" s="3">
        <v>12</v>
      </c>
      <c r="H1900" s="4" t="s">
        <v>22</v>
      </c>
      <c r="I1900" s="3" t="s">
        <v>9</v>
      </c>
      <c r="J1900" s="3" t="s">
        <v>9</v>
      </c>
    </row>
    <row r="1901" spans="1:10" ht="51.5" thickBot="1" x14ac:dyDescent="0.4">
      <c r="A1901" s="3" t="s">
        <v>11</v>
      </c>
      <c r="B1901" s="3" t="s">
        <v>23</v>
      </c>
      <c r="C1901" s="3">
        <v>20172400901</v>
      </c>
      <c r="D1901" s="3">
        <v>0</v>
      </c>
      <c r="E1901" s="3" t="s">
        <v>9</v>
      </c>
      <c r="F1901" s="3">
        <v>56</v>
      </c>
      <c r="G1901" s="3">
        <v>31</v>
      </c>
      <c r="H1901" s="4" t="s">
        <v>22</v>
      </c>
      <c r="I1901" s="3" t="s">
        <v>9</v>
      </c>
      <c r="J1901" s="3" t="s">
        <v>9</v>
      </c>
    </row>
    <row r="1902" spans="1:10" ht="26.5" thickBot="1" x14ac:dyDescent="0.4">
      <c r="A1902" s="3" t="s">
        <v>11</v>
      </c>
      <c r="B1902" s="3" t="s">
        <v>12</v>
      </c>
      <c r="C1902" s="3">
        <v>20080916001</v>
      </c>
      <c r="D1902" s="3">
        <v>0</v>
      </c>
      <c r="E1902" s="3" t="s">
        <v>9</v>
      </c>
      <c r="F1902" s="3">
        <v>64</v>
      </c>
      <c r="G1902" s="3">
        <v>55</v>
      </c>
      <c r="H1902" s="4" t="s">
        <v>19</v>
      </c>
      <c r="I1902" s="3" t="s">
        <v>9</v>
      </c>
      <c r="J1902" s="3" t="s">
        <v>9</v>
      </c>
    </row>
    <row r="1903" spans="1:10" ht="39" thickBot="1" x14ac:dyDescent="0.4">
      <c r="A1903" s="3" t="s">
        <v>11</v>
      </c>
      <c r="B1903" s="3" t="s">
        <v>34</v>
      </c>
      <c r="C1903" s="3">
        <v>20110701801</v>
      </c>
      <c r="D1903" s="3">
        <v>0</v>
      </c>
      <c r="E1903" s="3" t="s">
        <v>9</v>
      </c>
      <c r="F1903" s="3">
        <v>64</v>
      </c>
      <c r="G1903" s="3">
        <v>47</v>
      </c>
      <c r="H1903" s="4" t="s">
        <v>13</v>
      </c>
      <c r="I1903" s="3" t="s">
        <v>9</v>
      </c>
      <c r="J1903" s="3" t="s">
        <v>9</v>
      </c>
    </row>
    <row r="1904" spans="1:10" ht="64" thickBot="1" x14ac:dyDescent="0.4">
      <c r="A1904" s="3" t="s">
        <v>27</v>
      </c>
      <c r="B1904" s="3" t="s">
        <v>23</v>
      </c>
      <c r="C1904" s="3">
        <v>20270118702</v>
      </c>
      <c r="D1904" s="3">
        <v>0</v>
      </c>
      <c r="E1904" s="3" t="s">
        <v>9</v>
      </c>
      <c r="F1904" s="3">
        <v>236</v>
      </c>
      <c r="G1904" s="3">
        <v>80</v>
      </c>
      <c r="H1904" s="4" t="s">
        <v>337</v>
      </c>
      <c r="I1904" s="3" t="s">
        <v>9</v>
      </c>
      <c r="J1904" s="3" t="s">
        <v>9</v>
      </c>
    </row>
    <row r="1905" spans="1:10" ht="51.5" thickBot="1" x14ac:dyDescent="0.4">
      <c r="A1905" s="3" t="s">
        <v>11</v>
      </c>
      <c r="B1905" s="3" t="s">
        <v>8</v>
      </c>
      <c r="C1905" s="3">
        <v>218072060186</v>
      </c>
      <c r="D1905" s="3">
        <v>1</v>
      </c>
      <c r="E1905" s="3" t="s">
        <v>9</v>
      </c>
      <c r="F1905" s="3">
        <v>213</v>
      </c>
      <c r="G1905" s="3">
        <v>86</v>
      </c>
      <c r="H1905" s="4" t="s">
        <v>338</v>
      </c>
      <c r="I1905" s="3" t="s">
        <v>9</v>
      </c>
      <c r="J1905" s="3" t="s">
        <v>9</v>
      </c>
    </row>
    <row r="1906" spans="1:10" ht="51.5" thickBot="1" x14ac:dyDescent="0.4">
      <c r="A1906" s="3" t="s">
        <v>11</v>
      </c>
      <c r="B1906" s="3" t="s">
        <v>34</v>
      </c>
      <c r="C1906" s="3">
        <v>20110302801</v>
      </c>
      <c r="D1906" s="3">
        <v>0</v>
      </c>
      <c r="E1906" s="3" t="s">
        <v>9</v>
      </c>
      <c r="F1906" s="3">
        <v>46</v>
      </c>
      <c r="G1906" s="3">
        <v>38</v>
      </c>
      <c r="H1906" s="4" t="s">
        <v>22</v>
      </c>
      <c r="I1906" s="3" t="s">
        <v>9</v>
      </c>
      <c r="J1906" s="3" t="s">
        <v>9</v>
      </c>
    </row>
    <row r="1907" spans="1:10" ht="39" thickBot="1" x14ac:dyDescent="0.4">
      <c r="A1907" s="3" t="s">
        <v>11</v>
      </c>
      <c r="B1907" s="3" t="s">
        <v>8</v>
      </c>
      <c r="C1907" s="3">
        <v>20180724001</v>
      </c>
      <c r="D1907" s="3">
        <v>0</v>
      </c>
      <c r="E1907" s="3" t="s">
        <v>9</v>
      </c>
      <c r="F1907" s="3">
        <v>150</v>
      </c>
      <c r="G1907" s="3">
        <v>60</v>
      </c>
      <c r="H1907" s="4" t="s">
        <v>13</v>
      </c>
      <c r="I1907" s="3" t="s">
        <v>9</v>
      </c>
      <c r="J1907" s="3" t="s">
        <v>9</v>
      </c>
    </row>
    <row r="1908" spans="1:10" ht="26.5" thickBot="1" x14ac:dyDescent="0.4">
      <c r="A1908" s="3" t="s">
        <v>11</v>
      </c>
      <c r="B1908" s="3" t="s">
        <v>23</v>
      </c>
      <c r="C1908" s="3">
        <v>20171002101</v>
      </c>
      <c r="D1908" s="3">
        <v>0</v>
      </c>
      <c r="E1908" s="3" t="s">
        <v>9</v>
      </c>
      <c r="F1908" s="3">
        <v>35</v>
      </c>
      <c r="G1908" s="3">
        <v>28</v>
      </c>
      <c r="H1908" s="4" t="s">
        <v>26</v>
      </c>
      <c r="I1908" s="3" t="s">
        <v>9</v>
      </c>
      <c r="J1908" s="3" t="s">
        <v>9</v>
      </c>
    </row>
    <row r="1909" spans="1:10" ht="51.5" thickBot="1" x14ac:dyDescent="0.4">
      <c r="A1909" s="3" t="s">
        <v>11</v>
      </c>
      <c r="B1909" s="3" t="s">
        <v>8</v>
      </c>
      <c r="C1909" s="3">
        <v>20180407904</v>
      </c>
      <c r="D1909" s="3">
        <v>0</v>
      </c>
      <c r="E1909" s="3" t="s">
        <v>9</v>
      </c>
      <c r="F1909" s="3">
        <v>210</v>
      </c>
      <c r="G1909" s="3">
        <v>17</v>
      </c>
      <c r="H1909" s="4" t="s">
        <v>89</v>
      </c>
      <c r="I1909" s="3" t="s">
        <v>9</v>
      </c>
      <c r="J1909" s="3" t="s">
        <v>15</v>
      </c>
    </row>
    <row r="1910" spans="1:10" ht="39" thickBot="1" x14ac:dyDescent="0.4">
      <c r="A1910" s="3" t="s">
        <v>11</v>
      </c>
      <c r="B1910" s="3" t="s">
        <v>23</v>
      </c>
      <c r="C1910" s="3">
        <v>20170200501</v>
      </c>
      <c r="D1910" s="3">
        <v>0</v>
      </c>
      <c r="E1910" s="3" t="s">
        <v>9</v>
      </c>
      <c r="F1910" s="3">
        <v>268</v>
      </c>
      <c r="G1910" s="3">
        <v>59</v>
      </c>
      <c r="H1910" s="4" t="s">
        <v>18</v>
      </c>
      <c r="I1910" s="3" t="s">
        <v>9</v>
      </c>
      <c r="J1910" s="3" t="s">
        <v>9</v>
      </c>
    </row>
    <row r="1911" spans="1:10" ht="51.5" thickBot="1" x14ac:dyDescent="0.4">
      <c r="A1911" s="3" t="s">
        <v>11</v>
      </c>
      <c r="B1911" s="3" t="s">
        <v>23</v>
      </c>
      <c r="C1911" s="3">
        <v>20170605302</v>
      </c>
      <c r="D1911" s="3">
        <v>0</v>
      </c>
      <c r="E1911" s="3" t="s">
        <v>9</v>
      </c>
      <c r="F1911" s="3">
        <v>66</v>
      </c>
      <c r="G1911" s="3">
        <v>30</v>
      </c>
      <c r="H1911" s="4" t="s">
        <v>22</v>
      </c>
      <c r="I1911" s="3" t="s">
        <v>9</v>
      </c>
      <c r="J1911" s="3" t="s">
        <v>9</v>
      </c>
    </row>
    <row r="1912" spans="1:10" ht="51.5" thickBot="1" x14ac:dyDescent="0.4">
      <c r="A1912" s="3" t="s">
        <v>11</v>
      </c>
      <c r="B1912" s="3" t="s">
        <v>8</v>
      </c>
      <c r="C1912" s="3">
        <v>20180722601</v>
      </c>
      <c r="D1912" s="3">
        <v>0</v>
      </c>
      <c r="E1912" s="3" t="s">
        <v>9</v>
      </c>
      <c r="F1912" s="3">
        <v>126</v>
      </c>
      <c r="G1912" s="3">
        <v>73</v>
      </c>
      <c r="H1912" s="4" t="s">
        <v>22</v>
      </c>
      <c r="I1912" s="3" t="s">
        <v>9</v>
      </c>
      <c r="J1912" s="3" t="s">
        <v>9</v>
      </c>
    </row>
    <row r="1913" spans="1:10" ht="15" thickBot="1" x14ac:dyDescent="0.4">
      <c r="A1913" s="3" t="s">
        <v>11</v>
      </c>
      <c r="B1913" s="3" t="s">
        <v>12</v>
      </c>
      <c r="C1913" s="3">
        <v>20081005201</v>
      </c>
      <c r="D1913" s="3">
        <v>0</v>
      </c>
      <c r="E1913" s="3" t="s">
        <v>9</v>
      </c>
      <c r="F1913" s="3">
        <v>140</v>
      </c>
      <c r="G1913" s="3">
        <v>90</v>
      </c>
      <c r="H1913" s="4" t="s">
        <v>10</v>
      </c>
      <c r="I1913" s="3" t="s">
        <v>9</v>
      </c>
      <c r="J1913" s="3" t="s">
        <v>9</v>
      </c>
    </row>
    <row r="1914" spans="1:10" ht="51.5" thickBot="1" x14ac:dyDescent="0.4">
      <c r="A1914" s="3" t="s">
        <v>11</v>
      </c>
      <c r="B1914" s="3" t="s">
        <v>8</v>
      </c>
      <c r="C1914" s="3">
        <v>20181101302</v>
      </c>
      <c r="D1914" s="3">
        <v>0</v>
      </c>
      <c r="E1914" s="3" t="s">
        <v>9</v>
      </c>
      <c r="F1914" s="3">
        <v>365</v>
      </c>
      <c r="G1914" s="3">
        <v>145</v>
      </c>
      <c r="H1914" s="4" t="s">
        <v>22</v>
      </c>
      <c r="I1914" s="3" t="s">
        <v>9</v>
      </c>
      <c r="J1914" s="3" t="s">
        <v>9</v>
      </c>
    </row>
    <row r="1915" spans="1:10" ht="39" thickBot="1" x14ac:dyDescent="0.4">
      <c r="A1915" s="3" t="s">
        <v>7</v>
      </c>
      <c r="B1915" s="3" t="s">
        <v>23</v>
      </c>
      <c r="C1915" s="3">
        <v>20172104001</v>
      </c>
      <c r="D1915" s="3">
        <v>0</v>
      </c>
      <c r="E1915" s="3" t="s">
        <v>9</v>
      </c>
      <c r="F1915" s="3">
        <v>175</v>
      </c>
      <c r="G1915" s="3">
        <v>45</v>
      </c>
      <c r="H1915" s="4" t="s">
        <v>18</v>
      </c>
      <c r="I1915" s="3" t="s">
        <v>9</v>
      </c>
      <c r="J1915" s="3" t="s">
        <v>9</v>
      </c>
    </row>
    <row r="1916" spans="1:10" ht="51.5" thickBot="1" x14ac:dyDescent="0.4">
      <c r="A1916" s="3" t="s">
        <v>11</v>
      </c>
      <c r="B1916" s="3" t="s">
        <v>23</v>
      </c>
      <c r="C1916" s="3">
        <v>20172402901</v>
      </c>
      <c r="D1916" s="3">
        <v>1</v>
      </c>
      <c r="E1916" s="3" t="s">
        <v>9</v>
      </c>
      <c r="F1916" s="3">
        <v>284</v>
      </c>
      <c r="G1916" s="3">
        <v>159</v>
      </c>
      <c r="H1916" s="4" t="s">
        <v>22</v>
      </c>
      <c r="I1916" s="3" t="s">
        <v>9</v>
      </c>
      <c r="J1916" s="3" t="s">
        <v>9</v>
      </c>
    </row>
    <row r="1917" spans="1:10" ht="39" thickBot="1" x14ac:dyDescent="0.4">
      <c r="A1917" s="3" t="s">
        <v>11</v>
      </c>
      <c r="B1917" s="3" t="s">
        <v>8</v>
      </c>
      <c r="C1917" s="3">
        <v>20180507101</v>
      </c>
      <c r="D1917" s="3">
        <v>0</v>
      </c>
      <c r="E1917" s="3" t="s">
        <v>9</v>
      </c>
      <c r="F1917" s="3">
        <v>51</v>
      </c>
      <c r="G1917" s="3">
        <v>42</v>
      </c>
      <c r="H1917" s="4" t="s">
        <v>13</v>
      </c>
      <c r="I1917" s="3" t="s">
        <v>9</v>
      </c>
      <c r="J1917" s="3" t="s">
        <v>15</v>
      </c>
    </row>
    <row r="1918" spans="1:10" ht="39" thickBot="1" x14ac:dyDescent="0.4">
      <c r="A1918" s="3" t="s">
        <v>11</v>
      </c>
      <c r="B1918" s="3" t="s">
        <v>23</v>
      </c>
      <c r="C1918" s="3">
        <v>20170602502</v>
      </c>
      <c r="D1918" s="3">
        <v>1</v>
      </c>
      <c r="E1918" s="3" t="s">
        <v>9</v>
      </c>
      <c r="F1918" s="3">
        <v>263</v>
      </c>
      <c r="G1918" s="3">
        <v>78</v>
      </c>
      <c r="H1918" s="4" t="s">
        <v>44</v>
      </c>
      <c r="I1918" s="3" t="s">
        <v>9</v>
      </c>
      <c r="J1918" s="3" t="s">
        <v>9</v>
      </c>
    </row>
    <row r="1919" spans="1:10" ht="51.5" thickBot="1" x14ac:dyDescent="0.4">
      <c r="A1919" s="3" t="s">
        <v>27</v>
      </c>
      <c r="B1919" s="3" t="s">
        <v>23</v>
      </c>
      <c r="C1919" s="3">
        <v>20170604203</v>
      </c>
      <c r="D1919" s="3">
        <v>0</v>
      </c>
      <c r="E1919" s="3" t="s">
        <v>9</v>
      </c>
      <c r="F1919" s="3">
        <v>107</v>
      </c>
      <c r="G1919" s="3">
        <v>49</v>
      </c>
      <c r="H1919" s="4" t="s">
        <v>22</v>
      </c>
      <c r="I1919" s="3" t="s">
        <v>9</v>
      </c>
      <c r="J1919" s="3" t="s">
        <v>15</v>
      </c>
    </row>
    <row r="1920" spans="1:10" ht="51.5" thickBot="1" x14ac:dyDescent="0.4">
      <c r="A1920" s="3" t="s">
        <v>11</v>
      </c>
      <c r="B1920" s="3" t="s">
        <v>23</v>
      </c>
      <c r="C1920" s="3">
        <v>20170118702</v>
      </c>
      <c r="D1920" s="3">
        <v>0</v>
      </c>
      <c r="E1920" s="3" t="s">
        <v>9</v>
      </c>
      <c r="F1920" s="3">
        <v>236</v>
      </c>
      <c r="G1920" s="3">
        <v>80</v>
      </c>
      <c r="H1920" s="4" t="s">
        <v>22</v>
      </c>
      <c r="I1920" s="3" t="s">
        <v>9</v>
      </c>
      <c r="J1920" s="3" t="s">
        <v>9</v>
      </c>
    </row>
    <row r="1921" spans="1:10" ht="51.5" thickBot="1" x14ac:dyDescent="0.4">
      <c r="A1921" s="3" t="s">
        <v>27</v>
      </c>
      <c r="B1921" s="3" t="s">
        <v>23</v>
      </c>
      <c r="C1921" s="3">
        <v>20171703801</v>
      </c>
      <c r="D1921" s="3">
        <v>1</v>
      </c>
      <c r="E1921" s="3" t="s">
        <v>9</v>
      </c>
      <c r="F1921" s="3">
        <v>340</v>
      </c>
      <c r="G1921" s="3">
        <v>212</v>
      </c>
      <c r="H1921" s="4" t="s">
        <v>22</v>
      </c>
      <c r="I1921" s="3" t="s">
        <v>9</v>
      </c>
      <c r="J1921" s="3" t="s">
        <v>9</v>
      </c>
    </row>
    <row r="1922" spans="1:10" ht="51.5" thickBot="1" x14ac:dyDescent="0.4">
      <c r="A1922" s="3" t="s">
        <v>11</v>
      </c>
      <c r="B1922" s="3" t="s">
        <v>23</v>
      </c>
      <c r="C1922" s="3">
        <v>20171501601</v>
      </c>
      <c r="D1922" s="3">
        <v>0</v>
      </c>
      <c r="E1922" s="3" t="s">
        <v>9</v>
      </c>
      <c r="F1922" s="3">
        <v>188</v>
      </c>
      <c r="G1922" s="3">
        <v>147</v>
      </c>
      <c r="H1922" s="4" t="s">
        <v>22</v>
      </c>
      <c r="I1922" s="3" t="s">
        <v>9</v>
      </c>
      <c r="J1922" s="3" t="s">
        <v>9</v>
      </c>
    </row>
    <row r="1923" spans="1:10" ht="26.5" thickBot="1" x14ac:dyDescent="0.4">
      <c r="A1923" s="3" t="s">
        <v>11</v>
      </c>
      <c r="B1923" s="3" t="s">
        <v>12</v>
      </c>
      <c r="C1923" s="3">
        <v>20080908201</v>
      </c>
      <c r="D1923" s="3">
        <v>0</v>
      </c>
      <c r="E1923" s="3" t="s">
        <v>9</v>
      </c>
      <c r="F1923" s="3">
        <v>50</v>
      </c>
      <c r="G1923" s="3">
        <v>25</v>
      </c>
      <c r="H1923" s="4" t="s">
        <v>83</v>
      </c>
      <c r="I1923" s="3" t="s">
        <v>9</v>
      </c>
      <c r="J1923" s="3" t="s">
        <v>9</v>
      </c>
    </row>
    <row r="1924" spans="1:10" ht="39" thickBot="1" x14ac:dyDescent="0.4">
      <c r="A1924" s="3" t="s">
        <v>11</v>
      </c>
      <c r="B1924" s="3" t="s">
        <v>23</v>
      </c>
      <c r="C1924" s="3">
        <v>20170213401</v>
      </c>
      <c r="D1924" s="3">
        <v>1</v>
      </c>
      <c r="E1924" s="3" t="s">
        <v>9</v>
      </c>
      <c r="F1924" s="3">
        <v>371</v>
      </c>
      <c r="G1924" s="3">
        <v>69</v>
      </c>
      <c r="H1924" s="4" t="s">
        <v>18</v>
      </c>
      <c r="I1924" s="3" t="s">
        <v>9</v>
      </c>
      <c r="J1924" s="3" t="s">
        <v>9</v>
      </c>
    </row>
    <row r="1925" spans="1:10" ht="39" thickBot="1" x14ac:dyDescent="0.4">
      <c r="A1925" s="3" t="s">
        <v>11</v>
      </c>
      <c r="B1925" s="3" t="s">
        <v>12</v>
      </c>
      <c r="C1925" s="3">
        <v>20080511801</v>
      </c>
      <c r="D1925" s="3">
        <v>1</v>
      </c>
      <c r="E1925" s="3" t="s">
        <v>9</v>
      </c>
      <c r="F1925" s="3">
        <v>150</v>
      </c>
      <c r="G1925" s="3">
        <v>52</v>
      </c>
      <c r="H1925" s="4" t="s">
        <v>55</v>
      </c>
      <c r="I1925" s="3" t="s">
        <v>9</v>
      </c>
      <c r="J1925" s="3" t="s">
        <v>15</v>
      </c>
    </row>
    <row r="1926" spans="1:10" ht="51.5" thickBot="1" x14ac:dyDescent="0.4">
      <c r="A1926" s="3" t="s">
        <v>11</v>
      </c>
      <c r="B1926" s="3" t="s">
        <v>17</v>
      </c>
      <c r="C1926" s="3">
        <v>20120101009</v>
      </c>
      <c r="D1926" s="3">
        <v>1</v>
      </c>
      <c r="E1926" s="3" t="s">
        <v>9</v>
      </c>
      <c r="F1926" s="3">
        <v>646</v>
      </c>
      <c r="G1926" s="3">
        <v>101</v>
      </c>
      <c r="H1926" s="4" t="s">
        <v>22</v>
      </c>
      <c r="I1926" s="3" t="s">
        <v>9</v>
      </c>
      <c r="J1926" s="3" t="s">
        <v>9</v>
      </c>
    </row>
    <row r="1927" spans="1:10" ht="39" thickBot="1" x14ac:dyDescent="0.4">
      <c r="A1927" s="3" t="s">
        <v>11</v>
      </c>
      <c r="B1927" s="3" t="s">
        <v>20</v>
      </c>
      <c r="C1927" s="3">
        <v>201400116428</v>
      </c>
      <c r="D1927" s="3">
        <v>0</v>
      </c>
      <c r="E1927" s="3" t="s">
        <v>9</v>
      </c>
      <c r="F1927" s="3">
        <v>61</v>
      </c>
      <c r="G1927" s="3">
        <v>24</v>
      </c>
      <c r="H1927" s="4" t="s">
        <v>18</v>
      </c>
      <c r="I1927" s="3" t="s">
        <v>9</v>
      </c>
      <c r="J1927" s="3"/>
    </row>
    <row r="1928" spans="1:10" ht="39" thickBot="1" x14ac:dyDescent="0.4">
      <c r="A1928" s="3" t="s">
        <v>11</v>
      </c>
      <c r="B1928" s="3" t="s">
        <v>12</v>
      </c>
      <c r="C1928" s="3">
        <v>20081100105</v>
      </c>
      <c r="D1928" s="3">
        <v>1</v>
      </c>
      <c r="E1928" s="3" t="s">
        <v>9</v>
      </c>
      <c r="F1928" s="3">
        <v>437</v>
      </c>
      <c r="G1928" s="3">
        <v>256</v>
      </c>
      <c r="H1928" s="4" t="s">
        <v>18</v>
      </c>
      <c r="I1928" s="3" t="s">
        <v>9</v>
      </c>
      <c r="J1928" s="3" t="s">
        <v>9</v>
      </c>
    </row>
    <row r="1929" spans="1:10" ht="51.5" thickBot="1" x14ac:dyDescent="0.4">
      <c r="A1929" s="3" t="s">
        <v>39</v>
      </c>
      <c r="B1929" s="3" t="s">
        <v>23</v>
      </c>
      <c r="C1929" s="3">
        <v>20172105601</v>
      </c>
      <c r="D1929" s="3">
        <v>0</v>
      </c>
      <c r="E1929" s="3" t="s">
        <v>9</v>
      </c>
      <c r="F1929" s="3">
        <v>531</v>
      </c>
      <c r="G1929" s="3">
        <v>354</v>
      </c>
      <c r="H1929" s="4" t="s">
        <v>22</v>
      </c>
      <c r="I1929" s="3" t="s">
        <v>9</v>
      </c>
      <c r="J1929" s="3" t="s">
        <v>9</v>
      </c>
    </row>
    <row r="1930" spans="1:10" ht="51.5" thickBot="1" x14ac:dyDescent="0.4">
      <c r="A1930" s="3" t="s">
        <v>11</v>
      </c>
      <c r="B1930" s="3" t="s">
        <v>23</v>
      </c>
      <c r="C1930" s="3">
        <v>20172403401</v>
      </c>
      <c r="D1930" s="3">
        <v>0</v>
      </c>
      <c r="E1930" s="3" t="s">
        <v>9</v>
      </c>
      <c r="F1930" s="3">
        <v>73</v>
      </c>
      <c r="G1930" s="3">
        <v>53</v>
      </c>
      <c r="H1930" s="4" t="s">
        <v>22</v>
      </c>
      <c r="I1930" s="3" t="s">
        <v>9</v>
      </c>
      <c r="J1930" s="3" t="s">
        <v>9</v>
      </c>
    </row>
    <row r="1931" spans="1:10" ht="39" thickBot="1" x14ac:dyDescent="0.4">
      <c r="A1931" s="3" t="s">
        <v>11</v>
      </c>
      <c r="B1931" s="3" t="s">
        <v>34</v>
      </c>
      <c r="C1931" s="3">
        <v>20110812401</v>
      </c>
      <c r="D1931" s="3">
        <v>0</v>
      </c>
      <c r="E1931" s="3" t="s">
        <v>9</v>
      </c>
      <c r="F1931" s="3">
        <v>95</v>
      </c>
      <c r="G1931" s="3">
        <v>56</v>
      </c>
      <c r="H1931" s="4" t="s">
        <v>13</v>
      </c>
      <c r="I1931" s="3" t="s">
        <v>9</v>
      </c>
      <c r="J1931" s="3" t="s">
        <v>15</v>
      </c>
    </row>
    <row r="1932" spans="1:10" ht="51.5" thickBot="1" x14ac:dyDescent="0.4">
      <c r="A1932" s="3" t="s">
        <v>39</v>
      </c>
      <c r="B1932" s="3" t="s">
        <v>8</v>
      </c>
      <c r="C1932" s="3">
        <v>20180600801</v>
      </c>
      <c r="D1932" s="3">
        <v>0</v>
      </c>
      <c r="E1932" s="3" t="s">
        <v>9</v>
      </c>
      <c r="F1932" s="3">
        <v>141</v>
      </c>
      <c r="G1932" s="3">
        <v>13</v>
      </c>
      <c r="H1932" s="4" t="s">
        <v>22</v>
      </c>
      <c r="I1932" s="3" t="s">
        <v>9</v>
      </c>
      <c r="J1932" s="3" t="s">
        <v>15</v>
      </c>
    </row>
    <row r="1933" spans="1:10" ht="51.5" thickBot="1" x14ac:dyDescent="0.4">
      <c r="A1933" s="3" t="s">
        <v>11</v>
      </c>
      <c r="B1933" s="3" t="s">
        <v>8</v>
      </c>
      <c r="C1933" s="3">
        <v>20180409001</v>
      </c>
      <c r="D1933" s="3">
        <v>0</v>
      </c>
      <c r="E1933" s="3" t="s">
        <v>9</v>
      </c>
      <c r="F1933" s="3">
        <v>198</v>
      </c>
      <c r="G1933" s="3">
        <v>30</v>
      </c>
      <c r="H1933" s="4" t="s">
        <v>89</v>
      </c>
      <c r="I1933" s="3" t="s">
        <v>9</v>
      </c>
      <c r="J1933" s="3" t="s">
        <v>15</v>
      </c>
    </row>
    <row r="1934" spans="1:10" ht="51.5" thickBot="1" x14ac:dyDescent="0.4">
      <c r="A1934" s="3" t="s">
        <v>7</v>
      </c>
      <c r="B1934" s="3" t="s">
        <v>17</v>
      </c>
      <c r="C1934" s="3">
        <v>20120708101</v>
      </c>
      <c r="D1934" s="3">
        <v>0</v>
      </c>
      <c r="E1934" s="3" t="s">
        <v>9</v>
      </c>
      <c r="F1934" s="3">
        <v>39</v>
      </c>
      <c r="G1934" s="3">
        <v>25</v>
      </c>
      <c r="H1934" s="4" t="s">
        <v>22</v>
      </c>
      <c r="I1934" s="3" t="s">
        <v>9</v>
      </c>
      <c r="J1934" s="3" t="s">
        <v>9</v>
      </c>
    </row>
    <row r="1935" spans="1:10" ht="39" thickBot="1" x14ac:dyDescent="0.4">
      <c r="A1935" s="3" t="s">
        <v>11</v>
      </c>
      <c r="B1935" s="3" t="s">
        <v>23</v>
      </c>
      <c r="C1935" s="3">
        <v>20170517601</v>
      </c>
      <c r="D1935" s="3">
        <v>0</v>
      </c>
      <c r="E1935" s="3" t="s">
        <v>9</v>
      </c>
      <c r="F1935" s="3">
        <v>308</v>
      </c>
      <c r="G1935" s="3">
        <v>70</v>
      </c>
      <c r="H1935" s="4" t="s">
        <v>55</v>
      </c>
      <c r="I1935" s="3" t="s">
        <v>9</v>
      </c>
      <c r="J1935" s="3" t="s">
        <v>9</v>
      </c>
    </row>
    <row r="1936" spans="1:10" ht="51.5" thickBot="1" x14ac:dyDescent="0.4">
      <c r="A1936" s="3" t="s">
        <v>11</v>
      </c>
      <c r="B1936" s="3" t="s">
        <v>34</v>
      </c>
      <c r="C1936" s="3">
        <v>20111023101</v>
      </c>
      <c r="D1936" s="3">
        <v>1</v>
      </c>
      <c r="E1936" s="3" t="s">
        <v>9</v>
      </c>
      <c r="F1936" s="3">
        <v>220</v>
      </c>
      <c r="G1936" s="3">
        <v>6</v>
      </c>
      <c r="H1936" s="4" t="s">
        <v>22</v>
      </c>
      <c r="I1936" s="3" t="s">
        <v>9</v>
      </c>
      <c r="J1936" s="3" t="s">
        <v>9</v>
      </c>
    </row>
    <row r="1937" spans="1:10" ht="39" thickBot="1" x14ac:dyDescent="0.4">
      <c r="A1937" s="3" t="s">
        <v>11</v>
      </c>
      <c r="B1937" s="3" t="s">
        <v>23</v>
      </c>
      <c r="C1937" s="3">
        <v>20171505101</v>
      </c>
      <c r="D1937" s="3">
        <v>1</v>
      </c>
      <c r="E1937" s="3" t="s">
        <v>9</v>
      </c>
      <c r="F1937" s="3">
        <v>195</v>
      </c>
      <c r="G1937" s="3">
        <v>152</v>
      </c>
      <c r="H1937" s="4" t="s">
        <v>18</v>
      </c>
      <c r="I1937" s="3" t="s">
        <v>9</v>
      </c>
      <c r="J1937" s="3" t="s">
        <v>9</v>
      </c>
    </row>
    <row r="1938" spans="1:10" ht="51.5" thickBot="1" x14ac:dyDescent="0.4">
      <c r="A1938" s="3" t="s">
        <v>11</v>
      </c>
      <c r="B1938" s="3" t="s">
        <v>23</v>
      </c>
      <c r="C1938" s="3">
        <v>20170604706</v>
      </c>
      <c r="D1938" s="3">
        <v>0</v>
      </c>
      <c r="E1938" s="3" t="s">
        <v>9</v>
      </c>
      <c r="F1938" s="3">
        <v>97</v>
      </c>
      <c r="G1938" s="3">
        <v>30</v>
      </c>
      <c r="H1938" s="4" t="s">
        <v>22</v>
      </c>
      <c r="I1938" s="3" t="s">
        <v>9</v>
      </c>
      <c r="J1938" s="3" t="s">
        <v>9</v>
      </c>
    </row>
    <row r="1939" spans="1:10" ht="51.5" thickBot="1" x14ac:dyDescent="0.4">
      <c r="A1939" s="3" t="s">
        <v>11</v>
      </c>
      <c r="B1939" s="3" t="s">
        <v>12</v>
      </c>
      <c r="C1939" s="3">
        <v>20081100402</v>
      </c>
      <c r="D1939" s="3">
        <v>0</v>
      </c>
      <c r="E1939" s="3" t="s">
        <v>9</v>
      </c>
      <c r="F1939" s="3">
        <v>257</v>
      </c>
      <c r="G1939" s="3">
        <v>198</v>
      </c>
      <c r="H1939" s="4" t="s">
        <v>22</v>
      </c>
      <c r="I1939" s="3" t="s">
        <v>9</v>
      </c>
      <c r="J1939" s="3" t="s">
        <v>9</v>
      </c>
    </row>
    <row r="1940" spans="1:10" ht="51.5" thickBot="1" x14ac:dyDescent="0.4">
      <c r="A1940" s="3" t="s">
        <v>7</v>
      </c>
      <c r="B1940" s="3" t="s">
        <v>12</v>
      </c>
      <c r="C1940" s="3">
        <v>20080915801</v>
      </c>
      <c r="D1940" s="3">
        <v>0</v>
      </c>
      <c r="E1940" s="3" t="s">
        <v>9</v>
      </c>
      <c r="F1940" s="3">
        <v>78</v>
      </c>
      <c r="G1940" s="3">
        <v>25</v>
      </c>
      <c r="H1940" s="4" t="s">
        <v>22</v>
      </c>
      <c r="I1940" s="3" t="s">
        <v>9</v>
      </c>
      <c r="J1940" s="3" t="s">
        <v>9</v>
      </c>
    </row>
    <row r="1941" spans="1:10" ht="39" thickBot="1" x14ac:dyDescent="0.4">
      <c r="A1941" s="3" t="s">
        <v>7</v>
      </c>
      <c r="B1941" s="3" t="s">
        <v>49</v>
      </c>
      <c r="C1941" s="3">
        <v>20230205001</v>
      </c>
      <c r="D1941" s="3">
        <v>0</v>
      </c>
      <c r="E1941" s="3" t="s">
        <v>9</v>
      </c>
      <c r="F1941" s="3">
        <v>95</v>
      </c>
      <c r="G1941" s="3">
        <v>52</v>
      </c>
      <c r="H1941" s="4" t="s">
        <v>13</v>
      </c>
      <c r="I1941" s="3" t="s">
        <v>9</v>
      </c>
      <c r="J1941" s="3" t="s">
        <v>9</v>
      </c>
    </row>
    <row r="1942" spans="1:10" ht="39" thickBot="1" x14ac:dyDescent="0.4">
      <c r="A1942" s="3" t="s">
        <v>11</v>
      </c>
      <c r="B1942" s="3" t="s">
        <v>23</v>
      </c>
      <c r="C1942" s="3">
        <v>20170602402</v>
      </c>
      <c r="D1942" s="3">
        <v>1</v>
      </c>
      <c r="E1942" s="3" t="s">
        <v>9</v>
      </c>
      <c r="F1942" s="3">
        <v>152</v>
      </c>
      <c r="G1942" s="3">
        <v>64</v>
      </c>
      <c r="H1942" s="4" t="s">
        <v>13</v>
      </c>
      <c r="I1942" s="3" t="s">
        <v>9</v>
      </c>
      <c r="J1942" s="3" t="s">
        <v>15</v>
      </c>
    </row>
    <row r="1943" spans="1:10" ht="39" thickBot="1" x14ac:dyDescent="0.4">
      <c r="A1943" s="3" t="s">
        <v>11</v>
      </c>
      <c r="B1943" s="3" t="s">
        <v>12</v>
      </c>
      <c r="C1943" s="3">
        <v>20080902001</v>
      </c>
      <c r="D1943" s="3">
        <v>1</v>
      </c>
      <c r="E1943" s="3" t="s">
        <v>9</v>
      </c>
      <c r="F1943" s="3">
        <v>107</v>
      </c>
      <c r="G1943" s="3">
        <v>74</v>
      </c>
      <c r="H1943" s="4" t="s">
        <v>55</v>
      </c>
      <c r="I1943" s="3" t="s">
        <v>9</v>
      </c>
      <c r="J1943" s="3" t="s">
        <v>15</v>
      </c>
    </row>
    <row r="1944" spans="1:10" ht="39" thickBot="1" x14ac:dyDescent="0.4">
      <c r="A1944" s="3" t="s">
        <v>7</v>
      </c>
      <c r="B1944" s="3" t="s">
        <v>8</v>
      </c>
      <c r="C1944" s="3">
        <v>201180902801</v>
      </c>
      <c r="D1944" s="3">
        <v>0</v>
      </c>
      <c r="E1944" s="3" t="s">
        <v>9</v>
      </c>
      <c r="F1944" s="3">
        <v>443</v>
      </c>
      <c r="G1944" s="3">
        <v>65</v>
      </c>
      <c r="H1944" s="4" t="s">
        <v>28</v>
      </c>
      <c r="I1944" s="3" t="s">
        <v>9</v>
      </c>
      <c r="J1944" s="3" t="s">
        <v>9</v>
      </c>
    </row>
    <row r="1945" spans="1:10" ht="51.5" thickBot="1" x14ac:dyDescent="0.4">
      <c r="A1945" s="3" t="s">
        <v>11</v>
      </c>
      <c r="B1945" s="3" t="s">
        <v>8</v>
      </c>
      <c r="C1945" s="3">
        <v>20180731501</v>
      </c>
      <c r="D1945" s="3">
        <v>1</v>
      </c>
      <c r="E1945" s="3" t="s">
        <v>9</v>
      </c>
      <c r="F1945" s="3">
        <v>131</v>
      </c>
      <c r="G1945" s="3">
        <v>40</v>
      </c>
      <c r="H1945" s="4" t="s">
        <v>338</v>
      </c>
      <c r="I1945" s="3" t="s">
        <v>9</v>
      </c>
      <c r="J1945" s="3" t="s">
        <v>15</v>
      </c>
    </row>
    <row r="1946" spans="1:10" ht="51.5" thickBot="1" x14ac:dyDescent="0.4">
      <c r="A1946" s="3" t="s">
        <v>11</v>
      </c>
      <c r="B1946" s="3" t="s">
        <v>12</v>
      </c>
      <c r="C1946" s="3">
        <v>20081100104</v>
      </c>
      <c r="D1946" s="3">
        <v>0</v>
      </c>
      <c r="E1946" s="3" t="s">
        <v>9</v>
      </c>
      <c r="F1946" s="3">
        <v>133</v>
      </c>
      <c r="G1946" s="3">
        <v>95</v>
      </c>
      <c r="H1946" s="4" t="s">
        <v>22</v>
      </c>
      <c r="I1946" s="3" t="s">
        <v>9</v>
      </c>
      <c r="J1946" s="3" t="s">
        <v>9</v>
      </c>
    </row>
    <row r="1947" spans="1:10" ht="51.5" thickBot="1" x14ac:dyDescent="0.4">
      <c r="A1947" s="3" t="s">
        <v>11</v>
      </c>
      <c r="B1947" s="3" t="s">
        <v>23</v>
      </c>
      <c r="C1947" s="3">
        <v>20170110301</v>
      </c>
      <c r="D1947" s="3">
        <v>1</v>
      </c>
      <c r="E1947" s="3" t="s">
        <v>9</v>
      </c>
      <c r="F1947" s="3">
        <v>547</v>
      </c>
      <c r="G1947" s="3">
        <v>35</v>
      </c>
      <c r="H1947" s="4" t="s">
        <v>22</v>
      </c>
      <c r="I1947" s="3" t="s">
        <v>9</v>
      </c>
      <c r="J1947" s="3" t="s">
        <v>9</v>
      </c>
    </row>
    <row r="1948" spans="1:10" ht="15" thickBot="1" x14ac:dyDescent="0.4">
      <c r="A1948" s="3" t="s">
        <v>7</v>
      </c>
      <c r="B1948" s="3" t="s">
        <v>49</v>
      </c>
      <c r="C1948" s="3">
        <v>20230209401</v>
      </c>
      <c r="D1948" s="3">
        <v>0</v>
      </c>
      <c r="E1948" s="3" t="s">
        <v>9</v>
      </c>
      <c r="F1948" s="3">
        <v>50</v>
      </c>
      <c r="G1948" s="3">
        <v>32</v>
      </c>
      <c r="H1948" s="4" t="s">
        <v>87</v>
      </c>
      <c r="I1948" s="3" t="s">
        <v>9</v>
      </c>
      <c r="J1948" s="3" t="s">
        <v>9</v>
      </c>
    </row>
    <row r="1949" spans="1:10" ht="51.5" thickBot="1" x14ac:dyDescent="0.4">
      <c r="A1949" s="3" t="s">
        <v>11</v>
      </c>
      <c r="B1949" s="3" t="s">
        <v>8</v>
      </c>
      <c r="C1949" s="3">
        <v>20180208306</v>
      </c>
      <c r="D1949" s="3">
        <v>0</v>
      </c>
      <c r="E1949" s="3" t="s">
        <v>9</v>
      </c>
      <c r="F1949" s="3">
        <v>282</v>
      </c>
      <c r="G1949" s="3">
        <v>102</v>
      </c>
      <c r="H1949" s="4" t="s">
        <v>339</v>
      </c>
      <c r="I1949" s="3" t="s">
        <v>9</v>
      </c>
      <c r="J1949" s="3" t="s">
        <v>15</v>
      </c>
    </row>
    <row r="1950" spans="1:10" ht="51.5" thickBot="1" x14ac:dyDescent="0.4">
      <c r="A1950" s="3" t="s">
        <v>11</v>
      </c>
      <c r="B1950" s="3" t="s">
        <v>49</v>
      </c>
      <c r="C1950" s="3">
        <v>20230614002</v>
      </c>
      <c r="D1950" s="3">
        <v>1</v>
      </c>
      <c r="E1950" s="3" t="s">
        <v>9</v>
      </c>
      <c r="F1950" s="3">
        <v>432</v>
      </c>
      <c r="G1950" s="3">
        <v>275</v>
      </c>
      <c r="H1950" s="4" t="s">
        <v>340</v>
      </c>
      <c r="I1950" s="3" t="s">
        <v>9</v>
      </c>
      <c r="J1950" s="3" t="s">
        <v>9</v>
      </c>
    </row>
    <row r="1951" spans="1:10" ht="51.5" thickBot="1" x14ac:dyDescent="0.4">
      <c r="A1951" s="3" t="s">
        <v>39</v>
      </c>
      <c r="B1951" s="3" t="s">
        <v>8</v>
      </c>
      <c r="C1951" s="3">
        <v>20180613801</v>
      </c>
      <c r="D1951" s="3">
        <v>0</v>
      </c>
      <c r="E1951" s="3" t="s">
        <v>9</v>
      </c>
      <c r="F1951" s="3">
        <v>839</v>
      </c>
      <c r="G1951" s="3">
        <v>65</v>
      </c>
      <c r="H1951" s="4" t="s">
        <v>22</v>
      </c>
      <c r="I1951" s="3" t="s">
        <v>9</v>
      </c>
      <c r="J1951" s="3" t="s">
        <v>9</v>
      </c>
    </row>
    <row r="1952" spans="1:10" ht="51.5" thickBot="1" x14ac:dyDescent="0.4">
      <c r="A1952" s="3" t="s">
        <v>11</v>
      </c>
      <c r="B1952" s="3" t="s">
        <v>8</v>
      </c>
      <c r="C1952" s="3">
        <v>20180611602</v>
      </c>
      <c r="D1952" s="3">
        <v>1</v>
      </c>
      <c r="E1952" s="3" t="s">
        <v>9</v>
      </c>
      <c r="F1952" s="3">
        <v>251</v>
      </c>
      <c r="G1952" s="3">
        <v>23</v>
      </c>
      <c r="H1952" s="4" t="s">
        <v>22</v>
      </c>
      <c r="I1952" s="3" t="s">
        <v>9</v>
      </c>
      <c r="J1952" s="3" t="s">
        <v>15</v>
      </c>
    </row>
    <row r="1953" spans="1:10" ht="51.5" thickBot="1" x14ac:dyDescent="0.4">
      <c r="A1953" s="3" t="s">
        <v>11</v>
      </c>
      <c r="B1953" s="3" t="s">
        <v>20</v>
      </c>
      <c r="C1953" s="3">
        <v>20141907005</v>
      </c>
      <c r="D1953" s="3">
        <v>0</v>
      </c>
      <c r="E1953" s="3" t="s">
        <v>9</v>
      </c>
      <c r="F1953" s="3">
        <v>87</v>
      </c>
      <c r="G1953" s="3">
        <v>15</v>
      </c>
      <c r="H1953" s="4" t="s">
        <v>22</v>
      </c>
      <c r="I1953" s="3" t="s">
        <v>9</v>
      </c>
      <c r="J1953" s="3" t="s">
        <v>15</v>
      </c>
    </row>
    <row r="1954" spans="1:10" ht="39" thickBot="1" x14ac:dyDescent="0.4">
      <c r="A1954" s="3" t="s">
        <v>11</v>
      </c>
      <c r="B1954" s="3" t="s">
        <v>34</v>
      </c>
      <c r="C1954" s="3">
        <v>20110806501</v>
      </c>
      <c r="D1954" s="3">
        <v>0</v>
      </c>
      <c r="E1954" s="3" t="s">
        <v>9</v>
      </c>
      <c r="F1954" s="3">
        <v>75</v>
      </c>
      <c r="G1954" s="3">
        <v>54</v>
      </c>
      <c r="H1954" s="4" t="s">
        <v>13</v>
      </c>
      <c r="I1954" s="3" t="s">
        <v>9</v>
      </c>
      <c r="J1954" s="3" t="s">
        <v>9</v>
      </c>
    </row>
    <row r="1955" spans="1:10" ht="39" thickBot="1" x14ac:dyDescent="0.4">
      <c r="A1955" s="3" t="s">
        <v>11</v>
      </c>
      <c r="B1955" s="3" t="s">
        <v>12</v>
      </c>
      <c r="C1955" s="3">
        <v>200811302</v>
      </c>
      <c r="D1955" s="3">
        <v>1</v>
      </c>
      <c r="E1955" s="3" t="s">
        <v>9</v>
      </c>
      <c r="F1955" s="3">
        <v>113</v>
      </c>
      <c r="G1955" s="3">
        <v>65</v>
      </c>
      <c r="H1955" s="4" t="s">
        <v>138</v>
      </c>
      <c r="I1955" s="3" t="s">
        <v>9</v>
      </c>
      <c r="J1955" s="3" t="s">
        <v>9</v>
      </c>
    </row>
    <row r="1956" spans="1:10" ht="39" thickBot="1" x14ac:dyDescent="0.4">
      <c r="A1956" s="3" t="s">
        <v>7</v>
      </c>
      <c r="B1956" s="3" t="s">
        <v>17</v>
      </c>
      <c r="C1956" s="3">
        <v>20120600802</v>
      </c>
      <c r="D1956" s="3">
        <v>0</v>
      </c>
      <c r="E1956" s="3" t="s">
        <v>9</v>
      </c>
      <c r="F1956" s="3">
        <v>160</v>
      </c>
      <c r="G1956" s="3">
        <v>100</v>
      </c>
      <c r="H1956" s="4" t="s">
        <v>55</v>
      </c>
      <c r="I1956" s="3" t="s">
        <v>9</v>
      </c>
      <c r="J1956" s="3" t="s">
        <v>9</v>
      </c>
    </row>
    <row r="1957" spans="1:10" ht="51.5" thickBot="1" x14ac:dyDescent="0.4">
      <c r="A1957" s="3" t="s">
        <v>11</v>
      </c>
      <c r="B1957" s="3" t="s">
        <v>23</v>
      </c>
      <c r="C1957" s="3">
        <v>20172401301</v>
      </c>
      <c r="D1957" s="3">
        <v>0</v>
      </c>
      <c r="E1957" s="3" t="s">
        <v>9</v>
      </c>
      <c r="F1957" s="3">
        <v>380</v>
      </c>
      <c r="G1957" s="3">
        <v>107</v>
      </c>
      <c r="H1957" s="4" t="s">
        <v>22</v>
      </c>
      <c r="I1957" s="3" t="s">
        <v>9</v>
      </c>
      <c r="J1957" s="3" t="s">
        <v>15</v>
      </c>
    </row>
    <row r="1958" spans="1:10" ht="39" thickBot="1" x14ac:dyDescent="0.4">
      <c r="A1958" s="3" t="s">
        <v>7</v>
      </c>
      <c r="B1958" s="3" t="s">
        <v>8</v>
      </c>
      <c r="C1958" s="3">
        <v>20180409902</v>
      </c>
      <c r="D1958" s="3">
        <v>1</v>
      </c>
      <c r="E1958" s="3" t="s">
        <v>9</v>
      </c>
      <c r="F1958" s="3">
        <v>126</v>
      </c>
      <c r="G1958" s="3">
        <v>49</v>
      </c>
      <c r="H1958" s="4" t="s">
        <v>81</v>
      </c>
      <c r="I1958" s="3" t="s">
        <v>9</v>
      </c>
      <c r="J1958" s="3" t="s">
        <v>9</v>
      </c>
    </row>
    <row r="1959" spans="1:10" ht="51.5" thickBot="1" x14ac:dyDescent="0.4">
      <c r="A1959" s="3" t="s">
        <v>11</v>
      </c>
      <c r="B1959" s="3" t="s">
        <v>20</v>
      </c>
      <c r="C1959" s="3">
        <v>20141103802</v>
      </c>
      <c r="D1959" s="3">
        <v>0</v>
      </c>
      <c r="E1959" s="3" t="s">
        <v>9</v>
      </c>
      <c r="F1959" s="3">
        <v>121</v>
      </c>
      <c r="G1959" s="3">
        <v>30</v>
      </c>
      <c r="H1959" s="4" t="s">
        <v>22</v>
      </c>
      <c r="I1959" s="3" t="s">
        <v>9</v>
      </c>
      <c r="J1959" s="3" t="s">
        <v>9</v>
      </c>
    </row>
    <row r="1960" spans="1:10" ht="51.5" thickBot="1" x14ac:dyDescent="0.4">
      <c r="A1960" s="3" t="s">
        <v>11</v>
      </c>
      <c r="B1960" s="3" t="s">
        <v>8</v>
      </c>
      <c r="C1960" s="3">
        <v>20181103501</v>
      </c>
      <c r="D1960" s="3">
        <v>1</v>
      </c>
      <c r="E1960" s="3" t="s">
        <v>9</v>
      </c>
      <c r="F1960" s="3">
        <v>290</v>
      </c>
      <c r="G1960" s="3">
        <v>47</v>
      </c>
      <c r="H1960" s="4" t="s">
        <v>341</v>
      </c>
      <c r="I1960" s="3" t="s">
        <v>9</v>
      </c>
      <c r="J1960" s="3" t="s">
        <v>9</v>
      </c>
    </row>
    <row r="1961" spans="1:10" ht="51.5" thickBot="1" x14ac:dyDescent="0.4">
      <c r="A1961" s="3" t="s">
        <v>39</v>
      </c>
      <c r="B1961" s="3" t="s">
        <v>34</v>
      </c>
      <c r="C1961" s="3">
        <v>20110632003</v>
      </c>
      <c r="D1961" s="3">
        <v>1</v>
      </c>
      <c r="E1961" s="3" t="s">
        <v>9</v>
      </c>
      <c r="F1961" s="3">
        <v>624</v>
      </c>
      <c r="G1961" s="3">
        <v>365</v>
      </c>
      <c r="H1961" s="4" t="s">
        <v>22</v>
      </c>
      <c r="I1961" s="3" t="s">
        <v>9</v>
      </c>
      <c r="J1961" s="3" t="s">
        <v>9</v>
      </c>
    </row>
    <row r="1962" spans="1:10" ht="51.5" thickBot="1" x14ac:dyDescent="0.4">
      <c r="A1962" s="3" t="s">
        <v>27</v>
      </c>
      <c r="B1962" s="3" t="s">
        <v>20</v>
      </c>
      <c r="C1962" s="3">
        <v>20140122501</v>
      </c>
      <c r="D1962" s="3">
        <v>0</v>
      </c>
      <c r="E1962" s="3" t="s">
        <v>9</v>
      </c>
      <c r="F1962" s="3">
        <v>46</v>
      </c>
      <c r="G1962" s="3">
        <v>24</v>
      </c>
      <c r="H1962" s="4" t="s">
        <v>22</v>
      </c>
      <c r="I1962" s="3" t="s">
        <v>9</v>
      </c>
      <c r="J1962" s="3" t="s">
        <v>9</v>
      </c>
    </row>
    <row r="1963" spans="1:10" ht="51.5" thickBot="1" x14ac:dyDescent="0.4">
      <c r="A1963" s="3" t="s">
        <v>11</v>
      </c>
      <c r="B1963" s="3" t="s">
        <v>8</v>
      </c>
      <c r="C1963" s="3">
        <v>2018205501</v>
      </c>
      <c r="D1963" s="3">
        <v>0</v>
      </c>
      <c r="E1963" s="3" t="s">
        <v>9</v>
      </c>
      <c r="F1963" s="3">
        <v>396</v>
      </c>
      <c r="G1963" s="3">
        <v>129</v>
      </c>
      <c r="H1963" s="4" t="s">
        <v>114</v>
      </c>
      <c r="I1963" s="3" t="s">
        <v>9</v>
      </c>
      <c r="J1963" s="3" t="s">
        <v>15</v>
      </c>
    </row>
    <row r="1964" spans="1:10" ht="39" thickBot="1" x14ac:dyDescent="0.4">
      <c r="A1964" s="3" t="s">
        <v>11</v>
      </c>
      <c r="B1964" s="3" t="s">
        <v>12</v>
      </c>
      <c r="C1964" s="3">
        <v>20080106901</v>
      </c>
      <c r="D1964" s="3">
        <v>0</v>
      </c>
      <c r="E1964" s="3" t="s">
        <v>9</v>
      </c>
      <c r="F1964" s="3">
        <v>321</v>
      </c>
      <c r="G1964" s="3">
        <v>51</v>
      </c>
      <c r="H1964" s="4" t="s">
        <v>28</v>
      </c>
      <c r="I1964" s="3" t="s">
        <v>9</v>
      </c>
      <c r="J1964" s="3" t="s">
        <v>9</v>
      </c>
    </row>
    <row r="1965" spans="1:10" ht="51.5" thickBot="1" x14ac:dyDescent="0.4">
      <c r="A1965" s="3" t="s">
        <v>11</v>
      </c>
      <c r="B1965" s="3" t="s">
        <v>23</v>
      </c>
      <c r="C1965" s="3">
        <v>20171508901</v>
      </c>
      <c r="D1965" s="3">
        <v>0</v>
      </c>
      <c r="E1965" s="3" t="s">
        <v>9</v>
      </c>
      <c r="F1965" s="3">
        <v>202</v>
      </c>
      <c r="G1965" s="3">
        <v>110</v>
      </c>
      <c r="H1965" s="4" t="s">
        <v>342</v>
      </c>
      <c r="I1965" s="3" t="s">
        <v>9</v>
      </c>
      <c r="J1965" s="3" t="s">
        <v>9</v>
      </c>
    </row>
    <row r="1966" spans="1:10" ht="51.5" thickBot="1" x14ac:dyDescent="0.4">
      <c r="A1966" s="3" t="s">
        <v>39</v>
      </c>
      <c r="B1966" s="3" t="s">
        <v>23</v>
      </c>
      <c r="C1966" s="3">
        <v>20171508901</v>
      </c>
      <c r="D1966" s="3">
        <v>1</v>
      </c>
      <c r="E1966" s="3" t="s">
        <v>9</v>
      </c>
      <c r="F1966" s="3">
        <v>202</v>
      </c>
      <c r="G1966" s="3">
        <v>110</v>
      </c>
      <c r="H1966" s="4" t="s">
        <v>343</v>
      </c>
      <c r="I1966" s="3" t="s">
        <v>9</v>
      </c>
      <c r="J1966" s="3" t="s">
        <v>9</v>
      </c>
    </row>
    <row r="1967" spans="1:10" ht="39" thickBot="1" x14ac:dyDescent="0.4">
      <c r="A1967" s="3" t="s">
        <v>11</v>
      </c>
      <c r="B1967" s="3" t="s">
        <v>23</v>
      </c>
      <c r="C1967" s="3">
        <v>20171905702</v>
      </c>
      <c r="D1967" s="3">
        <v>1</v>
      </c>
      <c r="E1967" s="3" t="s">
        <v>9</v>
      </c>
      <c r="F1967" s="3">
        <v>136</v>
      </c>
      <c r="G1967" s="3">
        <v>20</v>
      </c>
      <c r="H1967" s="4" t="s">
        <v>18</v>
      </c>
      <c r="I1967" s="3" t="s">
        <v>9</v>
      </c>
      <c r="J1967" s="3" t="s">
        <v>9</v>
      </c>
    </row>
    <row r="1968" spans="1:10" ht="51.5" thickBot="1" x14ac:dyDescent="0.4">
      <c r="A1968" s="3" t="s">
        <v>11</v>
      </c>
      <c r="B1968" s="3" t="s">
        <v>23</v>
      </c>
      <c r="C1968" s="3">
        <v>20171901701</v>
      </c>
      <c r="D1968" s="3">
        <v>0</v>
      </c>
      <c r="E1968" s="3" t="s">
        <v>9</v>
      </c>
      <c r="F1968" s="3">
        <v>98</v>
      </c>
      <c r="G1968" s="3">
        <v>37</v>
      </c>
      <c r="H1968" s="4" t="s">
        <v>22</v>
      </c>
      <c r="I1968" s="3" t="s">
        <v>9</v>
      </c>
      <c r="J1968" s="3" t="s">
        <v>9</v>
      </c>
    </row>
    <row r="1969" spans="1:10" ht="51.5" thickBot="1" x14ac:dyDescent="0.4">
      <c r="A1969" s="3" t="s">
        <v>11</v>
      </c>
      <c r="B1969" s="3" t="s">
        <v>23</v>
      </c>
      <c r="C1969" s="3">
        <v>20172406501</v>
      </c>
      <c r="D1969" s="3">
        <v>0</v>
      </c>
      <c r="E1969" s="3" t="s">
        <v>9</v>
      </c>
      <c r="F1969" s="3">
        <v>59</v>
      </c>
      <c r="G1969" s="3">
        <v>38</v>
      </c>
      <c r="H1969" s="4" t="s">
        <v>22</v>
      </c>
      <c r="I1969" s="3" t="s">
        <v>9</v>
      </c>
      <c r="J1969" s="3" t="s">
        <v>9</v>
      </c>
    </row>
    <row r="1970" spans="1:10" ht="39" thickBot="1" x14ac:dyDescent="0.4">
      <c r="A1970" s="3" t="s">
        <v>11</v>
      </c>
      <c r="B1970" s="3" t="s">
        <v>23</v>
      </c>
      <c r="C1970" s="3">
        <v>20170605002</v>
      </c>
      <c r="D1970" s="3">
        <v>1</v>
      </c>
      <c r="E1970" s="3" t="s">
        <v>9</v>
      </c>
      <c r="F1970" s="3">
        <v>104</v>
      </c>
      <c r="G1970" s="3">
        <v>18</v>
      </c>
      <c r="H1970" s="4" t="s">
        <v>18</v>
      </c>
      <c r="I1970" s="3" t="s">
        <v>9</v>
      </c>
      <c r="J1970" s="3" t="s">
        <v>9</v>
      </c>
    </row>
    <row r="1971" spans="1:10" ht="51.5" thickBot="1" x14ac:dyDescent="0.4">
      <c r="A1971" s="3" t="s">
        <v>11</v>
      </c>
      <c r="B1971" s="3" t="s">
        <v>23</v>
      </c>
      <c r="C1971" s="3">
        <v>20170101101</v>
      </c>
      <c r="D1971" s="3">
        <v>0</v>
      </c>
      <c r="E1971" s="3" t="s">
        <v>9</v>
      </c>
      <c r="F1971" s="3">
        <v>33</v>
      </c>
      <c r="G1971" s="3">
        <v>20</v>
      </c>
      <c r="H1971" s="4" t="s">
        <v>22</v>
      </c>
      <c r="I1971" s="3" t="s">
        <v>9</v>
      </c>
      <c r="J1971" s="3" t="s">
        <v>9</v>
      </c>
    </row>
    <row r="1972" spans="1:10" ht="39" thickBot="1" x14ac:dyDescent="0.4">
      <c r="A1972" s="3" t="s">
        <v>11</v>
      </c>
      <c r="B1972" s="3" t="s">
        <v>34</v>
      </c>
      <c r="C1972" s="3">
        <v>20110805001</v>
      </c>
      <c r="D1972" s="3">
        <v>0</v>
      </c>
      <c r="E1972" s="3" t="s">
        <v>9</v>
      </c>
      <c r="F1972" s="3">
        <v>299</v>
      </c>
      <c r="G1972" s="3">
        <v>112</v>
      </c>
      <c r="H1972" s="4" t="s">
        <v>344</v>
      </c>
      <c r="I1972" s="3" t="s">
        <v>9</v>
      </c>
      <c r="J1972" s="3" t="s">
        <v>15</v>
      </c>
    </row>
    <row r="1973" spans="1:10" ht="39" thickBot="1" x14ac:dyDescent="0.4">
      <c r="A1973" s="3" t="s">
        <v>46</v>
      </c>
      <c r="B1973" s="3" t="s">
        <v>49</v>
      </c>
      <c r="C1973" s="3">
        <v>20230510101</v>
      </c>
      <c r="D1973" s="3">
        <v>0</v>
      </c>
      <c r="E1973" s="3" t="s">
        <v>9</v>
      </c>
      <c r="F1973" s="3">
        <v>105</v>
      </c>
      <c r="G1973" s="3">
        <v>32</v>
      </c>
      <c r="H1973" s="4" t="s">
        <v>71</v>
      </c>
      <c r="I1973" s="3" t="s">
        <v>9</v>
      </c>
      <c r="J1973" s="3" t="s">
        <v>15</v>
      </c>
    </row>
    <row r="1974" spans="1:10" ht="39" thickBot="1" x14ac:dyDescent="0.4">
      <c r="A1974" s="3" t="s">
        <v>11</v>
      </c>
      <c r="B1974" s="3" t="s">
        <v>23</v>
      </c>
      <c r="C1974" s="3">
        <v>20171514001</v>
      </c>
      <c r="D1974" s="3">
        <v>0</v>
      </c>
      <c r="E1974" s="3" t="s">
        <v>9</v>
      </c>
      <c r="F1974" s="3">
        <v>418</v>
      </c>
      <c r="G1974" s="3">
        <v>133</v>
      </c>
      <c r="H1974" s="4" t="s">
        <v>13</v>
      </c>
      <c r="I1974" s="3" t="s">
        <v>9</v>
      </c>
      <c r="J1974" s="3" t="s">
        <v>9</v>
      </c>
    </row>
    <row r="1975" spans="1:10" ht="39" thickBot="1" x14ac:dyDescent="0.4">
      <c r="A1975" s="3" t="s">
        <v>11</v>
      </c>
      <c r="B1975" s="3" t="s">
        <v>49</v>
      </c>
      <c r="C1975" s="3">
        <v>20230405801</v>
      </c>
      <c r="D1975" s="3">
        <v>0</v>
      </c>
      <c r="E1975" s="3" t="s">
        <v>9</v>
      </c>
      <c r="F1975" s="3">
        <v>42</v>
      </c>
      <c r="G1975" s="3">
        <v>15</v>
      </c>
      <c r="H1975" s="4" t="s">
        <v>18</v>
      </c>
      <c r="I1975" s="3" t="s">
        <v>9</v>
      </c>
      <c r="J1975" s="3" t="s">
        <v>15</v>
      </c>
    </row>
    <row r="1976" spans="1:10" ht="51.5" thickBot="1" x14ac:dyDescent="0.4">
      <c r="A1976" s="3" t="s">
        <v>11</v>
      </c>
      <c r="B1976" s="3" t="s">
        <v>8</v>
      </c>
      <c r="C1976" s="3">
        <v>20181103401</v>
      </c>
      <c r="D1976" s="3">
        <v>1</v>
      </c>
      <c r="E1976" s="3" t="s">
        <v>9</v>
      </c>
      <c r="F1976" s="3">
        <v>130</v>
      </c>
      <c r="G1976" s="3">
        <v>48</v>
      </c>
      <c r="H1976" s="4" t="s">
        <v>345</v>
      </c>
      <c r="I1976" s="3" t="s">
        <v>9</v>
      </c>
      <c r="J1976" s="3" t="s">
        <v>9</v>
      </c>
    </row>
    <row r="1977" spans="1:10" ht="39" thickBot="1" x14ac:dyDescent="0.4">
      <c r="A1977" s="3" t="s">
        <v>11</v>
      </c>
      <c r="B1977" s="3" t="s">
        <v>34</v>
      </c>
      <c r="C1977" s="3">
        <v>20110806801</v>
      </c>
      <c r="D1977" s="3">
        <v>0</v>
      </c>
      <c r="E1977" s="3" t="s">
        <v>9</v>
      </c>
      <c r="F1977" s="3">
        <v>59</v>
      </c>
      <c r="G1977" s="3">
        <v>38</v>
      </c>
      <c r="H1977" s="4" t="s">
        <v>13</v>
      </c>
      <c r="I1977" s="3" t="s">
        <v>9</v>
      </c>
      <c r="J1977" s="3" t="s">
        <v>9</v>
      </c>
    </row>
    <row r="1978" spans="1:10" ht="51.5" thickBot="1" x14ac:dyDescent="0.4">
      <c r="A1978" s="3" t="s">
        <v>11</v>
      </c>
      <c r="B1978" s="3" t="s">
        <v>49</v>
      </c>
      <c r="C1978" s="3">
        <v>20230610201</v>
      </c>
      <c r="D1978" s="3">
        <v>0</v>
      </c>
      <c r="E1978" s="3" t="s">
        <v>9</v>
      </c>
      <c r="F1978" s="3">
        <v>103</v>
      </c>
      <c r="G1978" s="3">
        <v>77</v>
      </c>
      <c r="H1978" s="4" t="s">
        <v>22</v>
      </c>
      <c r="I1978" s="3" t="s">
        <v>9</v>
      </c>
      <c r="J1978" s="3" t="s">
        <v>9</v>
      </c>
    </row>
    <row r="1979" spans="1:10" ht="39" thickBot="1" x14ac:dyDescent="0.4">
      <c r="A1979" s="3" t="s">
        <v>11</v>
      </c>
      <c r="B1979" s="3" t="s">
        <v>23</v>
      </c>
      <c r="C1979" s="3">
        <v>20171000501</v>
      </c>
      <c r="D1979" s="3">
        <v>0</v>
      </c>
      <c r="E1979" s="3" t="s">
        <v>9</v>
      </c>
      <c r="F1979" s="3">
        <v>158</v>
      </c>
      <c r="G1979" s="3">
        <v>20</v>
      </c>
      <c r="H1979" s="4" t="s">
        <v>44</v>
      </c>
      <c r="I1979" s="3" t="s">
        <v>9</v>
      </c>
      <c r="J1979" s="3" t="s">
        <v>9</v>
      </c>
    </row>
    <row r="1980" spans="1:10" ht="39" thickBot="1" x14ac:dyDescent="0.4">
      <c r="A1980" s="3" t="s">
        <v>11</v>
      </c>
      <c r="B1980" s="3" t="s">
        <v>12</v>
      </c>
      <c r="C1980" s="3">
        <v>20080916301</v>
      </c>
      <c r="D1980" s="3">
        <v>0</v>
      </c>
      <c r="E1980" s="3" t="s">
        <v>9</v>
      </c>
      <c r="F1980" s="3">
        <v>48</v>
      </c>
      <c r="G1980" s="3">
        <v>41</v>
      </c>
      <c r="H1980" s="4" t="s">
        <v>55</v>
      </c>
      <c r="I1980" s="3" t="s">
        <v>9</v>
      </c>
      <c r="J1980" s="3" t="s">
        <v>9</v>
      </c>
    </row>
    <row r="1981" spans="1:10" ht="51.5" thickBot="1" x14ac:dyDescent="0.4">
      <c r="A1981" s="3" t="s">
        <v>46</v>
      </c>
      <c r="B1981" s="3" t="s">
        <v>20</v>
      </c>
      <c r="C1981" s="3">
        <v>20140406305</v>
      </c>
      <c r="D1981" s="3">
        <v>1</v>
      </c>
      <c r="E1981" s="3" t="s">
        <v>9</v>
      </c>
      <c r="F1981" s="3">
        <v>360</v>
      </c>
      <c r="G1981" s="3">
        <v>154</v>
      </c>
      <c r="H1981" s="4" t="s">
        <v>22</v>
      </c>
      <c r="I1981" s="3" t="s">
        <v>9</v>
      </c>
      <c r="J1981" s="3" t="s">
        <v>9</v>
      </c>
    </row>
    <row r="1982" spans="1:10" ht="39" thickBot="1" x14ac:dyDescent="0.4">
      <c r="A1982" s="3" t="s">
        <v>11</v>
      </c>
      <c r="B1982" s="3" t="s">
        <v>8</v>
      </c>
      <c r="C1982" s="3">
        <v>20181004501</v>
      </c>
      <c r="D1982" s="3">
        <v>1</v>
      </c>
      <c r="E1982" s="3" t="s">
        <v>9</v>
      </c>
      <c r="F1982" s="3">
        <v>124</v>
      </c>
      <c r="G1982" s="3">
        <v>45</v>
      </c>
      <c r="H1982" s="4" t="s">
        <v>44</v>
      </c>
      <c r="I1982" s="3" t="s">
        <v>9</v>
      </c>
      <c r="J1982" s="3" t="s">
        <v>9</v>
      </c>
    </row>
    <row r="1983" spans="1:10" ht="51.5" thickBot="1" x14ac:dyDescent="0.4">
      <c r="A1983" s="3" t="s">
        <v>11</v>
      </c>
      <c r="B1983" s="3" t="s">
        <v>8</v>
      </c>
      <c r="C1983" s="3">
        <v>20181102002</v>
      </c>
      <c r="D1983" s="3">
        <v>0</v>
      </c>
      <c r="E1983" s="3" t="s">
        <v>9</v>
      </c>
      <c r="F1983" s="3">
        <v>176</v>
      </c>
      <c r="G1983" s="3">
        <v>55</v>
      </c>
      <c r="H1983" s="4" t="s">
        <v>22</v>
      </c>
      <c r="I1983" s="3" t="s">
        <v>9</v>
      </c>
      <c r="J1983" s="3" t="s">
        <v>9</v>
      </c>
    </row>
    <row r="1984" spans="1:10" ht="51.5" thickBot="1" x14ac:dyDescent="0.4">
      <c r="A1984" s="3" t="s">
        <v>27</v>
      </c>
      <c r="B1984" s="3" t="s">
        <v>17</v>
      </c>
      <c r="C1984" s="3">
        <v>20120102002</v>
      </c>
      <c r="D1984" s="3">
        <v>0</v>
      </c>
      <c r="E1984" s="3" t="s">
        <v>9</v>
      </c>
      <c r="F1984" s="3">
        <v>149</v>
      </c>
      <c r="G1984" s="3">
        <v>35</v>
      </c>
      <c r="H1984" s="4" t="s">
        <v>22</v>
      </c>
      <c r="I1984" s="3" t="s">
        <v>9</v>
      </c>
      <c r="J1984" s="3" t="s">
        <v>9</v>
      </c>
    </row>
    <row r="1985" spans="1:10" ht="39" thickBot="1" x14ac:dyDescent="0.4">
      <c r="A1985" s="3" t="s">
        <v>11</v>
      </c>
      <c r="B1985" s="3" t="s">
        <v>23</v>
      </c>
      <c r="C1985" s="3">
        <v>20171007302</v>
      </c>
      <c r="D1985" s="3">
        <v>0</v>
      </c>
      <c r="E1985" s="3" t="s">
        <v>9</v>
      </c>
      <c r="F1985" s="3">
        <v>83</v>
      </c>
      <c r="G1985" s="3">
        <v>15</v>
      </c>
      <c r="H1985" s="4" t="s">
        <v>13</v>
      </c>
      <c r="I1985" s="3" t="s">
        <v>9</v>
      </c>
      <c r="J1985" s="3" t="s">
        <v>9</v>
      </c>
    </row>
    <row r="1986" spans="1:10" ht="39" thickBot="1" x14ac:dyDescent="0.4">
      <c r="A1986" s="3" t="s">
        <v>11</v>
      </c>
      <c r="B1986" s="3" t="s">
        <v>34</v>
      </c>
      <c r="C1986" s="3">
        <v>201104301</v>
      </c>
      <c r="D1986" s="3">
        <v>0</v>
      </c>
      <c r="E1986" s="3" t="s">
        <v>9</v>
      </c>
      <c r="F1986" s="3">
        <v>56</v>
      </c>
      <c r="G1986" s="3">
        <v>26</v>
      </c>
      <c r="H1986" s="4" t="s">
        <v>44</v>
      </c>
      <c r="I1986" s="3" t="s">
        <v>9</v>
      </c>
      <c r="J1986" s="3" t="s">
        <v>15</v>
      </c>
    </row>
    <row r="1987" spans="1:10" ht="39" thickBot="1" x14ac:dyDescent="0.4">
      <c r="A1987" s="3" t="s">
        <v>11</v>
      </c>
      <c r="B1987" s="3" t="s">
        <v>23</v>
      </c>
      <c r="C1987" s="3">
        <v>20172204001</v>
      </c>
      <c r="D1987" s="3">
        <v>0</v>
      </c>
      <c r="E1987" s="3" t="s">
        <v>9</v>
      </c>
      <c r="F1987" s="3">
        <v>87</v>
      </c>
      <c r="G1987" s="3">
        <v>36</v>
      </c>
      <c r="H1987" s="4" t="s">
        <v>13</v>
      </c>
      <c r="I1987" s="3" t="s">
        <v>9</v>
      </c>
      <c r="J1987" s="3" t="s">
        <v>9</v>
      </c>
    </row>
    <row r="1988" spans="1:10" ht="39" thickBot="1" x14ac:dyDescent="0.4">
      <c r="A1988" s="3" t="s">
        <v>11</v>
      </c>
      <c r="B1988" s="3" t="s">
        <v>23</v>
      </c>
      <c r="C1988" s="3">
        <v>20171512102</v>
      </c>
      <c r="D1988" s="3">
        <v>1</v>
      </c>
      <c r="E1988" s="3" t="s">
        <v>9</v>
      </c>
      <c r="F1988" s="3">
        <v>298</v>
      </c>
      <c r="G1988" s="3">
        <v>37</v>
      </c>
      <c r="H1988" s="4" t="s">
        <v>44</v>
      </c>
      <c r="I1988" s="3" t="s">
        <v>9</v>
      </c>
      <c r="J1988" s="3" t="s">
        <v>9</v>
      </c>
    </row>
    <row r="1989" spans="1:10" ht="39" thickBot="1" x14ac:dyDescent="0.4">
      <c r="A1989" s="3" t="s">
        <v>11</v>
      </c>
      <c r="B1989" s="3" t="s">
        <v>34</v>
      </c>
      <c r="C1989" s="3">
        <v>2011081280</v>
      </c>
      <c r="D1989" s="3">
        <v>0</v>
      </c>
      <c r="E1989" s="3" t="s">
        <v>9</v>
      </c>
      <c r="F1989" s="3">
        <v>60</v>
      </c>
      <c r="G1989" s="3">
        <v>38</v>
      </c>
      <c r="H1989" s="4" t="s">
        <v>31</v>
      </c>
      <c r="I1989" s="3" t="s">
        <v>9</v>
      </c>
      <c r="J1989" s="3" t="s">
        <v>15</v>
      </c>
    </row>
    <row r="1990" spans="1:10" ht="51.5" thickBot="1" x14ac:dyDescent="0.4">
      <c r="A1990" s="3" t="s">
        <v>11</v>
      </c>
      <c r="B1990" s="3" t="s">
        <v>20</v>
      </c>
      <c r="C1990" s="3">
        <v>20141902001</v>
      </c>
      <c r="D1990" s="3">
        <v>0</v>
      </c>
      <c r="E1990" s="3" t="s">
        <v>9</v>
      </c>
      <c r="F1990" s="3">
        <v>326</v>
      </c>
      <c r="G1990" s="3">
        <v>125</v>
      </c>
      <c r="H1990" s="4" t="s">
        <v>22</v>
      </c>
      <c r="I1990" s="3" t="s">
        <v>9</v>
      </c>
      <c r="J1990" s="3" t="s">
        <v>9</v>
      </c>
    </row>
    <row r="1991" spans="1:10" ht="39" thickBot="1" x14ac:dyDescent="0.4">
      <c r="A1991" s="3" t="s">
        <v>11</v>
      </c>
      <c r="B1991" s="3" t="s">
        <v>17</v>
      </c>
      <c r="C1991" s="3">
        <v>20120210701</v>
      </c>
      <c r="D1991" s="3">
        <v>0</v>
      </c>
      <c r="E1991" s="3" t="s">
        <v>9</v>
      </c>
      <c r="F1991" s="3">
        <v>1134</v>
      </c>
      <c r="G1991" s="3">
        <v>95</v>
      </c>
      <c r="H1991" s="4" t="s">
        <v>13</v>
      </c>
      <c r="I1991" s="3" t="s">
        <v>9</v>
      </c>
      <c r="J1991" s="3" t="s">
        <v>15</v>
      </c>
    </row>
    <row r="1992" spans="1:10" ht="39" thickBot="1" x14ac:dyDescent="0.4">
      <c r="A1992" s="3" t="s">
        <v>11</v>
      </c>
      <c r="B1992" s="3" t="s">
        <v>23</v>
      </c>
      <c r="C1992" s="3">
        <v>20171004901</v>
      </c>
      <c r="D1992" s="3">
        <v>0</v>
      </c>
      <c r="E1992" s="3" t="s">
        <v>9</v>
      </c>
      <c r="F1992" s="3">
        <v>249</v>
      </c>
      <c r="G1992" s="3">
        <v>24</v>
      </c>
      <c r="H1992" s="4" t="s">
        <v>44</v>
      </c>
      <c r="I1992" s="3" t="s">
        <v>9</v>
      </c>
      <c r="J1992" s="3" t="s">
        <v>9</v>
      </c>
    </row>
    <row r="1993" spans="1:10" ht="39" thickBot="1" x14ac:dyDescent="0.4">
      <c r="A1993" s="3" t="s">
        <v>11</v>
      </c>
      <c r="B1993" s="3" t="s">
        <v>23</v>
      </c>
      <c r="C1993" s="3">
        <v>20172307401</v>
      </c>
      <c r="D1993" s="3">
        <v>0</v>
      </c>
      <c r="E1993" s="3" t="s">
        <v>9</v>
      </c>
      <c r="F1993" s="3">
        <v>173</v>
      </c>
      <c r="G1993" s="3">
        <v>32</v>
      </c>
      <c r="H1993" s="4" t="s">
        <v>71</v>
      </c>
      <c r="I1993" s="3" t="s">
        <v>9</v>
      </c>
      <c r="J1993" s="3" t="s">
        <v>9</v>
      </c>
    </row>
    <row r="1994" spans="1:10" ht="51.5" thickBot="1" x14ac:dyDescent="0.4">
      <c r="A1994" s="3" t="s">
        <v>11</v>
      </c>
      <c r="B1994" s="3" t="s">
        <v>49</v>
      </c>
      <c r="C1994" s="3">
        <v>20230613601</v>
      </c>
      <c r="D1994" s="3">
        <v>1</v>
      </c>
      <c r="E1994" s="3" t="s">
        <v>9</v>
      </c>
      <c r="F1994" s="3">
        <v>116</v>
      </c>
      <c r="G1994" s="3">
        <v>105</v>
      </c>
      <c r="H1994" s="4" t="s">
        <v>346</v>
      </c>
      <c r="I1994" s="3" t="s">
        <v>9</v>
      </c>
      <c r="J1994" s="3" t="s">
        <v>9</v>
      </c>
    </row>
    <row r="1995" spans="1:10" ht="39" thickBot="1" x14ac:dyDescent="0.4">
      <c r="A1995" s="3" t="s">
        <v>11</v>
      </c>
      <c r="B1995" s="3" t="s">
        <v>34</v>
      </c>
      <c r="C1995" s="3">
        <v>20110802201</v>
      </c>
      <c r="D1995" s="3">
        <v>0</v>
      </c>
      <c r="E1995" s="3" t="s">
        <v>9</v>
      </c>
      <c r="F1995" s="3">
        <v>39</v>
      </c>
      <c r="G1995" s="3">
        <v>27</v>
      </c>
      <c r="H1995" s="4" t="s">
        <v>44</v>
      </c>
      <c r="I1995" s="3" t="s">
        <v>9</v>
      </c>
      <c r="J1995" s="3" t="s">
        <v>15</v>
      </c>
    </row>
    <row r="1996" spans="1:10" ht="51.5" thickBot="1" x14ac:dyDescent="0.4">
      <c r="A1996" s="3" t="s">
        <v>11</v>
      </c>
      <c r="B1996" s="3" t="s">
        <v>20</v>
      </c>
      <c r="C1996" s="3">
        <v>20141906602</v>
      </c>
      <c r="D1996" s="3">
        <v>0</v>
      </c>
      <c r="E1996" s="3" t="s">
        <v>9</v>
      </c>
      <c r="F1996" s="3">
        <v>60</v>
      </c>
      <c r="G1996" s="3">
        <v>18</v>
      </c>
      <c r="H1996" s="4" t="s">
        <v>22</v>
      </c>
      <c r="I1996" s="3" t="s">
        <v>9</v>
      </c>
      <c r="J1996" s="3" t="s">
        <v>9</v>
      </c>
    </row>
    <row r="1997" spans="1:10" ht="39" thickBot="1" x14ac:dyDescent="0.4">
      <c r="A1997" s="3" t="s">
        <v>46</v>
      </c>
      <c r="B1997" s="3" t="s">
        <v>23</v>
      </c>
      <c r="C1997" s="3">
        <v>20172307401</v>
      </c>
      <c r="D1997" s="3">
        <v>1</v>
      </c>
      <c r="E1997" s="3" t="s">
        <v>9</v>
      </c>
      <c r="F1997" s="3">
        <v>173</v>
      </c>
      <c r="G1997" s="3">
        <v>32</v>
      </c>
      <c r="H1997" s="4" t="s">
        <v>71</v>
      </c>
      <c r="I1997" s="3" t="s">
        <v>9</v>
      </c>
      <c r="J1997" s="3" t="s">
        <v>9</v>
      </c>
    </row>
    <row r="1998" spans="1:10" ht="15" thickBot="1" x14ac:dyDescent="0.4">
      <c r="A1998" s="3" t="s">
        <v>11</v>
      </c>
      <c r="B1998" s="3" t="s">
        <v>49</v>
      </c>
      <c r="C1998" s="3">
        <v>2023050068</v>
      </c>
      <c r="D1998" s="3">
        <v>0</v>
      </c>
      <c r="E1998" s="3" t="s">
        <v>9</v>
      </c>
      <c r="F1998" s="3">
        <v>107</v>
      </c>
      <c r="G1998" s="3"/>
      <c r="H1998" s="5" t="s">
        <v>347</v>
      </c>
      <c r="I1998" s="3"/>
      <c r="J1998" s="3"/>
    </row>
    <row r="1999" spans="1:10" ht="39" thickBot="1" x14ac:dyDescent="0.4">
      <c r="A1999" s="3" t="s">
        <v>11</v>
      </c>
      <c r="B1999" s="3" t="s">
        <v>8</v>
      </c>
      <c r="C1999" s="3">
        <v>20181104307</v>
      </c>
      <c r="D1999" s="3">
        <v>0</v>
      </c>
      <c r="E1999" s="3" t="s">
        <v>9</v>
      </c>
      <c r="F1999" s="3">
        <v>83</v>
      </c>
      <c r="G1999" s="3">
        <v>44</v>
      </c>
      <c r="H1999" s="4" t="s">
        <v>18</v>
      </c>
      <c r="I1999" s="3" t="s">
        <v>9</v>
      </c>
      <c r="J1999" s="3" t="s">
        <v>9</v>
      </c>
    </row>
    <row r="2000" spans="1:10" ht="51.5" thickBot="1" x14ac:dyDescent="0.4">
      <c r="A2000" s="3" t="s">
        <v>39</v>
      </c>
      <c r="B2000" s="3" t="s">
        <v>23</v>
      </c>
      <c r="C2000" s="3">
        <v>20172402101</v>
      </c>
      <c r="D2000" s="3">
        <v>0</v>
      </c>
      <c r="E2000" s="3" t="s">
        <v>9</v>
      </c>
      <c r="F2000" s="3">
        <v>189</v>
      </c>
      <c r="G2000" s="3">
        <v>142</v>
      </c>
      <c r="H2000" s="4" t="s">
        <v>22</v>
      </c>
      <c r="I2000" s="3" t="s">
        <v>9</v>
      </c>
      <c r="J2000" s="3" t="s">
        <v>9</v>
      </c>
    </row>
    <row r="2001" spans="1:10" ht="51.5" thickBot="1" x14ac:dyDescent="0.4">
      <c r="A2001" s="3" t="s">
        <v>27</v>
      </c>
      <c r="B2001" s="3" t="s">
        <v>23</v>
      </c>
      <c r="C2001" s="3">
        <v>20171501301</v>
      </c>
      <c r="D2001" s="3">
        <v>0</v>
      </c>
      <c r="E2001" s="3" t="s">
        <v>9</v>
      </c>
      <c r="F2001" s="3">
        <v>68</v>
      </c>
      <c r="G2001" s="3">
        <v>41</v>
      </c>
      <c r="H2001" s="4" t="s">
        <v>22</v>
      </c>
      <c r="I2001" s="3" t="s">
        <v>9</v>
      </c>
      <c r="J2001" s="3" t="s">
        <v>15</v>
      </c>
    </row>
    <row r="2002" spans="1:10" ht="26.5" thickBot="1" x14ac:dyDescent="0.4">
      <c r="A2002" s="3" t="s">
        <v>27</v>
      </c>
      <c r="B2002" s="3" t="s">
        <v>34</v>
      </c>
      <c r="C2002" s="3">
        <v>20110715501</v>
      </c>
      <c r="D2002" s="3">
        <v>0</v>
      </c>
      <c r="E2002" s="3" t="s">
        <v>9</v>
      </c>
      <c r="F2002" s="3">
        <v>272</v>
      </c>
      <c r="G2002" s="3">
        <v>65</v>
      </c>
      <c r="H2002" s="4" t="s">
        <v>26</v>
      </c>
      <c r="I2002" s="3" t="s">
        <v>9</v>
      </c>
      <c r="J2002" s="3" t="s">
        <v>15</v>
      </c>
    </row>
    <row r="2003" spans="1:10" ht="51.5" thickBot="1" x14ac:dyDescent="0.4">
      <c r="A2003" s="3" t="s">
        <v>27</v>
      </c>
      <c r="B2003" s="3" t="s">
        <v>23</v>
      </c>
      <c r="C2003" s="3">
        <v>20172105501</v>
      </c>
      <c r="D2003" s="3">
        <v>1</v>
      </c>
      <c r="E2003" s="3" t="s">
        <v>9</v>
      </c>
      <c r="F2003" s="3">
        <v>271</v>
      </c>
      <c r="G2003" s="3">
        <v>67</v>
      </c>
      <c r="H2003" s="4" t="s">
        <v>22</v>
      </c>
      <c r="I2003" s="3" t="s">
        <v>9</v>
      </c>
      <c r="J2003" s="3" t="s">
        <v>9</v>
      </c>
    </row>
    <row r="2004" spans="1:10" ht="51.5" thickBot="1" x14ac:dyDescent="0.4">
      <c r="A2004" s="3" t="s">
        <v>11</v>
      </c>
      <c r="B2004" s="3" t="s">
        <v>20</v>
      </c>
      <c r="C2004" s="3">
        <v>20141906601</v>
      </c>
      <c r="D2004" s="3">
        <v>0</v>
      </c>
      <c r="E2004" s="3" t="s">
        <v>9</v>
      </c>
      <c r="F2004" s="3">
        <v>48</v>
      </c>
      <c r="G2004" s="3">
        <v>22</v>
      </c>
      <c r="H2004" s="4" t="s">
        <v>22</v>
      </c>
      <c r="I2004" s="3" t="s">
        <v>9</v>
      </c>
      <c r="J2004" s="3" t="s">
        <v>9</v>
      </c>
    </row>
    <row r="2005" spans="1:10" ht="51.5" thickBot="1" x14ac:dyDescent="0.4">
      <c r="A2005" s="3" t="s">
        <v>11</v>
      </c>
      <c r="B2005" s="3" t="s">
        <v>20</v>
      </c>
      <c r="C2005" s="3">
        <v>20140101405</v>
      </c>
      <c r="D2005" s="3">
        <v>0</v>
      </c>
      <c r="E2005" s="3" t="s">
        <v>9</v>
      </c>
      <c r="F2005" s="3">
        <v>308</v>
      </c>
      <c r="G2005" s="3">
        <v>42</v>
      </c>
      <c r="H2005" s="4" t="s">
        <v>22</v>
      </c>
      <c r="I2005" s="3" t="s">
        <v>9</v>
      </c>
      <c r="J2005" s="3" t="s">
        <v>9</v>
      </c>
    </row>
    <row r="2006" spans="1:10" ht="51.5" thickBot="1" x14ac:dyDescent="0.4">
      <c r="A2006" s="3" t="s">
        <v>11</v>
      </c>
      <c r="B2006" s="3" t="s">
        <v>34</v>
      </c>
      <c r="C2006" s="3">
        <v>20110805003</v>
      </c>
      <c r="D2006" s="3">
        <v>1</v>
      </c>
      <c r="E2006" s="3" t="s">
        <v>9</v>
      </c>
      <c r="F2006" s="3">
        <v>393</v>
      </c>
      <c r="G2006" s="3">
        <v>212</v>
      </c>
      <c r="H2006" s="4" t="s">
        <v>348</v>
      </c>
      <c r="I2006" s="3" t="s">
        <v>9</v>
      </c>
      <c r="J2006" s="3" t="s">
        <v>15</v>
      </c>
    </row>
    <row r="2007" spans="1:10" ht="51.5" thickBot="1" x14ac:dyDescent="0.4">
      <c r="A2007" s="3" t="s">
        <v>11</v>
      </c>
      <c r="B2007" s="3" t="s">
        <v>20</v>
      </c>
      <c r="C2007" s="3">
        <v>20140108810</v>
      </c>
      <c r="D2007" s="3">
        <v>1</v>
      </c>
      <c r="E2007" s="3" t="s">
        <v>9</v>
      </c>
      <c r="F2007" s="3">
        <v>278</v>
      </c>
      <c r="G2007" s="3">
        <v>45</v>
      </c>
      <c r="H2007" s="4" t="s">
        <v>22</v>
      </c>
      <c r="I2007" s="3" t="s">
        <v>9</v>
      </c>
      <c r="J2007" s="3" t="s">
        <v>9</v>
      </c>
    </row>
    <row r="2008" spans="1:10" ht="39" thickBot="1" x14ac:dyDescent="0.4">
      <c r="A2008" s="3" t="s">
        <v>11</v>
      </c>
      <c r="B2008" s="3" t="s">
        <v>34</v>
      </c>
      <c r="C2008" s="3">
        <v>20110812102</v>
      </c>
      <c r="D2008" s="3">
        <v>0</v>
      </c>
      <c r="E2008" s="3" t="s">
        <v>9</v>
      </c>
      <c r="F2008" s="3">
        <v>34</v>
      </c>
      <c r="G2008" s="3">
        <v>282</v>
      </c>
      <c r="H2008" s="4" t="s">
        <v>44</v>
      </c>
      <c r="I2008" s="3" t="s">
        <v>9</v>
      </c>
      <c r="J2008" s="3" t="s">
        <v>9</v>
      </c>
    </row>
    <row r="2009" spans="1:10" ht="39" thickBot="1" x14ac:dyDescent="0.4">
      <c r="A2009" s="3" t="s">
        <v>11</v>
      </c>
      <c r="B2009" s="3" t="s">
        <v>34</v>
      </c>
      <c r="C2009" s="3">
        <v>20110414401</v>
      </c>
      <c r="D2009" s="3">
        <v>0</v>
      </c>
      <c r="E2009" s="3" t="s">
        <v>9</v>
      </c>
      <c r="F2009" s="3">
        <v>97</v>
      </c>
      <c r="G2009" s="3"/>
      <c r="H2009" s="4" t="s">
        <v>13</v>
      </c>
      <c r="I2009" s="3" t="s">
        <v>9</v>
      </c>
      <c r="J2009" s="3" t="s">
        <v>9</v>
      </c>
    </row>
    <row r="2010" spans="1:10" ht="39" thickBot="1" x14ac:dyDescent="0.4">
      <c r="A2010" s="3" t="s">
        <v>11</v>
      </c>
      <c r="B2010" s="3" t="s">
        <v>12</v>
      </c>
      <c r="C2010" s="3">
        <v>20081005301</v>
      </c>
      <c r="D2010" s="3">
        <v>0</v>
      </c>
      <c r="E2010" s="3" t="s">
        <v>9</v>
      </c>
      <c r="F2010" s="3">
        <v>350</v>
      </c>
      <c r="G2010" s="3">
        <v>124</v>
      </c>
      <c r="H2010" s="4" t="s">
        <v>13</v>
      </c>
      <c r="I2010" s="3" t="s">
        <v>9</v>
      </c>
      <c r="J2010" s="3" t="s">
        <v>9</v>
      </c>
    </row>
    <row r="2011" spans="1:10" ht="64" thickBot="1" x14ac:dyDescent="0.4">
      <c r="A2011" s="3" t="s">
        <v>11</v>
      </c>
      <c r="B2011" s="3" t="s">
        <v>49</v>
      </c>
      <c r="C2011" s="3">
        <v>20230610101</v>
      </c>
      <c r="D2011" s="3">
        <v>1</v>
      </c>
      <c r="E2011" s="3" t="s">
        <v>9</v>
      </c>
      <c r="F2011" s="3">
        <v>105</v>
      </c>
      <c r="G2011" s="3">
        <v>66</v>
      </c>
      <c r="H2011" s="4" t="s">
        <v>349</v>
      </c>
      <c r="I2011" s="3" t="s">
        <v>9</v>
      </c>
      <c r="J2011" s="3" t="s">
        <v>9</v>
      </c>
    </row>
    <row r="2012" spans="1:10" ht="39" thickBot="1" x14ac:dyDescent="0.4">
      <c r="A2012" s="3" t="s">
        <v>46</v>
      </c>
      <c r="B2012" s="3" t="s">
        <v>23</v>
      </c>
      <c r="C2012" s="3">
        <v>20172304703</v>
      </c>
      <c r="D2012" s="3">
        <v>1</v>
      </c>
      <c r="E2012" s="3" t="s">
        <v>9</v>
      </c>
      <c r="F2012" s="3">
        <v>306</v>
      </c>
      <c r="G2012" s="3">
        <v>54</v>
      </c>
      <c r="H2012" s="4" t="s">
        <v>44</v>
      </c>
      <c r="I2012" s="3" t="s">
        <v>9</v>
      </c>
      <c r="J2012" s="3" t="s">
        <v>9</v>
      </c>
    </row>
    <row r="2013" spans="1:10" ht="51.5" thickBot="1" x14ac:dyDescent="0.4">
      <c r="A2013" s="3" t="s">
        <v>11</v>
      </c>
      <c r="B2013" s="3" t="s">
        <v>34</v>
      </c>
      <c r="C2013" s="3">
        <v>20110315901</v>
      </c>
      <c r="D2013" s="3">
        <v>1</v>
      </c>
      <c r="E2013" s="3" t="s">
        <v>9</v>
      </c>
      <c r="F2013" s="3">
        <v>378</v>
      </c>
      <c r="G2013" s="3">
        <v>378</v>
      </c>
      <c r="H2013" s="4" t="s">
        <v>350</v>
      </c>
      <c r="I2013" s="3" t="s">
        <v>9</v>
      </c>
      <c r="J2013" s="3" t="s">
        <v>9</v>
      </c>
    </row>
    <row r="2014" spans="1:10" ht="39" thickBot="1" x14ac:dyDescent="0.4">
      <c r="A2014" s="3" t="s">
        <v>39</v>
      </c>
      <c r="B2014" s="3" t="s">
        <v>23</v>
      </c>
      <c r="C2014" s="3">
        <v>20171501101</v>
      </c>
      <c r="D2014" s="3">
        <v>1</v>
      </c>
      <c r="E2014" s="3" t="s">
        <v>9</v>
      </c>
      <c r="F2014" s="3">
        <v>183</v>
      </c>
      <c r="G2014" s="3">
        <v>10</v>
      </c>
      <c r="H2014" s="4" t="s">
        <v>55</v>
      </c>
      <c r="I2014" s="3" t="s">
        <v>9</v>
      </c>
      <c r="J2014" s="3" t="s">
        <v>9</v>
      </c>
    </row>
    <row r="2015" spans="1:10" ht="51.5" thickBot="1" x14ac:dyDescent="0.4">
      <c r="A2015" s="3" t="s">
        <v>11</v>
      </c>
      <c r="B2015" s="3" t="s">
        <v>23</v>
      </c>
      <c r="C2015" s="3">
        <v>20172205402</v>
      </c>
      <c r="D2015" s="3">
        <v>1</v>
      </c>
      <c r="E2015" s="3" t="s">
        <v>9</v>
      </c>
      <c r="F2015" s="3">
        <v>140</v>
      </c>
      <c r="G2015" s="3">
        <v>10</v>
      </c>
      <c r="H2015" s="4" t="s">
        <v>22</v>
      </c>
      <c r="I2015" s="3" t="s">
        <v>9</v>
      </c>
      <c r="J2015" s="3" t="s">
        <v>9</v>
      </c>
    </row>
    <row r="2016" spans="1:10" ht="39" thickBot="1" x14ac:dyDescent="0.4">
      <c r="A2016" s="3" t="s">
        <v>11</v>
      </c>
      <c r="B2016" s="3" t="s">
        <v>23</v>
      </c>
      <c r="C2016" s="3">
        <v>20172304701</v>
      </c>
      <c r="D2016" s="3">
        <v>0</v>
      </c>
      <c r="E2016" s="3" t="s">
        <v>9</v>
      </c>
      <c r="F2016" s="3">
        <v>90</v>
      </c>
      <c r="G2016" s="3">
        <v>51</v>
      </c>
      <c r="H2016" s="4" t="s">
        <v>44</v>
      </c>
      <c r="I2016" s="3" t="s">
        <v>9</v>
      </c>
      <c r="J2016" s="3" t="s">
        <v>9</v>
      </c>
    </row>
    <row r="2017" spans="1:10" ht="39" thickBot="1" x14ac:dyDescent="0.4">
      <c r="A2017" s="3" t="s">
        <v>11</v>
      </c>
      <c r="B2017" s="3" t="s">
        <v>8</v>
      </c>
      <c r="C2017" s="3">
        <v>20180314705</v>
      </c>
      <c r="D2017" s="3">
        <v>0</v>
      </c>
      <c r="E2017" s="3" t="s">
        <v>9</v>
      </c>
      <c r="F2017" s="3">
        <v>253</v>
      </c>
      <c r="G2017" s="3">
        <v>50</v>
      </c>
      <c r="H2017" s="4" t="s">
        <v>44</v>
      </c>
      <c r="I2017" s="3" t="s">
        <v>9</v>
      </c>
      <c r="J2017" s="3" t="s">
        <v>9</v>
      </c>
    </row>
    <row r="2018" spans="1:10" ht="51.5" thickBot="1" x14ac:dyDescent="0.4">
      <c r="A2018" s="3" t="s">
        <v>27</v>
      </c>
      <c r="B2018" s="3" t="s">
        <v>23</v>
      </c>
      <c r="C2018" s="3">
        <v>20171505101</v>
      </c>
      <c r="D2018" s="3">
        <v>0</v>
      </c>
      <c r="E2018" s="3" t="s">
        <v>9</v>
      </c>
      <c r="F2018" s="3">
        <v>152</v>
      </c>
      <c r="G2018" s="3">
        <v>42</v>
      </c>
      <c r="H2018" s="4" t="s">
        <v>22</v>
      </c>
      <c r="I2018" s="3" t="s">
        <v>9</v>
      </c>
      <c r="J2018" s="3" t="s">
        <v>9</v>
      </c>
    </row>
    <row r="2019" spans="1:10" ht="39" thickBot="1" x14ac:dyDescent="0.4">
      <c r="A2019" s="3" t="s">
        <v>11</v>
      </c>
      <c r="B2019" s="3" t="s">
        <v>49</v>
      </c>
      <c r="C2019" s="3">
        <v>20230512401</v>
      </c>
      <c r="D2019" s="3">
        <v>0</v>
      </c>
      <c r="E2019" s="3" t="s">
        <v>9</v>
      </c>
      <c r="F2019" s="3">
        <v>65</v>
      </c>
      <c r="G2019" s="3">
        <v>18</v>
      </c>
      <c r="H2019" s="4" t="s">
        <v>18</v>
      </c>
      <c r="I2019" s="3" t="s">
        <v>9</v>
      </c>
      <c r="J2019" s="3" t="s">
        <v>9</v>
      </c>
    </row>
    <row r="2020" spans="1:10" ht="39" thickBot="1" x14ac:dyDescent="0.4">
      <c r="A2020" s="3" t="s">
        <v>11</v>
      </c>
      <c r="B2020" s="3" t="s">
        <v>8</v>
      </c>
      <c r="C2020" s="3">
        <v>20181104602</v>
      </c>
      <c r="D2020" s="3">
        <v>0</v>
      </c>
      <c r="E2020" s="3" t="s">
        <v>9</v>
      </c>
      <c r="F2020" s="3">
        <v>173</v>
      </c>
      <c r="G2020" s="3">
        <v>40</v>
      </c>
      <c r="H2020" s="4" t="s">
        <v>18</v>
      </c>
      <c r="I2020" s="3" t="s">
        <v>9</v>
      </c>
      <c r="J2020" s="3" t="s">
        <v>9</v>
      </c>
    </row>
    <row r="2021" spans="1:10" ht="26.5" thickBot="1" x14ac:dyDescent="0.4">
      <c r="A2021" s="3" t="s">
        <v>11</v>
      </c>
      <c r="B2021" s="3" t="s">
        <v>34</v>
      </c>
      <c r="C2021" s="3">
        <v>20110807401</v>
      </c>
      <c r="D2021" s="3">
        <v>0</v>
      </c>
      <c r="E2021" s="3" t="s">
        <v>9</v>
      </c>
      <c r="F2021" s="3">
        <v>60</v>
      </c>
      <c r="G2021" s="3">
        <v>19</v>
      </c>
      <c r="H2021" s="4" t="s">
        <v>83</v>
      </c>
      <c r="I2021" s="3" t="s">
        <v>9</v>
      </c>
      <c r="J2021" s="3" t="s">
        <v>15</v>
      </c>
    </row>
    <row r="2022" spans="1:10" ht="39" thickBot="1" x14ac:dyDescent="0.4">
      <c r="A2022" s="3" t="s">
        <v>11</v>
      </c>
      <c r="B2022" s="3" t="s">
        <v>17</v>
      </c>
      <c r="C2022" s="3">
        <v>20120611802</v>
      </c>
      <c r="D2022" s="3">
        <v>0</v>
      </c>
      <c r="E2022" s="3" t="s">
        <v>9</v>
      </c>
      <c r="F2022" s="3">
        <v>295</v>
      </c>
      <c r="G2022" s="3">
        <v>133</v>
      </c>
      <c r="H2022" s="4" t="s">
        <v>24</v>
      </c>
      <c r="I2022" s="3" t="s">
        <v>9</v>
      </c>
      <c r="J2022" s="3" t="s">
        <v>15</v>
      </c>
    </row>
    <row r="2023" spans="1:10" ht="39" thickBot="1" x14ac:dyDescent="0.4">
      <c r="A2023" s="3" t="s">
        <v>11</v>
      </c>
      <c r="B2023" s="3" t="s">
        <v>20</v>
      </c>
      <c r="C2023" s="3">
        <v>20140112801</v>
      </c>
      <c r="D2023" s="3">
        <v>0</v>
      </c>
      <c r="E2023" s="3" t="s">
        <v>9</v>
      </c>
      <c r="F2023" s="3">
        <v>531</v>
      </c>
      <c r="G2023" s="3">
        <v>152</v>
      </c>
      <c r="H2023" s="4" t="s">
        <v>13</v>
      </c>
      <c r="I2023" s="3" t="s">
        <v>9</v>
      </c>
      <c r="J2023" s="3" t="s">
        <v>9</v>
      </c>
    </row>
    <row r="2024" spans="1:10" ht="51.5" thickBot="1" x14ac:dyDescent="0.4">
      <c r="A2024" s="3" t="s">
        <v>11</v>
      </c>
      <c r="B2024" s="3" t="s">
        <v>8</v>
      </c>
      <c r="C2024" s="3">
        <v>20180233201</v>
      </c>
      <c r="D2024" s="3">
        <v>1</v>
      </c>
      <c r="E2024" s="3" t="s">
        <v>9</v>
      </c>
      <c r="F2024" s="3">
        <v>210</v>
      </c>
      <c r="G2024" s="3">
        <v>27</v>
      </c>
      <c r="H2024" s="4" t="s">
        <v>22</v>
      </c>
      <c r="I2024" s="3" t="s">
        <v>9</v>
      </c>
      <c r="J2024" s="3" t="s">
        <v>15</v>
      </c>
    </row>
    <row r="2025" spans="1:10" ht="51.5" thickBot="1" x14ac:dyDescent="0.4">
      <c r="A2025" s="3" t="s">
        <v>27</v>
      </c>
      <c r="B2025" s="3" t="s">
        <v>23</v>
      </c>
      <c r="C2025" s="3">
        <v>20172103801</v>
      </c>
      <c r="D2025" s="3">
        <v>0</v>
      </c>
      <c r="E2025" s="3" t="s">
        <v>9</v>
      </c>
      <c r="F2025" s="3">
        <v>289</v>
      </c>
      <c r="G2025" s="3">
        <v>48</v>
      </c>
      <c r="H2025" s="4" t="s">
        <v>22</v>
      </c>
      <c r="I2025" s="3" t="s">
        <v>9</v>
      </c>
      <c r="J2025" s="3" t="s">
        <v>9</v>
      </c>
    </row>
    <row r="2026" spans="1:10" ht="39" thickBot="1" x14ac:dyDescent="0.4">
      <c r="A2026" s="3" t="s">
        <v>11</v>
      </c>
      <c r="B2026" s="3" t="s">
        <v>34</v>
      </c>
      <c r="C2026" s="3">
        <v>29110809301</v>
      </c>
      <c r="D2026" s="3">
        <v>0</v>
      </c>
      <c r="E2026" s="3" t="s">
        <v>9</v>
      </c>
      <c r="F2026" s="3">
        <v>30</v>
      </c>
      <c r="G2026" s="3">
        <v>24</v>
      </c>
      <c r="H2026" s="4" t="s">
        <v>44</v>
      </c>
      <c r="I2026" s="3" t="s">
        <v>9</v>
      </c>
      <c r="J2026" s="3" t="s">
        <v>9</v>
      </c>
    </row>
    <row r="2027" spans="1:10" ht="51.5" thickBot="1" x14ac:dyDescent="0.4">
      <c r="A2027" s="3" t="s">
        <v>39</v>
      </c>
      <c r="B2027" s="3" t="s">
        <v>20</v>
      </c>
      <c r="C2027" s="3">
        <v>20141902303</v>
      </c>
      <c r="D2027" s="3">
        <v>1</v>
      </c>
      <c r="E2027" s="3" t="s">
        <v>9</v>
      </c>
      <c r="F2027" s="3">
        <v>240</v>
      </c>
      <c r="G2027" s="3">
        <v>120</v>
      </c>
      <c r="H2027" s="4" t="s">
        <v>22</v>
      </c>
      <c r="I2027" s="3" t="s">
        <v>9</v>
      </c>
      <c r="J2027" s="3" t="s">
        <v>15</v>
      </c>
    </row>
    <row r="2028" spans="1:10" ht="51.5" thickBot="1" x14ac:dyDescent="0.4">
      <c r="A2028" s="3" t="s">
        <v>39</v>
      </c>
      <c r="B2028" s="3" t="s">
        <v>23</v>
      </c>
      <c r="C2028" s="3">
        <v>2017120</v>
      </c>
      <c r="D2028" s="3">
        <v>1</v>
      </c>
      <c r="E2028" s="3" t="s">
        <v>9</v>
      </c>
      <c r="F2028" s="3">
        <v>235</v>
      </c>
      <c r="G2028" s="3">
        <v>31</v>
      </c>
      <c r="H2028" s="4" t="s">
        <v>22</v>
      </c>
      <c r="I2028" s="3" t="s">
        <v>9</v>
      </c>
      <c r="J2028" s="3" t="s">
        <v>15</v>
      </c>
    </row>
    <row r="2029" spans="1:10" ht="51.5" thickBot="1" x14ac:dyDescent="0.4">
      <c r="A2029" s="3" t="s">
        <v>7</v>
      </c>
      <c r="B2029" s="3" t="s">
        <v>17</v>
      </c>
      <c r="C2029" s="3">
        <v>20120408503</v>
      </c>
      <c r="D2029" s="3">
        <v>0</v>
      </c>
      <c r="E2029" s="3" t="s">
        <v>9</v>
      </c>
      <c r="F2029" s="3">
        <v>36</v>
      </c>
      <c r="G2029" s="3">
        <v>25</v>
      </c>
      <c r="H2029" s="4" t="s">
        <v>22</v>
      </c>
      <c r="I2029" s="3" t="s">
        <v>9</v>
      </c>
      <c r="J2029" s="3" t="s">
        <v>9</v>
      </c>
    </row>
    <row r="2030" spans="1:10" ht="39" thickBot="1" x14ac:dyDescent="0.4">
      <c r="A2030" s="3" t="s">
        <v>11</v>
      </c>
      <c r="B2030" s="3" t="s">
        <v>8</v>
      </c>
      <c r="C2030" s="3">
        <v>20180317101</v>
      </c>
      <c r="D2030" s="3">
        <v>0</v>
      </c>
      <c r="E2030" s="3" t="s">
        <v>9</v>
      </c>
      <c r="F2030" s="3">
        <v>606</v>
      </c>
      <c r="G2030" s="3">
        <v>166</v>
      </c>
      <c r="H2030" s="4" t="s">
        <v>13</v>
      </c>
      <c r="I2030" s="3" t="s">
        <v>9</v>
      </c>
      <c r="J2030" s="3" t="s">
        <v>9</v>
      </c>
    </row>
    <row r="2031" spans="1:10" ht="51.5" thickBot="1" x14ac:dyDescent="0.4">
      <c r="A2031" s="3" t="s">
        <v>11</v>
      </c>
      <c r="B2031" s="3" t="s">
        <v>12</v>
      </c>
      <c r="C2031" s="3">
        <v>20081006901</v>
      </c>
      <c r="D2031" s="3">
        <v>0</v>
      </c>
      <c r="E2031" s="3" t="s">
        <v>9</v>
      </c>
      <c r="F2031" s="3">
        <v>293</v>
      </c>
      <c r="G2031" s="3">
        <v>25</v>
      </c>
      <c r="H2031" s="4" t="s">
        <v>22</v>
      </c>
      <c r="I2031" s="3" t="s">
        <v>9</v>
      </c>
      <c r="J2031" s="3" t="s">
        <v>15</v>
      </c>
    </row>
    <row r="2032" spans="1:10" ht="39" thickBot="1" x14ac:dyDescent="0.4">
      <c r="A2032" s="3" t="s">
        <v>11</v>
      </c>
      <c r="B2032" s="3" t="s">
        <v>23</v>
      </c>
      <c r="C2032" s="3">
        <v>20172207601</v>
      </c>
      <c r="D2032" s="3">
        <v>0</v>
      </c>
      <c r="E2032" s="3" t="s">
        <v>9</v>
      </c>
      <c r="F2032" s="3">
        <v>58</v>
      </c>
      <c r="G2032" s="3">
        <v>34</v>
      </c>
      <c r="H2032" s="4" t="s">
        <v>13</v>
      </c>
      <c r="I2032" s="3" t="s">
        <v>9</v>
      </c>
      <c r="J2032" s="3" t="s">
        <v>9</v>
      </c>
    </row>
    <row r="2033" spans="1:10" ht="39" thickBot="1" x14ac:dyDescent="0.4">
      <c r="A2033" s="3" t="s">
        <v>7</v>
      </c>
      <c r="B2033" s="3" t="s">
        <v>12</v>
      </c>
      <c r="C2033" s="3">
        <v>20080513001</v>
      </c>
      <c r="D2033" s="3">
        <v>0</v>
      </c>
      <c r="E2033" s="3" t="s">
        <v>9</v>
      </c>
      <c r="F2033" s="3">
        <v>343</v>
      </c>
      <c r="G2033" s="3">
        <v>310</v>
      </c>
      <c r="H2033" s="4" t="s">
        <v>18</v>
      </c>
      <c r="I2033" s="3" t="s">
        <v>9</v>
      </c>
      <c r="J2033" s="3" t="s">
        <v>9</v>
      </c>
    </row>
    <row r="2034" spans="1:10" ht="39" thickBot="1" x14ac:dyDescent="0.4">
      <c r="A2034" s="3" t="s">
        <v>11</v>
      </c>
      <c r="B2034" s="3" t="s">
        <v>8</v>
      </c>
      <c r="C2034" s="3">
        <v>20180316902</v>
      </c>
      <c r="D2034" s="3">
        <v>1</v>
      </c>
      <c r="E2034" s="3" t="s">
        <v>9</v>
      </c>
      <c r="F2034" s="3">
        <v>240</v>
      </c>
      <c r="G2034" s="3">
        <v>20</v>
      </c>
      <c r="H2034" s="4" t="s">
        <v>149</v>
      </c>
      <c r="I2034" s="3" t="s">
        <v>9</v>
      </c>
      <c r="J2034" s="3" t="s">
        <v>9</v>
      </c>
    </row>
    <row r="2035" spans="1:10" ht="39" thickBot="1" x14ac:dyDescent="0.4">
      <c r="A2035" s="3" t="s">
        <v>39</v>
      </c>
      <c r="B2035" s="3" t="s">
        <v>23</v>
      </c>
      <c r="C2035" s="3">
        <v>20171510401</v>
      </c>
      <c r="D2035" s="3">
        <v>0</v>
      </c>
      <c r="E2035" s="3" t="s">
        <v>9</v>
      </c>
      <c r="F2035" s="3">
        <v>285</v>
      </c>
      <c r="G2035" s="3">
        <v>90</v>
      </c>
      <c r="H2035" s="4" t="s">
        <v>18</v>
      </c>
      <c r="I2035" s="3" t="s">
        <v>9</v>
      </c>
      <c r="J2035" s="3" t="s">
        <v>9</v>
      </c>
    </row>
    <row r="2036" spans="1:10" ht="39" thickBot="1" x14ac:dyDescent="0.4">
      <c r="A2036" s="3" t="s">
        <v>11</v>
      </c>
      <c r="B2036" s="3" t="s">
        <v>34</v>
      </c>
      <c r="C2036" s="3">
        <v>20110802801</v>
      </c>
      <c r="D2036" s="3">
        <v>0</v>
      </c>
      <c r="E2036" s="3" t="s">
        <v>9</v>
      </c>
      <c r="F2036" s="3">
        <v>115</v>
      </c>
      <c r="G2036" s="3">
        <v>54</v>
      </c>
      <c r="H2036" s="4" t="s">
        <v>55</v>
      </c>
      <c r="I2036" s="3" t="s">
        <v>9</v>
      </c>
      <c r="J2036" s="3" t="s">
        <v>15</v>
      </c>
    </row>
    <row r="2037" spans="1:10" ht="25.5" thickBot="1" x14ac:dyDescent="0.4">
      <c r="A2037" s="3" t="s">
        <v>39</v>
      </c>
      <c r="B2037" s="3" t="s">
        <v>23</v>
      </c>
      <c r="C2037" s="3">
        <v>20171302501</v>
      </c>
      <c r="D2037" s="3">
        <v>1</v>
      </c>
      <c r="E2037" s="3" t="s">
        <v>9</v>
      </c>
      <c r="F2037" s="3">
        <v>183</v>
      </c>
      <c r="G2037" s="3">
        <v>123</v>
      </c>
      <c r="H2037" s="4" t="s">
        <v>33</v>
      </c>
      <c r="I2037" s="3" t="s">
        <v>9</v>
      </c>
      <c r="J2037" s="3" t="s">
        <v>9</v>
      </c>
    </row>
    <row r="2038" spans="1:10" ht="39" thickBot="1" x14ac:dyDescent="0.4">
      <c r="A2038" s="3" t="s">
        <v>11</v>
      </c>
      <c r="B2038" s="3" t="s">
        <v>8</v>
      </c>
      <c r="C2038" s="3">
        <v>20180405903</v>
      </c>
      <c r="D2038" s="3">
        <v>1</v>
      </c>
      <c r="E2038" s="3" t="s">
        <v>9</v>
      </c>
      <c r="F2038" s="3">
        <v>282</v>
      </c>
      <c r="G2038" s="3">
        <v>77</v>
      </c>
      <c r="H2038" s="4" t="s">
        <v>44</v>
      </c>
      <c r="I2038" s="3" t="s">
        <v>9</v>
      </c>
      <c r="J2038" s="3" t="s">
        <v>9</v>
      </c>
    </row>
    <row r="2039" spans="1:10" ht="51.5" thickBot="1" x14ac:dyDescent="0.4">
      <c r="A2039" s="3" t="s">
        <v>11</v>
      </c>
      <c r="B2039" s="3" t="s">
        <v>20</v>
      </c>
      <c r="C2039" s="3">
        <v>20142503101</v>
      </c>
      <c r="D2039" s="3">
        <v>0</v>
      </c>
      <c r="E2039" s="3" t="s">
        <v>9</v>
      </c>
      <c r="F2039" s="3">
        <v>77</v>
      </c>
      <c r="G2039" s="3">
        <v>43</v>
      </c>
      <c r="H2039" s="4" t="s">
        <v>22</v>
      </c>
      <c r="I2039" s="3" t="s">
        <v>9</v>
      </c>
      <c r="J2039" s="3" t="s">
        <v>9</v>
      </c>
    </row>
    <row r="2040" spans="1:10" ht="39" thickBot="1" x14ac:dyDescent="0.4">
      <c r="A2040" s="3" t="s">
        <v>11</v>
      </c>
      <c r="B2040" s="3" t="s">
        <v>49</v>
      </c>
      <c r="C2040" s="3">
        <v>20230507001</v>
      </c>
      <c r="D2040" s="3">
        <v>0</v>
      </c>
      <c r="E2040" s="3" t="s">
        <v>9</v>
      </c>
      <c r="F2040" s="3">
        <v>40</v>
      </c>
      <c r="G2040" s="3">
        <v>13</v>
      </c>
      <c r="H2040" s="4" t="s">
        <v>44</v>
      </c>
      <c r="I2040" s="3" t="s">
        <v>9</v>
      </c>
      <c r="J2040" s="3" t="s">
        <v>15</v>
      </c>
    </row>
    <row r="2041" spans="1:10" ht="25.5" thickBot="1" x14ac:dyDescent="0.4">
      <c r="A2041" s="3" t="s">
        <v>39</v>
      </c>
      <c r="B2041" s="3" t="s">
        <v>23</v>
      </c>
      <c r="C2041" s="3">
        <v>20171309101</v>
      </c>
      <c r="D2041" s="3">
        <v>0</v>
      </c>
      <c r="E2041" s="3" t="s">
        <v>9</v>
      </c>
      <c r="F2041" s="3">
        <v>419</v>
      </c>
      <c r="G2041" s="3">
        <v>278</v>
      </c>
      <c r="H2041" s="4" t="s">
        <v>33</v>
      </c>
      <c r="I2041" s="3" t="s">
        <v>9</v>
      </c>
      <c r="J2041" s="3" t="s">
        <v>9</v>
      </c>
    </row>
    <row r="2042" spans="1:10" ht="51.5" thickBot="1" x14ac:dyDescent="0.4">
      <c r="A2042" s="3" t="s">
        <v>27</v>
      </c>
      <c r="B2042" s="3" t="s">
        <v>23</v>
      </c>
      <c r="C2042" s="3">
        <v>20171401602</v>
      </c>
      <c r="D2042" s="3">
        <v>0</v>
      </c>
      <c r="E2042" s="3" t="s">
        <v>9</v>
      </c>
      <c r="F2042" s="3">
        <v>469</v>
      </c>
      <c r="G2042" s="3">
        <v>291</v>
      </c>
      <c r="H2042" s="4" t="s">
        <v>22</v>
      </c>
      <c r="I2042" s="3" t="s">
        <v>9</v>
      </c>
      <c r="J2042" s="3" t="s">
        <v>15</v>
      </c>
    </row>
    <row r="2043" spans="1:10" ht="51.5" thickBot="1" x14ac:dyDescent="0.4">
      <c r="A2043" s="3" t="s">
        <v>11</v>
      </c>
      <c r="B2043" s="3" t="s">
        <v>23</v>
      </c>
      <c r="C2043" s="3" t="s">
        <v>351</v>
      </c>
      <c r="D2043" s="3">
        <v>0</v>
      </c>
      <c r="E2043" s="3" t="s">
        <v>9</v>
      </c>
      <c r="F2043" s="3">
        <v>901</v>
      </c>
      <c r="G2043" s="3">
        <v>120</v>
      </c>
      <c r="H2043" s="4" t="s">
        <v>22</v>
      </c>
      <c r="I2043" s="3" t="s">
        <v>9</v>
      </c>
      <c r="J2043" s="3" t="s">
        <v>9</v>
      </c>
    </row>
    <row r="2044" spans="1:10" ht="39" thickBot="1" x14ac:dyDescent="0.4">
      <c r="A2044" s="3" t="s">
        <v>11</v>
      </c>
      <c r="B2044" s="3" t="s">
        <v>23</v>
      </c>
      <c r="C2044" s="3">
        <v>20172102201</v>
      </c>
      <c r="D2044" s="3">
        <v>0</v>
      </c>
      <c r="E2044" s="3" t="s">
        <v>9</v>
      </c>
      <c r="F2044" s="3">
        <v>92</v>
      </c>
      <c r="G2044" s="3">
        <v>23</v>
      </c>
      <c r="H2044" s="4" t="s">
        <v>352</v>
      </c>
      <c r="I2044" s="3" t="s">
        <v>9</v>
      </c>
      <c r="J2044" s="3" t="s">
        <v>9</v>
      </c>
    </row>
    <row r="2045" spans="1:10" ht="51.5" thickBot="1" x14ac:dyDescent="0.4">
      <c r="A2045" s="3" t="s">
        <v>11</v>
      </c>
      <c r="B2045" s="3" t="s">
        <v>8</v>
      </c>
      <c r="C2045" s="3">
        <v>20180737801</v>
      </c>
      <c r="D2045" s="3">
        <v>0</v>
      </c>
      <c r="E2045" s="3" t="s">
        <v>9</v>
      </c>
      <c r="F2045" s="3">
        <v>116</v>
      </c>
      <c r="G2045" s="3">
        <v>17</v>
      </c>
      <c r="H2045" s="4" t="s">
        <v>22</v>
      </c>
      <c r="I2045" s="3" t="s">
        <v>9</v>
      </c>
      <c r="J2045" s="3" t="s">
        <v>9</v>
      </c>
    </row>
    <row r="2046" spans="1:10" ht="51.5" thickBot="1" x14ac:dyDescent="0.4">
      <c r="A2046" s="3" t="s">
        <v>11</v>
      </c>
      <c r="B2046" s="3" t="s">
        <v>23</v>
      </c>
      <c r="C2046" s="3">
        <v>20172504001</v>
      </c>
      <c r="D2046" s="3">
        <v>1</v>
      </c>
      <c r="E2046" s="3" t="s">
        <v>9</v>
      </c>
      <c r="F2046" s="3">
        <v>159</v>
      </c>
      <c r="G2046" s="3">
        <v>36</v>
      </c>
      <c r="H2046" s="4" t="s">
        <v>22</v>
      </c>
      <c r="I2046" s="3" t="s">
        <v>9</v>
      </c>
      <c r="J2046" s="3" t="s">
        <v>9</v>
      </c>
    </row>
    <row r="2047" spans="1:10" ht="39" thickBot="1" x14ac:dyDescent="0.4">
      <c r="A2047" s="3" t="s">
        <v>11</v>
      </c>
      <c r="B2047" s="3" t="s">
        <v>49</v>
      </c>
      <c r="C2047" s="3">
        <v>20230500115</v>
      </c>
      <c r="D2047" s="3">
        <v>0</v>
      </c>
      <c r="E2047" s="3" t="s">
        <v>9</v>
      </c>
      <c r="F2047" s="3">
        <v>76</v>
      </c>
      <c r="G2047" s="3">
        <v>41</v>
      </c>
      <c r="H2047" s="4" t="s">
        <v>138</v>
      </c>
      <c r="I2047" s="3" t="s">
        <v>9</v>
      </c>
      <c r="J2047" s="3" t="s">
        <v>9</v>
      </c>
    </row>
    <row r="2048" spans="1:10" ht="51.5" thickBot="1" x14ac:dyDescent="0.4">
      <c r="A2048" s="3" t="s">
        <v>11</v>
      </c>
      <c r="B2048" s="3" t="s">
        <v>8</v>
      </c>
      <c r="C2048" s="3">
        <v>20180615001</v>
      </c>
      <c r="D2048" s="3">
        <v>0</v>
      </c>
      <c r="E2048" s="3" t="s">
        <v>9</v>
      </c>
      <c r="F2048" s="3">
        <v>79</v>
      </c>
      <c r="G2048" s="3">
        <v>33</v>
      </c>
      <c r="H2048" s="4" t="s">
        <v>353</v>
      </c>
      <c r="I2048" s="3" t="s">
        <v>9</v>
      </c>
      <c r="J2048" s="3" t="s">
        <v>15</v>
      </c>
    </row>
    <row r="2049" spans="1:10" ht="15" thickBot="1" x14ac:dyDescent="0.4">
      <c r="A2049" s="3" t="s">
        <v>11</v>
      </c>
      <c r="B2049" s="3" t="s">
        <v>17</v>
      </c>
      <c r="C2049" s="3">
        <v>20120310904</v>
      </c>
      <c r="D2049" s="3">
        <v>1</v>
      </c>
      <c r="E2049" s="3" t="s">
        <v>9</v>
      </c>
      <c r="F2049" s="3">
        <v>280</v>
      </c>
      <c r="G2049" s="3">
        <v>72</v>
      </c>
      <c r="H2049" s="4" t="s">
        <v>87</v>
      </c>
      <c r="I2049" s="3" t="s">
        <v>9</v>
      </c>
      <c r="J2049" s="3" t="s">
        <v>15</v>
      </c>
    </row>
    <row r="2050" spans="1:10" ht="51.5" thickBot="1" x14ac:dyDescent="0.4">
      <c r="A2050" s="3" t="s">
        <v>27</v>
      </c>
      <c r="B2050" s="3" t="s">
        <v>23</v>
      </c>
      <c r="C2050" s="3">
        <v>20171404101</v>
      </c>
      <c r="D2050" s="3">
        <v>1</v>
      </c>
      <c r="E2050" s="3" t="s">
        <v>9</v>
      </c>
      <c r="F2050" s="3">
        <v>222</v>
      </c>
      <c r="G2050" s="3">
        <v>124</v>
      </c>
      <c r="H2050" s="4" t="s">
        <v>22</v>
      </c>
      <c r="I2050" s="3" t="s">
        <v>9</v>
      </c>
      <c r="J2050" s="3" t="s">
        <v>15</v>
      </c>
    </row>
    <row r="2051" spans="1:10" ht="39" thickBot="1" x14ac:dyDescent="0.4">
      <c r="A2051" s="3" t="s">
        <v>11</v>
      </c>
      <c r="B2051" s="3" t="s">
        <v>23</v>
      </c>
      <c r="C2051" s="3">
        <v>20172114201</v>
      </c>
      <c r="D2051" s="3">
        <v>1</v>
      </c>
      <c r="E2051" s="3" t="s">
        <v>9</v>
      </c>
      <c r="F2051" s="3">
        <v>331</v>
      </c>
      <c r="G2051" s="3">
        <v>66</v>
      </c>
      <c r="H2051" s="4" t="s">
        <v>354</v>
      </c>
      <c r="I2051" s="3" t="s">
        <v>9</v>
      </c>
      <c r="J2051" s="3" t="s">
        <v>9</v>
      </c>
    </row>
    <row r="2052" spans="1:10" ht="51.5" thickBot="1" x14ac:dyDescent="0.4">
      <c r="A2052" s="3" t="s">
        <v>11</v>
      </c>
      <c r="B2052" s="3" t="s">
        <v>8</v>
      </c>
      <c r="C2052" s="3">
        <v>20180740601</v>
      </c>
      <c r="D2052" s="3">
        <v>1</v>
      </c>
      <c r="E2052" s="3" t="s">
        <v>9</v>
      </c>
      <c r="F2052" s="3">
        <v>604</v>
      </c>
      <c r="G2052" s="3">
        <v>51</v>
      </c>
      <c r="H2052" s="4" t="s">
        <v>22</v>
      </c>
      <c r="I2052" s="3" t="s">
        <v>9</v>
      </c>
      <c r="J2052" s="3" t="s">
        <v>9</v>
      </c>
    </row>
    <row r="2053" spans="1:10" ht="51.5" thickBot="1" x14ac:dyDescent="0.4">
      <c r="A2053" s="3" t="s">
        <v>11</v>
      </c>
      <c r="B2053" s="3" t="s">
        <v>8</v>
      </c>
      <c r="C2053" s="3">
        <v>20180608002</v>
      </c>
      <c r="D2053" s="3">
        <v>0</v>
      </c>
      <c r="E2053" s="3" t="s">
        <v>9</v>
      </c>
      <c r="F2053" s="3">
        <v>199</v>
      </c>
      <c r="G2053" s="3">
        <v>42</v>
      </c>
      <c r="H2053" s="4" t="s">
        <v>355</v>
      </c>
      <c r="I2053" s="3" t="s">
        <v>9</v>
      </c>
      <c r="J2053" s="3" t="s">
        <v>9</v>
      </c>
    </row>
    <row r="2054" spans="1:10" ht="51.5" thickBot="1" x14ac:dyDescent="0.4">
      <c r="A2054" s="3" t="s">
        <v>11</v>
      </c>
      <c r="B2054" s="3" t="s">
        <v>23</v>
      </c>
      <c r="C2054" s="3">
        <v>20172400801</v>
      </c>
      <c r="D2054" s="3">
        <v>1</v>
      </c>
      <c r="E2054" s="3" t="s">
        <v>9</v>
      </c>
      <c r="F2054" s="3">
        <v>143</v>
      </c>
      <c r="G2054" s="3">
        <v>34</v>
      </c>
      <c r="H2054" s="4" t="s">
        <v>22</v>
      </c>
      <c r="I2054" s="3" t="s">
        <v>9</v>
      </c>
      <c r="J2054" s="3" t="s">
        <v>9</v>
      </c>
    </row>
    <row r="2055" spans="1:10" ht="15" thickBot="1" x14ac:dyDescent="0.4">
      <c r="A2055" s="3" t="s">
        <v>11</v>
      </c>
      <c r="B2055" s="3" t="s">
        <v>17</v>
      </c>
      <c r="C2055" s="3">
        <v>20120304402</v>
      </c>
      <c r="D2055" s="3">
        <v>0</v>
      </c>
      <c r="E2055" s="3" t="s">
        <v>9</v>
      </c>
      <c r="F2055" s="3">
        <v>245</v>
      </c>
      <c r="G2055" s="3">
        <v>92</v>
      </c>
      <c r="H2055" s="4" t="s">
        <v>87</v>
      </c>
      <c r="I2055" s="3" t="s">
        <v>9</v>
      </c>
      <c r="J2055" s="3" t="s">
        <v>9</v>
      </c>
    </row>
    <row r="2056" spans="1:10" ht="26.5" thickBot="1" x14ac:dyDescent="0.4">
      <c r="A2056" s="3" t="s">
        <v>7</v>
      </c>
      <c r="B2056" s="3" t="s">
        <v>12</v>
      </c>
      <c r="C2056" s="3">
        <v>20081105101</v>
      </c>
      <c r="D2056" s="3">
        <v>0</v>
      </c>
      <c r="E2056" s="3" t="s">
        <v>9</v>
      </c>
      <c r="F2056" s="3">
        <v>263</v>
      </c>
      <c r="G2056" s="3">
        <v>175</v>
      </c>
      <c r="H2056" s="4" t="s">
        <v>90</v>
      </c>
      <c r="I2056" s="3" t="s">
        <v>9</v>
      </c>
      <c r="J2056" s="3"/>
    </row>
    <row r="2057" spans="1:10" ht="51.5" thickBot="1" x14ac:dyDescent="0.4">
      <c r="A2057" s="3" t="s">
        <v>11</v>
      </c>
      <c r="B2057" s="3" t="s">
        <v>49</v>
      </c>
      <c r="C2057" s="3">
        <v>20230500104</v>
      </c>
      <c r="D2057" s="3">
        <v>1</v>
      </c>
      <c r="E2057" s="3" t="s">
        <v>9</v>
      </c>
      <c r="F2057" s="3">
        <v>211</v>
      </c>
      <c r="G2057" s="3">
        <v>42</v>
      </c>
      <c r="H2057" s="4" t="s">
        <v>22</v>
      </c>
      <c r="I2057" s="3" t="s">
        <v>9</v>
      </c>
      <c r="J2057" s="3" t="s">
        <v>15</v>
      </c>
    </row>
    <row r="2058" spans="1:10" ht="51.5" thickBot="1" x14ac:dyDescent="0.4">
      <c r="A2058" s="3" t="s">
        <v>11</v>
      </c>
      <c r="B2058" s="3" t="s">
        <v>23</v>
      </c>
      <c r="C2058" s="3">
        <v>20171504901</v>
      </c>
      <c r="D2058" s="3">
        <v>0</v>
      </c>
      <c r="E2058" s="3" t="s">
        <v>9</v>
      </c>
      <c r="F2058" s="3">
        <v>342</v>
      </c>
      <c r="G2058" s="3">
        <v>200</v>
      </c>
      <c r="H2058" s="4" t="s">
        <v>22</v>
      </c>
      <c r="I2058" s="3" t="s">
        <v>9</v>
      </c>
      <c r="J2058" s="3" t="s">
        <v>9</v>
      </c>
    </row>
    <row r="2059" spans="1:10" ht="51.5" thickBot="1" x14ac:dyDescent="0.4">
      <c r="A2059" s="3" t="s">
        <v>11</v>
      </c>
      <c r="B2059" s="3" t="s">
        <v>23</v>
      </c>
      <c r="C2059" s="3">
        <v>20172500601</v>
      </c>
      <c r="D2059" s="3">
        <v>0</v>
      </c>
      <c r="E2059" s="3" t="s">
        <v>9</v>
      </c>
      <c r="F2059" s="3">
        <v>165</v>
      </c>
      <c r="G2059" s="3">
        <v>33</v>
      </c>
      <c r="H2059" s="4" t="s">
        <v>22</v>
      </c>
      <c r="I2059" s="3" t="s">
        <v>9</v>
      </c>
      <c r="J2059" s="3" t="s">
        <v>9</v>
      </c>
    </row>
    <row r="2060" spans="1:10" ht="51.5" thickBot="1" x14ac:dyDescent="0.4">
      <c r="A2060" s="3" t="s">
        <v>11</v>
      </c>
      <c r="B2060" s="3" t="s">
        <v>8</v>
      </c>
      <c r="C2060" s="3">
        <v>20180724001</v>
      </c>
      <c r="D2060" s="3">
        <v>1</v>
      </c>
      <c r="E2060" s="3" t="s">
        <v>9</v>
      </c>
      <c r="F2060" s="3">
        <v>150</v>
      </c>
      <c r="G2060" s="3">
        <v>60</v>
      </c>
      <c r="H2060" s="4" t="s">
        <v>22</v>
      </c>
      <c r="I2060" s="3" t="s">
        <v>9</v>
      </c>
      <c r="J2060" s="3" t="s">
        <v>9</v>
      </c>
    </row>
    <row r="2061" spans="1:10" ht="26.5" thickBot="1" x14ac:dyDescent="0.4">
      <c r="A2061" s="3" t="s">
        <v>11</v>
      </c>
      <c r="B2061" s="3" t="s">
        <v>34</v>
      </c>
      <c r="C2061" s="3">
        <v>20110316401</v>
      </c>
      <c r="D2061" s="3">
        <v>0</v>
      </c>
      <c r="E2061" s="3" t="s">
        <v>9</v>
      </c>
      <c r="F2061" s="3">
        <v>35</v>
      </c>
      <c r="G2061" s="3">
        <v>24</v>
      </c>
      <c r="H2061" s="4" t="s">
        <v>107</v>
      </c>
      <c r="I2061" s="3" t="s">
        <v>9</v>
      </c>
      <c r="J2061" s="3" t="s">
        <v>9</v>
      </c>
    </row>
    <row r="2062" spans="1:10" ht="51.5" thickBot="1" x14ac:dyDescent="0.4">
      <c r="A2062" s="3" t="s">
        <v>11</v>
      </c>
      <c r="B2062" s="3" t="s">
        <v>49</v>
      </c>
      <c r="C2062" s="3">
        <v>20230402101</v>
      </c>
      <c r="D2062" s="3">
        <v>0</v>
      </c>
      <c r="E2062" s="3" t="s">
        <v>9</v>
      </c>
      <c r="F2062" s="3">
        <v>54</v>
      </c>
      <c r="G2062" s="3">
        <v>9</v>
      </c>
      <c r="H2062" s="4" t="s">
        <v>22</v>
      </c>
      <c r="I2062" s="3" t="s">
        <v>9</v>
      </c>
      <c r="J2062" s="3" t="s">
        <v>15</v>
      </c>
    </row>
    <row r="2063" spans="1:10" ht="51.5" thickBot="1" x14ac:dyDescent="0.4">
      <c r="A2063" s="3" t="s">
        <v>11</v>
      </c>
      <c r="B2063" s="3" t="s">
        <v>23</v>
      </c>
      <c r="C2063" s="3">
        <v>20171509625</v>
      </c>
      <c r="D2063" s="3">
        <v>1</v>
      </c>
      <c r="E2063" s="3" t="s">
        <v>9</v>
      </c>
      <c r="F2063" s="3">
        <v>286</v>
      </c>
      <c r="G2063" s="3">
        <v>65</v>
      </c>
      <c r="H2063" s="4" t="s">
        <v>22</v>
      </c>
      <c r="I2063" s="3" t="s">
        <v>9</v>
      </c>
      <c r="J2063" s="3" t="s">
        <v>9</v>
      </c>
    </row>
    <row r="2064" spans="1:10" ht="51.5" thickBot="1" x14ac:dyDescent="0.4">
      <c r="A2064" s="3" t="s">
        <v>11</v>
      </c>
      <c r="B2064" s="3" t="s">
        <v>8</v>
      </c>
      <c r="C2064" s="3">
        <v>20180734301</v>
      </c>
      <c r="D2064" s="3">
        <v>0</v>
      </c>
      <c r="E2064" s="3" t="s">
        <v>9</v>
      </c>
      <c r="F2064" s="3">
        <v>58</v>
      </c>
      <c r="G2064" s="3">
        <v>23</v>
      </c>
      <c r="H2064" s="4" t="s">
        <v>22</v>
      </c>
      <c r="I2064" s="3" t="s">
        <v>9</v>
      </c>
      <c r="J2064" s="3" t="s">
        <v>9</v>
      </c>
    </row>
    <row r="2065" spans="1:10" ht="51.5" thickBot="1" x14ac:dyDescent="0.4">
      <c r="A2065" s="3" t="s">
        <v>11</v>
      </c>
      <c r="B2065" s="3" t="s">
        <v>23</v>
      </c>
      <c r="C2065" s="3">
        <v>20171500901</v>
      </c>
      <c r="D2065" s="3">
        <v>0</v>
      </c>
      <c r="E2065" s="3" t="s">
        <v>9</v>
      </c>
      <c r="F2065" s="3">
        <v>92</v>
      </c>
      <c r="G2065" s="3">
        <v>30</v>
      </c>
      <c r="H2065" s="4" t="s">
        <v>22</v>
      </c>
      <c r="I2065" s="3" t="s">
        <v>9</v>
      </c>
      <c r="J2065" s="3" t="s">
        <v>9</v>
      </c>
    </row>
    <row r="2066" spans="1:10" ht="39" thickBot="1" x14ac:dyDescent="0.4">
      <c r="A2066" s="3" t="s">
        <v>7</v>
      </c>
      <c r="B2066" s="3" t="s">
        <v>17</v>
      </c>
      <c r="C2066" s="3">
        <v>20120101101</v>
      </c>
      <c r="D2066" s="3">
        <v>0</v>
      </c>
      <c r="E2066" s="3" t="s">
        <v>9</v>
      </c>
      <c r="F2066" s="3">
        <v>31</v>
      </c>
      <c r="G2066" s="3">
        <v>30</v>
      </c>
      <c r="H2066" s="4" t="s">
        <v>44</v>
      </c>
      <c r="I2066" s="3" t="s">
        <v>9</v>
      </c>
      <c r="J2066" s="3" t="s">
        <v>9</v>
      </c>
    </row>
    <row r="2067" spans="1:10" ht="51.5" thickBot="1" x14ac:dyDescent="0.4">
      <c r="A2067" s="3" t="s">
        <v>11</v>
      </c>
      <c r="B2067" s="3" t="s">
        <v>49</v>
      </c>
      <c r="C2067" s="3">
        <v>20230403001</v>
      </c>
      <c r="D2067" s="3">
        <v>0</v>
      </c>
      <c r="E2067" s="3" t="s">
        <v>9</v>
      </c>
      <c r="F2067" s="3">
        <v>61</v>
      </c>
      <c r="G2067" s="3">
        <v>26</v>
      </c>
      <c r="H2067" s="4" t="s">
        <v>22</v>
      </c>
      <c r="I2067" s="3" t="s">
        <v>9</v>
      </c>
      <c r="J2067" s="3" t="s">
        <v>15</v>
      </c>
    </row>
    <row r="2068" spans="1:10" ht="51.5" thickBot="1" x14ac:dyDescent="0.4">
      <c r="A2068" s="3" t="s">
        <v>11</v>
      </c>
      <c r="B2068" s="3" t="s">
        <v>23</v>
      </c>
      <c r="C2068" s="3">
        <v>20172504101</v>
      </c>
      <c r="D2068" s="3">
        <v>1</v>
      </c>
      <c r="E2068" s="3" t="s">
        <v>9</v>
      </c>
      <c r="F2068" s="3">
        <v>118</v>
      </c>
      <c r="G2068" s="3">
        <v>32</v>
      </c>
      <c r="H2068" s="4" t="s">
        <v>22</v>
      </c>
      <c r="I2068" s="3" t="s">
        <v>9</v>
      </c>
      <c r="J2068" s="3" t="s">
        <v>9</v>
      </c>
    </row>
    <row r="2069" spans="1:10" ht="26.5" thickBot="1" x14ac:dyDescent="0.4">
      <c r="A2069" s="3" t="s">
        <v>11</v>
      </c>
      <c r="B2069" s="3" t="s">
        <v>8</v>
      </c>
      <c r="C2069" s="3">
        <v>20180601701</v>
      </c>
      <c r="D2069" s="3">
        <v>0</v>
      </c>
      <c r="E2069" s="3" t="s">
        <v>9</v>
      </c>
      <c r="F2069" s="3">
        <v>248</v>
      </c>
      <c r="G2069" s="3">
        <v>76</v>
      </c>
      <c r="H2069" s="4" t="s">
        <v>83</v>
      </c>
      <c r="I2069" s="3" t="s">
        <v>9</v>
      </c>
      <c r="J2069" s="3" t="s">
        <v>9</v>
      </c>
    </row>
    <row r="2070" spans="1:10" ht="51.5" thickBot="1" x14ac:dyDescent="0.4">
      <c r="A2070" s="3" t="s">
        <v>11</v>
      </c>
      <c r="B2070" s="3" t="s">
        <v>8</v>
      </c>
      <c r="C2070" s="3">
        <v>20180500701</v>
      </c>
      <c r="D2070" s="3">
        <v>0</v>
      </c>
      <c r="E2070" s="3" t="s">
        <v>9</v>
      </c>
      <c r="F2070" s="3">
        <v>35</v>
      </c>
      <c r="G2070" s="3">
        <v>34</v>
      </c>
      <c r="H2070" s="4" t="s">
        <v>22</v>
      </c>
      <c r="I2070" s="3" t="s">
        <v>9</v>
      </c>
      <c r="J2070" s="3" t="s">
        <v>9</v>
      </c>
    </row>
    <row r="2071" spans="1:10" ht="51.5" thickBot="1" x14ac:dyDescent="0.4">
      <c r="A2071" s="3" t="s">
        <v>11</v>
      </c>
      <c r="B2071" s="3" t="s">
        <v>12</v>
      </c>
      <c r="C2071" s="3">
        <v>20081100601</v>
      </c>
      <c r="D2071" s="3">
        <v>1</v>
      </c>
      <c r="E2071" s="3" t="s">
        <v>9</v>
      </c>
      <c r="F2071" s="3">
        <v>297</v>
      </c>
      <c r="G2071" s="3">
        <v>182</v>
      </c>
      <c r="H2071" s="4" t="s">
        <v>22</v>
      </c>
      <c r="I2071" s="3" t="s">
        <v>9</v>
      </c>
      <c r="J2071" s="3" t="s">
        <v>9</v>
      </c>
    </row>
    <row r="2072" spans="1:10" ht="51.5" thickBot="1" x14ac:dyDescent="0.4">
      <c r="A2072" s="3" t="s">
        <v>11</v>
      </c>
      <c r="B2072" s="3" t="s">
        <v>23</v>
      </c>
      <c r="C2072" s="3">
        <v>20172205401</v>
      </c>
      <c r="D2072" s="3">
        <v>1</v>
      </c>
      <c r="E2072" s="3" t="s">
        <v>9</v>
      </c>
      <c r="F2072" s="3">
        <v>594</v>
      </c>
      <c r="G2072" s="3">
        <v>432</v>
      </c>
      <c r="H2072" s="4" t="s">
        <v>22</v>
      </c>
      <c r="I2072" s="3" t="s">
        <v>9</v>
      </c>
      <c r="J2072" s="3" t="s">
        <v>9</v>
      </c>
    </row>
    <row r="2073" spans="1:10" ht="39" thickBot="1" x14ac:dyDescent="0.4">
      <c r="A2073" s="3" t="s">
        <v>11</v>
      </c>
      <c r="B2073" s="3" t="s">
        <v>12</v>
      </c>
      <c r="C2073" s="3">
        <v>20080801801</v>
      </c>
      <c r="D2073" s="3">
        <v>0</v>
      </c>
      <c r="E2073" s="3" t="s">
        <v>9</v>
      </c>
      <c r="F2073" s="3">
        <v>205</v>
      </c>
      <c r="G2073" s="3">
        <v>70</v>
      </c>
      <c r="H2073" s="4" t="s">
        <v>55</v>
      </c>
      <c r="I2073" s="3" t="s">
        <v>9</v>
      </c>
      <c r="J2073" s="3" t="s">
        <v>15</v>
      </c>
    </row>
    <row r="2074" spans="1:10" ht="51.5" thickBot="1" x14ac:dyDescent="0.4">
      <c r="A2074" s="3" t="s">
        <v>11</v>
      </c>
      <c r="B2074" s="3" t="s">
        <v>8</v>
      </c>
      <c r="C2074" s="3">
        <v>20180900103</v>
      </c>
      <c r="D2074" s="3">
        <v>1</v>
      </c>
      <c r="E2074" s="3" t="s">
        <v>9</v>
      </c>
      <c r="F2074" s="3">
        <v>249</v>
      </c>
      <c r="G2074" s="3">
        <v>54</v>
      </c>
      <c r="H2074" s="4" t="s">
        <v>22</v>
      </c>
      <c r="I2074" s="3" t="s">
        <v>9</v>
      </c>
      <c r="J2074" s="3" t="s">
        <v>9</v>
      </c>
    </row>
    <row r="2075" spans="1:10" ht="26.5" thickBot="1" x14ac:dyDescent="0.4">
      <c r="A2075" s="3" t="s">
        <v>11</v>
      </c>
      <c r="B2075" s="3" t="s">
        <v>34</v>
      </c>
      <c r="C2075" s="3">
        <v>20110812201</v>
      </c>
      <c r="D2075" s="3">
        <v>0</v>
      </c>
      <c r="E2075" s="3" t="s">
        <v>9</v>
      </c>
      <c r="F2075" s="3">
        <v>40</v>
      </c>
      <c r="G2075" s="3">
        <v>22</v>
      </c>
      <c r="H2075" s="4" t="s">
        <v>26</v>
      </c>
      <c r="I2075" s="3" t="s">
        <v>9</v>
      </c>
      <c r="J2075" s="3" t="s">
        <v>9</v>
      </c>
    </row>
    <row r="2076" spans="1:10" ht="51.5" thickBot="1" x14ac:dyDescent="0.4">
      <c r="A2076" s="3" t="s">
        <v>11</v>
      </c>
      <c r="B2076" s="3" t="s">
        <v>49</v>
      </c>
      <c r="C2076" s="3">
        <v>20230413002</v>
      </c>
      <c r="D2076" s="3">
        <v>0</v>
      </c>
      <c r="E2076" s="3" t="s">
        <v>9</v>
      </c>
      <c r="F2076" s="3">
        <v>82</v>
      </c>
      <c r="G2076" s="3">
        <v>12</v>
      </c>
      <c r="H2076" s="4" t="s">
        <v>22</v>
      </c>
      <c r="I2076" s="3" t="s">
        <v>9</v>
      </c>
      <c r="J2076" s="3" t="s">
        <v>15</v>
      </c>
    </row>
    <row r="2077" spans="1:10" ht="51.5" thickBot="1" x14ac:dyDescent="0.4">
      <c r="A2077" s="3" t="s">
        <v>11</v>
      </c>
      <c r="B2077" s="3" t="s">
        <v>34</v>
      </c>
      <c r="C2077" s="3">
        <v>20110321902</v>
      </c>
      <c r="D2077" s="3">
        <v>1</v>
      </c>
      <c r="E2077" s="3" t="s">
        <v>9</v>
      </c>
      <c r="F2077" s="3">
        <v>506</v>
      </c>
      <c r="G2077" s="3">
        <v>232</v>
      </c>
      <c r="H2077" s="4" t="s">
        <v>22</v>
      </c>
      <c r="I2077" s="3" t="s">
        <v>9</v>
      </c>
      <c r="J2077" s="3" t="s">
        <v>9</v>
      </c>
    </row>
    <row r="2078" spans="1:10" ht="39" thickBot="1" x14ac:dyDescent="0.4">
      <c r="A2078" s="3" t="s">
        <v>11</v>
      </c>
      <c r="B2078" s="3" t="s">
        <v>23</v>
      </c>
      <c r="C2078" s="3">
        <v>20172204501</v>
      </c>
      <c r="D2078" s="3">
        <v>1</v>
      </c>
      <c r="E2078" s="3" t="s">
        <v>9</v>
      </c>
      <c r="F2078" s="3">
        <v>330</v>
      </c>
      <c r="G2078" s="3">
        <v>192</v>
      </c>
      <c r="H2078" s="4" t="s">
        <v>13</v>
      </c>
      <c r="I2078" s="3" t="s">
        <v>9</v>
      </c>
      <c r="J2078" s="3" t="s">
        <v>9</v>
      </c>
    </row>
    <row r="2079" spans="1:10" ht="51.5" thickBot="1" x14ac:dyDescent="0.4">
      <c r="A2079" s="3" t="s">
        <v>11</v>
      </c>
      <c r="B2079" s="3" t="s">
        <v>8</v>
      </c>
      <c r="C2079" s="3">
        <v>20180900102</v>
      </c>
      <c r="D2079" s="3">
        <v>0</v>
      </c>
      <c r="E2079" s="3" t="s">
        <v>9</v>
      </c>
      <c r="F2079" s="3">
        <v>59</v>
      </c>
      <c r="G2079" s="3">
        <v>22</v>
      </c>
      <c r="H2079" s="4" t="s">
        <v>22</v>
      </c>
      <c r="I2079" s="3" t="s">
        <v>9</v>
      </c>
      <c r="J2079" s="3" t="s">
        <v>9</v>
      </c>
    </row>
    <row r="2080" spans="1:10" ht="39" thickBot="1" x14ac:dyDescent="0.4">
      <c r="A2080" s="3" t="s">
        <v>11</v>
      </c>
      <c r="B2080" s="3" t="s">
        <v>34</v>
      </c>
      <c r="C2080" s="3">
        <v>20110803201</v>
      </c>
      <c r="D2080" s="3">
        <v>0</v>
      </c>
      <c r="E2080" s="3" t="s">
        <v>9</v>
      </c>
      <c r="F2080" s="3">
        <v>54</v>
      </c>
      <c r="G2080" s="3">
        <v>19</v>
      </c>
      <c r="H2080" s="4" t="s">
        <v>55</v>
      </c>
      <c r="I2080" s="3" t="s">
        <v>9</v>
      </c>
      <c r="J2080" s="3" t="s">
        <v>15</v>
      </c>
    </row>
    <row r="2081" spans="1:10" ht="51.5" thickBot="1" x14ac:dyDescent="0.4">
      <c r="A2081" s="3" t="s">
        <v>11</v>
      </c>
      <c r="B2081" s="3" t="s">
        <v>12</v>
      </c>
      <c r="C2081" s="3">
        <v>20080206201</v>
      </c>
      <c r="D2081" s="3">
        <v>0</v>
      </c>
      <c r="E2081" s="3" t="s">
        <v>9</v>
      </c>
      <c r="F2081" s="3">
        <v>32</v>
      </c>
      <c r="G2081" s="3">
        <v>32</v>
      </c>
      <c r="H2081" s="4" t="s">
        <v>356</v>
      </c>
      <c r="I2081" s="3" t="s">
        <v>9</v>
      </c>
      <c r="J2081" s="3" t="s">
        <v>9</v>
      </c>
    </row>
    <row r="2082" spans="1:10" ht="51.5" thickBot="1" x14ac:dyDescent="0.4">
      <c r="A2082" s="3" t="s">
        <v>11</v>
      </c>
      <c r="B2082" s="3" t="s">
        <v>23</v>
      </c>
      <c r="C2082" s="3">
        <v>20172108003</v>
      </c>
      <c r="D2082" s="3">
        <v>0</v>
      </c>
      <c r="E2082" s="3" t="s">
        <v>9</v>
      </c>
      <c r="F2082" s="3">
        <v>92</v>
      </c>
      <c r="G2082" s="3">
        <v>20</v>
      </c>
      <c r="H2082" s="4" t="s">
        <v>22</v>
      </c>
      <c r="I2082" s="3" t="s">
        <v>9</v>
      </c>
      <c r="J2082" s="3" t="s">
        <v>9</v>
      </c>
    </row>
    <row r="2083" spans="1:10" ht="39" thickBot="1" x14ac:dyDescent="0.4">
      <c r="A2083" s="3" t="s">
        <v>11</v>
      </c>
      <c r="B2083" s="3" t="s">
        <v>34</v>
      </c>
      <c r="C2083" s="3">
        <v>20110801301</v>
      </c>
      <c r="D2083" s="3">
        <v>0</v>
      </c>
      <c r="E2083" s="3" t="s">
        <v>9</v>
      </c>
      <c r="F2083" s="3">
        <v>31</v>
      </c>
      <c r="G2083" s="3">
        <v>19</v>
      </c>
      <c r="H2083" s="4" t="s">
        <v>55</v>
      </c>
      <c r="I2083" s="3" t="s">
        <v>9</v>
      </c>
      <c r="J2083" s="3" t="s">
        <v>15</v>
      </c>
    </row>
    <row r="2084" spans="1:10" ht="51.5" thickBot="1" x14ac:dyDescent="0.4">
      <c r="A2084" s="3" t="s">
        <v>11</v>
      </c>
      <c r="B2084" s="3" t="s">
        <v>23</v>
      </c>
      <c r="C2084" s="3">
        <v>20172504401</v>
      </c>
      <c r="D2084" s="3">
        <v>1</v>
      </c>
      <c r="E2084" s="3" t="s">
        <v>9</v>
      </c>
      <c r="F2084" s="3">
        <v>474</v>
      </c>
      <c r="G2084" s="3">
        <v>83</v>
      </c>
      <c r="H2084" s="4" t="s">
        <v>22</v>
      </c>
      <c r="I2084" s="3" t="s">
        <v>9</v>
      </c>
      <c r="J2084" s="3" t="s">
        <v>9</v>
      </c>
    </row>
    <row r="2085" spans="1:10" ht="39" thickBot="1" x14ac:dyDescent="0.4">
      <c r="A2085" s="3" t="s">
        <v>11</v>
      </c>
      <c r="B2085" s="3" t="s">
        <v>34</v>
      </c>
      <c r="C2085" s="3">
        <v>20110519401</v>
      </c>
      <c r="D2085" s="3">
        <v>0</v>
      </c>
      <c r="E2085" s="3" t="s">
        <v>9</v>
      </c>
      <c r="F2085" s="3">
        <v>133</v>
      </c>
      <c r="G2085" s="3">
        <v>57</v>
      </c>
      <c r="H2085" s="4" t="s">
        <v>24</v>
      </c>
      <c r="I2085" s="3" t="s">
        <v>9</v>
      </c>
      <c r="J2085" s="3" t="s">
        <v>9</v>
      </c>
    </row>
    <row r="2086" spans="1:10" ht="39" thickBot="1" x14ac:dyDescent="0.4">
      <c r="A2086" s="3" t="s">
        <v>11</v>
      </c>
      <c r="B2086" s="3" t="s">
        <v>8</v>
      </c>
      <c r="C2086" s="3">
        <v>20180615004</v>
      </c>
      <c r="D2086" s="3">
        <v>0</v>
      </c>
      <c r="E2086" s="3" t="s">
        <v>9</v>
      </c>
      <c r="F2086" s="3">
        <v>123</v>
      </c>
      <c r="G2086" s="3">
        <v>25</v>
      </c>
      <c r="H2086" s="4" t="s">
        <v>357</v>
      </c>
      <c r="I2086" s="3" t="s">
        <v>9</v>
      </c>
      <c r="J2086" s="3" t="s">
        <v>9</v>
      </c>
    </row>
    <row r="2087" spans="1:10" ht="39" thickBot="1" x14ac:dyDescent="0.4">
      <c r="A2087" s="3" t="s">
        <v>11</v>
      </c>
      <c r="B2087" s="3" t="s">
        <v>12</v>
      </c>
      <c r="C2087" s="3">
        <v>20080205201</v>
      </c>
      <c r="D2087" s="3">
        <v>1</v>
      </c>
      <c r="E2087" s="3" t="s">
        <v>9</v>
      </c>
      <c r="F2087" s="3">
        <v>530</v>
      </c>
      <c r="G2087" s="3">
        <v>61</v>
      </c>
      <c r="H2087" s="4" t="s">
        <v>28</v>
      </c>
      <c r="I2087" s="3" t="s">
        <v>9</v>
      </c>
      <c r="J2087" s="3" t="s">
        <v>9</v>
      </c>
    </row>
    <row r="2088" spans="1:10" ht="51.5" thickBot="1" x14ac:dyDescent="0.4">
      <c r="A2088" s="3" t="s">
        <v>7</v>
      </c>
      <c r="B2088" s="3" t="s">
        <v>20</v>
      </c>
      <c r="C2088" s="3">
        <v>20141904302</v>
      </c>
      <c r="D2088" s="3">
        <v>0</v>
      </c>
      <c r="E2088" s="3" t="s">
        <v>9</v>
      </c>
      <c r="F2088" s="3">
        <v>59</v>
      </c>
      <c r="G2088" s="3">
        <v>43</v>
      </c>
      <c r="H2088" s="4" t="s">
        <v>114</v>
      </c>
      <c r="I2088" s="3" t="s">
        <v>9</v>
      </c>
      <c r="J2088" s="3" t="s">
        <v>9</v>
      </c>
    </row>
    <row r="2089" spans="1:10" ht="51.5" thickBot="1" x14ac:dyDescent="0.4">
      <c r="A2089" s="3" t="s">
        <v>11</v>
      </c>
      <c r="B2089" s="3" t="s">
        <v>17</v>
      </c>
      <c r="C2089" s="3">
        <v>20120700402</v>
      </c>
      <c r="D2089" s="3">
        <v>1</v>
      </c>
      <c r="E2089" s="3" t="s">
        <v>9</v>
      </c>
      <c r="F2089" s="3">
        <v>389</v>
      </c>
      <c r="G2089" s="3">
        <v>20</v>
      </c>
      <c r="H2089" s="4" t="s">
        <v>22</v>
      </c>
      <c r="I2089" s="3" t="s">
        <v>9</v>
      </c>
      <c r="J2089" s="3" t="s">
        <v>15</v>
      </c>
    </row>
    <row r="2090" spans="1:10" ht="51.5" thickBot="1" x14ac:dyDescent="0.4">
      <c r="A2090" s="3" t="s">
        <v>7</v>
      </c>
      <c r="B2090" s="3" t="s">
        <v>12</v>
      </c>
      <c r="C2090" s="3">
        <v>20081012801</v>
      </c>
      <c r="D2090" s="3">
        <v>0</v>
      </c>
      <c r="E2090" s="3" t="s">
        <v>9</v>
      </c>
      <c r="F2090" s="3">
        <v>80</v>
      </c>
      <c r="G2090" s="3">
        <v>50</v>
      </c>
      <c r="H2090" s="4" t="s">
        <v>358</v>
      </c>
      <c r="I2090" s="3" t="s">
        <v>9</v>
      </c>
      <c r="J2090" s="3" t="s">
        <v>9</v>
      </c>
    </row>
    <row r="2091" spans="1:10" ht="51.5" thickBot="1" x14ac:dyDescent="0.4">
      <c r="A2091" s="3" t="s">
        <v>7</v>
      </c>
      <c r="B2091" s="3" t="s">
        <v>23</v>
      </c>
      <c r="C2091" s="3">
        <v>20172306601</v>
      </c>
      <c r="D2091" s="3">
        <v>0</v>
      </c>
      <c r="E2091" s="3" t="s">
        <v>9</v>
      </c>
      <c r="F2091" s="3">
        <v>179</v>
      </c>
      <c r="G2091" s="3">
        <v>50</v>
      </c>
      <c r="H2091" s="4" t="s">
        <v>22</v>
      </c>
      <c r="I2091" s="3" t="s">
        <v>9</v>
      </c>
      <c r="J2091" s="3" t="s">
        <v>9</v>
      </c>
    </row>
    <row r="2092" spans="1:10" ht="51.5" thickBot="1" x14ac:dyDescent="0.4">
      <c r="A2092" s="3" t="s">
        <v>11</v>
      </c>
      <c r="B2092" s="3" t="s">
        <v>12</v>
      </c>
      <c r="C2092" s="3">
        <v>20080203701</v>
      </c>
      <c r="D2092" s="3">
        <v>0</v>
      </c>
      <c r="E2092" s="3" t="s">
        <v>9</v>
      </c>
      <c r="F2092" s="3">
        <v>84</v>
      </c>
      <c r="G2092" s="3">
        <v>102</v>
      </c>
      <c r="H2092" s="4" t="s">
        <v>359</v>
      </c>
      <c r="I2092" s="3" t="s">
        <v>9</v>
      </c>
      <c r="J2092" s="3" t="s">
        <v>9</v>
      </c>
    </row>
    <row r="2093" spans="1:10" ht="26.5" thickBot="1" x14ac:dyDescent="0.4">
      <c r="A2093" s="3" t="s">
        <v>11</v>
      </c>
      <c r="B2093" s="3" t="s">
        <v>8</v>
      </c>
      <c r="C2093" s="3">
        <v>20181106001</v>
      </c>
      <c r="D2093" s="3">
        <v>0</v>
      </c>
      <c r="E2093" s="3" t="s">
        <v>9</v>
      </c>
      <c r="F2093" s="3">
        <v>121</v>
      </c>
      <c r="G2093" s="3">
        <v>16</v>
      </c>
      <c r="H2093" s="4" t="s">
        <v>360</v>
      </c>
      <c r="I2093" s="3" t="s">
        <v>9</v>
      </c>
      <c r="J2093" s="3" t="s">
        <v>9</v>
      </c>
    </row>
    <row r="2094" spans="1:10" ht="51.5" thickBot="1" x14ac:dyDescent="0.4">
      <c r="A2094" s="3" t="s">
        <v>11</v>
      </c>
      <c r="B2094" s="3" t="s">
        <v>12</v>
      </c>
      <c r="C2094" s="3">
        <v>20080203701</v>
      </c>
      <c r="D2094" s="3">
        <v>0</v>
      </c>
      <c r="E2094" s="3" t="s">
        <v>9</v>
      </c>
      <c r="F2094" s="3">
        <v>84</v>
      </c>
      <c r="G2094" s="3">
        <v>102</v>
      </c>
      <c r="H2094" s="4" t="s">
        <v>359</v>
      </c>
      <c r="I2094" s="3" t="s">
        <v>9</v>
      </c>
      <c r="J2094" s="3" t="s">
        <v>9</v>
      </c>
    </row>
    <row r="2095" spans="1:10" ht="51.5" thickBot="1" x14ac:dyDescent="0.4">
      <c r="A2095" s="3" t="s">
        <v>46</v>
      </c>
      <c r="B2095" s="3" t="s">
        <v>23</v>
      </c>
      <c r="C2095" s="3">
        <v>20171509613</v>
      </c>
      <c r="D2095" s="3">
        <v>0</v>
      </c>
      <c r="E2095" s="3" t="s">
        <v>9</v>
      </c>
      <c r="F2095" s="3">
        <v>834</v>
      </c>
      <c r="G2095" s="3">
        <v>47</v>
      </c>
      <c r="H2095" s="4" t="s">
        <v>175</v>
      </c>
      <c r="I2095" s="3" t="s">
        <v>9</v>
      </c>
      <c r="J2095" s="3" t="s">
        <v>9</v>
      </c>
    </row>
    <row r="2096" spans="1:10" ht="51.5" thickBot="1" x14ac:dyDescent="0.4">
      <c r="A2096" s="3" t="s">
        <v>11</v>
      </c>
      <c r="B2096" s="3" t="s">
        <v>23</v>
      </c>
      <c r="C2096" s="3">
        <v>20172300401</v>
      </c>
      <c r="D2096" s="3">
        <v>1</v>
      </c>
      <c r="E2096" s="3" t="s">
        <v>9</v>
      </c>
      <c r="F2096" s="3">
        <v>111</v>
      </c>
      <c r="G2096" s="3">
        <v>19</v>
      </c>
      <c r="H2096" s="4" t="s">
        <v>22</v>
      </c>
      <c r="I2096" s="3" t="s">
        <v>9</v>
      </c>
      <c r="J2096" s="3" t="s">
        <v>15</v>
      </c>
    </row>
    <row r="2097" spans="1:10" ht="51.5" thickBot="1" x14ac:dyDescent="0.4">
      <c r="A2097" s="3" t="s">
        <v>46</v>
      </c>
      <c r="B2097" s="3" t="s">
        <v>23</v>
      </c>
      <c r="C2097" s="3">
        <v>20171506801</v>
      </c>
      <c r="D2097" s="3">
        <v>1</v>
      </c>
      <c r="E2097" s="3" t="s">
        <v>9</v>
      </c>
      <c r="F2097" s="3">
        <v>222</v>
      </c>
      <c r="G2097" s="3">
        <v>52</v>
      </c>
      <c r="H2097" s="4" t="s">
        <v>175</v>
      </c>
      <c r="I2097" s="3" t="s">
        <v>9</v>
      </c>
      <c r="J2097" s="3" t="s">
        <v>9</v>
      </c>
    </row>
    <row r="2098" spans="1:10" ht="39" thickBot="1" x14ac:dyDescent="0.4">
      <c r="A2098" s="3" t="s">
        <v>7</v>
      </c>
      <c r="B2098" s="3" t="s">
        <v>8</v>
      </c>
      <c r="C2098" s="3">
        <v>20180230902</v>
      </c>
      <c r="D2098" s="3">
        <v>0</v>
      </c>
      <c r="E2098" s="3" t="s">
        <v>9</v>
      </c>
      <c r="F2098" s="3">
        <v>208</v>
      </c>
      <c r="G2098" s="3">
        <v>16</v>
      </c>
      <c r="H2098" s="4" t="s">
        <v>357</v>
      </c>
      <c r="I2098" s="3" t="s">
        <v>9</v>
      </c>
      <c r="J2098" s="3" t="s">
        <v>9</v>
      </c>
    </row>
    <row r="2099" spans="1:10" ht="39" thickBot="1" x14ac:dyDescent="0.4">
      <c r="A2099" s="3" t="s">
        <v>11</v>
      </c>
      <c r="B2099" s="3" t="s">
        <v>8</v>
      </c>
      <c r="C2099" s="3">
        <v>20181105702</v>
      </c>
      <c r="D2099" s="3">
        <v>1</v>
      </c>
      <c r="E2099" s="3" t="s">
        <v>9</v>
      </c>
      <c r="F2099" s="3">
        <v>152</v>
      </c>
      <c r="G2099" s="3">
        <v>28</v>
      </c>
      <c r="H2099" s="4" t="s">
        <v>361</v>
      </c>
      <c r="I2099" s="3" t="s">
        <v>9</v>
      </c>
      <c r="J2099" s="3" t="s">
        <v>9</v>
      </c>
    </row>
    <row r="2100" spans="1:10" ht="51.5" thickBot="1" x14ac:dyDescent="0.4">
      <c r="A2100" s="3" t="s">
        <v>7</v>
      </c>
      <c r="B2100" s="3" t="s">
        <v>12</v>
      </c>
      <c r="C2100" s="3">
        <v>20081012601</v>
      </c>
      <c r="D2100" s="3">
        <v>0</v>
      </c>
      <c r="E2100" s="3" t="s">
        <v>9</v>
      </c>
      <c r="F2100" s="3">
        <v>270</v>
      </c>
      <c r="G2100" s="3">
        <v>253</v>
      </c>
      <c r="H2100" s="4" t="s">
        <v>362</v>
      </c>
      <c r="I2100" s="3" t="s">
        <v>9</v>
      </c>
      <c r="J2100" s="3" t="s">
        <v>9</v>
      </c>
    </row>
    <row r="2101" spans="1:10" ht="51.5" thickBot="1" x14ac:dyDescent="0.4">
      <c r="A2101" s="3" t="s">
        <v>11</v>
      </c>
      <c r="B2101" s="3" t="s">
        <v>23</v>
      </c>
      <c r="C2101" s="3">
        <v>20172303601</v>
      </c>
      <c r="D2101" s="3">
        <v>0</v>
      </c>
      <c r="E2101" s="3" t="s">
        <v>9</v>
      </c>
      <c r="F2101" s="3">
        <v>140</v>
      </c>
      <c r="G2101" s="3">
        <v>36</v>
      </c>
      <c r="H2101" s="4" t="s">
        <v>22</v>
      </c>
      <c r="I2101" s="3" t="s">
        <v>9</v>
      </c>
      <c r="J2101" s="3" t="s">
        <v>9</v>
      </c>
    </row>
    <row r="2102" spans="1:10" ht="51.5" thickBot="1" x14ac:dyDescent="0.4">
      <c r="A2102" s="3" t="s">
        <v>11</v>
      </c>
      <c r="B2102" s="3" t="s">
        <v>17</v>
      </c>
      <c r="C2102" s="3">
        <v>20120303306</v>
      </c>
      <c r="D2102" s="3">
        <v>1</v>
      </c>
      <c r="E2102" s="3" t="s">
        <v>9</v>
      </c>
      <c r="F2102" s="3">
        <v>544</v>
      </c>
      <c r="G2102" s="3">
        <v>52</v>
      </c>
      <c r="H2102" s="4" t="s">
        <v>22</v>
      </c>
      <c r="I2102" s="3" t="s">
        <v>9</v>
      </c>
      <c r="J2102" s="3" t="s">
        <v>9</v>
      </c>
    </row>
    <row r="2103" spans="1:10" ht="15" thickBot="1" x14ac:dyDescent="0.4">
      <c r="A2103" s="3" t="s">
        <v>11</v>
      </c>
      <c r="B2103" s="3" t="s">
        <v>12</v>
      </c>
      <c r="C2103" s="3">
        <v>20080103601</v>
      </c>
      <c r="D2103" s="3">
        <v>1</v>
      </c>
      <c r="E2103" s="3" t="s">
        <v>9</v>
      </c>
      <c r="F2103" s="3">
        <v>221</v>
      </c>
      <c r="G2103" s="3">
        <v>179</v>
      </c>
      <c r="H2103" s="4" t="s">
        <v>87</v>
      </c>
      <c r="I2103" s="3" t="s">
        <v>9</v>
      </c>
      <c r="J2103" s="3" t="s">
        <v>9</v>
      </c>
    </row>
    <row r="2104" spans="1:10" ht="39" thickBot="1" x14ac:dyDescent="0.4">
      <c r="A2104" s="3" t="s">
        <v>11</v>
      </c>
      <c r="B2104" s="3" t="s">
        <v>20</v>
      </c>
      <c r="C2104" s="3">
        <v>201409900104</v>
      </c>
      <c r="D2104" s="3">
        <v>0</v>
      </c>
      <c r="E2104" s="3" t="s">
        <v>9</v>
      </c>
      <c r="F2104" s="3"/>
      <c r="G2104" s="3">
        <v>20</v>
      </c>
      <c r="H2104" s="4" t="s">
        <v>44</v>
      </c>
      <c r="I2104" s="3" t="s">
        <v>9</v>
      </c>
      <c r="J2104" s="3" t="s">
        <v>9</v>
      </c>
    </row>
    <row r="2105" spans="1:10" ht="39" thickBot="1" x14ac:dyDescent="0.4">
      <c r="A2105" s="3" t="s">
        <v>11</v>
      </c>
      <c r="B2105" s="3" t="s">
        <v>8</v>
      </c>
      <c r="C2105" s="3">
        <v>20181106301</v>
      </c>
      <c r="D2105" s="3">
        <v>0</v>
      </c>
      <c r="E2105" s="3" t="s">
        <v>9</v>
      </c>
      <c r="F2105" s="3">
        <v>26</v>
      </c>
      <c r="G2105" s="3">
        <v>15</v>
      </c>
      <c r="H2105" s="4" t="s">
        <v>357</v>
      </c>
      <c r="I2105" s="3" t="s">
        <v>9</v>
      </c>
      <c r="J2105" s="3" t="s">
        <v>9</v>
      </c>
    </row>
    <row r="2106" spans="1:10" ht="51.5" thickBot="1" x14ac:dyDescent="0.4">
      <c r="A2106" s="3" t="s">
        <v>11</v>
      </c>
      <c r="B2106" s="3" t="s">
        <v>17</v>
      </c>
      <c r="C2106" s="3">
        <v>20120906402</v>
      </c>
      <c r="D2106" s="3">
        <v>0</v>
      </c>
      <c r="E2106" s="3" t="s">
        <v>9</v>
      </c>
      <c r="F2106" s="3">
        <v>221</v>
      </c>
      <c r="G2106" s="3">
        <v>70</v>
      </c>
      <c r="H2106" s="4" t="s">
        <v>22</v>
      </c>
      <c r="I2106" s="3" t="s">
        <v>9</v>
      </c>
      <c r="J2106" s="3" t="s">
        <v>9</v>
      </c>
    </row>
    <row r="2107" spans="1:10" ht="26.5" thickBot="1" x14ac:dyDescent="0.4">
      <c r="A2107" s="3" t="s">
        <v>46</v>
      </c>
      <c r="B2107" s="3" t="s">
        <v>23</v>
      </c>
      <c r="C2107" s="3">
        <v>2070705101</v>
      </c>
      <c r="D2107" s="3">
        <v>0</v>
      </c>
      <c r="E2107" s="3" t="s">
        <v>9</v>
      </c>
      <c r="F2107" s="3">
        <v>451</v>
      </c>
      <c r="G2107" s="3">
        <v>108</v>
      </c>
      <c r="H2107" s="4" t="s">
        <v>363</v>
      </c>
      <c r="I2107" s="3" t="s">
        <v>9</v>
      </c>
      <c r="J2107" s="3" t="s">
        <v>9</v>
      </c>
    </row>
    <row r="2108" spans="1:10" ht="39" thickBot="1" x14ac:dyDescent="0.4">
      <c r="A2108" s="3" t="s">
        <v>11</v>
      </c>
      <c r="B2108" s="3" t="s">
        <v>8</v>
      </c>
      <c r="C2108" s="3">
        <v>20180608701</v>
      </c>
      <c r="D2108" s="3">
        <v>0</v>
      </c>
      <c r="E2108" s="3" t="s">
        <v>9</v>
      </c>
      <c r="F2108" s="3">
        <v>68</v>
      </c>
      <c r="G2108" s="3">
        <v>25</v>
      </c>
      <c r="H2108" s="4" t="s">
        <v>18</v>
      </c>
      <c r="I2108" s="3" t="s">
        <v>9</v>
      </c>
      <c r="J2108" s="3" t="s">
        <v>15</v>
      </c>
    </row>
    <row r="2109" spans="1:10" ht="51.5" thickBot="1" x14ac:dyDescent="0.4">
      <c r="A2109" s="3" t="s">
        <v>27</v>
      </c>
      <c r="B2109" s="3" t="s">
        <v>23</v>
      </c>
      <c r="C2109" s="3">
        <v>20172504201</v>
      </c>
      <c r="D2109" s="3">
        <v>1</v>
      </c>
      <c r="E2109" s="3" t="s">
        <v>9</v>
      </c>
      <c r="F2109" s="3">
        <v>162</v>
      </c>
      <c r="G2109" s="3">
        <v>41</v>
      </c>
      <c r="H2109" s="4" t="s">
        <v>22</v>
      </c>
      <c r="I2109" s="3" t="s">
        <v>9</v>
      </c>
      <c r="J2109" s="3" t="s">
        <v>9</v>
      </c>
    </row>
    <row r="2110" spans="1:10" ht="51.5" thickBot="1" x14ac:dyDescent="0.4">
      <c r="A2110" s="3" t="s">
        <v>11</v>
      </c>
      <c r="B2110" s="3" t="s">
        <v>23</v>
      </c>
      <c r="C2110" s="3">
        <v>20172308702</v>
      </c>
      <c r="D2110" s="3">
        <v>1</v>
      </c>
      <c r="E2110" s="3" t="s">
        <v>9</v>
      </c>
      <c r="F2110" s="3">
        <v>176</v>
      </c>
      <c r="G2110" s="3">
        <v>38</v>
      </c>
      <c r="H2110" s="4" t="s">
        <v>22</v>
      </c>
      <c r="I2110" s="3" t="s">
        <v>9</v>
      </c>
      <c r="J2110" s="3" t="s">
        <v>15</v>
      </c>
    </row>
    <row r="2111" spans="1:10" ht="51.5" thickBot="1" x14ac:dyDescent="0.4">
      <c r="A2111" s="3" t="s">
        <v>11</v>
      </c>
      <c r="B2111" s="3" t="s">
        <v>49</v>
      </c>
      <c r="C2111" s="3">
        <v>20230402801</v>
      </c>
      <c r="D2111" s="3">
        <v>1</v>
      </c>
      <c r="E2111" s="3" t="s">
        <v>9</v>
      </c>
      <c r="F2111" s="3">
        <v>132</v>
      </c>
      <c r="G2111" s="3">
        <v>44</v>
      </c>
      <c r="H2111" s="4" t="s">
        <v>22</v>
      </c>
      <c r="I2111" s="3" t="s">
        <v>9</v>
      </c>
      <c r="J2111" s="3" t="s">
        <v>9</v>
      </c>
    </row>
    <row r="2112" spans="1:10" ht="26.5" thickBot="1" x14ac:dyDescent="0.4">
      <c r="A2112" s="3" t="s">
        <v>7</v>
      </c>
      <c r="B2112" s="3" t="s">
        <v>17</v>
      </c>
      <c r="C2112" s="3">
        <v>20120102002</v>
      </c>
      <c r="D2112" s="3">
        <v>0</v>
      </c>
      <c r="E2112" s="3" t="s">
        <v>9</v>
      </c>
      <c r="F2112" s="3">
        <v>149</v>
      </c>
      <c r="G2112" s="3">
        <v>35</v>
      </c>
      <c r="H2112" s="4" t="s">
        <v>364</v>
      </c>
      <c r="I2112" s="3" t="s">
        <v>9</v>
      </c>
      <c r="J2112" s="3" t="s">
        <v>9</v>
      </c>
    </row>
    <row r="2113" spans="1:10" ht="64" thickBot="1" x14ac:dyDescent="0.4">
      <c r="A2113" s="3" t="s">
        <v>39</v>
      </c>
      <c r="B2113" s="3" t="s">
        <v>23</v>
      </c>
      <c r="C2113" s="3">
        <v>20171507701</v>
      </c>
      <c r="D2113" s="3">
        <v>0</v>
      </c>
      <c r="E2113" s="3" t="s">
        <v>9</v>
      </c>
      <c r="F2113" s="3">
        <v>230</v>
      </c>
      <c r="G2113" s="3">
        <v>77</v>
      </c>
      <c r="H2113" s="4" t="s">
        <v>365</v>
      </c>
      <c r="I2113" s="3" t="s">
        <v>9</v>
      </c>
      <c r="J2113" s="3" t="s">
        <v>15</v>
      </c>
    </row>
    <row r="2114" spans="1:10" ht="51.5" thickBot="1" x14ac:dyDescent="0.4">
      <c r="A2114" s="3" t="s">
        <v>11</v>
      </c>
      <c r="B2114" s="3" t="s">
        <v>34</v>
      </c>
      <c r="C2114" s="3">
        <v>20110802301</v>
      </c>
      <c r="D2114" s="3">
        <v>0</v>
      </c>
      <c r="E2114" s="3" t="s">
        <v>9</v>
      </c>
      <c r="F2114" s="3">
        <v>45</v>
      </c>
      <c r="G2114" s="3">
        <v>32</v>
      </c>
      <c r="H2114" s="4" t="s">
        <v>366</v>
      </c>
      <c r="I2114" s="3" t="s">
        <v>9</v>
      </c>
      <c r="J2114" s="3" t="s">
        <v>9</v>
      </c>
    </row>
    <row r="2115" spans="1:10" ht="51.5" thickBot="1" x14ac:dyDescent="0.4">
      <c r="A2115" s="3" t="s">
        <v>11</v>
      </c>
      <c r="B2115" s="3" t="s">
        <v>23</v>
      </c>
      <c r="C2115" s="3">
        <v>20171507701</v>
      </c>
      <c r="D2115" s="3">
        <v>1</v>
      </c>
      <c r="E2115" s="3" t="s">
        <v>9</v>
      </c>
      <c r="F2115" s="3">
        <v>230</v>
      </c>
      <c r="G2115" s="3">
        <v>77</v>
      </c>
      <c r="H2115" s="4" t="s">
        <v>367</v>
      </c>
      <c r="I2115" s="3" t="s">
        <v>9</v>
      </c>
      <c r="J2115" s="3" t="s">
        <v>15</v>
      </c>
    </row>
    <row r="2116" spans="1:10" ht="51.5" thickBot="1" x14ac:dyDescent="0.4">
      <c r="A2116" s="3" t="s">
        <v>27</v>
      </c>
      <c r="B2116" s="3" t="s">
        <v>23</v>
      </c>
      <c r="C2116" s="3">
        <v>20172504101</v>
      </c>
      <c r="D2116" s="3">
        <v>1</v>
      </c>
      <c r="E2116" s="3" t="s">
        <v>9</v>
      </c>
      <c r="F2116" s="3">
        <v>118</v>
      </c>
      <c r="G2116" s="3">
        <v>32</v>
      </c>
      <c r="H2116" s="4" t="s">
        <v>22</v>
      </c>
      <c r="I2116" s="3" t="s">
        <v>9</v>
      </c>
      <c r="J2116" s="3" t="s">
        <v>9</v>
      </c>
    </row>
    <row r="2117" spans="1:10" ht="51.5" thickBot="1" x14ac:dyDescent="0.4">
      <c r="A2117" s="3" t="s">
        <v>7</v>
      </c>
      <c r="B2117" s="3" t="s">
        <v>12</v>
      </c>
      <c r="C2117" s="3">
        <v>20080502001</v>
      </c>
      <c r="D2117" s="3">
        <v>0</v>
      </c>
      <c r="E2117" s="3" t="s">
        <v>9</v>
      </c>
      <c r="F2117" s="3">
        <v>317</v>
      </c>
      <c r="G2117" s="3">
        <v>196</v>
      </c>
      <c r="H2117" s="4" t="s">
        <v>368</v>
      </c>
      <c r="I2117" s="3" t="s">
        <v>9</v>
      </c>
      <c r="J2117" s="3" t="s">
        <v>15</v>
      </c>
    </row>
    <row r="2118" spans="1:10" ht="51.5" thickBot="1" x14ac:dyDescent="0.4">
      <c r="A2118" s="3" t="s">
        <v>7</v>
      </c>
      <c r="B2118" s="3" t="s">
        <v>17</v>
      </c>
      <c r="C2118" s="3">
        <v>20120803201</v>
      </c>
      <c r="D2118" s="3">
        <v>1</v>
      </c>
      <c r="E2118" s="3" t="s">
        <v>9</v>
      </c>
      <c r="F2118" s="3">
        <v>1025</v>
      </c>
      <c r="G2118" s="3">
        <v>74</v>
      </c>
      <c r="H2118" s="4" t="s">
        <v>22</v>
      </c>
      <c r="I2118" s="3" t="s">
        <v>9</v>
      </c>
      <c r="J2118" s="3" t="s">
        <v>15</v>
      </c>
    </row>
    <row r="2119" spans="1:10" ht="39" thickBot="1" x14ac:dyDescent="0.4">
      <c r="A2119" s="3" t="s">
        <v>11</v>
      </c>
      <c r="B2119" s="3" t="s">
        <v>20</v>
      </c>
      <c r="C2119" s="3">
        <v>20141805901</v>
      </c>
      <c r="D2119" s="3">
        <v>0</v>
      </c>
      <c r="E2119" s="3" t="s">
        <v>9</v>
      </c>
      <c r="F2119" s="3">
        <v>64</v>
      </c>
      <c r="G2119" s="3">
        <v>37</v>
      </c>
      <c r="H2119" s="4" t="s">
        <v>71</v>
      </c>
      <c r="I2119" s="3" t="s">
        <v>9</v>
      </c>
      <c r="J2119" s="3" t="s">
        <v>9</v>
      </c>
    </row>
    <row r="2120" spans="1:10" ht="51.5" thickBot="1" x14ac:dyDescent="0.4">
      <c r="A2120" s="3" t="s">
        <v>7</v>
      </c>
      <c r="B2120" s="3" t="s">
        <v>12</v>
      </c>
      <c r="C2120" s="3">
        <v>20081010901</v>
      </c>
      <c r="D2120" s="3">
        <v>0</v>
      </c>
      <c r="E2120" s="3" t="s">
        <v>9</v>
      </c>
      <c r="F2120" s="3">
        <v>437</v>
      </c>
      <c r="G2120" s="3">
        <v>78</v>
      </c>
      <c r="H2120" s="4" t="s">
        <v>369</v>
      </c>
      <c r="I2120" s="3" t="s">
        <v>9</v>
      </c>
      <c r="J2120" s="3" t="s">
        <v>9</v>
      </c>
    </row>
    <row r="2121" spans="1:10" ht="51.5" thickBot="1" x14ac:dyDescent="0.4">
      <c r="A2121" s="3" t="s">
        <v>7</v>
      </c>
      <c r="B2121" s="3" t="s">
        <v>34</v>
      </c>
      <c r="C2121" s="3">
        <v>20110401701</v>
      </c>
      <c r="D2121" s="3">
        <v>1</v>
      </c>
      <c r="E2121" s="3" t="s">
        <v>9</v>
      </c>
      <c r="F2121" s="3">
        <v>130</v>
      </c>
      <c r="G2121" s="3">
        <v>70</v>
      </c>
      <c r="H2121" s="4" t="s">
        <v>22</v>
      </c>
      <c r="I2121" s="3" t="s">
        <v>9</v>
      </c>
      <c r="J2121" s="3" t="s">
        <v>15</v>
      </c>
    </row>
    <row r="2122" spans="1:10" ht="51.5" thickBot="1" x14ac:dyDescent="0.4">
      <c r="A2122" s="3" t="s">
        <v>46</v>
      </c>
      <c r="B2122" s="3" t="s">
        <v>12</v>
      </c>
      <c r="C2122" s="3">
        <v>20080202601</v>
      </c>
      <c r="D2122" s="3">
        <v>1</v>
      </c>
      <c r="E2122" s="3" t="s">
        <v>9</v>
      </c>
      <c r="F2122" s="3">
        <v>445</v>
      </c>
      <c r="G2122" s="3">
        <v>120</v>
      </c>
      <c r="H2122" s="4" t="s">
        <v>22</v>
      </c>
      <c r="I2122" s="3" t="s">
        <v>9</v>
      </c>
      <c r="J2122" s="3" t="s">
        <v>9</v>
      </c>
    </row>
    <row r="2123" spans="1:10" ht="39" thickBot="1" x14ac:dyDescent="0.4">
      <c r="A2123" s="3" t="s">
        <v>11</v>
      </c>
      <c r="B2123" s="3" t="s">
        <v>8</v>
      </c>
      <c r="C2123" s="3">
        <v>20180406301</v>
      </c>
      <c r="D2123" s="3">
        <v>1</v>
      </c>
      <c r="E2123" s="3" t="s">
        <v>9</v>
      </c>
      <c r="F2123" s="3">
        <v>434</v>
      </c>
      <c r="G2123" s="3">
        <v>92</v>
      </c>
      <c r="H2123" s="4" t="s">
        <v>18</v>
      </c>
      <c r="I2123" s="3" t="s">
        <v>9</v>
      </c>
      <c r="J2123" s="3" t="s">
        <v>9</v>
      </c>
    </row>
    <row r="2124" spans="1:10" ht="51.5" thickBot="1" x14ac:dyDescent="0.4">
      <c r="A2124" s="3" t="s">
        <v>11</v>
      </c>
      <c r="B2124" s="3" t="s">
        <v>23</v>
      </c>
      <c r="C2124" s="3">
        <v>2017240008</v>
      </c>
      <c r="D2124" s="3">
        <v>0</v>
      </c>
      <c r="E2124" s="3" t="s">
        <v>9</v>
      </c>
      <c r="F2124" s="3">
        <v>52</v>
      </c>
      <c r="G2124" s="3">
        <v>35</v>
      </c>
      <c r="H2124" s="4" t="s">
        <v>22</v>
      </c>
      <c r="I2124" s="3" t="s">
        <v>9</v>
      </c>
      <c r="J2124" s="3" t="s">
        <v>9</v>
      </c>
    </row>
    <row r="2125" spans="1:10" ht="51.5" thickBot="1" x14ac:dyDescent="0.4">
      <c r="A2125" s="3" t="s">
        <v>7</v>
      </c>
      <c r="B2125" s="3" t="s">
        <v>49</v>
      </c>
      <c r="C2125" s="3">
        <v>20230102001</v>
      </c>
      <c r="D2125" s="3">
        <v>0</v>
      </c>
      <c r="E2125" s="3" t="s">
        <v>9</v>
      </c>
      <c r="F2125" s="3">
        <v>69</v>
      </c>
      <c r="G2125" s="3">
        <v>64</v>
      </c>
      <c r="H2125" s="4" t="s">
        <v>22</v>
      </c>
      <c r="I2125" s="3" t="s">
        <v>9</v>
      </c>
      <c r="J2125" s="3" t="s">
        <v>9</v>
      </c>
    </row>
    <row r="2126" spans="1:10" ht="39" thickBot="1" x14ac:dyDescent="0.4">
      <c r="A2126" s="3" t="s">
        <v>7</v>
      </c>
      <c r="B2126" s="3" t="s">
        <v>20</v>
      </c>
      <c r="C2126" s="3">
        <v>20142500201</v>
      </c>
      <c r="D2126" s="3">
        <v>0</v>
      </c>
      <c r="E2126" s="3" t="s">
        <v>9</v>
      </c>
      <c r="F2126" s="3">
        <v>251</v>
      </c>
      <c r="G2126" s="3">
        <v>83</v>
      </c>
      <c r="H2126" s="4" t="s">
        <v>45</v>
      </c>
      <c r="I2126" s="3" t="s">
        <v>9</v>
      </c>
      <c r="J2126" s="3" t="s">
        <v>9</v>
      </c>
    </row>
    <row r="2127" spans="1:10" ht="26.5" thickBot="1" x14ac:dyDescent="0.4">
      <c r="A2127" s="3" t="s">
        <v>46</v>
      </c>
      <c r="B2127" s="3" t="s">
        <v>23</v>
      </c>
      <c r="C2127" s="3">
        <v>20170704503</v>
      </c>
      <c r="D2127" s="3">
        <v>1</v>
      </c>
      <c r="E2127" s="3" t="s">
        <v>9</v>
      </c>
      <c r="F2127" s="3">
        <v>251</v>
      </c>
      <c r="G2127" s="3">
        <v>45</v>
      </c>
      <c r="H2127" s="4" t="s">
        <v>141</v>
      </c>
      <c r="I2127" s="3" t="s">
        <v>9</v>
      </c>
      <c r="J2127" s="3" t="s">
        <v>15</v>
      </c>
    </row>
    <row r="2128" spans="1:10" ht="39" thickBot="1" x14ac:dyDescent="0.4">
      <c r="A2128" s="3" t="s">
        <v>7</v>
      </c>
      <c r="B2128" s="3" t="s">
        <v>8</v>
      </c>
      <c r="C2128" s="3">
        <v>20180219501</v>
      </c>
      <c r="D2128" s="3">
        <v>0</v>
      </c>
      <c r="E2128" s="3" t="s">
        <v>9</v>
      </c>
      <c r="F2128" s="3">
        <v>60</v>
      </c>
      <c r="G2128" s="3">
        <v>15</v>
      </c>
      <c r="H2128" s="4" t="s">
        <v>71</v>
      </c>
      <c r="I2128" s="3" t="s">
        <v>9</v>
      </c>
      <c r="J2128" s="3" t="s">
        <v>9</v>
      </c>
    </row>
    <row r="2129" spans="1:10" ht="39" thickBot="1" x14ac:dyDescent="0.4">
      <c r="A2129" s="3" t="s">
        <v>11</v>
      </c>
      <c r="B2129" s="3" t="s">
        <v>20</v>
      </c>
      <c r="C2129" s="3">
        <v>20141808603</v>
      </c>
      <c r="D2129" s="3">
        <v>0</v>
      </c>
      <c r="E2129" s="3" t="s">
        <v>9</v>
      </c>
      <c r="F2129" s="3">
        <v>25</v>
      </c>
      <c r="G2129" s="3">
        <v>18</v>
      </c>
      <c r="H2129" s="4" t="s">
        <v>71</v>
      </c>
      <c r="I2129" s="3" t="s">
        <v>9</v>
      </c>
      <c r="J2129" s="3" t="s">
        <v>9</v>
      </c>
    </row>
    <row r="2130" spans="1:10" ht="39" thickBot="1" x14ac:dyDescent="0.4">
      <c r="A2130" s="3" t="s">
        <v>11</v>
      </c>
      <c r="B2130" s="3" t="s">
        <v>20</v>
      </c>
      <c r="C2130" s="3">
        <v>20141802503</v>
      </c>
      <c r="D2130" s="3">
        <v>0</v>
      </c>
      <c r="E2130" s="3" t="s">
        <v>9</v>
      </c>
      <c r="F2130" s="3">
        <v>174</v>
      </c>
      <c r="G2130" s="3">
        <v>35</v>
      </c>
      <c r="H2130" s="4" t="s">
        <v>13</v>
      </c>
      <c r="I2130" s="3" t="s">
        <v>9</v>
      </c>
      <c r="J2130" s="3" t="s">
        <v>9</v>
      </c>
    </row>
    <row r="2131" spans="1:10" ht="39" thickBot="1" x14ac:dyDescent="0.4">
      <c r="A2131" s="3" t="s">
        <v>11</v>
      </c>
      <c r="B2131" s="3" t="s">
        <v>8</v>
      </c>
      <c r="C2131" s="3">
        <v>20181105001</v>
      </c>
      <c r="D2131" s="3">
        <v>0</v>
      </c>
      <c r="E2131" s="3" t="s">
        <v>9</v>
      </c>
      <c r="F2131" s="3">
        <v>47</v>
      </c>
      <c r="G2131" s="3">
        <v>31</v>
      </c>
      <c r="H2131" s="4" t="s">
        <v>31</v>
      </c>
      <c r="I2131" s="3" t="s">
        <v>9</v>
      </c>
      <c r="J2131" s="3" t="s">
        <v>9</v>
      </c>
    </row>
    <row r="2132" spans="1:10" ht="39" thickBot="1" x14ac:dyDescent="0.4">
      <c r="A2132" s="3" t="s">
        <v>7</v>
      </c>
      <c r="B2132" s="3" t="s">
        <v>23</v>
      </c>
      <c r="C2132" s="3">
        <v>20170802201</v>
      </c>
      <c r="D2132" s="3">
        <v>1</v>
      </c>
      <c r="E2132" s="3" t="s">
        <v>9</v>
      </c>
      <c r="F2132" s="3">
        <v>142</v>
      </c>
      <c r="G2132" s="3">
        <v>70</v>
      </c>
      <c r="H2132" s="4" t="s">
        <v>28</v>
      </c>
      <c r="I2132" s="3" t="s">
        <v>9</v>
      </c>
      <c r="J2132" s="3" t="s">
        <v>9</v>
      </c>
    </row>
    <row r="2133" spans="1:10" ht="26.5" thickBot="1" x14ac:dyDescent="0.4">
      <c r="A2133" s="3" t="s">
        <v>11</v>
      </c>
      <c r="B2133" s="3" t="s">
        <v>12</v>
      </c>
      <c r="C2133" s="3">
        <v>20080402701</v>
      </c>
      <c r="D2133" s="3">
        <v>0</v>
      </c>
      <c r="E2133" s="3" t="s">
        <v>9</v>
      </c>
      <c r="F2133" s="3">
        <v>46</v>
      </c>
      <c r="G2133" s="3">
        <v>25</v>
      </c>
      <c r="H2133" s="4" t="s">
        <v>26</v>
      </c>
      <c r="I2133" s="3" t="s">
        <v>9</v>
      </c>
      <c r="J2133" s="3" t="s">
        <v>9</v>
      </c>
    </row>
    <row r="2134" spans="1:10" ht="51.5" thickBot="1" x14ac:dyDescent="0.4">
      <c r="A2134" s="3" t="s">
        <v>11</v>
      </c>
      <c r="B2134" s="3" t="s">
        <v>8</v>
      </c>
      <c r="C2134" s="3">
        <v>20181006301</v>
      </c>
      <c r="D2134" s="3">
        <v>1</v>
      </c>
      <c r="E2134" s="3" t="s">
        <v>9</v>
      </c>
      <c r="F2134" s="3">
        <v>341</v>
      </c>
      <c r="G2134" s="3">
        <v>65</v>
      </c>
      <c r="H2134" s="4" t="s">
        <v>22</v>
      </c>
      <c r="I2134" s="3" t="s">
        <v>9</v>
      </c>
      <c r="J2134" s="3" t="s">
        <v>9</v>
      </c>
    </row>
    <row r="2135" spans="1:10" ht="39" thickBot="1" x14ac:dyDescent="0.4">
      <c r="A2135" s="3" t="s">
        <v>11</v>
      </c>
      <c r="B2135" s="3" t="s">
        <v>8</v>
      </c>
      <c r="C2135" s="3">
        <v>20180409703</v>
      </c>
      <c r="D2135" s="3">
        <v>0</v>
      </c>
      <c r="E2135" s="3" t="s">
        <v>9</v>
      </c>
      <c r="F2135" s="3">
        <v>519</v>
      </c>
      <c r="G2135" s="3">
        <v>180</v>
      </c>
      <c r="H2135" s="4" t="s">
        <v>18</v>
      </c>
      <c r="I2135" s="3" t="s">
        <v>9</v>
      </c>
      <c r="J2135" s="3" t="s">
        <v>9</v>
      </c>
    </row>
    <row r="2136" spans="1:10" ht="39" thickBot="1" x14ac:dyDescent="0.4">
      <c r="A2136" s="3" t="s">
        <v>7</v>
      </c>
      <c r="B2136" s="3" t="s">
        <v>34</v>
      </c>
      <c r="C2136" s="3">
        <v>20111016701</v>
      </c>
      <c r="D2136" s="3">
        <v>0</v>
      </c>
      <c r="E2136" s="3" t="s">
        <v>9</v>
      </c>
      <c r="F2136" s="3">
        <v>46</v>
      </c>
      <c r="G2136" s="3">
        <v>32</v>
      </c>
      <c r="H2136" s="4" t="s">
        <v>82</v>
      </c>
      <c r="I2136" s="3" t="s">
        <v>9</v>
      </c>
      <c r="J2136" s="3" t="s">
        <v>9</v>
      </c>
    </row>
    <row r="2137" spans="1:10" ht="64" thickBot="1" x14ac:dyDescent="0.4">
      <c r="A2137" s="3" t="s">
        <v>7</v>
      </c>
      <c r="B2137" s="3" t="s">
        <v>17</v>
      </c>
      <c r="C2137" s="3">
        <v>20120804901</v>
      </c>
      <c r="D2137" s="3">
        <v>1</v>
      </c>
      <c r="E2137" s="3" t="s">
        <v>9</v>
      </c>
      <c r="F2137" s="3">
        <v>247</v>
      </c>
      <c r="G2137" s="3">
        <v>42</v>
      </c>
      <c r="H2137" s="4" t="s">
        <v>370</v>
      </c>
      <c r="I2137" s="3" t="s">
        <v>9</v>
      </c>
      <c r="J2137" s="3" t="s">
        <v>15</v>
      </c>
    </row>
    <row r="2138" spans="1:10" ht="64" thickBot="1" x14ac:dyDescent="0.4">
      <c r="A2138" s="3" t="s">
        <v>11</v>
      </c>
      <c r="B2138" s="3" t="s">
        <v>23</v>
      </c>
      <c r="C2138" s="3">
        <v>20170701601</v>
      </c>
      <c r="D2138" s="3">
        <v>0</v>
      </c>
      <c r="E2138" s="3" t="s">
        <v>9</v>
      </c>
      <c r="F2138" s="3">
        <v>65</v>
      </c>
      <c r="G2138" s="3">
        <v>30</v>
      </c>
      <c r="H2138" s="4" t="s">
        <v>371</v>
      </c>
      <c r="I2138" s="3" t="s">
        <v>9</v>
      </c>
      <c r="J2138" s="3" t="s">
        <v>9</v>
      </c>
    </row>
    <row r="2139" spans="1:10" ht="39" thickBot="1" x14ac:dyDescent="0.4">
      <c r="A2139" s="3" t="s">
        <v>11</v>
      </c>
      <c r="B2139" s="3" t="s">
        <v>20</v>
      </c>
      <c r="C2139" s="3">
        <v>20140115708</v>
      </c>
      <c r="D2139" s="3">
        <v>0</v>
      </c>
      <c r="E2139" s="3" t="s">
        <v>9</v>
      </c>
      <c r="F2139" s="3">
        <v>66</v>
      </c>
      <c r="G2139" s="3">
        <v>35</v>
      </c>
      <c r="H2139" s="4" t="s">
        <v>18</v>
      </c>
      <c r="I2139" s="3" t="s">
        <v>9</v>
      </c>
      <c r="J2139" s="3" t="s">
        <v>9</v>
      </c>
    </row>
    <row r="2140" spans="1:10" ht="51.5" thickBot="1" x14ac:dyDescent="0.4">
      <c r="A2140" s="3" t="s">
        <v>7</v>
      </c>
      <c r="B2140" s="3" t="s">
        <v>8</v>
      </c>
      <c r="C2140" s="3">
        <v>20180902101</v>
      </c>
      <c r="D2140" s="3">
        <v>0</v>
      </c>
      <c r="E2140" s="3" t="s">
        <v>9</v>
      </c>
      <c r="F2140" s="3">
        <v>175</v>
      </c>
      <c r="G2140" s="3">
        <v>45</v>
      </c>
      <c r="H2140" s="4" t="s">
        <v>372</v>
      </c>
      <c r="I2140" s="3" t="s">
        <v>9</v>
      </c>
      <c r="J2140" s="3" t="s">
        <v>15</v>
      </c>
    </row>
    <row r="2141" spans="1:10" ht="39" thickBot="1" x14ac:dyDescent="0.4">
      <c r="A2141" s="3" t="s">
        <v>11</v>
      </c>
      <c r="B2141" s="3" t="s">
        <v>12</v>
      </c>
      <c r="C2141" s="3">
        <v>20080408101</v>
      </c>
      <c r="D2141" s="3">
        <v>0</v>
      </c>
      <c r="E2141" s="3" t="s">
        <v>9</v>
      </c>
      <c r="F2141" s="3">
        <v>65</v>
      </c>
      <c r="G2141" s="3">
        <v>22</v>
      </c>
      <c r="H2141" s="4" t="s">
        <v>24</v>
      </c>
      <c r="I2141" s="3" t="s">
        <v>9</v>
      </c>
      <c r="J2141" s="3" t="s">
        <v>15</v>
      </c>
    </row>
    <row r="2142" spans="1:10" ht="39" thickBot="1" x14ac:dyDescent="0.4">
      <c r="A2142" s="3" t="s">
        <v>11</v>
      </c>
      <c r="B2142" s="3" t="s">
        <v>8</v>
      </c>
      <c r="C2142" s="3">
        <v>20181104001</v>
      </c>
      <c r="D2142" s="3">
        <v>0</v>
      </c>
      <c r="E2142" s="3" t="s">
        <v>9</v>
      </c>
      <c r="F2142" s="3">
        <v>106</v>
      </c>
      <c r="G2142" s="3">
        <v>25</v>
      </c>
      <c r="H2142" s="4" t="s">
        <v>31</v>
      </c>
      <c r="I2142" s="3" t="s">
        <v>9</v>
      </c>
      <c r="J2142" s="3" t="s">
        <v>9</v>
      </c>
    </row>
    <row r="2143" spans="1:10" ht="51.5" thickBot="1" x14ac:dyDescent="0.4">
      <c r="A2143" s="3" t="s">
        <v>27</v>
      </c>
      <c r="B2143" s="3" t="s">
        <v>23</v>
      </c>
      <c r="C2143" s="3">
        <v>20170805901</v>
      </c>
      <c r="D2143" s="3">
        <v>0</v>
      </c>
      <c r="E2143" s="3" t="s">
        <v>9</v>
      </c>
      <c r="F2143" s="3">
        <v>610</v>
      </c>
      <c r="G2143" s="3">
        <v>157</v>
      </c>
      <c r="H2143" s="4" t="s">
        <v>22</v>
      </c>
      <c r="I2143" s="3" t="s">
        <v>9</v>
      </c>
      <c r="J2143" s="3" t="s">
        <v>9</v>
      </c>
    </row>
    <row r="2144" spans="1:10" ht="39" thickBot="1" x14ac:dyDescent="0.4">
      <c r="A2144" s="3" t="s">
        <v>11</v>
      </c>
      <c r="B2144" s="3" t="s">
        <v>20</v>
      </c>
      <c r="C2144" s="3">
        <v>20140707301</v>
      </c>
      <c r="D2144" s="3">
        <v>0</v>
      </c>
      <c r="E2144" s="3" t="s">
        <v>9</v>
      </c>
      <c r="F2144" s="3">
        <v>43</v>
      </c>
      <c r="G2144" s="3">
        <v>25</v>
      </c>
      <c r="H2144" s="4" t="s">
        <v>18</v>
      </c>
      <c r="I2144" s="3" t="s">
        <v>9</v>
      </c>
      <c r="J2144" s="3" t="s">
        <v>9</v>
      </c>
    </row>
    <row r="2145" spans="1:10" ht="51.5" thickBot="1" x14ac:dyDescent="0.4">
      <c r="A2145" s="3" t="s">
        <v>11</v>
      </c>
      <c r="B2145" s="3" t="s">
        <v>23</v>
      </c>
      <c r="C2145" s="3">
        <v>20171001301</v>
      </c>
      <c r="D2145" s="3">
        <v>0</v>
      </c>
      <c r="E2145" s="3" t="s">
        <v>9</v>
      </c>
      <c r="F2145" s="3">
        <v>55</v>
      </c>
      <c r="G2145" s="3">
        <v>41</v>
      </c>
      <c r="H2145" s="4" t="s">
        <v>22</v>
      </c>
      <c r="I2145" s="3" t="s">
        <v>9</v>
      </c>
      <c r="J2145" s="3" t="s">
        <v>15</v>
      </c>
    </row>
    <row r="2146" spans="1:10" ht="39" thickBot="1" x14ac:dyDescent="0.4">
      <c r="A2146" s="3" t="s">
        <v>11</v>
      </c>
      <c r="B2146" s="3" t="s">
        <v>49</v>
      </c>
      <c r="C2146" s="3">
        <v>20230510702</v>
      </c>
      <c r="D2146" s="3">
        <v>1</v>
      </c>
      <c r="E2146" s="3" t="s">
        <v>9</v>
      </c>
      <c r="F2146" s="3">
        <v>202</v>
      </c>
      <c r="G2146" s="3">
        <v>94</v>
      </c>
      <c r="H2146" s="4" t="s">
        <v>44</v>
      </c>
      <c r="I2146" s="3" t="s">
        <v>9</v>
      </c>
      <c r="J2146" s="3" t="s">
        <v>15</v>
      </c>
    </row>
    <row r="2147" spans="1:10" ht="39" thickBot="1" x14ac:dyDescent="0.4">
      <c r="A2147" s="3" t="s">
        <v>11</v>
      </c>
      <c r="B2147" s="3" t="s">
        <v>23</v>
      </c>
      <c r="C2147" s="3">
        <v>20170507101</v>
      </c>
      <c r="D2147" s="3">
        <v>0</v>
      </c>
      <c r="E2147" s="3" t="s">
        <v>9</v>
      </c>
      <c r="F2147" s="3">
        <v>240</v>
      </c>
      <c r="G2147" s="3">
        <v>75</v>
      </c>
      <c r="H2147" s="4" t="s">
        <v>13</v>
      </c>
      <c r="I2147" s="3" t="s">
        <v>9</v>
      </c>
      <c r="J2147" s="3" t="s">
        <v>9</v>
      </c>
    </row>
    <row r="2148" spans="1:10" ht="39" thickBot="1" x14ac:dyDescent="0.4">
      <c r="A2148" s="3" t="s">
        <v>11</v>
      </c>
      <c r="B2148" s="3" t="s">
        <v>12</v>
      </c>
      <c r="C2148" s="3">
        <v>20080404401</v>
      </c>
      <c r="D2148" s="3">
        <v>0</v>
      </c>
      <c r="E2148" s="3" t="s">
        <v>9</v>
      </c>
      <c r="F2148" s="3">
        <v>46</v>
      </c>
      <c r="G2148" s="3">
        <v>20</v>
      </c>
      <c r="H2148" s="4" t="s">
        <v>18</v>
      </c>
      <c r="I2148" s="3" t="s">
        <v>9</v>
      </c>
      <c r="J2148" s="3" t="s">
        <v>9</v>
      </c>
    </row>
    <row r="2149" spans="1:10" ht="51.5" thickBot="1" x14ac:dyDescent="0.4">
      <c r="A2149" s="3" t="s">
        <v>7</v>
      </c>
      <c r="B2149" s="3" t="s">
        <v>8</v>
      </c>
      <c r="C2149" s="3">
        <v>20180900107</v>
      </c>
      <c r="D2149" s="3">
        <v>0</v>
      </c>
      <c r="E2149" s="3" t="s">
        <v>9</v>
      </c>
      <c r="F2149" s="3">
        <v>250</v>
      </c>
      <c r="G2149" s="3">
        <v>61</v>
      </c>
      <c r="H2149" s="4" t="s">
        <v>373</v>
      </c>
      <c r="I2149" s="3" t="s">
        <v>9</v>
      </c>
      <c r="J2149" s="3" t="s">
        <v>15</v>
      </c>
    </row>
    <row r="2150" spans="1:10" ht="51.5" thickBot="1" x14ac:dyDescent="0.4">
      <c r="A2150" s="3" t="s">
        <v>11</v>
      </c>
      <c r="B2150" s="3" t="s">
        <v>8</v>
      </c>
      <c r="C2150" s="3">
        <v>20181006302</v>
      </c>
      <c r="D2150" s="3">
        <v>0</v>
      </c>
      <c r="E2150" s="3" t="s">
        <v>9</v>
      </c>
      <c r="F2150" s="3">
        <v>227</v>
      </c>
      <c r="G2150" s="3">
        <v>43</v>
      </c>
      <c r="H2150" s="4" t="s">
        <v>22</v>
      </c>
      <c r="I2150" s="3" t="s">
        <v>9</v>
      </c>
      <c r="J2150" s="3" t="s">
        <v>9</v>
      </c>
    </row>
    <row r="2151" spans="1:10" ht="51.5" thickBot="1" x14ac:dyDescent="0.4">
      <c r="A2151" s="3" t="s">
        <v>11</v>
      </c>
      <c r="B2151" s="3" t="s">
        <v>20</v>
      </c>
      <c r="C2151" s="3">
        <v>20142504601</v>
      </c>
      <c r="D2151" s="3">
        <v>1</v>
      </c>
      <c r="E2151" s="3" t="s">
        <v>9</v>
      </c>
      <c r="F2151" s="3">
        <v>143</v>
      </c>
      <c r="G2151" s="3">
        <v>52</v>
      </c>
      <c r="H2151" s="4" t="s">
        <v>22</v>
      </c>
      <c r="I2151" s="3" t="s">
        <v>9</v>
      </c>
      <c r="J2151" s="3" t="s">
        <v>9</v>
      </c>
    </row>
    <row r="2152" spans="1:10" ht="39" thickBot="1" x14ac:dyDescent="0.4">
      <c r="A2152" s="3" t="s">
        <v>11</v>
      </c>
      <c r="B2152" s="3" t="s">
        <v>8</v>
      </c>
      <c r="C2152" s="3">
        <v>20181104401</v>
      </c>
      <c r="D2152" s="3">
        <v>0</v>
      </c>
      <c r="E2152" s="3" t="s">
        <v>9</v>
      </c>
      <c r="F2152" s="3">
        <v>41</v>
      </c>
      <c r="G2152" s="3">
        <v>25</v>
      </c>
      <c r="H2152" s="4" t="s">
        <v>31</v>
      </c>
      <c r="I2152" s="3" t="s">
        <v>9</v>
      </c>
      <c r="J2152" s="3" t="s">
        <v>9</v>
      </c>
    </row>
    <row r="2153" spans="1:10" ht="51.5" thickBot="1" x14ac:dyDescent="0.4">
      <c r="A2153" s="3" t="s">
        <v>11</v>
      </c>
      <c r="B2153" s="3" t="s">
        <v>23</v>
      </c>
      <c r="C2153" s="3">
        <v>20170503501</v>
      </c>
      <c r="D2153" s="3">
        <v>1</v>
      </c>
      <c r="E2153" s="3" t="s">
        <v>9</v>
      </c>
      <c r="F2153" s="3">
        <v>230</v>
      </c>
      <c r="G2153" s="3"/>
      <c r="H2153" s="4" t="s">
        <v>22</v>
      </c>
      <c r="I2153" s="3" t="s">
        <v>9</v>
      </c>
      <c r="J2153" s="3" t="s">
        <v>9</v>
      </c>
    </row>
    <row r="2154" spans="1:10" ht="39" thickBot="1" x14ac:dyDescent="0.4">
      <c r="A2154" s="3" t="s">
        <v>27</v>
      </c>
      <c r="B2154" s="3" t="s">
        <v>23</v>
      </c>
      <c r="C2154" s="3">
        <v>20170503405</v>
      </c>
      <c r="D2154" s="3">
        <v>0</v>
      </c>
      <c r="E2154" s="3" t="s">
        <v>9</v>
      </c>
      <c r="F2154" s="3">
        <v>71</v>
      </c>
      <c r="G2154" s="3">
        <v>38</v>
      </c>
      <c r="H2154" s="4" t="s">
        <v>18</v>
      </c>
      <c r="I2154" s="3" t="s">
        <v>9</v>
      </c>
      <c r="J2154" s="3" t="s">
        <v>9</v>
      </c>
    </row>
    <row r="2155" spans="1:10" ht="51.5" thickBot="1" x14ac:dyDescent="0.4">
      <c r="A2155" s="3" t="s">
        <v>7</v>
      </c>
      <c r="B2155" s="3" t="s">
        <v>8</v>
      </c>
      <c r="C2155" s="3">
        <v>20180315102</v>
      </c>
      <c r="D2155" s="3">
        <v>0</v>
      </c>
      <c r="E2155" s="3" t="s">
        <v>9</v>
      </c>
      <c r="F2155" s="3">
        <v>524</v>
      </c>
      <c r="G2155" s="3">
        <v>127</v>
      </c>
      <c r="H2155" s="4" t="s">
        <v>373</v>
      </c>
      <c r="I2155" s="3" t="s">
        <v>9</v>
      </c>
      <c r="J2155" s="3" t="s">
        <v>15</v>
      </c>
    </row>
    <row r="2156" spans="1:10" ht="51.5" thickBot="1" x14ac:dyDescent="0.4">
      <c r="A2156" s="3" t="s">
        <v>11</v>
      </c>
      <c r="B2156" s="3" t="s">
        <v>49</v>
      </c>
      <c r="C2156" s="3">
        <v>20230500402</v>
      </c>
      <c r="D2156" s="3">
        <v>0</v>
      </c>
      <c r="E2156" s="3" t="s">
        <v>9</v>
      </c>
      <c r="F2156" s="3">
        <v>72</v>
      </c>
      <c r="G2156" s="3">
        <v>21</v>
      </c>
      <c r="H2156" s="4" t="s">
        <v>22</v>
      </c>
      <c r="I2156" s="3" t="s">
        <v>9</v>
      </c>
      <c r="J2156" s="3" t="s">
        <v>9</v>
      </c>
    </row>
    <row r="2157" spans="1:10" ht="51.5" thickBot="1" x14ac:dyDescent="0.4">
      <c r="A2157" s="3" t="s">
        <v>27</v>
      </c>
      <c r="B2157" s="3" t="s">
        <v>23</v>
      </c>
      <c r="C2157" s="3">
        <v>20170501701</v>
      </c>
      <c r="D2157" s="3">
        <v>0</v>
      </c>
      <c r="E2157" s="3" t="s">
        <v>9</v>
      </c>
      <c r="F2157" s="3">
        <v>105</v>
      </c>
      <c r="G2157" s="3">
        <v>59</v>
      </c>
      <c r="H2157" s="4" t="s">
        <v>22</v>
      </c>
      <c r="I2157" s="3" t="s">
        <v>9</v>
      </c>
      <c r="J2157" s="3" t="s">
        <v>9</v>
      </c>
    </row>
    <row r="2158" spans="1:10" ht="51.5" thickBot="1" x14ac:dyDescent="0.4">
      <c r="A2158" s="3" t="s">
        <v>7</v>
      </c>
      <c r="B2158" s="3" t="s">
        <v>23</v>
      </c>
      <c r="C2158" s="3">
        <v>20171403901</v>
      </c>
      <c r="D2158" s="3">
        <v>0</v>
      </c>
      <c r="E2158" s="3" t="s">
        <v>9</v>
      </c>
      <c r="F2158" s="3">
        <v>401</v>
      </c>
      <c r="G2158" s="3">
        <v>51</v>
      </c>
      <c r="H2158" s="4" t="s">
        <v>22</v>
      </c>
      <c r="I2158" s="3" t="s">
        <v>9</v>
      </c>
      <c r="J2158" s="3" t="s">
        <v>9</v>
      </c>
    </row>
    <row r="2159" spans="1:10" ht="51.5" thickBot="1" x14ac:dyDescent="0.4">
      <c r="A2159" s="3" t="s">
        <v>7</v>
      </c>
      <c r="B2159" s="3" t="s">
        <v>8</v>
      </c>
      <c r="C2159" s="3">
        <v>20180405903</v>
      </c>
      <c r="D2159" s="3">
        <v>1</v>
      </c>
      <c r="E2159" s="3" t="s">
        <v>9</v>
      </c>
      <c r="F2159" s="3">
        <v>288</v>
      </c>
      <c r="G2159" s="3">
        <v>50</v>
      </c>
      <c r="H2159" s="4" t="s">
        <v>374</v>
      </c>
      <c r="I2159" s="3" t="s">
        <v>9</v>
      </c>
      <c r="J2159" s="3" t="s">
        <v>9</v>
      </c>
    </row>
    <row r="2160" spans="1:10" ht="51.5" thickBot="1" x14ac:dyDescent="0.4">
      <c r="A2160" s="3" t="s">
        <v>11</v>
      </c>
      <c r="B2160" s="3" t="s">
        <v>23</v>
      </c>
      <c r="C2160" s="3">
        <v>20171505001</v>
      </c>
      <c r="D2160" s="3">
        <v>1</v>
      </c>
      <c r="E2160" s="3" t="s">
        <v>9</v>
      </c>
      <c r="F2160" s="3">
        <v>415</v>
      </c>
      <c r="G2160" s="3">
        <v>25</v>
      </c>
      <c r="H2160" s="4" t="s">
        <v>22</v>
      </c>
      <c r="I2160" s="3" t="s">
        <v>9</v>
      </c>
      <c r="J2160" s="3" t="s">
        <v>15</v>
      </c>
    </row>
    <row r="2161" spans="1:10" ht="39" thickBot="1" x14ac:dyDescent="0.4">
      <c r="A2161" s="3" t="s">
        <v>11</v>
      </c>
      <c r="B2161" s="3" t="s">
        <v>49</v>
      </c>
      <c r="C2161" s="3">
        <v>20230500402</v>
      </c>
      <c r="D2161" s="3">
        <v>0</v>
      </c>
      <c r="E2161" s="3" t="s">
        <v>9</v>
      </c>
      <c r="F2161" s="3">
        <v>72</v>
      </c>
      <c r="G2161" s="3">
        <v>21</v>
      </c>
      <c r="H2161" s="4" t="s">
        <v>13</v>
      </c>
      <c r="I2161" s="3" t="s">
        <v>9</v>
      </c>
      <c r="J2161" s="3" t="s">
        <v>9</v>
      </c>
    </row>
    <row r="2162" spans="1:10" ht="76.5" thickBot="1" x14ac:dyDescent="0.4">
      <c r="A2162" s="3" t="s">
        <v>11</v>
      </c>
      <c r="B2162" s="3" t="s">
        <v>23</v>
      </c>
      <c r="C2162" s="3">
        <v>20170703601</v>
      </c>
      <c r="D2162" s="3">
        <v>0</v>
      </c>
      <c r="E2162" s="3" t="s">
        <v>9</v>
      </c>
      <c r="F2162" s="3">
        <v>71</v>
      </c>
      <c r="G2162" s="3">
        <v>35</v>
      </c>
      <c r="H2162" s="4" t="s">
        <v>375</v>
      </c>
      <c r="I2162" s="3" t="s">
        <v>9</v>
      </c>
      <c r="J2162" s="3" t="s">
        <v>9</v>
      </c>
    </row>
    <row r="2163" spans="1:10" ht="51.5" thickBot="1" x14ac:dyDescent="0.4">
      <c r="A2163" s="3" t="s">
        <v>7</v>
      </c>
      <c r="B2163" s="3" t="s">
        <v>49</v>
      </c>
      <c r="C2163" s="3">
        <v>20230403001</v>
      </c>
      <c r="D2163" s="3">
        <v>0</v>
      </c>
      <c r="E2163" s="3" t="s">
        <v>9</v>
      </c>
      <c r="F2163" s="3">
        <v>61</v>
      </c>
      <c r="G2163" s="3">
        <v>26</v>
      </c>
      <c r="H2163" s="4" t="s">
        <v>22</v>
      </c>
      <c r="I2163" s="3" t="s">
        <v>9</v>
      </c>
      <c r="J2163" s="3" t="s">
        <v>9</v>
      </c>
    </row>
    <row r="2164" spans="1:10" ht="51.5" thickBot="1" x14ac:dyDescent="0.4">
      <c r="A2164" s="3" t="s">
        <v>11</v>
      </c>
      <c r="B2164" s="3" t="s">
        <v>49</v>
      </c>
      <c r="C2164" s="3">
        <v>20230405701</v>
      </c>
      <c r="D2164" s="3">
        <v>0</v>
      </c>
      <c r="E2164" s="3" t="s">
        <v>9</v>
      </c>
      <c r="F2164" s="3">
        <v>175</v>
      </c>
      <c r="G2164" s="3">
        <v>23</v>
      </c>
      <c r="H2164" s="4" t="s">
        <v>22</v>
      </c>
      <c r="I2164" s="3" t="s">
        <v>9</v>
      </c>
      <c r="J2164" s="3" t="s">
        <v>9</v>
      </c>
    </row>
    <row r="2165" spans="1:10" ht="39" thickBot="1" x14ac:dyDescent="0.4">
      <c r="A2165" s="3" t="s">
        <v>11</v>
      </c>
      <c r="B2165" s="3" t="s">
        <v>20</v>
      </c>
      <c r="C2165" s="3">
        <v>20140116433</v>
      </c>
      <c r="D2165" s="3">
        <v>0</v>
      </c>
      <c r="E2165" s="3" t="s">
        <v>9</v>
      </c>
      <c r="F2165" s="3">
        <v>31</v>
      </c>
      <c r="G2165" s="3">
        <v>22</v>
      </c>
      <c r="H2165" s="4" t="s">
        <v>18</v>
      </c>
      <c r="I2165" s="3" t="s">
        <v>9</v>
      </c>
      <c r="J2165" s="3" t="s">
        <v>9</v>
      </c>
    </row>
    <row r="2166" spans="1:10" ht="51.5" thickBot="1" x14ac:dyDescent="0.4">
      <c r="A2166" s="3" t="s">
        <v>11</v>
      </c>
      <c r="B2166" s="3" t="s">
        <v>23</v>
      </c>
      <c r="C2166" s="3">
        <v>20170502901</v>
      </c>
      <c r="D2166" s="3">
        <v>0</v>
      </c>
      <c r="E2166" s="3" t="s">
        <v>9</v>
      </c>
      <c r="F2166" s="3">
        <v>62</v>
      </c>
      <c r="G2166" s="3">
        <v>32</v>
      </c>
      <c r="H2166" s="4" t="s">
        <v>22</v>
      </c>
      <c r="I2166" s="3" t="s">
        <v>9</v>
      </c>
      <c r="J2166" s="3" t="s">
        <v>9</v>
      </c>
    </row>
    <row r="2167" spans="1:10" ht="51.5" thickBot="1" x14ac:dyDescent="0.4">
      <c r="A2167" s="3" t="s">
        <v>11</v>
      </c>
      <c r="B2167" s="3" t="s">
        <v>23</v>
      </c>
      <c r="C2167" s="3">
        <v>20171011301</v>
      </c>
      <c r="D2167" s="3">
        <v>1</v>
      </c>
      <c r="E2167" s="3" t="s">
        <v>9</v>
      </c>
      <c r="F2167" s="3">
        <v>585</v>
      </c>
      <c r="G2167" s="3">
        <v>86</v>
      </c>
      <c r="H2167" s="4" t="s">
        <v>376</v>
      </c>
      <c r="I2167" s="3" t="s">
        <v>9</v>
      </c>
      <c r="J2167" s="3" t="s">
        <v>9</v>
      </c>
    </row>
    <row r="2168" spans="1:10" ht="51.5" thickBot="1" x14ac:dyDescent="0.4">
      <c r="A2168" s="3" t="s">
        <v>11</v>
      </c>
      <c r="B2168" s="3" t="s">
        <v>23</v>
      </c>
      <c r="C2168" s="3">
        <v>20171004201</v>
      </c>
      <c r="D2168" s="3">
        <v>1</v>
      </c>
      <c r="E2168" s="3" t="s">
        <v>9</v>
      </c>
      <c r="F2168" s="3">
        <v>167</v>
      </c>
      <c r="G2168" s="3">
        <v>23</v>
      </c>
      <c r="H2168" s="4" t="s">
        <v>22</v>
      </c>
      <c r="I2168" s="3" t="s">
        <v>9</v>
      </c>
      <c r="J2168" s="3" t="s">
        <v>9</v>
      </c>
    </row>
    <row r="2169" spans="1:10" ht="51.5" thickBot="1" x14ac:dyDescent="0.4">
      <c r="A2169" s="3" t="s">
        <v>7</v>
      </c>
      <c r="B2169" s="3" t="s">
        <v>20</v>
      </c>
      <c r="C2169" s="3">
        <v>20141907502</v>
      </c>
      <c r="D2169" s="3">
        <v>0</v>
      </c>
      <c r="E2169" s="3" t="s">
        <v>9</v>
      </c>
      <c r="F2169" s="3">
        <v>89</v>
      </c>
      <c r="G2169" s="3">
        <v>60</v>
      </c>
      <c r="H2169" s="4" t="s">
        <v>114</v>
      </c>
      <c r="I2169" s="3" t="s">
        <v>9</v>
      </c>
      <c r="J2169" s="3" t="s">
        <v>9</v>
      </c>
    </row>
    <row r="2170" spans="1:10" ht="51.5" thickBot="1" x14ac:dyDescent="0.4">
      <c r="A2170" s="3" t="s">
        <v>7</v>
      </c>
      <c r="B2170" s="3" t="s">
        <v>20</v>
      </c>
      <c r="C2170" s="3">
        <v>20142007501</v>
      </c>
      <c r="D2170" s="3">
        <v>1</v>
      </c>
      <c r="E2170" s="3" t="s">
        <v>9</v>
      </c>
      <c r="F2170" s="3">
        <v>132</v>
      </c>
      <c r="G2170" s="3">
        <v>71</v>
      </c>
      <c r="H2170" s="4" t="s">
        <v>22</v>
      </c>
      <c r="I2170" s="3" t="s">
        <v>9</v>
      </c>
      <c r="J2170" s="3" t="s">
        <v>9</v>
      </c>
    </row>
    <row r="2171" spans="1:10" ht="39" thickBot="1" x14ac:dyDescent="0.4">
      <c r="A2171" s="3" t="s">
        <v>11</v>
      </c>
      <c r="B2171" s="3" t="s">
        <v>23</v>
      </c>
      <c r="C2171" s="3">
        <v>20170100601</v>
      </c>
      <c r="D2171" s="3">
        <v>1</v>
      </c>
      <c r="E2171" s="3" t="s">
        <v>9</v>
      </c>
      <c r="F2171" s="3">
        <v>308</v>
      </c>
      <c r="G2171" s="3">
        <v>45</v>
      </c>
      <c r="H2171" s="4" t="s">
        <v>13</v>
      </c>
      <c r="I2171" s="3" t="s">
        <v>9</v>
      </c>
      <c r="J2171" s="3" t="s">
        <v>9</v>
      </c>
    </row>
    <row r="2172" spans="1:10" ht="51.5" thickBot="1" x14ac:dyDescent="0.4">
      <c r="A2172" s="3" t="s">
        <v>11</v>
      </c>
      <c r="B2172" s="3" t="s">
        <v>34</v>
      </c>
      <c r="C2172" s="3">
        <v>20111022401</v>
      </c>
      <c r="D2172" s="3">
        <v>1</v>
      </c>
      <c r="E2172" s="3" t="s">
        <v>9</v>
      </c>
      <c r="F2172" s="3">
        <v>116</v>
      </c>
      <c r="G2172" s="3">
        <v>47</v>
      </c>
      <c r="H2172" s="4" t="s">
        <v>22</v>
      </c>
      <c r="I2172" s="3" t="s">
        <v>9</v>
      </c>
      <c r="J2172" s="3" t="s">
        <v>15</v>
      </c>
    </row>
    <row r="2173" spans="1:10" ht="39" thickBot="1" x14ac:dyDescent="0.4">
      <c r="A2173" s="3" t="s">
        <v>11</v>
      </c>
      <c r="B2173" s="3" t="s">
        <v>8</v>
      </c>
      <c r="C2173" s="3">
        <v>20180211505</v>
      </c>
      <c r="D2173" s="3">
        <v>0</v>
      </c>
      <c r="E2173" s="3" t="s">
        <v>9</v>
      </c>
      <c r="F2173" s="3">
        <v>253</v>
      </c>
      <c r="G2173" s="3">
        <v>45</v>
      </c>
      <c r="H2173" s="4" t="s">
        <v>18</v>
      </c>
      <c r="I2173" s="3" t="s">
        <v>9</v>
      </c>
      <c r="J2173" s="3" t="s">
        <v>9</v>
      </c>
    </row>
    <row r="2174" spans="1:10" ht="51.5" thickBot="1" x14ac:dyDescent="0.4">
      <c r="A2174" s="3" t="s">
        <v>11</v>
      </c>
      <c r="B2174" s="3" t="s">
        <v>49</v>
      </c>
      <c r="C2174" s="3">
        <v>20230405601</v>
      </c>
      <c r="D2174" s="3">
        <v>1</v>
      </c>
      <c r="E2174" s="3" t="s">
        <v>9</v>
      </c>
      <c r="F2174" s="3">
        <v>108</v>
      </c>
      <c r="G2174" s="3">
        <v>25</v>
      </c>
      <c r="H2174" s="4" t="s">
        <v>22</v>
      </c>
      <c r="I2174" s="3" t="s">
        <v>9</v>
      </c>
      <c r="J2174" s="3" t="s">
        <v>9</v>
      </c>
    </row>
    <row r="2175" spans="1:10" ht="39" thickBot="1" x14ac:dyDescent="0.4">
      <c r="A2175" s="3" t="s">
        <v>11</v>
      </c>
      <c r="B2175" s="3" t="s">
        <v>23</v>
      </c>
      <c r="C2175" s="3">
        <v>20170109401</v>
      </c>
      <c r="D2175" s="3">
        <v>0</v>
      </c>
      <c r="E2175" s="3" t="s">
        <v>9</v>
      </c>
      <c r="F2175" s="3">
        <v>243</v>
      </c>
      <c r="G2175" s="3">
        <v>79</v>
      </c>
      <c r="H2175" s="4" t="s">
        <v>13</v>
      </c>
      <c r="I2175" s="3" t="s">
        <v>9</v>
      </c>
      <c r="J2175" s="3" t="s">
        <v>9</v>
      </c>
    </row>
    <row r="2176" spans="1:10" ht="51.5" thickBot="1" x14ac:dyDescent="0.4">
      <c r="A2176" s="3" t="s">
        <v>11</v>
      </c>
      <c r="B2176" s="3" t="s">
        <v>23</v>
      </c>
      <c r="C2176" s="3">
        <v>20171502201</v>
      </c>
      <c r="D2176" s="3">
        <v>0</v>
      </c>
      <c r="E2176" s="3" t="s">
        <v>9</v>
      </c>
      <c r="F2176" s="3">
        <v>120</v>
      </c>
      <c r="G2176" s="3">
        <v>25</v>
      </c>
      <c r="H2176" s="4" t="s">
        <v>22</v>
      </c>
      <c r="I2176" s="3" t="s">
        <v>9</v>
      </c>
      <c r="J2176" s="3" t="s">
        <v>15</v>
      </c>
    </row>
    <row r="2177" spans="1:10" ht="51.5" thickBot="1" x14ac:dyDescent="0.4">
      <c r="A2177" s="3" t="s">
        <v>27</v>
      </c>
      <c r="B2177" s="3" t="s">
        <v>49</v>
      </c>
      <c r="C2177" s="3">
        <v>20230210207</v>
      </c>
      <c r="D2177" s="3">
        <v>1</v>
      </c>
      <c r="E2177" s="3" t="s">
        <v>9</v>
      </c>
      <c r="F2177" s="3">
        <v>484</v>
      </c>
      <c r="G2177" s="3">
        <v>171</v>
      </c>
      <c r="H2177" s="4" t="s">
        <v>377</v>
      </c>
      <c r="I2177" s="3" t="s">
        <v>9</v>
      </c>
      <c r="J2177" s="3" t="s">
        <v>9</v>
      </c>
    </row>
    <row r="2178" spans="1:10" ht="26.5" thickBot="1" x14ac:dyDescent="0.4">
      <c r="A2178" s="3" t="s">
        <v>39</v>
      </c>
      <c r="B2178" s="3" t="s">
        <v>23</v>
      </c>
      <c r="C2178" s="3">
        <v>20170104101</v>
      </c>
      <c r="D2178" s="3">
        <v>0</v>
      </c>
      <c r="E2178" s="3" t="s">
        <v>9</v>
      </c>
      <c r="F2178" s="3">
        <v>41</v>
      </c>
      <c r="G2178" s="3">
        <v>29</v>
      </c>
      <c r="H2178" s="4" t="s">
        <v>26</v>
      </c>
      <c r="I2178" s="3" t="s">
        <v>9</v>
      </c>
      <c r="J2178" s="3" t="s">
        <v>9</v>
      </c>
    </row>
    <row r="2179" spans="1:10" ht="51.5" thickBot="1" x14ac:dyDescent="0.4">
      <c r="A2179" s="3" t="s">
        <v>11</v>
      </c>
      <c r="B2179" s="3" t="s">
        <v>23</v>
      </c>
      <c r="C2179" s="3">
        <v>20171001202</v>
      </c>
      <c r="D2179" s="3">
        <v>1</v>
      </c>
      <c r="E2179" s="3" t="s">
        <v>9</v>
      </c>
      <c r="F2179" s="3">
        <v>489</v>
      </c>
      <c r="G2179" s="3">
        <v>62</v>
      </c>
      <c r="H2179" s="4" t="s">
        <v>22</v>
      </c>
      <c r="I2179" s="3" t="s">
        <v>9</v>
      </c>
      <c r="J2179" s="3" t="s">
        <v>9</v>
      </c>
    </row>
    <row r="2180" spans="1:10" ht="51.5" thickBot="1" x14ac:dyDescent="0.4">
      <c r="A2180" s="3" t="s">
        <v>11</v>
      </c>
      <c r="B2180" s="3" t="s">
        <v>34</v>
      </c>
      <c r="C2180" s="3">
        <v>20110207001</v>
      </c>
      <c r="D2180" s="3">
        <v>0</v>
      </c>
      <c r="E2180" s="3" t="s">
        <v>9</v>
      </c>
      <c r="F2180" s="3">
        <v>95</v>
      </c>
      <c r="G2180" s="3">
        <v>71</v>
      </c>
      <c r="H2180" s="4" t="s">
        <v>22</v>
      </c>
      <c r="I2180" s="3" t="s">
        <v>9</v>
      </c>
      <c r="J2180" s="3" t="s">
        <v>9</v>
      </c>
    </row>
    <row r="2181" spans="1:10" ht="51.5" thickBot="1" x14ac:dyDescent="0.4">
      <c r="A2181" s="3" t="s">
        <v>39</v>
      </c>
      <c r="B2181" s="3" t="s">
        <v>8</v>
      </c>
      <c r="C2181" s="3">
        <v>20180113101</v>
      </c>
      <c r="D2181" s="3">
        <v>1</v>
      </c>
      <c r="E2181" s="3" t="s">
        <v>9</v>
      </c>
      <c r="F2181" s="3">
        <v>348</v>
      </c>
      <c r="G2181" s="3">
        <v>71</v>
      </c>
      <c r="H2181" s="4" t="s">
        <v>22</v>
      </c>
      <c r="I2181" s="3" t="s">
        <v>9</v>
      </c>
      <c r="J2181" s="3" t="s">
        <v>9</v>
      </c>
    </row>
    <row r="2182" spans="1:10" ht="51.5" thickBot="1" x14ac:dyDescent="0.4">
      <c r="A2182" s="3" t="s">
        <v>11</v>
      </c>
      <c r="B2182" s="3" t="s">
        <v>8</v>
      </c>
      <c r="C2182" s="3">
        <v>20180401501</v>
      </c>
      <c r="D2182" s="3">
        <v>0</v>
      </c>
      <c r="E2182" s="3" t="s">
        <v>9</v>
      </c>
      <c r="F2182" s="3">
        <v>62</v>
      </c>
      <c r="G2182" s="3">
        <v>28</v>
      </c>
      <c r="H2182" s="4" t="s">
        <v>22</v>
      </c>
      <c r="I2182" s="3" t="s">
        <v>9</v>
      </c>
      <c r="J2182" s="3" t="s">
        <v>9</v>
      </c>
    </row>
    <row r="2183" spans="1:10" ht="26.5" thickBot="1" x14ac:dyDescent="0.4">
      <c r="A2183" s="3" t="s">
        <v>11</v>
      </c>
      <c r="B2183" s="3" t="s">
        <v>12</v>
      </c>
      <c r="C2183" s="3">
        <v>20080513201</v>
      </c>
      <c r="D2183" s="3">
        <v>0</v>
      </c>
      <c r="E2183" s="3" t="s">
        <v>9</v>
      </c>
      <c r="F2183" s="3">
        <v>388</v>
      </c>
      <c r="G2183" s="3">
        <v>43</v>
      </c>
      <c r="H2183" s="4" t="s">
        <v>83</v>
      </c>
      <c r="I2183" s="3" t="s">
        <v>9</v>
      </c>
      <c r="J2183" s="3" t="s">
        <v>15</v>
      </c>
    </row>
    <row r="2184" spans="1:10" ht="39" thickBot="1" x14ac:dyDescent="0.4">
      <c r="A2184" s="3" t="s">
        <v>11</v>
      </c>
      <c r="B2184" s="3" t="s">
        <v>20</v>
      </c>
      <c r="C2184" s="3">
        <v>20140113928</v>
      </c>
      <c r="D2184" s="3">
        <v>0</v>
      </c>
      <c r="E2184" s="3" t="s">
        <v>9</v>
      </c>
      <c r="F2184" s="3">
        <v>155</v>
      </c>
      <c r="G2184" s="3">
        <v>83</v>
      </c>
      <c r="H2184" s="4" t="s">
        <v>18</v>
      </c>
      <c r="I2184" s="3" t="s">
        <v>9</v>
      </c>
      <c r="J2184" s="3" t="s">
        <v>9</v>
      </c>
    </row>
    <row r="2185" spans="1:10" ht="51.5" thickBot="1" x14ac:dyDescent="0.4">
      <c r="A2185" s="3" t="s">
        <v>11</v>
      </c>
      <c r="B2185" s="3" t="s">
        <v>34</v>
      </c>
      <c r="C2185" s="3">
        <v>20110207001</v>
      </c>
      <c r="D2185" s="3">
        <v>0</v>
      </c>
      <c r="E2185" s="3" t="s">
        <v>9</v>
      </c>
      <c r="F2185" s="3">
        <v>95</v>
      </c>
      <c r="G2185" s="3">
        <v>71</v>
      </c>
      <c r="H2185" s="4" t="s">
        <v>22</v>
      </c>
      <c r="I2185" s="3" t="s">
        <v>9</v>
      </c>
      <c r="J2185" s="3" t="s">
        <v>9</v>
      </c>
    </row>
    <row r="2186" spans="1:10" ht="39" thickBot="1" x14ac:dyDescent="0.4">
      <c r="A2186" s="3" t="s">
        <v>39</v>
      </c>
      <c r="B2186" s="3" t="s">
        <v>23</v>
      </c>
      <c r="C2186" s="3">
        <v>20170109801</v>
      </c>
      <c r="D2186" s="3">
        <v>0</v>
      </c>
      <c r="E2186" s="3" t="s">
        <v>9</v>
      </c>
      <c r="F2186" s="3">
        <v>104</v>
      </c>
      <c r="G2186" s="3">
        <v>31</v>
      </c>
      <c r="H2186" s="4" t="s">
        <v>55</v>
      </c>
      <c r="I2186" s="3" t="s">
        <v>9</v>
      </c>
      <c r="J2186" s="3" t="s">
        <v>15</v>
      </c>
    </row>
    <row r="2187" spans="1:10" ht="51.5" thickBot="1" x14ac:dyDescent="0.4">
      <c r="A2187" s="3" t="s">
        <v>46</v>
      </c>
      <c r="B2187" s="3" t="s">
        <v>17</v>
      </c>
      <c r="C2187" s="3">
        <v>20120907401</v>
      </c>
      <c r="D2187" s="3">
        <v>0</v>
      </c>
      <c r="E2187" s="3" t="s">
        <v>9</v>
      </c>
      <c r="F2187" s="3">
        <v>98</v>
      </c>
      <c r="G2187" s="3">
        <v>69</v>
      </c>
      <c r="H2187" s="4" t="s">
        <v>22</v>
      </c>
      <c r="I2187" s="3" t="s">
        <v>9</v>
      </c>
      <c r="J2187" s="3" t="s">
        <v>9</v>
      </c>
    </row>
    <row r="2188" spans="1:10" ht="51.5" thickBot="1" x14ac:dyDescent="0.4">
      <c r="A2188" s="3" t="s">
        <v>39</v>
      </c>
      <c r="B2188" s="3" t="s">
        <v>23</v>
      </c>
      <c r="C2188" s="3">
        <v>20171201203</v>
      </c>
      <c r="D2188" s="3">
        <v>0</v>
      </c>
      <c r="E2188" s="3" t="s">
        <v>9</v>
      </c>
      <c r="F2188" s="3">
        <v>235</v>
      </c>
      <c r="G2188" s="3">
        <v>126</v>
      </c>
      <c r="H2188" s="4" t="s">
        <v>22</v>
      </c>
      <c r="I2188" s="3" t="s">
        <v>9</v>
      </c>
      <c r="J2188" s="3" t="s">
        <v>15</v>
      </c>
    </row>
    <row r="2189" spans="1:10" ht="51.5" thickBot="1" x14ac:dyDescent="0.4">
      <c r="A2189" s="3" t="s">
        <v>11</v>
      </c>
      <c r="B2189" s="3" t="s">
        <v>8</v>
      </c>
      <c r="C2189" s="3">
        <v>20180401602</v>
      </c>
      <c r="D2189" s="3">
        <v>0</v>
      </c>
      <c r="E2189" s="3" t="s">
        <v>9</v>
      </c>
      <c r="F2189" s="3">
        <v>145</v>
      </c>
      <c r="G2189" s="3">
        <v>65</v>
      </c>
      <c r="H2189" s="4" t="s">
        <v>22</v>
      </c>
      <c r="I2189" s="3" t="s">
        <v>9</v>
      </c>
      <c r="J2189" s="3" t="s">
        <v>9</v>
      </c>
    </row>
    <row r="2190" spans="1:10" ht="39" thickBot="1" x14ac:dyDescent="0.4">
      <c r="A2190" s="3" t="s">
        <v>46</v>
      </c>
      <c r="B2190" s="3" t="s">
        <v>23</v>
      </c>
      <c r="C2190" s="3">
        <v>20172105601</v>
      </c>
      <c r="D2190" s="3">
        <v>0</v>
      </c>
      <c r="E2190" s="3" t="s">
        <v>9</v>
      </c>
      <c r="F2190" s="3">
        <v>531</v>
      </c>
      <c r="G2190" s="3">
        <v>101</v>
      </c>
      <c r="H2190" s="4" t="s">
        <v>44</v>
      </c>
      <c r="I2190" s="3" t="s">
        <v>9</v>
      </c>
      <c r="J2190" s="3" t="s">
        <v>9</v>
      </c>
    </row>
    <row r="2191" spans="1:10" ht="51.5" thickBot="1" x14ac:dyDescent="0.4">
      <c r="A2191" s="3" t="s">
        <v>11</v>
      </c>
      <c r="B2191" s="3" t="s">
        <v>20</v>
      </c>
      <c r="C2191" s="3">
        <v>20142010205</v>
      </c>
      <c r="D2191" s="3">
        <v>0</v>
      </c>
      <c r="E2191" s="3" t="s">
        <v>9</v>
      </c>
      <c r="F2191" s="3">
        <v>90</v>
      </c>
      <c r="G2191" s="3">
        <v>64</v>
      </c>
      <c r="H2191" s="4" t="s">
        <v>22</v>
      </c>
      <c r="I2191" s="3" t="s">
        <v>9</v>
      </c>
      <c r="J2191" s="3" t="s">
        <v>9</v>
      </c>
    </row>
    <row r="2192" spans="1:10" ht="15" thickBot="1" x14ac:dyDescent="0.4">
      <c r="A2192" s="3" t="s">
        <v>11</v>
      </c>
      <c r="B2192" s="3" t="s">
        <v>17</v>
      </c>
      <c r="C2192" s="3">
        <v>20120503301</v>
      </c>
      <c r="D2192" s="3">
        <v>0</v>
      </c>
      <c r="E2192" s="3" t="s">
        <v>9</v>
      </c>
      <c r="F2192" s="3">
        <v>84</v>
      </c>
      <c r="G2192" s="3">
        <v>64</v>
      </c>
      <c r="H2192" s="4" t="s">
        <v>10</v>
      </c>
      <c r="I2192" s="3" t="s">
        <v>9</v>
      </c>
      <c r="J2192" s="3" t="s">
        <v>9</v>
      </c>
    </row>
    <row r="2193" spans="1:10" ht="51.5" thickBot="1" x14ac:dyDescent="0.4">
      <c r="A2193" s="3" t="s">
        <v>7</v>
      </c>
      <c r="B2193" s="3" t="s">
        <v>17</v>
      </c>
      <c r="C2193" s="3">
        <v>20120401701</v>
      </c>
      <c r="D2193" s="3">
        <v>0</v>
      </c>
      <c r="E2193" s="3" t="s">
        <v>9</v>
      </c>
      <c r="F2193" s="3">
        <v>165</v>
      </c>
      <c r="G2193" s="3">
        <v>40</v>
      </c>
      <c r="H2193" s="4" t="s">
        <v>22</v>
      </c>
      <c r="I2193" s="3" t="s">
        <v>9</v>
      </c>
      <c r="J2193" s="3" t="s">
        <v>9</v>
      </c>
    </row>
    <row r="2194" spans="1:10" ht="51.5" thickBot="1" x14ac:dyDescent="0.4">
      <c r="A2194" s="3" t="s">
        <v>11</v>
      </c>
      <c r="B2194" s="3" t="s">
        <v>8</v>
      </c>
      <c r="C2194" s="3">
        <v>20180233201</v>
      </c>
      <c r="D2194" s="3">
        <v>0</v>
      </c>
      <c r="E2194" s="3" t="s">
        <v>9</v>
      </c>
      <c r="F2194" s="3">
        <v>210</v>
      </c>
      <c r="G2194" s="3">
        <v>27</v>
      </c>
      <c r="H2194" s="4" t="s">
        <v>22</v>
      </c>
      <c r="I2194" s="3" t="s">
        <v>9</v>
      </c>
      <c r="J2194" s="3" t="s">
        <v>15</v>
      </c>
    </row>
    <row r="2195" spans="1:10" ht="15" thickBot="1" x14ac:dyDescent="0.4">
      <c r="A2195" s="3" t="s">
        <v>7</v>
      </c>
      <c r="B2195" s="3" t="s">
        <v>17</v>
      </c>
      <c r="C2195" s="3">
        <v>20120101301</v>
      </c>
      <c r="D2195" s="3">
        <v>0</v>
      </c>
      <c r="E2195" s="3" t="s">
        <v>9</v>
      </c>
      <c r="F2195" s="3">
        <v>38</v>
      </c>
      <c r="G2195" s="3"/>
      <c r="H2195" s="4" t="s">
        <v>163</v>
      </c>
      <c r="I2195" s="3" t="s">
        <v>9</v>
      </c>
      <c r="J2195" s="3" t="s">
        <v>9</v>
      </c>
    </row>
    <row r="2196" spans="1:10" ht="51.5" thickBot="1" x14ac:dyDescent="0.4">
      <c r="A2196" s="3" t="s">
        <v>7</v>
      </c>
      <c r="B2196" s="3" t="s">
        <v>8</v>
      </c>
      <c r="C2196" s="3">
        <v>20180211505</v>
      </c>
      <c r="D2196" s="3">
        <v>0</v>
      </c>
      <c r="E2196" s="3" t="s">
        <v>9</v>
      </c>
      <c r="F2196" s="3">
        <v>253</v>
      </c>
      <c r="G2196" s="3">
        <v>45</v>
      </c>
      <c r="H2196" s="4" t="s">
        <v>378</v>
      </c>
      <c r="I2196" s="3" t="s">
        <v>9</v>
      </c>
      <c r="J2196" s="3" t="s">
        <v>9</v>
      </c>
    </row>
    <row r="2197" spans="1:10" ht="51.5" thickBot="1" x14ac:dyDescent="0.4">
      <c r="A2197" s="3" t="s">
        <v>11</v>
      </c>
      <c r="B2197" s="3" t="s">
        <v>34</v>
      </c>
      <c r="C2197" s="3">
        <v>20110213001</v>
      </c>
      <c r="D2197" s="3">
        <v>0</v>
      </c>
      <c r="E2197" s="3" t="s">
        <v>9</v>
      </c>
      <c r="F2197" s="3">
        <v>166</v>
      </c>
      <c r="G2197" s="3">
        <v>116</v>
      </c>
      <c r="H2197" s="4" t="s">
        <v>22</v>
      </c>
      <c r="I2197" s="3" t="s">
        <v>9</v>
      </c>
      <c r="J2197" s="3" t="s">
        <v>15</v>
      </c>
    </row>
    <row r="2198" spans="1:10" ht="39" thickBot="1" x14ac:dyDescent="0.4">
      <c r="A2198" s="3" t="s">
        <v>11</v>
      </c>
      <c r="B2198" s="3" t="s">
        <v>23</v>
      </c>
      <c r="C2198" s="3">
        <v>20171507201</v>
      </c>
      <c r="D2198" s="3">
        <v>1</v>
      </c>
      <c r="E2198" s="3" t="s">
        <v>9</v>
      </c>
      <c r="F2198" s="3">
        <v>164</v>
      </c>
      <c r="G2198" s="3">
        <v>35</v>
      </c>
      <c r="H2198" s="4" t="s">
        <v>13</v>
      </c>
      <c r="I2198" s="3" t="s">
        <v>9</v>
      </c>
      <c r="J2198" s="3" t="s">
        <v>9</v>
      </c>
    </row>
    <row r="2199" spans="1:10" ht="15" thickBot="1" x14ac:dyDescent="0.4">
      <c r="A2199" s="3" t="s">
        <v>11</v>
      </c>
      <c r="B2199" s="3" t="s">
        <v>49</v>
      </c>
      <c r="C2199" s="3">
        <v>20230208801</v>
      </c>
      <c r="D2199" s="3">
        <v>0</v>
      </c>
      <c r="E2199" s="3" t="s">
        <v>9</v>
      </c>
      <c r="F2199" s="3">
        <v>170</v>
      </c>
      <c r="G2199" s="3">
        <v>25</v>
      </c>
      <c r="H2199" s="4" t="s">
        <v>10</v>
      </c>
      <c r="I2199" s="3" t="s">
        <v>9</v>
      </c>
      <c r="J2199" s="3" t="s">
        <v>9</v>
      </c>
    </row>
    <row r="2200" spans="1:10" ht="51.5" thickBot="1" x14ac:dyDescent="0.4">
      <c r="A2200" s="3" t="s">
        <v>7</v>
      </c>
      <c r="B2200" s="3" t="s">
        <v>8</v>
      </c>
      <c r="C2200" s="3">
        <v>20180214401</v>
      </c>
      <c r="D2200" s="3">
        <v>1</v>
      </c>
      <c r="E2200" s="3" t="s">
        <v>9</v>
      </c>
      <c r="F2200" s="3">
        <v>244</v>
      </c>
      <c r="G2200" s="3">
        <v>54</v>
      </c>
      <c r="H2200" s="4" t="s">
        <v>22</v>
      </c>
      <c r="I2200" s="3" t="s">
        <v>9</v>
      </c>
      <c r="J2200" s="3" t="s">
        <v>9</v>
      </c>
    </row>
    <row r="2201" spans="1:10" ht="51.5" thickBot="1" x14ac:dyDescent="0.4">
      <c r="A2201" s="3" t="s">
        <v>7</v>
      </c>
      <c r="B2201" s="3" t="s">
        <v>23</v>
      </c>
      <c r="C2201" s="3">
        <v>20171700503</v>
      </c>
      <c r="D2201" s="3">
        <v>1</v>
      </c>
      <c r="E2201" s="3" t="s">
        <v>9</v>
      </c>
      <c r="F2201" s="3">
        <v>520</v>
      </c>
      <c r="G2201" s="3">
        <v>90</v>
      </c>
      <c r="H2201" s="4" t="s">
        <v>175</v>
      </c>
      <c r="I2201" s="3" t="s">
        <v>9</v>
      </c>
      <c r="J2201" s="3" t="s">
        <v>15</v>
      </c>
    </row>
    <row r="2202" spans="1:10" ht="39" thickBot="1" x14ac:dyDescent="0.4">
      <c r="A2202" s="3" t="s">
        <v>11</v>
      </c>
      <c r="B2202" s="3" t="s">
        <v>8</v>
      </c>
      <c r="C2202" s="3">
        <v>20180210302</v>
      </c>
      <c r="D2202" s="3">
        <v>0</v>
      </c>
      <c r="E2202" s="3" t="s">
        <v>9</v>
      </c>
      <c r="F2202" s="3">
        <v>221</v>
      </c>
      <c r="G2202" s="3">
        <v>22</v>
      </c>
      <c r="H2202" s="4" t="s">
        <v>18</v>
      </c>
      <c r="I2202" s="3" t="s">
        <v>9</v>
      </c>
      <c r="J2202" s="3" t="s">
        <v>9</v>
      </c>
    </row>
    <row r="2203" spans="1:10" ht="51.5" thickBot="1" x14ac:dyDescent="0.4">
      <c r="A2203" s="3" t="s">
        <v>11</v>
      </c>
      <c r="B2203" s="3" t="s">
        <v>12</v>
      </c>
      <c r="C2203" s="3">
        <v>20080805401</v>
      </c>
      <c r="D2203" s="3">
        <v>1</v>
      </c>
      <c r="E2203" s="3" t="s">
        <v>9</v>
      </c>
      <c r="F2203" s="3">
        <v>183</v>
      </c>
      <c r="G2203" s="3">
        <v>236</v>
      </c>
      <c r="H2203" s="4" t="s">
        <v>22</v>
      </c>
      <c r="I2203" s="3" t="s">
        <v>9</v>
      </c>
      <c r="J2203" s="3" t="s">
        <v>9</v>
      </c>
    </row>
    <row r="2204" spans="1:10" ht="39" thickBot="1" x14ac:dyDescent="0.4">
      <c r="A2204" s="3" t="s">
        <v>11</v>
      </c>
      <c r="B2204" s="3" t="s">
        <v>23</v>
      </c>
      <c r="C2204" s="3">
        <v>20171512102</v>
      </c>
      <c r="D2204" s="3">
        <v>1</v>
      </c>
      <c r="E2204" s="3" t="s">
        <v>9</v>
      </c>
      <c r="F2204" s="3">
        <v>298</v>
      </c>
      <c r="G2204" s="3">
        <v>37</v>
      </c>
      <c r="H2204" s="4" t="s">
        <v>44</v>
      </c>
      <c r="I2204" s="3" t="s">
        <v>9</v>
      </c>
      <c r="J2204" s="3" t="s">
        <v>9</v>
      </c>
    </row>
    <row r="2205" spans="1:10" ht="51.5" thickBot="1" x14ac:dyDescent="0.4">
      <c r="A2205" s="3" t="s">
        <v>11</v>
      </c>
      <c r="B2205" s="3" t="s">
        <v>8</v>
      </c>
      <c r="C2205" s="3">
        <v>20180611901</v>
      </c>
      <c r="D2205" s="3">
        <v>0</v>
      </c>
      <c r="E2205" s="3" t="s">
        <v>9</v>
      </c>
      <c r="F2205" s="3">
        <v>32</v>
      </c>
      <c r="G2205" s="3">
        <v>10</v>
      </c>
      <c r="H2205" s="4" t="s">
        <v>22</v>
      </c>
      <c r="I2205" s="3" t="s">
        <v>9</v>
      </c>
      <c r="J2205" s="3" t="s">
        <v>9</v>
      </c>
    </row>
    <row r="2206" spans="1:10" ht="39" thickBot="1" x14ac:dyDescent="0.4">
      <c r="A2206" s="3" t="s">
        <v>11</v>
      </c>
      <c r="B2206" s="3" t="s">
        <v>49</v>
      </c>
      <c r="C2206" s="3">
        <v>20230506261</v>
      </c>
      <c r="D2206" s="3">
        <v>1</v>
      </c>
      <c r="E2206" s="3" t="s">
        <v>9</v>
      </c>
      <c r="F2206" s="3">
        <v>209</v>
      </c>
      <c r="G2206" s="3">
        <v>81</v>
      </c>
      <c r="H2206" s="4" t="s">
        <v>13</v>
      </c>
      <c r="I2206" s="3" t="s">
        <v>9</v>
      </c>
      <c r="J2206" s="3" t="s">
        <v>9</v>
      </c>
    </row>
    <row r="2207" spans="1:10" ht="26.5" thickBot="1" x14ac:dyDescent="0.4">
      <c r="A2207" s="3" t="s">
        <v>7</v>
      </c>
      <c r="B2207" s="3" t="s">
        <v>23</v>
      </c>
      <c r="C2207" s="3">
        <v>20171506801</v>
      </c>
      <c r="D2207" s="3">
        <v>0</v>
      </c>
      <c r="E2207" s="3" t="s">
        <v>9</v>
      </c>
      <c r="F2207" s="3">
        <v>223</v>
      </c>
      <c r="G2207" s="3">
        <v>52</v>
      </c>
      <c r="H2207" s="4" t="s">
        <v>364</v>
      </c>
      <c r="I2207" s="3" t="s">
        <v>9</v>
      </c>
      <c r="J2207" s="3" t="s">
        <v>9</v>
      </c>
    </row>
    <row r="2208" spans="1:10" ht="51.5" thickBot="1" x14ac:dyDescent="0.4">
      <c r="A2208" s="3" t="s">
        <v>27</v>
      </c>
      <c r="B2208" s="3" t="s">
        <v>23</v>
      </c>
      <c r="C2208" s="3">
        <v>20172206601</v>
      </c>
      <c r="D2208" s="3">
        <v>0</v>
      </c>
      <c r="E2208" s="3" t="s">
        <v>9</v>
      </c>
      <c r="F2208" s="3">
        <v>48</v>
      </c>
      <c r="G2208" s="3">
        <v>32</v>
      </c>
      <c r="H2208" s="4" t="s">
        <v>22</v>
      </c>
      <c r="I2208" s="3" t="s">
        <v>9</v>
      </c>
      <c r="J2208" s="3" t="s">
        <v>9</v>
      </c>
    </row>
    <row r="2209" spans="1:10" ht="39" thickBot="1" x14ac:dyDescent="0.4">
      <c r="A2209" s="3" t="s">
        <v>11</v>
      </c>
      <c r="B2209" s="3" t="s">
        <v>23</v>
      </c>
      <c r="C2209" s="3">
        <v>20170506104</v>
      </c>
      <c r="D2209" s="3">
        <v>1</v>
      </c>
      <c r="E2209" s="3" t="s">
        <v>9</v>
      </c>
      <c r="F2209" s="3">
        <v>322</v>
      </c>
      <c r="G2209" s="3">
        <v>161</v>
      </c>
      <c r="H2209" s="4" t="s">
        <v>13</v>
      </c>
      <c r="I2209" s="3" t="s">
        <v>9</v>
      </c>
      <c r="J2209" s="3" t="s">
        <v>15</v>
      </c>
    </row>
    <row r="2210" spans="1:10" ht="51.5" thickBot="1" x14ac:dyDescent="0.4">
      <c r="A2210" s="3" t="s">
        <v>11</v>
      </c>
      <c r="B2210" s="3" t="s">
        <v>23</v>
      </c>
      <c r="C2210" s="3">
        <v>20170500401</v>
      </c>
      <c r="D2210" s="3">
        <v>0</v>
      </c>
      <c r="E2210" s="3" t="s">
        <v>9</v>
      </c>
      <c r="F2210" s="3">
        <v>673</v>
      </c>
      <c r="G2210" s="3">
        <v>262</v>
      </c>
      <c r="H2210" s="4" t="s">
        <v>22</v>
      </c>
      <c r="I2210" s="3" t="s">
        <v>9</v>
      </c>
      <c r="J2210" s="3" t="s">
        <v>9</v>
      </c>
    </row>
    <row r="2211" spans="1:10" ht="51.5" thickBot="1" x14ac:dyDescent="0.4">
      <c r="A2211" s="3" t="s">
        <v>27</v>
      </c>
      <c r="B2211" s="3" t="s">
        <v>23</v>
      </c>
      <c r="C2211" s="3">
        <v>20172205301</v>
      </c>
      <c r="D2211" s="3">
        <v>0</v>
      </c>
      <c r="E2211" s="3" t="s">
        <v>9</v>
      </c>
      <c r="F2211" s="3">
        <v>191</v>
      </c>
      <c r="G2211" s="3">
        <v>62</v>
      </c>
      <c r="H2211" s="4" t="s">
        <v>22</v>
      </c>
      <c r="I2211" s="3" t="s">
        <v>9</v>
      </c>
      <c r="J2211" s="3" t="s">
        <v>9</v>
      </c>
    </row>
    <row r="2212" spans="1:10" ht="51.5" thickBot="1" x14ac:dyDescent="0.4">
      <c r="A2212" s="3" t="s">
        <v>27</v>
      </c>
      <c r="B2212" s="3" t="s">
        <v>23</v>
      </c>
      <c r="C2212" s="3">
        <v>20172202505</v>
      </c>
      <c r="D2212" s="3">
        <v>1</v>
      </c>
      <c r="E2212" s="3" t="s">
        <v>9</v>
      </c>
      <c r="F2212" s="3">
        <v>1071</v>
      </c>
      <c r="G2212" s="3">
        <v>368</v>
      </c>
      <c r="H2212" s="4" t="s">
        <v>22</v>
      </c>
      <c r="I2212" s="3" t="s">
        <v>9</v>
      </c>
      <c r="J2212" s="3" t="s">
        <v>9</v>
      </c>
    </row>
    <row r="2213" spans="1:10" ht="26.5" thickBot="1" x14ac:dyDescent="0.4">
      <c r="A2213" s="3" t="s">
        <v>11</v>
      </c>
      <c r="B2213" s="3" t="s">
        <v>23</v>
      </c>
      <c r="C2213" s="3">
        <v>20171508001</v>
      </c>
      <c r="D2213" s="3">
        <v>1</v>
      </c>
      <c r="E2213" s="3" t="s">
        <v>9</v>
      </c>
      <c r="F2213" s="3">
        <v>101</v>
      </c>
      <c r="G2213" s="3">
        <v>21</v>
      </c>
      <c r="H2213" s="4" t="s">
        <v>26</v>
      </c>
      <c r="I2213" s="3" t="s">
        <v>9</v>
      </c>
      <c r="J2213" s="3" t="s">
        <v>9</v>
      </c>
    </row>
    <row r="2214" spans="1:10" ht="39" thickBot="1" x14ac:dyDescent="0.4">
      <c r="A2214" s="3" t="s">
        <v>7</v>
      </c>
      <c r="B2214" s="3" t="s">
        <v>23</v>
      </c>
      <c r="C2214" s="3" t="s">
        <v>351</v>
      </c>
      <c r="D2214" s="3">
        <v>1</v>
      </c>
      <c r="E2214" s="3" t="s">
        <v>9</v>
      </c>
      <c r="F2214" s="3">
        <v>903</v>
      </c>
      <c r="G2214" s="3">
        <v>120</v>
      </c>
      <c r="H2214" s="4" t="s">
        <v>18</v>
      </c>
      <c r="I2214" s="3" t="s">
        <v>9</v>
      </c>
      <c r="J2214" s="3" t="s">
        <v>9</v>
      </c>
    </row>
    <row r="2215" spans="1:10" ht="39" thickBot="1" x14ac:dyDescent="0.4">
      <c r="A2215" s="3" t="s">
        <v>7</v>
      </c>
      <c r="B2215" s="3" t="s">
        <v>8</v>
      </c>
      <c r="C2215" s="3">
        <v>20180214701</v>
      </c>
      <c r="D2215" s="3">
        <v>0</v>
      </c>
      <c r="E2215" s="3" t="s">
        <v>9</v>
      </c>
      <c r="F2215" s="3">
        <v>64</v>
      </c>
      <c r="G2215" s="3">
        <v>52</v>
      </c>
      <c r="H2215" s="4" t="s">
        <v>13</v>
      </c>
      <c r="I2215" s="3" t="s">
        <v>9</v>
      </c>
      <c r="J2215" s="3" t="s">
        <v>9</v>
      </c>
    </row>
    <row r="2216" spans="1:10" ht="51.5" thickBot="1" x14ac:dyDescent="0.4">
      <c r="A2216" s="3" t="s">
        <v>27</v>
      </c>
      <c r="B2216" s="3" t="s">
        <v>23</v>
      </c>
      <c r="C2216" s="3">
        <v>20172200301</v>
      </c>
      <c r="D2216" s="3">
        <v>0</v>
      </c>
      <c r="E2216" s="3" t="s">
        <v>9</v>
      </c>
      <c r="F2216" s="3">
        <v>37</v>
      </c>
      <c r="G2216" s="3">
        <v>31</v>
      </c>
      <c r="H2216" s="4" t="s">
        <v>22</v>
      </c>
      <c r="I2216" s="3" t="s">
        <v>9</v>
      </c>
      <c r="J2216" s="3" t="s">
        <v>9</v>
      </c>
    </row>
    <row r="2217" spans="1:10" ht="64" thickBot="1" x14ac:dyDescent="0.4">
      <c r="A2217" s="3" t="s">
        <v>11</v>
      </c>
      <c r="B2217" s="3" t="s">
        <v>23</v>
      </c>
      <c r="C2217" s="3">
        <v>20170100701</v>
      </c>
      <c r="D2217" s="3">
        <v>0</v>
      </c>
      <c r="E2217" s="3" t="s">
        <v>9</v>
      </c>
      <c r="F2217" s="3">
        <v>37</v>
      </c>
      <c r="G2217" s="3">
        <v>20</v>
      </c>
      <c r="H2217" s="4" t="s">
        <v>379</v>
      </c>
      <c r="I2217" s="3" t="s">
        <v>9</v>
      </c>
      <c r="J2217" s="3" t="s">
        <v>9</v>
      </c>
    </row>
    <row r="2218" spans="1:10" ht="39" thickBot="1" x14ac:dyDescent="0.4">
      <c r="A2218" s="3" t="s">
        <v>11</v>
      </c>
      <c r="B2218" s="3" t="s">
        <v>23</v>
      </c>
      <c r="C2218" s="3">
        <v>20172101401</v>
      </c>
      <c r="D2218" s="3">
        <v>0</v>
      </c>
      <c r="E2218" s="3" t="s">
        <v>9</v>
      </c>
      <c r="F2218" s="3">
        <v>50</v>
      </c>
      <c r="G2218" s="3">
        <v>26</v>
      </c>
      <c r="H2218" s="4" t="s">
        <v>31</v>
      </c>
      <c r="I2218" s="3" t="s">
        <v>9</v>
      </c>
      <c r="J2218" s="3" t="s">
        <v>9</v>
      </c>
    </row>
    <row r="2219" spans="1:10" ht="51.5" thickBot="1" x14ac:dyDescent="0.4">
      <c r="A2219" s="3" t="s">
        <v>11</v>
      </c>
      <c r="B2219" s="3" t="s">
        <v>23</v>
      </c>
      <c r="C2219" s="3">
        <v>20172406301</v>
      </c>
      <c r="D2219" s="3">
        <v>0</v>
      </c>
      <c r="E2219" s="3" t="s">
        <v>9</v>
      </c>
      <c r="F2219" s="3">
        <v>203</v>
      </c>
      <c r="G2219" s="3">
        <v>40</v>
      </c>
      <c r="H2219" s="4" t="s">
        <v>22</v>
      </c>
      <c r="I2219" s="3" t="s">
        <v>9</v>
      </c>
      <c r="J2219" s="3" t="s">
        <v>9</v>
      </c>
    </row>
    <row r="2220" spans="1:10" ht="39" thickBot="1" x14ac:dyDescent="0.4">
      <c r="A2220" s="3" t="s">
        <v>11</v>
      </c>
      <c r="B2220" s="3" t="s">
        <v>23</v>
      </c>
      <c r="C2220" s="3">
        <v>20170503601</v>
      </c>
      <c r="D2220" s="3">
        <v>0</v>
      </c>
      <c r="E2220" s="3" t="s">
        <v>9</v>
      </c>
      <c r="F2220" s="3">
        <v>107</v>
      </c>
      <c r="G2220" s="3">
        <v>65</v>
      </c>
      <c r="H2220" s="4" t="s">
        <v>380</v>
      </c>
      <c r="I2220" s="3" t="s">
        <v>9</v>
      </c>
      <c r="J2220" s="3" t="s">
        <v>9</v>
      </c>
    </row>
    <row r="2221" spans="1:10" ht="26.5" thickBot="1" x14ac:dyDescent="0.4">
      <c r="A2221" s="3" t="s">
        <v>11</v>
      </c>
      <c r="B2221" s="3" t="s">
        <v>8</v>
      </c>
      <c r="C2221" s="3">
        <v>20180106901</v>
      </c>
      <c r="D2221" s="3">
        <v>0</v>
      </c>
      <c r="E2221" s="3" t="s">
        <v>9</v>
      </c>
      <c r="F2221" s="3">
        <v>52</v>
      </c>
      <c r="G2221" s="3">
        <v>18</v>
      </c>
      <c r="H2221" s="4" t="s">
        <v>183</v>
      </c>
      <c r="I2221" s="3" t="s">
        <v>9</v>
      </c>
      <c r="J2221" s="3" t="s">
        <v>9</v>
      </c>
    </row>
    <row r="2222" spans="1:10" ht="51.5" thickBot="1" x14ac:dyDescent="0.4">
      <c r="A2222" s="3" t="s">
        <v>11</v>
      </c>
      <c r="B2222" s="3" t="s">
        <v>20</v>
      </c>
      <c r="C2222" s="3">
        <v>20140907101</v>
      </c>
      <c r="D2222" s="3">
        <v>1</v>
      </c>
      <c r="E2222" s="3" t="s">
        <v>9</v>
      </c>
      <c r="F2222" s="3">
        <v>260</v>
      </c>
      <c r="G2222" s="3">
        <v>120</v>
      </c>
      <c r="H2222" s="4" t="s">
        <v>22</v>
      </c>
      <c r="I2222" s="3" t="s">
        <v>9</v>
      </c>
      <c r="J2222" s="3" t="s">
        <v>9</v>
      </c>
    </row>
    <row r="2223" spans="1:10" ht="39" thickBot="1" x14ac:dyDescent="0.4">
      <c r="A2223" s="3" t="s">
        <v>11</v>
      </c>
      <c r="B2223" s="3" t="s">
        <v>49</v>
      </c>
      <c r="C2223" s="3">
        <v>20230506261</v>
      </c>
      <c r="D2223" s="3">
        <v>1</v>
      </c>
      <c r="E2223" s="3" t="s">
        <v>9</v>
      </c>
      <c r="F2223" s="3">
        <v>209</v>
      </c>
      <c r="G2223" s="3">
        <v>81</v>
      </c>
      <c r="H2223" s="4" t="s">
        <v>13</v>
      </c>
      <c r="I2223" s="3" t="s">
        <v>9</v>
      </c>
      <c r="J2223" s="3" t="s">
        <v>9</v>
      </c>
    </row>
    <row r="2224" spans="1:10" ht="64" thickBot="1" x14ac:dyDescent="0.4">
      <c r="A2224" s="3" t="s">
        <v>27</v>
      </c>
      <c r="B2224" s="3" t="s">
        <v>8</v>
      </c>
      <c r="C2224" s="3">
        <v>20180403301</v>
      </c>
      <c r="D2224" s="3">
        <v>1</v>
      </c>
      <c r="E2224" s="3" t="s">
        <v>9</v>
      </c>
      <c r="F2224" s="3">
        <v>151</v>
      </c>
      <c r="G2224" s="3">
        <v>70</v>
      </c>
      <c r="H2224" s="4" t="s">
        <v>381</v>
      </c>
      <c r="I2224" s="3" t="s">
        <v>9</v>
      </c>
      <c r="J2224" s="3" t="s">
        <v>15</v>
      </c>
    </row>
    <row r="2225" spans="1:10" ht="39" thickBot="1" x14ac:dyDescent="0.4">
      <c r="A2225" s="3" t="s">
        <v>11</v>
      </c>
      <c r="B2225" s="3" t="s">
        <v>8</v>
      </c>
      <c r="C2225" s="3">
        <v>20180106902</v>
      </c>
      <c r="D2225" s="3">
        <v>0</v>
      </c>
      <c r="E2225" s="3" t="s">
        <v>9</v>
      </c>
      <c r="F2225" s="3">
        <v>25</v>
      </c>
      <c r="G2225" s="3">
        <v>17</v>
      </c>
      <c r="H2225" s="4" t="s">
        <v>31</v>
      </c>
      <c r="I2225" s="3" t="s">
        <v>15</v>
      </c>
      <c r="J2225" s="3" t="s">
        <v>9</v>
      </c>
    </row>
    <row r="2226" spans="1:10" ht="39" thickBot="1" x14ac:dyDescent="0.4">
      <c r="A2226" s="3" t="s">
        <v>11</v>
      </c>
      <c r="B2226" s="3" t="s">
        <v>8</v>
      </c>
      <c r="C2226" s="3">
        <v>20180109103</v>
      </c>
      <c r="D2226" s="3">
        <v>0</v>
      </c>
      <c r="E2226" s="3" t="s">
        <v>9</v>
      </c>
      <c r="F2226" s="3">
        <v>50</v>
      </c>
      <c r="G2226" s="3">
        <v>28</v>
      </c>
      <c r="H2226" s="4" t="s">
        <v>31</v>
      </c>
      <c r="I2226" s="3" t="s">
        <v>15</v>
      </c>
      <c r="J2226" s="3" t="s">
        <v>9</v>
      </c>
    </row>
    <row r="2227" spans="1:10" ht="51.5" thickBot="1" x14ac:dyDescent="0.4">
      <c r="A2227" s="3" t="s">
        <v>11</v>
      </c>
      <c r="B2227" s="3" t="s">
        <v>23</v>
      </c>
      <c r="C2227" s="3">
        <v>20172403201</v>
      </c>
      <c r="D2227" s="3">
        <v>1</v>
      </c>
      <c r="E2227" s="3" t="s">
        <v>9</v>
      </c>
      <c r="F2227" s="3">
        <v>163</v>
      </c>
      <c r="G2227" s="3">
        <v>21</v>
      </c>
      <c r="H2227" s="4" t="s">
        <v>287</v>
      </c>
      <c r="I2227" s="3" t="s">
        <v>9</v>
      </c>
      <c r="J2227" s="3" t="s">
        <v>9</v>
      </c>
    </row>
    <row r="2228" spans="1:10" ht="39" thickBot="1" x14ac:dyDescent="0.4">
      <c r="A2228" s="3" t="s">
        <v>11</v>
      </c>
      <c r="B2228" s="3" t="s">
        <v>8</v>
      </c>
      <c r="C2228" s="3">
        <v>20180111401</v>
      </c>
      <c r="D2228" s="3">
        <v>1</v>
      </c>
      <c r="E2228" s="3" t="s">
        <v>9</v>
      </c>
      <c r="F2228" s="3">
        <v>132</v>
      </c>
      <c r="G2228" s="3">
        <v>71</v>
      </c>
      <c r="H2228" s="4" t="s">
        <v>18</v>
      </c>
      <c r="I2228" s="3" t="s">
        <v>9</v>
      </c>
      <c r="J2228" s="3" t="s">
        <v>9</v>
      </c>
    </row>
    <row r="2229" spans="1:10" ht="39" thickBot="1" x14ac:dyDescent="0.4">
      <c r="A2229" s="3" t="s">
        <v>7</v>
      </c>
      <c r="B2229" s="3" t="s">
        <v>8</v>
      </c>
      <c r="C2229" s="3">
        <v>20180231002</v>
      </c>
      <c r="D2229" s="3">
        <v>0</v>
      </c>
      <c r="E2229" s="3" t="s">
        <v>9</v>
      </c>
      <c r="F2229" s="3">
        <v>54</v>
      </c>
      <c r="G2229" s="3">
        <v>13</v>
      </c>
      <c r="H2229" s="4" t="s">
        <v>44</v>
      </c>
      <c r="I2229" s="3" t="s">
        <v>9</v>
      </c>
      <c r="J2229" s="3" t="s">
        <v>9</v>
      </c>
    </row>
    <row r="2230" spans="1:10" ht="51.5" thickBot="1" x14ac:dyDescent="0.4">
      <c r="A2230" s="3" t="s">
        <v>27</v>
      </c>
      <c r="B2230" s="3" t="s">
        <v>23</v>
      </c>
      <c r="C2230" s="3">
        <v>20172202101</v>
      </c>
      <c r="D2230" s="3">
        <v>0</v>
      </c>
      <c r="E2230" s="3" t="s">
        <v>9</v>
      </c>
      <c r="F2230" s="3">
        <v>204</v>
      </c>
      <c r="G2230" s="3">
        <v>145</v>
      </c>
      <c r="H2230" s="4" t="s">
        <v>22</v>
      </c>
      <c r="I2230" s="3" t="s">
        <v>9</v>
      </c>
      <c r="J2230" s="3" t="s">
        <v>9</v>
      </c>
    </row>
    <row r="2231" spans="1:10" ht="39" thickBot="1" x14ac:dyDescent="0.4">
      <c r="A2231" s="3" t="s">
        <v>32</v>
      </c>
      <c r="B2231" s="3" t="s">
        <v>17</v>
      </c>
      <c r="C2231" s="3">
        <v>20120610402</v>
      </c>
      <c r="D2231" s="3">
        <v>0</v>
      </c>
      <c r="E2231" s="3" t="s">
        <v>9</v>
      </c>
      <c r="F2231" s="3">
        <v>707</v>
      </c>
      <c r="G2231" s="3">
        <v>217</v>
      </c>
      <c r="H2231" s="4" t="s">
        <v>45</v>
      </c>
      <c r="I2231" s="3" t="s">
        <v>9</v>
      </c>
      <c r="J2231" s="3" t="s">
        <v>9</v>
      </c>
    </row>
    <row r="2232" spans="1:10" ht="39" thickBot="1" x14ac:dyDescent="0.4">
      <c r="A2232" s="3" t="s">
        <v>11</v>
      </c>
      <c r="B2232" s="3" t="s">
        <v>23</v>
      </c>
      <c r="C2232" s="3">
        <v>20171005402</v>
      </c>
      <c r="D2232" s="3">
        <v>1</v>
      </c>
      <c r="E2232" s="3" t="s">
        <v>9</v>
      </c>
      <c r="F2232" s="3">
        <v>327</v>
      </c>
      <c r="G2232" s="3">
        <v>25</v>
      </c>
      <c r="H2232" s="4" t="s">
        <v>13</v>
      </c>
      <c r="I2232" s="3" t="s">
        <v>9</v>
      </c>
      <c r="J2232" s="3" t="s">
        <v>9</v>
      </c>
    </row>
    <row r="2233" spans="1:10" ht="39" thickBot="1" x14ac:dyDescent="0.4">
      <c r="A2233" s="3" t="s">
        <v>7</v>
      </c>
      <c r="B2233" s="3" t="s">
        <v>20</v>
      </c>
      <c r="C2233" s="3">
        <v>20141802201</v>
      </c>
      <c r="D2233" s="3">
        <v>0</v>
      </c>
      <c r="E2233" s="3" t="s">
        <v>9</v>
      </c>
      <c r="F2233" s="3">
        <v>157</v>
      </c>
      <c r="G2233" s="3">
        <v>83</v>
      </c>
      <c r="H2233" s="4" t="s">
        <v>13</v>
      </c>
      <c r="I2233" s="3" t="s">
        <v>9</v>
      </c>
      <c r="J2233" s="3" t="s">
        <v>9</v>
      </c>
    </row>
    <row r="2234" spans="1:10" ht="26.5" thickBot="1" x14ac:dyDescent="0.4">
      <c r="A2234" s="3" t="s">
        <v>11</v>
      </c>
      <c r="B2234" s="3" t="s">
        <v>49</v>
      </c>
      <c r="C2234" s="3">
        <v>20230501801</v>
      </c>
      <c r="D2234" s="3">
        <v>0</v>
      </c>
      <c r="E2234" s="3" t="s">
        <v>9</v>
      </c>
      <c r="F2234" s="3">
        <v>77</v>
      </c>
      <c r="G2234" s="3">
        <v>45</v>
      </c>
      <c r="H2234" s="4" t="s">
        <v>51</v>
      </c>
      <c r="I2234" s="3" t="s">
        <v>9</v>
      </c>
      <c r="J2234" s="3" t="s">
        <v>9</v>
      </c>
    </row>
    <row r="2235" spans="1:10" ht="51.5" thickBot="1" x14ac:dyDescent="0.4">
      <c r="A2235" s="3" t="s">
        <v>27</v>
      </c>
      <c r="B2235" s="3" t="s">
        <v>23</v>
      </c>
      <c r="C2235" s="3">
        <v>20172202301</v>
      </c>
      <c r="D2235" s="3">
        <v>0</v>
      </c>
      <c r="E2235" s="3" t="s">
        <v>9</v>
      </c>
      <c r="F2235" s="3">
        <v>56</v>
      </c>
      <c r="G2235" s="3">
        <v>60</v>
      </c>
      <c r="H2235" s="4" t="s">
        <v>22</v>
      </c>
      <c r="I2235" s="3" t="s">
        <v>9</v>
      </c>
      <c r="J2235" s="3" t="s">
        <v>9</v>
      </c>
    </row>
    <row r="2236" spans="1:10" ht="39" thickBot="1" x14ac:dyDescent="0.4">
      <c r="A2236" s="3" t="s">
        <v>11</v>
      </c>
      <c r="B2236" s="3" t="s">
        <v>23</v>
      </c>
      <c r="C2236" s="3">
        <v>20171006301</v>
      </c>
      <c r="D2236" s="3">
        <v>1</v>
      </c>
      <c r="E2236" s="3" t="s">
        <v>9</v>
      </c>
      <c r="F2236" s="3">
        <v>127</v>
      </c>
      <c r="G2236" s="3">
        <v>15</v>
      </c>
      <c r="H2236" s="4" t="s">
        <v>13</v>
      </c>
      <c r="I2236" s="3" t="s">
        <v>9</v>
      </c>
      <c r="J2236" s="3" t="s">
        <v>9</v>
      </c>
    </row>
    <row r="2237" spans="1:10" ht="51.5" thickBot="1" x14ac:dyDescent="0.4">
      <c r="A2237" s="3" t="s">
        <v>11</v>
      </c>
      <c r="B2237" s="3" t="s">
        <v>23</v>
      </c>
      <c r="C2237" s="3">
        <v>20172403101</v>
      </c>
      <c r="D2237" s="3">
        <v>1</v>
      </c>
      <c r="E2237" s="3" t="s">
        <v>9</v>
      </c>
      <c r="F2237" s="3">
        <v>288</v>
      </c>
      <c r="G2237" s="3">
        <v>34</v>
      </c>
      <c r="H2237" s="4" t="s">
        <v>22</v>
      </c>
      <c r="I2237" s="3" t="s">
        <v>9</v>
      </c>
      <c r="J2237" s="3" t="s">
        <v>9</v>
      </c>
    </row>
    <row r="2238" spans="1:10" ht="39" thickBot="1" x14ac:dyDescent="0.4">
      <c r="A2238" s="3" t="s">
        <v>46</v>
      </c>
      <c r="B2238" s="3" t="s">
        <v>8</v>
      </c>
      <c r="C2238" s="3">
        <v>20180739101</v>
      </c>
      <c r="D2238" s="3">
        <v>0</v>
      </c>
      <c r="E2238" s="3" t="s">
        <v>9</v>
      </c>
      <c r="F2238" s="3">
        <v>225</v>
      </c>
      <c r="G2238" s="3">
        <v>90</v>
      </c>
      <c r="H2238" s="4" t="s">
        <v>112</v>
      </c>
      <c r="I2238" s="3" t="s">
        <v>9</v>
      </c>
      <c r="J2238" s="3" t="s">
        <v>9</v>
      </c>
    </row>
    <row r="2239" spans="1:10" ht="51.5" thickBot="1" x14ac:dyDescent="0.4">
      <c r="A2239" s="3" t="s">
        <v>27</v>
      </c>
      <c r="B2239" s="3" t="s">
        <v>23</v>
      </c>
      <c r="C2239" s="3">
        <v>20172204301</v>
      </c>
      <c r="D2239" s="3">
        <v>1</v>
      </c>
      <c r="E2239" s="3" t="s">
        <v>9</v>
      </c>
      <c r="F2239" s="3">
        <v>353</v>
      </c>
      <c r="G2239" s="3">
        <v>198</v>
      </c>
      <c r="H2239" s="4" t="s">
        <v>22</v>
      </c>
      <c r="I2239" s="3" t="s">
        <v>9</v>
      </c>
      <c r="J2239" s="3" t="s">
        <v>9</v>
      </c>
    </row>
    <row r="2240" spans="1:10" ht="51.5" thickBot="1" x14ac:dyDescent="0.4">
      <c r="A2240" s="3" t="s">
        <v>27</v>
      </c>
      <c r="B2240" s="3" t="s">
        <v>23</v>
      </c>
      <c r="C2240" s="3">
        <v>20172204201</v>
      </c>
      <c r="D2240" s="3">
        <v>0</v>
      </c>
      <c r="E2240" s="3" t="s">
        <v>9</v>
      </c>
      <c r="F2240" s="3">
        <v>256</v>
      </c>
      <c r="G2240" s="3">
        <v>178</v>
      </c>
      <c r="H2240" s="4" t="s">
        <v>22</v>
      </c>
      <c r="I2240" s="3" t="s">
        <v>9</v>
      </c>
      <c r="J2240" s="3" t="s">
        <v>9</v>
      </c>
    </row>
    <row r="2241" spans="1:10" ht="39" thickBot="1" x14ac:dyDescent="0.4">
      <c r="A2241" s="3" t="s">
        <v>27</v>
      </c>
      <c r="B2241" s="3" t="s">
        <v>8</v>
      </c>
      <c r="C2241" s="3">
        <v>20180407201</v>
      </c>
      <c r="D2241" s="3">
        <v>0</v>
      </c>
      <c r="E2241" s="3" t="s">
        <v>9</v>
      </c>
      <c r="F2241" s="3">
        <v>94</v>
      </c>
      <c r="G2241" s="3">
        <v>22</v>
      </c>
      <c r="H2241" s="4" t="s">
        <v>44</v>
      </c>
      <c r="I2241" s="3" t="s">
        <v>9</v>
      </c>
      <c r="J2241" s="3" t="s">
        <v>9</v>
      </c>
    </row>
    <row r="2242" spans="1:10" ht="51.5" thickBot="1" x14ac:dyDescent="0.4">
      <c r="A2242" s="3" t="s">
        <v>46</v>
      </c>
      <c r="B2242" s="3" t="s">
        <v>23</v>
      </c>
      <c r="C2242" s="3">
        <v>20170802001</v>
      </c>
      <c r="D2242" s="3">
        <v>1</v>
      </c>
      <c r="E2242" s="3" t="s">
        <v>9</v>
      </c>
      <c r="F2242" s="3">
        <v>243</v>
      </c>
      <c r="G2242" s="3">
        <v>27</v>
      </c>
      <c r="H2242" s="4" t="s">
        <v>22</v>
      </c>
      <c r="I2242" s="3" t="s">
        <v>9</v>
      </c>
      <c r="J2242" s="3" t="s">
        <v>9</v>
      </c>
    </row>
    <row r="2243" spans="1:10" ht="39" thickBot="1" x14ac:dyDescent="0.4">
      <c r="A2243" s="3" t="s">
        <v>11</v>
      </c>
      <c r="B2243" s="3" t="s">
        <v>8</v>
      </c>
      <c r="C2243" s="3">
        <v>20181105101</v>
      </c>
      <c r="D2243" s="3">
        <v>0</v>
      </c>
      <c r="E2243" s="3" t="s">
        <v>9</v>
      </c>
      <c r="F2243" s="3">
        <v>68</v>
      </c>
      <c r="G2243" s="3">
        <v>38</v>
      </c>
      <c r="H2243" s="4" t="s">
        <v>18</v>
      </c>
      <c r="I2243" s="3" t="s">
        <v>9</v>
      </c>
      <c r="J2243" s="3" t="s">
        <v>9</v>
      </c>
    </row>
    <row r="2244" spans="1:10" ht="51.5" thickBot="1" x14ac:dyDescent="0.4">
      <c r="A2244" s="3" t="s">
        <v>39</v>
      </c>
      <c r="B2244" s="3" t="s">
        <v>23</v>
      </c>
      <c r="C2244" s="3">
        <v>20172407901</v>
      </c>
      <c r="D2244" s="3">
        <v>0</v>
      </c>
      <c r="E2244" s="3" t="s">
        <v>9</v>
      </c>
      <c r="F2244" s="3">
        <v>72</v>
      </c>
      <c r="G2244" s="3">
        <v>45</v>
      </c>
      <c r="H2244" s="4" t="s">
        <v>22</v>
      </c>
      <c r="I2244" s="3" t="s">
        <v>9</v>
      </c>
      <c r="J2244" s="3" t="s">
        <v>9</v>
      </c>
    </row>
    <row r="2245" spans="1:10" ht="26.5" thickBot="1" x14ac:dyDescent="0.4">
      <c r="A2245" s="3" t="s">
        <v>32</v>
      </c>
      <c r="B2245" s="3" t="s">
        <v>17</v>
      </c>
      <c r="C2245" s="3">
        <v>20120610401</v>
      </c>
      <c r="D2245" s="3">
        <v>1</v>
      </c>
      <c r="E2245" s="3" t="s">
        <v>9</v>
      </c>
      <c r="F2245" s="3">
        <v>345</v>
      </c>
      <c r="G2245" s="3">
        <v>105</v>
      </c>
      <c r="H2245" s="4" t="s">
        <v>248</v>
      </c>
      <c r="I2245" s="3" t="s">
        <v>9</v>
      </c>
      <c r="J2245" s="3" t="s">
        <v>9</v>
      </c>
    </row>
    <row r="2246" spans="1:10" ht="39" thickBot="1" x14ac:dyDescent="0.4">
      <c r="A2246" s="3" t="s">
        <v>7</v>
      </c>
      <c r="B2246" s="3" t="s">
        <v>23</v>
      </c>
      <c r="C2246" s="3">
        <v>20171400103</v>
      </c>
      <c r="D2246" s="3">
        <v>1</v>
      </c>
      <c r="E2246" s="3" t="s">
        <v>9</v>
      </c>
      <c r="F2246" s="3">
        <v>411</v>
      </c>
      <c r="G2246" s="3">
        <v>74</v>
      </c>
      <c r="H2246" s="4" t="s">
        <v>18</v>
      </c>
      <c r="I2246" s="3" t="s">
        <v>9</v>
      </c>
      <c r="J2246" s="3" t="s">
        <v>9</v>
      </c>
    </row>
    <row r="2247" spans="1:10" ht="15" thickBot="1" x14ac:dyDescent="0.4">
      <c r="A2247" s="3" t="s">
        <v>11</v>
      </c>
      <c r="B2247" s="3" t="s">
        <v>12</v>
      </c>
      <c r="C2247" s="3">
        <v>20080102901</v>
      </c>
      <c r="D2247" s="3">
        <v>0</v>
      </c>
      <c r="E2247" s="3" t="s">
        <v>9</v>
      </c>
      <c r="F2247" s="3">
        <v>127</v>
      </c>
      <c r="G2247" s="3">
        <v>72</v>
      </c>
      <c r="H2247" s="4" t="s">
        <v>10</v>
      </c>
      <c r="I2247" s="3" t="s">
        <v>9</v>
      </c>
      <c r="J2247" s="3" t="s">
        <v>9</v>
      </c>
    </row>
    <row r="2248" spans="1:10" ht="51.5" thickBot="1" x14ac:dyDescent="0.4">
      <c r="A2248" s="3" t="s">
        <v>11</v>
      </c>
      <c r="B2248" s="3" t="s">
        <v>49</v>
      </c>
      <c r="C2248" s="3">
        <v>20230602101</v>
      </c>
      <c r="D2248" s="3">
        <v>1</v>
      </c>
      <c r="E2248" s="3" t="s">
        <v>9</v>
      </c>
      <c r="F2248" s="3">
        <v>199</v>
      </c>
      <c r="G2248" s="3">
        <v>76</v>
      </c>
      <c r="H2248" s="4" t="s">
        <v>382</v>
      </c>
      <c r="I2248" s="3" t="s">
        <v>9</v>
      </c>
      <c r="J2248" s="3" t="s">
        <v>9</v>
      </c>
    </row>
    <row r="2249" spans="1:10" ht="39" thickBot="1" x14ac:dyDescent="0.4">
      <c r="A2249" s="3" t="s">
        <v>7</v>
      </c>
      <c r="B2249" s="3" t="s">
        <v>8</v>
      </c>
      <c r="C2249" s="3">
        <v>20180203301</v>
      </c>
      <c r="D2249" s="3">
        <v>0</v>
      </c>
      <c r="E2249" s="3" t="s">
        <v>9</v>
      </c>
      <c r="F2249" s="3">
        <v>44</v>
      </c>
      <c r="G2249" s="3">
        <v>35</v>
      </c>
      <c r="H2249" s="4" t="s">
        <v>18</v>
      </c>
      <c r="I2249" s="3" t="s">
        <v>9</v>
      </c>
      <c r="J2249" s="3" t="s">
        <v>9</v>
      </c>
    </row>
    <row r="2250" spans="1:10" ht="39" thickBot="1" x14ac:dyDescent="0.4">
      <c r="A2250" s="3" t="s">
        <v>11</v>
      </c>
      <c r="B2250" s="3" t="s">
        <v>49</v>
      </c>
      <c r="C2250" s="3">
        <v>20230511901</v>
      </c>
      <c r="D2250" s="3">
        <v>0</v>
      </c>
      <c r="E2250" s="3" t="s">
        <v>9</v>
      </c>
      <c r="F2250" s="3">
        <v>63</v>
      </c>
      <c r="G2250" s="3">
        <v>31</v>
      </c>
      <c r="H2250" s="4" t="s">
        <v>44</v>
      </c>
      <c r="I2250" s="3" t="s">
        <v>9</v>
      </c>
      <c r="J2250" s="3" t="s">
        <v>9</v>
      </c>
    </row>
    <row r="2251" spans="1:10" ht="39" thickBot="1" x14ac:dyDescent="0.4">
      <c r="A2251" s="3" t="s">
        <v>7</v>
      </c>
      <c r="B2251" s="3" t="s">
        <v>12</v>
      </c>
      <c r="C2251" s="3">
        <v>20081004102</v>
      </c>
      <c r="D2251" s="3">
        <v>0</v>
      </c>
      <c r="E2251" s="3" t="s">
        <v>9</v>
      </c>
      <c r="F2251" s="3">
        <v>117</v>
      </c>
      <c r="G2251" s="3">
        <v>27</v>
      </c>
      <c r="H2251" s="4" t="s">
        <v>18</v>
      </c>
      <c r="I2251" s="3" t="s">
        <v>9</v>
      </c>
      <c r="J2251" s="3" t="s">
        <v>9</v>
      </c>
    </row>
    <row r="2252" spans="1:10" ht="26.5" thickBot="1" x14ac:dyDescent="0.4">
      <c r="A2252" s="3" t="s">
        <v>52</v>
      </c>
      <c r="B2252" s="3" t="s">
        <v>17</v>
      </c>
      <c r="C2252" s="3">
        <v>20120102002</v>
      </c>
      <c r="D2252" s="3">
        <v>1</v>
      </c>
      <c r="E2252" s="3" t="s">
        <v>9</v>
      </c>
      <c r="F2252" s="3">
        <v>149</v>
      </c>
      <c r="G2252" s="3">
        <v>77</v>
      </c>
      <c r="H2252" s="4" t="s">
        <v>248</v>
      </c>
      <c r="I2252" s="3" t="s">
        <v>9</v>
      </c>
      <c r="J2252" s="3" t="s">
        <v>9</v>
      </c>
    </row>
    <row r="2253" spans="1:10" ht="51.5" thickBot="1" x14ac:dyDescent="0.4">
      <c r="A2253" s="3" t="s">
        <v>7</v>
      </c>
      <c r="B2253" s="3" t="s">
        <v>8</v>
      </c>
      <c r="C2253" s="3">
        <v>20180216501</v>
      </c>
      <c r="D2253" s="3">
        <v>0</v>
      </c>
      <c r="E2253" s="3" t="s">
        <v>9</v>
      </c>
      <c r="F2253" s="3">
        <v>59</v>
      </c>
      <c r="G2253" s="3">
        <v>59</v>
      </c>
      <c r="H2253" s="4" t="s">
        <v>22</v>
      </c>
      <c r="I2253" s="3" t="s">
        <v>9</v>
      </c>
      <c r="J2253" s="3" t="s">
        <v>9</v>
      </c>
    </row>
    <row r="2254" spans="1:10" ht="39" thickBot="1" x14ac:dyDescent="0.4">
      <c r="A2254" s="3" t="s">
        <v>11</v>
      </c>
      <c r="B2254" s="3" t="s">
        <v>49</v>
      </c>
      <c r="C2254" s="3">
        <v>20230511901</v>
      </c>
      <c r="D2254" s="3">
        <v>0</v>
      </c>
      <c r="E2254" s="3" t="s">
        <v>9</v>
      </c>
      <c r="F2254" s="3">
        <v>63</v>
      </c>
      <c r="G2254" s="3">
        <v>31</v>
      </c>
      <c r="H2254" s="4" t="s">
        <v>44</v>
      </c>
      <c r="I2254" s="3" t="s">
        <v>9</v>
      </c>
      <c r="J2254" s="3" t="s">
        <v>9</v>
      </c>
    </row>
    <row r="2255" spans="1:10" ht="51.5" thickBot="1" x14ac:dyDescent="0.4">
      <c r="A2255" s="3" t="s">
        <v>7</v>
      </c>
      <c r="B2255" s="3" t="s">
        <v>23</v>
      </c>
      <c r="C2255" s="3">
        <v>20171401602</v>
      </c>
      <c r="D2255" s="3">
        <v>0</v>
      </c>
      <c r="E2255" s="3" t="s">
        <v>9</v>
      </c>
      <c r="F2255" s="3">
        <v>469</v>
      </c>
      <c r="G2255" s="3">
        <v>108</v>
      </c>
      <c r="H2255" s="4" t="s">
        <v>383</v>
      </c>
      <c r="I2255" s="3" t="s">
        <v>9</v>
      </c>
      <c r="J2255" s="3" t="s">
        <v>15</v>
      </c>
    </row>
    <row r="2256" spans="1:10" ht="39" thickBot="1" x14ac:dyDescent="0.4">
      <c r="A2256" s="3" t="s">
        <v>11</v>
      </c>
      <c r="B2256" s="3" t="s">
        <v>23</v>
      </c>
      <c r="C2256" s="3">
        <v>20170105201</v>
      </c>
      <c r="D2256" s="3">
        <v>0</v>
      </c>
      <c r="E2256" s="3" t="s">
        <v>9</v>
      </c>
      <c r="F2256" s="3">
        <v>12</v>
      </c>
      <c r="G2256" s="3">
        <v>6</v>
      </c>
      <c r="H2256" s="4" t="s">
        <v>13</v>
      </c>
      <c r="I2256" s="3" t="s">
        <v>9</v>
      </c>
      <c r="J2256" s="3" t="s">
        <v>9</v>
      </c>
    </row>
    <row r="2257" spans="1:10" ht="15" thickBot="1" x14ac:dyDescent="0.4">
      <c r="A2257" s="3" t="s">
        <v>11</v>
      </c>
      <c r="B2257" s="3" t="s">
        <v>12</v>
      </c>
      <c r="C2257" s="3">
        <v>20080106601</v>
      </c>
      <c r="D2257" s="3">
        <v>0</v>
      </c>
      <c r="E2257" s="3" t="s">
        <v>9</v>
      </c>
      <c r="F2257" s="3">
        <v>52</v>
      </c>
      <c r="G2257" s="3">
        <v>36</v>
      </c>
      <c r="H2257" s="4" t="s">
        <v>10</v>
      </c>
      <c r="I2257" s="3" t="s">
        <v>9</v>
      </c>
      <c r="J2257" s="3" t="s">
        <v>9</v>
      </c>
    </row>
    <row r="2258" spans="1:10" ht="51.5" thickBot="1" x14ac:dyDescent="0.4">
      <c r="A2258" s="3" t="s">
        <v>7</v>
      </c>
      <c r="B2258" s="3" t="s">
        <v>8</v>
      </c>
      <c r="C2258" s="3">
        <v>20180216501</v>
      </c>
      <c r="D2258" s="3">
        <v>0</v>
      </c>
      <c r="E2258" s="3" t="s">
        <v>9</v>
      </c>
      <c r="F2258" s="3">
        <v>59</v>
      </c>
      <c r="G2258" s="3">
        <v>50</v>
      </c>
      <c r="H2258" s="4" t="s">
        <v>22</v>
      </c>
      <c r="I2258" s="3" t="s">
        <v>9</v>
      </c>
      <c r="J2258" s="3" t="s">
        <v>9</v>
      </c>
    </row>
    <row r="2259" spans="1:10" ht="39" thickBot="1" x14ac:dyDescent="0.4">
      <c r="A2259" s="3" t="s">
        <v>7</v>
      </c>
      <c r="B2259" s="3" t="s">
        <v>49</v>
      </c>
      <c r="C2259" s="3">
        <v>20230100201</v>
      </c>
      <c r="D2259" s="3">
        <v>0</v>
      </c>
      <c r="E2259" s="3" t="s">
        <v>9</v>
      </c>
      <c r="F2259" s="3">
        <v>40</v>
      </c>
      <c r="G2259" s="3">
        <v>28</v>
      </c>
      <c r="H2259" s="4" t="s">
        <v>13</v>
      </c>
      <c r="I2259" s="3" t="s">
        <v>9</v>
      </c>
      <c r="J2259" s="3" t="s">
        <v>9</v>
      </c>
    </row>
    <row r="2260" spans="1:10" ht="39" thickBot="1" x14ac:dyDescent="0.4">
      <c r="A2260" s="3" t="s">
        <v>11</v>
      </c>
      <c r="B2260" s="3" t="s">
        <v>23</v>
      </c>
      <c r="C2260" s="3">
        <v>20170200501</v>
      </c>
      <c r="D2260" s="3">
        <v>0</v>
      </c>
      <c r="E2260" s="3" t="s">
        <v>9</v>
      </c>
      <c r="F2260" s="3">
        <v>268</v>
      </c>
      <c r="G2260" s="3">
        <v>59</v>
      </c>
      <c r="H2260" s="4" t="s">
        <v>18</v>
      </c>
      <c r="I2260" s="3" t="s">
        <v>9</v>
      </c>
      <c r="J2260" s="3" t="s">
        <v>9</v>
      </c>
    </row>
    <row r="2261" spans="1:10" ht="26.5" thickBot="1" x14ac:dyDescent="0.4">
      <c r="A2261" s="3" t="s">
        <v>39</v>
      </c>
      <c r="B2261" s="3" t="s">
        <v>12</v>
      </c>
      <c r="C2261" s="3">
        <v>20080801002</v>
      </c>
      <c r="D2261" s="3">
        <v>1</v>
      </c>
      <c r="E2261" s="3" t="s">
        <v>9</v>
      </c>
      <c r="F2261" s="3">
        <v>346</v>
      </c>
      <c r="G2261" s="3">
        <v>121</v>
      </c>
      <c r="H2261" s="4" t="s">
        <v>136</v>
      </c>
      <c r="I2261" s="3" t="s">
        <v>9</v>
      </c>
      <c r="J2261" s="3" t="s">
        <v>9</v>
      </c>
    </row>
    <row r="2262" spans="1:10" ht="39" thickBot="1" x14ac:dyDescent="0.4">
      <c r="A2262" s="3" t="s">
        <v>11</v>
      </c>
      <c r="B2262" s="3" t="s">
        <v>23</v>
      </c>
      <c r="C2262" s="3">
        <v>20170101001</v>
      </c>
      <c r="D2262" s="3">
        <v>0</v>
      </c>
      <c r="E2262" s="3" t="s">
        <v>9</v>
      </c>
      <c r="F2262" s="3">
        <v>51</v>
      </c>
      <c r="G2262" s="3">
        <v>27</v>
      </c>
      <c r="H2262" s="4" t="s">
        <v>13</v>
      </c>
      <c r="I2262" s="3" t="s">
        <v>9</v>
      </c>
      <c r="J2262" s="3" t="s">
        <v>9</v>
      </c>
    </row>
    <row r="2263" spans="1:10" ht="51.5" thickBot="1" x14ac:dyDescent="0.4">
      <c r="A2263" s="3" t="s">
        <v>11</v>
      </c>
      <c r="B2263" s="3" t="s">
        <v>8</v>
      </c>
      <c r="C2263" s="3">
        <v>20180720001</v>
      </c>
      <c r="D2263" s="3">
        <v>0</v>
      </c>
      <c r="E2263" s="3" t="s">
        <v>9</v>
      </c>
      <c r="F2263" s="3">
        <v>194</v>
      </c>
      <c r="G2263" s="3">
        <v>98</v>
      </c>
      <c r="H2263" s="4" t="s">
        <v>22</v>
      </c>
      <c r="I2263" s="3" t="s">
        <v>9</v>
      </c>
      <c r="J2263" s="3" t="s">
        <v>9</v>
      </c>
    </row>
    <row r="2264" spans="1:10" ht="51.5" thickBot="1" x14ac:dyDescent="0.4">
      <c r="A2264" s="3" t="s">
        <v>11</v>
      </c>
      <c r="B2264" s="3" t="s">
        <v>8</v>
      </c>
      <c r="C2264" s="3">
        <v>20180720001</v>
      </c>
      <c r="D2264" s="3">
        <v>0</v>
      </c>
      <c r="E2264" s="3" t="s">
        <v>9</v>
      </c>
      <c r="F2264" s="3">
        <v>194</v>
      </c>
      <c r="G2264" s="3">
        <v>98</v>
      </c>
      <c r="H2264" s="4" t="s">
        <v>22</v>
      </c>
      <c r="I2264" s="3" t="s">
        <v>9</v>
      </c>
      <c r="J2264" s="3" t="s">
        <v>9</v>
      </c>
    </row>
    <row r="2265" spans="1:10" ht="39" thickBot="1" x14ac:dyDescent="0.4">
      <c r="A2265" s="3" t="s">
        <v>11</v>
      </c>
      <c r="B2265" s="3" t="s">
        <v>34</v>
      </c>
      <c r="C2265" s="3">
        <v>20110804701</v>
      </c>
      <c r="D2265" s="3">
        <v>0</v>
      </c>
      <c r="E2265" s="3" t="s">
        <v>9</v>
      </c>
      <c r="F2265" s="3">
        <v>31</v>
      </c>
      <c r="G2265" s="3">
        <v>28</v>
      </c>
      <c r="H2265" s="4" t="s">
        <v>55</v>
      </c>
      <c r="I2265" s="3" t="s">
        <v>9</v>
      </c>
      <c r="J2265" s="3" t="s">
        <v>9</v>
      </c>
    </row>
    <row r="2266" spans="1:10" ht="39" thickBot="1" x14ac:dyDescent="0.4">
      <c r="A2266" s="3" t="s">
        <v>11</v>
      </c>
      <c r="B2266" s="3" t="s">
        <v>34</v>
      </c>
      <c r="C2266" s="3">
        <v>20110805301</v>
      </c>
      <c r="D2266" s="3">
        <v>0</v>
      </c>
      <c r="E2266" s="3" t="s">
        <v>9</v>
      </c>
      <c r="F2266" s="3">
        <v>48</v>
      </c>
      <c r="G2266" s="3">
        <v>30</v>
      </c>
      <c r="H2266" s="4" t="s">
        <v>55</v>
      </c>
      <c r="I2266" s="3" t="s">
        <v>9</v>
      </c>
      <c r="J2266" s="3" t="s">
        <v>15</v>
      </c>
    </row>
    <row r="2267" spans="1:10" ht="51.5" thickBot="1" x14ac:dyDescent="0.4">
      <c r="A2267" s="3" t="s">
        <v>7</v>
      </c>
      <c r="B2267" s="3" t="s">
        <v>49</v>
      </c>
      <c r="C2267" s="3">
        <v>20230101901</v>
      </c>
      <c r="D2267" s="3">
        <v>0</v>
      </c>
      <c r="E2267" s="3" t="s">
        <v>9</v>
      </c>
      <c r="F2267" s="3">
        <v>49</v>
      </c>
      <c r="G2267" s="3">
        <v>40</v>
      </c>
      <c r="H2267" s="4" t="s">
        <v>384</v>
      </c>
      <c r="I2267" s="3" t="s">
        <v>9</v>
      </c>
      <c r="J2267" s="3" t="s">
        <v>15</v>
      </c>
    </row>
    <row r="2268" spans="1:10" ht="51.5" thickBot="1" x14ac:dyDescent="0.4">
      <c r="A2268" s="3" t="s">
        <v>7</v>
      </c>
      <c r="B2268" s="3" t="s">
        <v>49</v>
      </c>
      <c r="C2268" s="3">
        <v>20230103701</v>
      </c>
      <c r="D2268" s="3">
        <v>0</v>
      </c>
      <c r="E2268" s="3" t="s">
        <v>9</v>
      </c>
      <c r="F2268" s="3">
        <v>85</v>
      </c>
      <c r="G2268" s="3">
        <v>66</v>
      </c>
      <c r="H2268" s="4" t="s">
        <v>384</v>
      </c>
      <c r="I2268" s="3" t="s">
        <v>9</v>
      </c>
      <c r="J2268" s="3" t="s">
        <v>15</v>
      </c>
    </row>
    <row r="2269" spans="1:10" ht="39" thickBot="1" x14ac:dyDescent="0.4">
      <c r="A2269" s="3" t="s">
        <v>11</v>
      </c>
      <c r="B2269" s="3" t="s">
        <v>8</v>
      </c>
      <c r="C2269" s="3">
        <v>20180112201</v>
      </c>
      <c r="D2269" s="3">
        <v>0</v>
      </c>
      <c r="E2269" s="3" t="s">
        <v>9</v>
      </c>
      <c r="F2269" s="3">
        <v>63</v>
      </c>
      <c r="G2269" s="3">
        <v>26</v>
      </c>
      <c r="H2269" s="4" t="s">
        <v>55</v>
      </c>
      <c r="I2269" s="3" t="s">
        <v>9</v>
      </c>
      <c r="J2269" s="3" t="s">
        <v>9</v>
      </c>
    </row>
    <row r="2270" spans="1:10" ht="51.5" thickBot="1" x14ac:dyDescent="0.4">
      <c r="A2270" s="3" t="s">
        <v>11</v>
      </c>
      <c r="B2270" s="3" t="s">
        <v>8</v>
      </c>
      <c r="C2270" s="3">
        <v>20180216501</v>
      </c>
      <c r="D2270" s="3">
        <v>0</v>
      </c>
      <c r="E2270" s="3" t="s">
        <v>9</v>
      </c>
      <c r="F2270" s="3">
        <v>59</v>
      </c>
      <c r="G2270" s="3">
        <v>50</v>
      </c>
      <c r="H2270" s="4" t="s">
        <v>22</v>
      </c>
      <c r="I2270" s="3" t="s">
        <v>9</v>
      </c>
      <c r="J2270" s="3" t="s">
        <v>9</v>
      </c>
    </row>
    <row r="2271" spans="1:10" ht="15" thickBot="1" x14ac:dyDescent="0.4">
      <c r="A2271" s="3" t="s">
        <v>7</v>
      </c>
      <c r="B2271" s="3" t="s">
        <v>12</v>
      </c>
      <c r="C2271" s="3">
        <v>1</v>
      </c>
      <c r="D2271" s="3">
        <v>0</v>
      </c>
      <c r="E2271" s="3" t="s">
        <v>9</v>
      </c>
      <c r="F2271" s="3">
        <v>70</v>
      </c>
      <c r="G2271" s="3">
        <v>62</v>
      </c>
      <c r="H2271" s="4" t="s">
        <v>10</v>
      </c>
      <c r="I2271" s="3" t="s">
        <v>9</v>
      </c>
      <c r="J2271" s="3" t="s">
        <v>15</v>
      </c>
    </row>
    <row r="2272" spans="1:10" ht="51.5" thickBot="1" x14ac:dyDescent="0.4">
      <c r="A2272" s="3" t="s">
        <v>46</v>
      </c>
      <c r="B2272" s="3" t="s">
        <v>8</v>
      </c>
      <c r="C2272" s="3">
        <v>20180407401</v>
      </c>
      <c r="D2272" s="3">
        <v>0</v>
      </c>
      <c r="E2272" s="3" t="s">
        <v>9</v>
      </c>
      <c r="F2272" s="3">
        <v>31</v>
      </c>
      <c r="G2272" s="3"/>
      <c r="H2272" s="4" t="s">
        <v>22</v>
      </c>
      <c r="I2272" s="3" t="s">
        <v>9</v>
      </c>
      <c r="J2272" s="3" t="s">
        <v>9</v>
      </c>
    </row>
    <row r="2273" spans="1:10" ht="51.5" thickBot="1" x14ac:dyDescent="0.4">
      <c r="A2273" s="3" t="s">
        <v>7</v>
      </c>
      <c r="B2273" s="3" t="s">
        <v>49</v>
      </c>
      <c r="C2273" s="3">
        <v>20230102801</v>
      </c>
      <c r="D2273" s="3">
        <v>0</v>
      </c>
      <c r="E2273" s="3" t="s">
        <v>9</v>
      </c>
      <c r="F2273" s="3">
        <v>120</v>
      </c>
      <c r="G2273" s="3">
        <v>91</v>
      </c>
      <c r="H2273" s="4" t="s">
        <v>22</v>
      </c>
      <c r="I2273" s="3" t="s">
        <v>9</v>
      </c>
      <c r="J2273" s="3" t="s">
        <v>9</v>
      </c>
    </row>
    <row r="2274" spans="1:10" ht="39" thickBot="1" x14ac:dyDescent="0.4">
      <c r="A2274" s="3" t="s">
        <v>46</v>
      </c>
      <c r="B2274" s="3" t="s">
        <v>8</v>
      </c>
      <c r="C2274" s="3">
        <v>20180733902</v>
      </c>
      <c r="D2274" s="3">
        <v>0</v>
      </c>
      <c r="E2274" s="3" t="s">
        <v>9</v>
      </c>
      <c r="F2274" s="3">
        <v>135</v>
      </c>
      <c r="G2274" s="3">
        <v>121</v>
      </c>
      <c r="H2274" s="4" t="s">
        <v>13</v>
      </c>
      <c r="I2274" s="3" t="s">
        <v>9</v>
      </c>
      <c r="J2274" s="3" t="s">
        <v>9</v>
      </c>
    </row>
    <row r="2275" spans="1:10" ht="39" thickBot="1" x14ac:dyDescent="0.4">
      <c r="A2275" s="3" t="s">
        <v>46</v>
      </c>
      <c r="B2275" s="3" t="s">
        <v>8</v>
      </c>
      <c r="C2275" s="3">
        <v>20180701301</v>
      </c>
      <c r="D2275" s="3">
        <v>1</v>
      </c>
      <c r="E2275" s="3" t="s">
        <v>9</v>
      </c>
      <c r="F2275" s="3">
        <v>246</v>
      </c>
      <c r="G2275" s="3">
        <v>50</v>
      </c>
      <c r="H2275" s="4" t="s">
        <v>112</v>
      </c>
      <c r="I2275" s="3" t="s">
        <v>9</v>
      </c>
      <c r="J2275" s="3" t="s">
        <v>15</v>
      </c>
    </row>
    <row r="2276" spans="1:10" ht="26.5" thickBot="1" x14ac:dyDescent="0.4">
      <c r="A2276" s="3" t="s">
        <v>11</v>
      </c>
      <c r="B2276" s="3" t="s">
        <v>23</v>
      </c>
      <c r="C2276" s="3">
        <v>20172505801</v>
      </c>
      <c r="D2276" s="3">
        <v>0</v>
      </c>
      <c r="E2276" s="3" t="s">
        <v>9</v>
      </c>
      <c r="F2276" s="3">
        <v>192</v>
      </c>
      <c r="G2276" s="3">
        <v>55</v>
      </c>
      <c r="H2276" s="4" t="s">
        <v>385</v>
      </c>
      <c r="I2276" s="3" t="s">
        <v>9</v>
      </c>
      <c r="J2276" s="3" t="s">
        <v>9</v>
      </c>
    </row>
    <row r="2277" spans="1:10" ht="51.5" thickBot="1" x14ac:dyDescent="0.4">
      <c r="A2277" s="3" t="s">
        <v>7</v>
      </c>
      <c r="B2277" s="3" t="s">
        <v>8</v>
      </c>
      <c r="C2277" s="3">
        <v>20180208901</v>
      </c>
      <c r="D2277" s="3">
        <v>0</v>
      </c>
      <c r="E2277" s="3" t="s">
        <v>9</v>
      </c>
      <c r="F2277" s="3">
        <v>372</v>
      </c>
      <c r="G2277" s="3">
        <v>256</v>
      </c>
      <c r="H2277" s="4" t="s">
        <v>22</v>
      </c>
      <c r="I2277" s="3" t="s">
        <v>9</v>
      </c>
      <c r="J2277" s="3" t="s">
        <v>9</v>
      </c>
    </row>
    <row r="2278" spans="1:10" ht="51.5" thickBot="1" x14ac:dyDescent="0.4">
      <c r="A2278" s="3" t="s">
        <v>7</v>
      </c>
      <c r="B2278" s="3" t="s">
        <v>8</v>
      </c>
      <c r="C2278" s="3">
        <v>20180212201</v>
      </c>
      <c r="D2278" s="3">
        <v>0</v>
      </c>
      <c r="E2278" s="3" t="s">
        <v>9</v>
      </c>
      <c r="F2278" s="3">
        <v>840</v>
      </c>
      <c r="G2278" s="3">
        <v>73</v>
      </c>
      <c r="H2278" s="4" t="s">
        <v>22</v>
      </c>
      <c r="I2278" s="3" t="s">
        <v>9</v>
      </c>
      <c r="J2278" s="3" t="s">
        <v>15</v>
      </c>
    </row>
    <row r="2279" spans="1:10" ht="39" thickBot="1" x14ac:dyDescent="0.4">
      <c r="A2279" s="3" t="s">
        <v>7</v>
      </c>
      <c r="B2279" s="3" t="s">
        <v>8</v>
      </c>
      <c r="C2279" s="3">
        <v>20180231103</v>
      </c>
      <c r="D2279" s="3">
        <v>1</v>
      </c>
      <c r="E2279" s="3" t="s">
        <v>9</v>
      </c>
      <c r="F2279" s="3">
        <v>292</v>
      </c>
      <c r="G2279" s="3">
        <v>48</v>
      </c>
      <c r="H2279" s="4" t="s">
        <v>18</v>
      </c>
      <c r="I2279" s="3" t="s">
        <v>9</v>
      </c>
      <c r="J2279" s="3" t="s">
        <v>9</v>
      </c>
    </row>
    <row r="2280" spans="1:10" ht="39" thickBot="1" x14ac:dyDescent="0.4">
      <c r="A2280" s="3" t="s">
        <v>7</v>
      </c>
      <c r="B2280" s="3" t="s">
        <v>8</v>
      </c>
      <c r="C2280" s="3">
        <v>20180214401</v>
      </c>
      <c r="D2280" s="3">
        <v>1</v>
      </c>
      <c r="E2280" s="3" t="s">
        <v>9</v>
      </c>
      <c r="F2280" s="3">
        <v>255</v>
      </c>
      <c r="G2280" s="3">
        <v>150</v>
      </c>
      <c r="H2280" s="4" t="s">
        <v>18</v>
      </c>
      <c r="I2280" s="3" t="s">
        <v>9</v>
      </c>
      <c r="J2280" s="3" t="s">
        <v>9</v>
      </c>
    </row>
    <row r="2281" spans="1:10" ht="39" thickBot="1" x14ac:dyDescent="0.4">
      <c r="A2281" s="3" t="s">
        <v>7</v>
      </c>
      <c r="B2281" s="3" t="s">
        <v>23</v>
      </c>
      <c r="C2281" s="3">
        <v>20170106608</v>
      </c>
      <c r="D2281" s="3">
        <v>1</v>
      </c>
      <c r="E2281" s="3" t="s">
        <v>9</v>
      </c>
      <c r="F2281" s="3">
        <v>613</v>
      </c>
      <c r="G2281" s="3">
        <v>46</v>
      </c>
      <c r="H2281" s="4" t="s">
        <v>31</v>
      </c>
      <c r="I2281" s="3" t="s">
        <v>9</v>
      </c>
      <c r="J2281" s="3" t="s">
        <v>9</v>
      </c>
    </row>
    <row r="2282" spans="1:10" ht="51.5" thickBot="1" x14ac:dyDescent="0.4">
      <c r="A2282" s="3" t="s">
        <v>11</v>
      </c>
      <c r="B2282" s="3" t="s">
        <v>8</v>
      </c>
      <c r="C2282" s="3">
        <v>20181004101</v>
      </c>
      <c r="D2282" s="3">
        <v>0</v>
      </c>
      <c r="E2282" s="3" t="s">
        <v>9</v>
      </c>
      <c r="F2282" s="3">
        <v>45</v>
      </c>
      <c r="G2282" s="3">
        <v>30</v>
      </c>
      <c r="H2282" s="4" t="s">
        <v>22</v>
      </c>
      <c r="I2282" s="3" t="s">
        <v>9</v>
      </c>
      <c r="J2282" s="3" t="s">
        <v>15</v>
      </c>
    </row>
    <row r="2283" spans="1:10" ht="39" thickBot="1" x14ac:dyDescent="0.4">
      <c r="A2283" s="3" t="s">
        <v>11</v>
      </c>
      <c r="B2283" s="3" t="s">
        <v>20</v>
      </c>
      <c r="C2283" s="3">
        <v>20140301201</v>
      </c>
      <c r="D2283" s="3">
        <v>0</v>
      </c>
      <c r="E2283" s="3" t="s">
        <v>9</v>
      </c>
      <c r="F2283" s="3">
        <v>432</v>
      </c>
      <c r="G2283" s="3">
        <v>230</v>
      </c>
      <c r="H2283" s="4" t="s">
        <v>55</v>
      </c>
      <c r="I2283" s="3" t="s">
        <v>9</v>
      </c>
      <c r="J2283" s="3" t="s">
        <v>9</v>
      </c>
    </row>
    <row r="2284" spans="1:10" ht="26.5" thickBot="1" x14ac:dyDescent="0.4">
      <c r="A2284" s="3" t="s">
        <v>46</v>
      </c>
      <c r="B2284" s="3" t="s">
        <v>23</v>
      </c>
      <c r="C2284" s="3">
        <v>20172504501</v>
      </c>
      <c r="D2284" s="3">
        <v>0</v>
      </c>
      <c r="E2284" s="3" t="s">
        <v>9</v>
      </c>
      <c r="F2284" s="3">
        <v>30</v>
      </c>
      <c r="G2284" s="3">
        <v>24</v>
      </c>
      <c r="H2284" s="4" t="s">
        <v>107</v>
      </c>
      <c r="I2284" s="3" t="s">
        <v>9</v>
      </c>
      <c r="J2284" s="3" t="s">
        <v>9</v>
      </c>
    </row>
    <row r="2285" spans="1:10" ht="51.5" thickBot="1" x14ac:dyDescent="0.4">
      <c r="A2285" s="3" t="s">
        <v>46</v>
      </c>
      <c r="B2285" s="3" t="s">
        <v>17</v>
      </c>
      <c r="C2285" s="3">
        <v>20120705103</v>
      </c>
      <c r="D2285" s="3">
        <v>1</v>
      </c>
      <c r="E2285" s="3" t="s">
        <v>9</v>
      </c>
      <c r="F2285" s="3">
        <v>221</v>
      </c>
      <c r="G2285" s="3">
        <v>41</v>
      </c>
      <c r="H2285" s="4" t="s">
        <v>22</v>
      </c>
      <c r="I2285" s="3" t="s">
        <v>9</v>
      </c>
      <c r="J2285" s="3" t="s">
        <v>9</v>
      </c>
    </row>
    <row r="2286" spans="1:10" ht="51.5" thickBot="1" x14ac:dyDescent="0.4">
      <c r="A2286" s="3" t="s">
        <v>46</v>
      </c>
      <c r="B2286" s="3" t="s">
        <v>17</v>
      </c>
      <c r="C2286" s="3">
        <v>2012070202</v>
      </c>
      <c r="D2286" s="3">
        <v>0</v>
      </c>
      <c r="E2286" s="3" t="s">
        <v>9</v>
      </c>
      <c r="F2286" s="3">
        <v>548</v>
      </c>
      <c r="G2286" s="3">
        <v>185</v>
      </c>
      <c r="H2286" s="4" t="s">
        <v>22</v>
      </c>
      <c r="I2286" s="3" t="s">
        <v>9</v>
      </c>
      <c r="J2286" s="3" t="s">
        <v>9</v>
      </c>
    </row>
    <row r="2287" spans="1:10" ht="51.5" thickBot="1" x14ac:dyDescent="0.4">
      <c r="A2287" s="3" t="s">
        <v>46</v>
      </c>
      <c r="B2287" s="3" t="s">
        <v>17</v>
      </c>
      <c r="C2287" s="3">
        <v>20120703502</v>
      </c>
      <c r="D2287" s="3">
        <v>0</v>
      </c>
      <c r="E2287" s="3" t="s">
        <v>9</v>
      </c>
      <c r="F2287" s="3">
        <v>439</v>
      </c>
      <c r="G2287" s="3">
        <v>60</v>
      </c>
      <c r="H2287" s="4" t="s">
        <v>22</v>
      </c>
      <c r="I2287" s="3" t="s">
        <v>9</v>
      </c>
      <c r="J2287" s="3" t="s">
        <v>9</v>
      </c>
    </row>
    <row r="2288" spans="1:10" ht="39" thickBot="1" x14ac:dyDescent="0.4">
      <c r="A2288" s="3" t="s">
        <v>11</v>
      </c>
      <c r="B2288" s="3" t="s">
        <v>8</v>
      </c>
      <c r="C2288" s="3">
        <v>20180314001</v>
      </c>
      <c r="D2288" s="3">
        <v>0</v>
      </c>
      <c r="E2288" s="3" t="s">
        <v>9</v>
      </c>
      <c r="F2288" s="3">
        <v>164</v>
      </c>
      <c r="G2288" s="3">
        <v>100</v>
      </c>
      <c r="H2288" s="4" t="s">
        <v>28</v>
      </c>
      <c r="I2288" s="3" t="s">
        <v>9</v>
      </c>
      <c r="J2288" s="3" t="s">
        <v>9</v>
      </c>
    </row>
    <row r="2289" spans="1:10" ht="39" thickBot="1" x14ac:dyDescent="0.4">
      <c r="A2289" s="3" t="s">
        <v>11</v>
      </c>
      <c r="B2289" s="3" t="s">
        <v>8</v>
      </c>
      <c r="C2289" s="3">
        <v>20180314003</v>
      </c>
      <c r="D2289" s="3">
        <v>1</v>
      </c>
      <c r="E2289" s="3" t="s">
        <v>9</v>
      </c>
      <c r="F2289" s="3">
        <v>248</v>
      </c>
      <c r="G2289" s="3">
        <v>60</v>
      </c>
      <c r="H2289" s="4" t="s">
        <v>386</v>
      </c>
      <c r="I2289" s="3" t="s">
        <v>9</v>
      </c>
      <c r="J2289" s="3" t="s">
        <v>9</v>
      </c>
    </row>
    <row r="2290" spans="1:10" ht="51.5" thickBot="1" x14ac:dyDescent="0.4">
      <c r="A2290" s="3" t="s">
        <v>7</v>
      </c>
      <c r="B2290" s="3" t="s">
        <v>23</v>
      </c>
      <c r="C2290" s="3">
        <v>20170805101</v>
      </c>
      <c r="D2290" s="3">
        <v>1</v>
      </c>
      <c r="E2290" s="3" t="s">
        <v>9</v>
      </c>
      <c r="F2290" s="3">
        <v>156</v>
      </c>
      <c r="G2290" s="3">
        <v>24</v>
      </c>
      <c r="H2290" s="4" t="s">
        <v>162</v>
      </c>
      <c r="I2290" s="3" t="s">
        <v>9</v>
      </c>
      <c r="J2290" s="3" t="s">
        <v>9</v>
      </c>
    </row>
    <row r="2291" spans="1:10" ht="51.5" thickBot="1" x14ac:dyDescent="0.4">
      <c r="A2291" s="3" t="s">
        <v>11</v>
      </c>
      <c r="B2291" s="3" t="s">
        <v>20</v>
      </c>
      <c r="C2291" s="3">
        <v>20140300803</v>
      </c>
      <c r="D2291" s="3">
        <v>1</v>
      </c>
      <c r="E2291" s="3" t="s">
        <v>9</v>
      </c>
      <c r="F2291" s="3">
        <v>348</v>
      </c>
      <c r="G2291" s="3">
        <v>97</v>
      </c>
      <c r="H2291" s="4" t="s">
        <v>22</v>
      </c>
      <c r="I2291" s="3" t="s">
        <v>9</v>
      </c>
      <c r="J2291" s="3" t="s">
        <v>15</v>
      </c>
    </row>
    <row r="2292" spans="1:10" ht="26.5" thickBot="1" x14ac:dyDescent="0.4">
      <c r="A2292" s="3" t="s">
        <v>11</v>
      </c>
      <c r="B2292" s="3" t="s">
        <v>29</v>
      </c>
      <c r="C2292" s="3">
        <v>20030401802</v>
      </c>
      <c r="D2292" s="3">
        <v>0</v>
      </c>
      <c r="E2292" s="3" t="s">
        <v>9</v>
      </c>
      <c r="F2292" s="3">
        <v>510</v>
      </c>
      <c r="G2292" s="3">
        <v>375</v>
      </c>
      <c r="H2292" s="4" t="s">
        <v>51</v>
      </c>
      <c r="I2292" s="3" t="s">
        <v>9</v>
      </c>
      <c r="J2292" s="3" t="s">
        <v>9</v>
      </c>
    </row>
    <row r="2293" spans="1:10" ht="51.5" thickBot="1" x14ac:dyDescent="0.4">
      <c r="A2293" s="3" t="s">
        <v>7</v>
      </c>
      <c r="B2293" s="3" t="s">
        <v>20</v>
      </c>
      <c r="C2293" s="3">
        <v>20141907501</v>
      </c>
      <c r="D2293" s="3">
        <v>0</v>
      </c>
      <c r="E2293" s="3" t="s">
        <v>9</v>
      </c>
      <c r="F2293" s="3">
        <v>226</v>
      </c>
      <c r="G2293" s="3">
        <v>190</v>
      </c>
      <c r="H2293" s="4" t="s">
        <v>22</v>
      </c>
      <c r="I2293" s="3" t="s">
        <v>9</v>
      </c>
      <c r="J2293" s="3" t="s">
        <v>9</v>
      </c>
    </row>
    <row r="2294" spans="1:10" ht="26.5" thickBot="1" x14ac:dyDescent="0.4">
      <c r="A2294" s="3" t="s">
        <v>11</v>
      </c>
      <c r="B2294" s="3" t="s">
        <v>29</v>
      </c>
      <c r="C2294" s="3">
        <v>20031001501</v>
      </c>
      <c r="D2294" s="3">
        <v>1</v>
      </c>
      <c r="E2294" s="3" t="s">
        <v>9</v>
      </c>
      <c r="F2294" s="3">
        <v>169</v>
      </c>
      <c r="G2294" s="3">
        <v>140</v>
      </c>
      <c r="H2294" s="4" t="s">
        <v>83</v>
      </c>
      <c r="I2294" s="3" t="s">
        <v>9</v>
      </c>
      <c r="J2294" s="3" t="s">
        <v>9</v>
      </c>
    </row>
    <row r="2295" spans="1:10" ht="26.5" thickBot="1" x14ac:dyDescent="0.4">
      <c r="A2295" s="3" t="s">
        <v>11</v>
      </c>
      <c r="B2295" s="3" t="s">
        <v>29</v>
      </c>
      <c r="C2295" s="3">
        <v>20030401801</v>
      </c>
      <c r="D2295" s="3">
        <v>1</v>
      </c>
      <c r="E2295" s="3" t="s">
        <v>9</v>
      </c>
      <c r="F2295" s="3">
        <v>165</v>
      </c>
      <c r="G2295" s="3">
        <v>135</v>
      </c>
      <c r="H2295" s="4" t="s">
        <v>26</v>
      </c>
      <c r="I2295" s="3" t="s">
        <v>9</v>
      </c>
      <c r="J2295" s="3" t="s">
        <v>9</v>
      </c>
    </row>
    <row r="2296" spans="1:10" ht="39" thickBot="1" x14ac:dyDescent="0.4">
      <c r="A2296" s="3" t="s">
        <v>11</v>
      </c>
      <c r="B2296" s="3" t="s">
        <v>8</v>
      </c>
      <c r="C2296" s="3">
        <v>20180216401</v>
      </c>
      <c r="D2296" s="3">
        <v>0</v>
      </c>
      <c r="E2296" s="3" t="s">
        <v>9</v>
      </c>
      <c r="F2296" s="3">
        <v>85</v>
      </c>
      <c r="G2296" s="3">
        <v>32</v>
      </c>
      <c r="H2296" s="4" t="s">
        <v>55</v>
      </c>
      <c r="I2296" s="3" t="s">
        <v>9</v>
      </c>
      <c r="J2296" s="3" t="s">
        <v>15</v>
      </c>
    </row>
    <row r="2297" spans="1:10" ht="39" thickBot="1" x14ac:dyDescent="0.4">
      <c r="A2297" s="3" t="s">
        <v>11</v>
      </c>
      <c r="B2297" s="3" t="s">
        <v>17</v>
      </c>
      <c r="C2297" s="3">
        <v>20120606005</v>
      </c>
      <c r="D2297" s="3">
        <v>1</v>
      </c>
      <c r="E2297" s="3" t="s">
        <v>9</v>
      </c>
      <c r="F2297" s="3">
        <v>437</v>
      </c>
      <c r="G2297" s="3">
        <v>142</v>
      </c>
      <c r="H2297" s="4" t="s">
        <v>18</v>
      </c>
      <c r="I2297" s="3" t="s">
        <v>9</v>
      </c>
      <c r="J2297" s="3" t="s">
        <v>9</v>
      </c>
    </row>
    <row r="2298" spans="1:10" ht="39" thickBot="1" x14ac:dyDescent="0.4">
      <c r="A2298" s="3" t="s">
        <v>11</v>
      </c>
      <c r="B2298" s="3" t="s">
        <v>29</v>
      </c>
      <c r="C2298" s="3">
        <v>20030432102</v>
      </c>
      <c r="D2298" s="3">
        <v>1</v>
      </c>
      <c r="E2298" s="3" t="s">
        <v>9</v>
      </c>
      <c r="F2298" s="3">
        <v>113</v>
      </c>
      <c r="G2298" s="3">
        <v>32</v>
      </c>
      <c r="H2298" s="4" t="s">
        <v>24</v>
      </c>
      <c r="I2298" s="3" t="s">
        <v>9</v>
      </c>
      <c r="J2298" s="3" t="s">
        <v>9</v>
      </c>
    </row>
    <row r="2299" spans="1:10" ht="39" thickBot="1" x14ac:dyDescent="0.4">
      <c r="A2299" s="3" t="s">
        <v>7</v>
      </c>
      <c r="B2299" s="3" t="s">
        <v>12</v>
      </c>
      <c r="C2299" s="3">
        <v>20080108301</v>
      </c>
      <c r="D2299" s="3">
        <v>0</v>
      </c>
      <c r="E2299" s="3" t="s">
        <v>9</v>
      </c>
      <c r="F2299" s="3">
        <v>850</v>
      </c>
      <c r="G2299" s="3">
        <v>259</v>
      </c>
      <c r="H2299" s="4" t="s">
        <v>387</v>
      </c>
      <c r="I2299" s="3" t="s">
        <v>9</v>
      </c>
      <c r="J2299" s="3" t="s">
        <v>9</v>
      </c>
    </row>
    <row r="2300" spans="1:10" ht="39" thickBot="1" x14ac:dyDescent="0.4">
      <c r="A2300" s="3" t="s">
        <v>7</v>
      </c>
      <c r="B2300" s="3" t="s">
        <v>12</v>
      </c>
      <c r="C2300" s="3">
        <v>20010808301</v>
      </c>
      <c r="D2300" s="3">
        <v>0</v>
      </c>
      <c r="E2300" s="3" t="s">
        <v>9</v>
      </c>
      <c r="F2300" s="3">
        <v>850</v>
      </c>
      <c r="G2300" s="3">
        <v>220</v>
      </c>
      <c r="H2300" s="4" t="s">
        <v>292</v>
      </c>
      <c r="I2300" s="3" t="s">
        <v>9</v>
      </c>
      <c r="J2300" s="3" t="s">
        <v>9</v>
      </c>
    </row>
    <row r="2301" spans="1:10" ht="51.5" thickBot="1" x14ac:dyDescent="0.4">
      <c r="A2301" s="3" t="s">
        <v>11</v>
      </c>
      <c r="B2301" s="3" t="s">
        <v>23</v>
      </c>
      <c r="C2301" s="3">
        <v>20171007602</v>
      </c>
      <c r="D2301" s="3">
        <v>0</v>
      </c>
      <c r="E2301" s="3" t="s">
        <v>9</v>
      </c>
      <c r="F2301" s="3">
        <v>608</v>
      </c>
      <c r="G2301" s="3">
        <v>112</v>
      </c>
      <c r="H2301" s="4" t="s">
        <v>22</v>
      </c>
      <c r="I2301" s="3" t="s">
        <v>9</v>
      </c>
      <c r="J2301" s="3" t="s">
        <v>9</v>
      </c>
    </row>
    <row r="2302" spans="1:10" ht="15" thickBot="1" x14ac:dyDescent="0.4">
      <c r="A2302" s="3" t="s">
        <v>11</v>
      </c>
      <c r="B2302" s="3" t="s">
        <v>29</v>
      </c>
      <c r="C2302" s="3">
        <v>20030514101</v>
      </c>
      <c r="D2302" s="3">
        <v>0</v>
      </c>
      <c r="E2302" s="3" t="s">
        <v>9</v>
      </c>
      <c r="F2302" s="3">
        <v>243</v>
      </c>
      <c r="G2302" s="3">
        <v>50</v>
      </c>
      <c r="H2302" s="4" t="s">
        <v>10</v>
      </c>
      <c r="I2302" s="3" t="s">
        <v>9</v>
      </c>
      <c r="J2302" s="3" t="s">
        <v>9</v>
      </c>
    </row>
    <row r="2303" spans="1:10" ht="26.5" thickBot="1" x14ac:dyDescent="0.4">
      <c r="A2303" s="3" t="s">
        <v>11</v>
      </c>
      <c r="B2303" s="3" t="s">
        <v>29</v>
      </c>
      <c r="C2303" s="3">
        <v>20030519001</v>
      </c>
      <c r="D2303" s="3">
        <v>0</v>
      </c>
      <c r="E2303" s="3" t="s">
        <v>9</v>
      </c>
      <c r="F2303" s="3">
        <v>204</v>
      </c>
      <c r="G2303" s="3">
        <v>22</v>
      </c>
      <c r="H2303" s="4" t="s">
        <v>101</v>
      </c>
      <c r="I2303" s="3" t="s">
        <v>9</v>
      </c>
      <c r="J2303" s="3" t="s">
        <v>15</v>
      </c>
    </row>
    <row r="2304" spans="1:10" ht="51.5" thickBot="1" x14ac:dyDescent="0.4">
      <c r="A2304" s="3" t="s">
        <v>7</v>
      </c>
      <c r="B2304" s="3" t="s">
        <v>34</v>
      </c>
      <c r="C2304" s="3">
        <v>20110919401</v>
      </c>
      <c r="D2304" s="3">
        <v>0</v>
      </c>
      <c r="E2304" s="3" t="s">
        <v>9</v>
      </c>
      <c r="F2304" s="3">
        <v>77</v>
      </c>
      <c r="G2304" s="3">
        <v>7</v>
      </c>
      <c r="H2304" s="4" t="s">
        <v>22</v>
      </c>
      <c r="I2304" s="3" t="s">
        <v>9</v>
      </c>
      <c r="J2304" s="3" t="s">
        <v>9</v>
      </c>
    </row>
    <row r="2305" spans="1:10" ht="51.5" thickBot="1" x14ac:dyDescent="0.4">
      <c r="A2305" s="3" t="s">
        <v>11</v>
      </c>
      <c r="B2305" s="3" t="s">
        <v>20</v>
      </c>
      <c r="C2305" s="3">
        <v>20140303101</v>
      </c>
      <c r="D2305" s="3">
        <v>1</v>
      </c>
      <c r="E2305" s="3" t="s">
        <v>9</v>
      </c>
      <c r="F2305" s="3">
        <v>112</v>
      </c>
      <c r="G2305" s="3">
        <v>40</v>
      </c>
      <c r="H2305" s="4" t="s">
        <v>388</v>
      </c>
      <c r="I2305" s="3" t="s">
        <v>9</v>
      </c>
      <c r="J2305" s="3" t="s">
        <v>15</v>
      </c>
    </row>
    <row r="2306" spans="1:10" ht="51.5" thickBot="1" x14ac:dyDescent="0.4">
      <c r="A2306" s="3" t="s">
        <v>7</v>
      </c>
      <c r="B2306" s="3" t="s">
        <v>8</v>
      </c>
      <c r="C2306" s="3">
        <v>20180231103</v>
      </c>
      <c r="D2306" s="3">
        <v>0</v>
      </c>
      <c r="E2306" s="3" t="s">
        <v>9</v>
      </c>
      <c r="F2306" s="3">
        <v>292</v>
      </c>
      <c r="G2306" s="3">
        <v>48</v>
      </c>
      <c r="H2306" s="4" t="s">
        <v>22</v>
      </c>
      <c r="I2306" s="3" t="s">
        <v>9</v>
      </c>
      <c r="J2306" s="3" t="s">
        <v>9</v>
      </c>
    </row>
    <row r="2307" spans="1:10" ht="51.5" thickBot="1" x14ac:dyDescent="0.4">
      <c r="A2307" s="3" t="s">
        <v>7</v>
      </c>
      <c r="B2307" s="3" t="s">
        <v>8</v>
      </c>
      <c r="C2307" s="3">
        <v>20180212201</v>
      </c>
      <c r="D2307" s="3">
        <v>1</v>
      </c>
      <c r="E2307" s="3" t="s">
        <v>9</v>
      </c>
      <c r="F2307" s="3">
        <v>840</v>
      </c>
      <c r="G2307" s="3">
        <v>73</v>
      </c>
      <c r="H2307" s="4" t="s">
        <v>22</v>
      </c>
      <c r="I2307" s="3" t="s">
        <v>9</v>
      </c>
      <c r="J2307" s="3" t="s">
        <v>9</v>
      </c>
    </row>
    <row r="2308" spans="1:10" ht="39" thickBot="1" x14ac:dyDescent="0.4">
      <c r="A2308" s="3" t="s">
        <v>11</v>
      </c>
      <c r="B2308" s="3" t="s">
        <v>29</v>
      </c>
      <c r="C2308" s="3">
        <v>20031005501</v>
      </c>
      <c r="D2308" s="3">
        <v>1</v>
      </c>
      <c r="E2308" s="3" t="s">
        <v>9</v>
      </c>
      <c r="F2308" s="3">
        <v>102</v>
      </c>
      <c r="G2308" s="3">
        <v>73</v>
      </c>
      <c r="H2308" s="4" t="s">
        <v>13</v>
      </c>
      <c r="I2308" s="3" t="s">
        <v>9</v>
      </c>
      <c r="J2308" s="3" t="s">
        <v>9</v>
      </c>
    </row>
    <row r="2309" spans="1:10" ht="51.5" thickBot="1" x14ac:dyDescent="0.4">
      <c r="A2309" s="3" t="s">
        <v>7</v>
      </c>
      <c r="B2309" s="3" t="s">
        <v>8</v>
      </c>
      <c r="C2309" s="3">
        <v>20180214401</v>
      </c>
      <c r="D2309" s="3">
        <v>0</v>
      </c>
      <c r="E2309" s="3" t="s">
        <v>9</v>
      </c>
      <c r="F2309" s="3">
        <v>244</v>
      </c>
      <c r="G2309" s="3">
        <v>46</v>
      </c>
      <c r="H2309" s="4" t="s">
        <v>22</v>
      </c>
      <c r="I2309" s="3" t="s">
        <v>9</v>
      </c>
      <c r="J2309" s="3" t="s">
        <v>9</v>
      </c>
    </row>
    <row r="2310" spans="1:10" ht="51.5" thickBot="1" x14ac:dyDescent="0.4">
      <c r="A2310" s="3" t="s">
        <v>7</v>
      </c>
      <c r="B2310" s="3" t="s">
        <v>8</v>
      </c>
      <c r="C2310" s="3">
        <v>20180208901</v>
      </c>
      <c r="D2310" s="3">
        <v>0</v>
      </c>
      <c r="E2310" s="3" t="s">
        <v>9</v>
      </c>
      <c r="F2310" s="3">
        <v>372</v>
      </c>
      <c r="G2310" s="3">
        <v>99</v>
      </c>
      <c r="H2310" s="4" t="s">
        <v>22</v>
      </c>
      <c r="I2310" s="3" t="s">
        <v>9</v>
      </c>
      <c r="J2310" s="3" t="s">
        <v>9</v>
      </c>
    </row>
    <row r="2311" spans="1:10" ht="51.5" thickBot="1" x14ac:dyDescent="0.4">
      <c r="A2311" s="3" t="s">
        <v>39</v>
      </c>
      <c r="B2311" s="3" t="s">
        <v>23</v>
      </c>
      <c r="C2311" s="3">
        <v>20172504401</v>
      </c>
      <c r="D2311" s="3">
        <v>0</v>
      </c>
      <c r="E2311" s="3" t="s">
        <v>9</v>
      </c>
      <c r="F2311" s="3">
        <v>474</v>
      </c>
      <c r="G2311" s="3">
        <v>83</v>
      </c>
      <c r="H2311" s="4" t="s">
        <v>22</v>
      </c>
      <c r="I2311" s="3" t="s">
        <v>9</v>
      </c>
      <c r="J2311" s="3" t="s">
        <v>9</v>
      </c>
    </row>
    <row r="2312" spans="1:10" ht="25.5" thickBot="1" x14ac:dyDescent="0.4">
      <c r="A2312" s="3" t="s">
        <v>11</v>
      </c>
      <c r="B2312" s="3" t="s">
        <v>267</v>
      </c>
      <c r="C2312" s="3">
        <v>20200408401</v>
      </c>
      <c r="D2312" s="3">
        <v>0</v>
      </c>
      <c r="E2312" s="3" t="s">
        <v>15</v>
      </c>
      <c r="F2312" s="3">
        <v>48</v>
      </c>
      <c r="G2312" s="3">
        <v>10</v>
      </c>
      <c r="H2312" s="4" t="s">
        <v>10</v>
      </c>
      <c r="I2312" s="3" t="s">
        <v>9</v>
      </c>
      <c r="J2312" s="3" t="s">
        <v>15</v>
      </c>
    </row>
    <row r="2313" spans="1:10" ht="26.5" thickBot="1" x14ac:dyDescent="0.4">
      <c r="A2313" s="3" t="s">
        <v>7</v>
      </c>
      <c r="B2313" s="3" t="s">
        <v>12</v>
      </c>
      <c r="C2313" s="3">
        <v>20080108301</v>
      </c>
      <c r="D2313" s="3">
        <v>1</v>
      </c>
      <c r="E2313" s="3" t="s">
        <v>9</v>
      </c>
      <c r="F2313" s="3">
        <v>850</v>
      </c>
      <c r="G2313" s="3">
        <v>237</v>
      </c>
      <c r="H2313" s="4" t="s">
        <v>117</v>
      </c>
      <c r="I2313" s="3" t="s">
        <v>9</v>
      </c>
      <c r="J2313" s="3" t="s">
        <v>9</v>
      </c>
    </row>
    <row r="2314" spans="1:10" ht="51.5" thickBot="1" x14ac:dyDescent="0.4">
      <c r="A2314" s="3" t="s">
        <v>11</v>
      </c>
      <c r="B2314" s="3" t="s">
        <v>23</v>
      </c>
      <c r="C2314" s="3">
        <v>20172501901</v>
      </c>
      <c r="D2314" s="3">
        <v>1</v>
      </c>
      <c r="E2314" s="3" t="s">
        <v>9</v>
      </c>
      <c r="F2314" s="3">
        <v>289</v>
      </c>
      <c r="G2314" s="3">
        <v>42</v>
      </c>
      <c r="H2314" s="4" t="s">
        <v>22</v>
      </c>
      <c r="I2314" s="3" t="s">
        <v>9</v>
      </c>
      <c r="J2314" s="3" t="s">
        <v>9</v>
      </c>
    </row>
    <row r="2315" spans="1:10" ht="51.5" thickBot="1" x14ac:dyDescent="0.4">
      <c r="A2315" s="3" t="s">
        <v>39</v>
      </c>
      <c r="B2315" s="3" t="s">
        <v>29</v>
      </c>
      <c r="C2315" s="3">
        <v>20030515003</v>
      </c>
      <c r="D2315" s="3">
        <v>0</v>
      </c>
      <c r="E2315" s="3" t="s">
        <v>9</v>
      </c>
      <c r="F2315" s="3">
        <v>276</v>
      </c>
      <c r="G2315" s="3">
        <v>22</v>
      </c>
      <c r="H2315" s="4" t="s">
        <v>22</v>
      </c>
      <c r="I2315" s="3" t="s">
        <v>9</v>
      </c>
      <c r="J2315" s="3" t="s">
        <v>15</v>
      </c>
    </row>
    <row r="2316" spans="1:10" ht="25.5" thickBot="1" x14ac:dyDescent="0.4">
      <c r="A2316" s="3" t="s">
        <v>11</v>
      </c>
      <c r="B2316" s="3" t="s">
        <v>267</v>
      </c>
      <c r="C2316" s="3">
        <v>20200412201</v>
      </c>
      <c r="D2316" s="3">
        <v>0</v>
      </c>
      <c r="E2316" s="3" t="s">
        <v>15</v>
      </c>
      <c r="F2316" s="3">
        <v>171</v>
      </c>
      <c r="G2316" s="3"/>
      <c r="H2316" s="4" t="s">
        <v>10</v>
      </c>
      <c r="I2316" s="3" t="s">
        <v>15</v>
      </c>
      <c r="J2316" s="3" t="s">
        <v>9</v>
      </c>
    </row>
    <row r="2317" spans="1:10" ht="51.5" thickBot="1" x14ac:dyDescent="0.4">
      <c r="A2317" s="3" t="s">
        <v>39</v>
      </c>
      <c r="B2317" s="3" t="s">
        <v>29</v>
      </c>
      <c r="C2317" s="3">
        <v>20030515001</v>
      </c>
      <c r="D2317" s="3">
        <v>1</v>
      </c>
      <c r="E2317" s="3" t="s">
        <v>9</v>
      </c>
      <c r="F2317" s="3">
        <v>261</v>
      </c>
      <c r="G2317" s="3">
        <v>15</v>
      </c>
      <c r="H2317" s="4" t="s">
        <v>22</v>
      </c>
      <c r="I2317" s="3" t="s">
        <v>9</v>
      </c>
      <c r="J2317" s="3" t="s">
        <v>9</v>
      </c>
    </row>
    <row r="2318" spans="1:10" ht="51.5" thickBot="1" x14ac:dyDescent="0.4">
      <c r="A2318" s="3" t="s">
        <v>11</v>
      </c>
      <c r="B2318" s="3" t="s">
        <v>20</v>
      </c>
      <c r="C2318" s="3">
        <v>20140902903</v>
      </c>
      <c r="D2318" s="3">
        <v>0</v>
      </c>
      <c r="E2318" s="3" t="s">
        <v>9</v>
      </c>
      <c r="F2318" s="3">
        <v>44</v>
      </c>
      <c r="G2318" s="3">
        <v>28</v>
      </c>
      <c r="H2318" s="4" t="s">
        <v>22</v>
      </c>
      <c r="I2318" s="3" t="s">
        <v>9</v>
      </c>
      <c r="J2318" s="3" t="s">
        <v>9</v>
      </c>
    </row>
    <row r="2319" spans="1:10" ht="39" thickBot="1" x14ac:dyDescent="0.4">
      <c r="A2319" s="3" t="s">
        <v>11</v>
      </c>
      <c r="B2319" s="3" t="s">
        <v>29</v>
      </c>
      <c r="C2319" s="3">
        <v>20030516201</v>
      </c>
      <c r="D2319" s="3">
        <v>0</v>
      </c>
      <c r="E2319" s="3" t="s">
        <v>9</v>
      </c>
      <c r="F2319" s="3">
        <v>143</v>
      </c>
      <c r="G2319" s="3">
        <v>10</v>
      </c>
      <c r="H2319" s="4" t="s">
        <v>292</v>
      </c>
      <c r="I2319" s="3" t="s">
        <v>9</v>
      </c>
      <c r="J2319" s="3" t="s">
        <v>9</v>
      </c>
    </row>
    <row r="2320" spans="1:10" ht="39" thickBot="1" x14ac:dyDescent="0.4">
      <c r="A2320" s="3" t="s">
        <v>11</v>
      </c>
      <c r="B2320" s="3" t="s">
        <v>29</v>
      </c>
      <c r="C2320" s="3">
        <v>20031002201</v>
      </c>
      <c r="D2320" s="3">
        <v>0</v>
      </c>
      <c r="E2320" s="3" t="s">
        <v>9</v>
      </c>
      <c r="F2320" s="3">
        <v>149</v>
      </c>
      <c r="G2320" s="3">
        <v>80</v>
      </c>
      <c r="H2320" s="4" t="s">
        <v>13</v>
      </c>
      <c r="I2320" s="3" t="s">
        <v>9</v>
      </c>
      <c r="J2320" s="3" t="s">
        <v>15</v>
      </c>
    </row>
    <row r="2321" spans="1:10" ht="39" thickBot="1" x14ac:dyDescent="0.4">
      <c r="A2321" s="3" t="s">
        <v>11</v>
      </c>
      <c r="B2321" s="3" t="s">
        <v>29</v>
      </c>
      <c r="C2321" s="3">
        <v>20031002201</v>
      </c>
      <c r="D2321" s="3">
        <v>0</v>
      </c>
      <c r="E2321" s="3" t="s">
        <v>9</v>
      </c>
      <c r="F2321" s="3">
        <v>149</v>
      </c>
      <c r="G2321" s="3">
        <v>80</v>
      </c>
      <c r="H2321" s="4" t="s">
        <v>71</v>
      </c>
      <c r="I2321" s="3" t="s">
        <v>9</v>
      </c>
      <c r="J2321" s="3" t="s">
        <v>9</v>
      </c>
    </row>
    <row r="2322" spans="1:10" ht="51.5" thickBot="1" x14ac:dyDescent="0.4">
      <c r="A2322" s="3" t="s">
        <v>11</v>
      </c>
      <c r="B2322" s="3" t="s">
        <v>20</v>
      </c>
      <c r="C2322" s="3">
        <v>20140302701</v>
      </c>
      <c r="D2322" s="3">
        <v>1</v>
      </c>
      <c r="E2322" s="3" t="s">
        <v>9</v>
      </c>
      <c r="F2322" s="3">
        <v>114</v>
      </c>
      <c r="G2322" s="3">
        <v>41</v>
      </c>
      <c r="H2322" s="4" t="s">
        <v>22</v>
      </c>
      <c r="I2322" s="3" t="s">
        <v>9</v>
      </c>
      <c r="J2322" s="3" t="s">
        <v>15</v>
      </c>
    </row>
    <row r="2323" spans="1:10" ht="51.5" thickBot="1" x14ac:dyDescent="0.4">
      <c r="A2323" s="3" t="s">
        <v>11</v>
      </c>
      <c r="B2323" s="3" t="s">
        <v>20</v>
      </c>
      <c r="C2323" s="3">
        <v>20140304701</v>
      </c>
      <c r="D2323" s="3">
        <v>1</v>
      </c>
      <c r="E2323" s="3" t="s">
        <v>9</v>
      </c>
      <c r="F2323" s="3">
        <v>124</v>
      </c>
      <c r="G2323" s="3">
        <v>55</v>
      </c>
      <c r="H2323" s="4" t="s">
        <v>22</v>
      </c>
      <c r="I2323" s="3" t="s">
        <v>9</v>
      </c>
      <c r="J2323" s="3" t="s">
        <v>15</v>
      </c>
    </row>
    <row r="2324" spans="1:10" ht="51.5" thickBot="1" x14ac:dyDescent="0.4">
      <c r="A2324" s="3" t="s">
        <v>11</v>
      </c>
      <c r="B2324" s="3" t="s">
        <v>49</v>
      </c>
      <c r="C2324" s="3">
        <v>20230214101</v>
      </c>
      <c r="D2324" s="3">
        <v>0</v>
      </c>
      <c r="E2324" s="3" t="s">
        <v>9</v>
      </c>
      <c r="F2324" s="3">
        <v>99</v>
      </c>
      <c r="G2324" s="3">
        <v>50</v>
      </c>
      <c r="H2324" s="4" t="s">
        <v>22</v>
      </c>
      <c r="I2324" s="3" t="s">
        <v>9</v>
      </c>
      <c r="J2324" s="3" t="s">
        <v>9</v>
      </c>
    </row>
    <row r="2325" spans="1:10" ht="39" thickBot="1" x14ac:dyDescent="0.4">
      <c r="A2325" s="3" t="s">
        <v>11</v>
      </c>
      <c r="B2325" s="3" t="s">
        <v>34</v>
      </c>
      <c r="C2325" s="3">
        <v>20110422601</v>
      </c>
      <c r="D2325" s="3">
        <v>1</v>
      </c>
      <c r="E2325" s="3" t="s">
        <v>9</v>
      </c>
      <c r="F2325" s="3">
        <v>104</v>
      </c>
      <c r="G2325" s="3">
        <v>12</v>
      </c>
      <c r="H2325" s="4" t="s">
        <v>389</v>
      </c>
      <c r="I2325" s="3" t="s">
        <v>9</v>
      </c>
      <c r="J2325" s="3" t="s">
        <v>9</v>
      </c>
    </row>
    <row r="2326" spans="1:10" ht="39" thickBot="1" x14ac:dyDescent="0.4">
      <c r="A2326" s="3" t="s">
        <v>11</v>
      </c>
      <c r="B2326" s="3" t="s">
        <v>34</v>
      </c>
      <c r="C2326" s="3">
        <v>20110424301</v>
      </c>
      <c r="D2326" s="3">
        <v>0</v>
      </c>
      <c r="E2326" s="3" t="s">
        <v>9</v>
      </c>
      <c r="F2326" s="3">
        <v>454</v>
      </c>
      <c r="G2326" s="3">
        <v>10</v>
      </c>
      <c r="H2326" s="4" t="s">
        <v>13</v>
      </c>
      <c r="I2326" s="3" t="s">
        <v>9</v>
      </c>
      <c r="J2326" s="3" t="s">
        <v>9</v>
      </c>
    </row>
    <row r="2327" spans="1:10" ht="51.5" thickBot="1" x14ac:dyDescent="0.4">
      <c r="A2327" s="3" t="s">
        <v>11</v>
      </c>
      <c r="B2327" s="3" t="s">
        <v>20</v>
      </c>
      <c r="C2327" s="3">
        <v>20140302101</v>
      </c>
      <c r="D2327" s="3">
        <v>0</v>
      </c>
      <c r="E2327" s="3" t="s">
        <v>9</v>
      </c>
      <c r="F2327" s="3">
        <v>60</v>
      </c>
      <c r="G2327" s="3">
        <v>29</v>
      </c>
      <c r="H2327" s="4" t="s">
        <v>22</v>
      </c>
      <c r="I2327" s="3" t="s">
        <v>9</v>
      </c>
      <c r="J2327" s="3"/>
    </row>
    <row r="2328" spans="1:10" ht="39" thickBot="1" x14ac:dyDescent="0.4">
      <c r="A2328" s="3" t="s">
        <v>11</v>
      </c>
      <c r="B2328" s="3" t="s">
        <v>267</v>
      </c>
      <c r="C2328" s="3">
        <v>20200408501</v>
      </c>
      <c r="D2328" s="3">
        <v>0</v>
      </c>
      <c r="E2328" s="3" t="s">
        <v>9</v>
      </c>
      <c r="F2328" s="3">
        <v>70</v>
      </c>
      <c r="G2328" s="3">
        <v>23</v>
      </c>
      <c r="H2328" s="4" t="s">
        <v>71</v>
      </c>
      <c r="I2328" s="3" t="s">
        <v>9</v>
      </c>
      <c r="J2328" s="3" t="s">
        <v>15</v>
      </c>
    </row>
    <row r="2329" spans="1:10" ht="26.5" thickBot="1" x14ac:dyDescent="0.4">
      <c r="A2329" s="3" t="s">
        <v>46</v>
      </c>
      <c r="B2329" s="3" t="s">
        <v>29</v>
      </c>
      <c r="C2329" s="3">
        <v>20030514101</v>
      </c>
      <c r="D2329" s="3">
        <v>1</v>
      </c>
      <c r="E2329" s="3" t="s">
        <v>9</v>
      </c>
      <c r="F2329" s="3">
        <v>243</v>
      </c>
      <c r="G2329" s="3">
        <v>20</v>
      </c>
      <c r="H2329" s="4" t="s">
        <v>103</v>
      </c>
      <c r="I2329" s="3" t="s">
        <v>9</v>
      </c>
      <c r="J2329" s="3" t="s">
        <v>9</v>
      </c>
    </row>
    <row r="2330" spans="1:10" ht="51.5" thickBot="1" x14ac:dyDescent="0.4">
      <c r="A2330" s="3" t="s">
        <v>11</v>
      </c>
      <c r="B2330" s="3" t="s">
        <v>20</v>
      </c>
      <c r="C2330" s="3">
        <v>20140906601</v>
      </c>
      <c r="D2330" s="3">
        <v>1</v>
      </c>
      <c r="E2330" s="3" t="s">
        <v>9</v>
      </c>
      <c r="F2330" s="3">
        <v>262</v>
      </c>
      <c r="G2330" s="3">
        <v>81</v>
      </c>
      <c r="H2330" s="4" t="s">
        <v>22</v>
      </c>
      <c r="I2330" s="3" t="s">
        <v>9</v>
      </c>
      <c r="J2330" s="3" t="s">
        <v>9</v>
      </c>
    </row>
    <row r="2331" spans="1:10" ht="26.5" thickBot="1" x14ac:dyDescent="0.4">
      <c r="A2331" s="3" t="s">
        <v>27</v>
      </c>
      <c r="B2331" s="3" t="s">
        <v>29</v>
      </c>
      <c r="C2331" s="3">
        <v>20030515001</v>
      </c>
      <c r="D2331" s="3">
        <v>1</v>
      </c>
      <c r="E2331" s="3" t="s">
        <v>9</v>
      </c>
      <c r="F2331" s="3">
        <v>261</v>
      </c>
      <c r="G2331" s="3">
        <v>14</v>
      </c>
      <c r="H2331" s="4" t="s">
        <v>103</v>
      </c>
      <c r="I2331" s="3" t="s">
        <v>9</v>
      </c>
      <c r="J2331" s="3" t="s">
        <v>9</v>
      </c>
    </row>
    <row r="2332" spans="1:10" ht="51.5" thickBot="1" x14ac:dyDescent="0.4">
      <c r="A2332" s="3" t="s">
        <v>11</v>
      </c>
      <c r="B2332" s="3" t="s">
        <v>20</v>
      </c>
      <c r="C2332" s="3">
        <v>20140907001</v>
      </c>
      <c r="D2332" s="3">
        <v>1</v>
      </c>
      <c r="E2332" s="3" t="s">
        <v>9</v>
      </c>
      <c r="F2332" s="3">
        <v>162</v>
      </c>
      <c r="G2332" s="3">
        <v>21</v>
      </c>
      <c r="H2332" s="4" t="s">
        <v>22</v>
      </c>
      <c r="I2332" s="3" t="s">
        <v>9</v>
      </c>
      <c r="J2332" s="3" t="s">
        <v>9</v>
      </c>
    </row>
    <row r="2333" spans="1:10" ht="51.5" thickBot="1" x14ac:dyDescent="0.4">
      <c r="A2333" s="3" t="s">
        <v>11</v>
      </c>
      <c r="B2333" s="3" t="s">
        <v>23</v>
      </c>
      <c r="C2333" s="3">
        <v>20172405201</v>
      </c>
      <c r="D2333" s="3">
        <v>0</v>
      </c>
      <c r="E2333" s="3" t="s">
        <v>9</v>
      </c>
      <c r="F2333" s="3">
        <v>78</v>
      </c>
      <c r="G2333" s="3">
        <v>55</v>
      </c>
      <c r="H2333" s="4" t="s">
        <v>390</v>
      </c>
      <c r="I2333" s="3" t="s">
        <v>9</v>
      </c>
      <c r="J2333" s="3" t="s">
        <v>15</v>
      </c>
    </row>
    <row r="2334" spans="1:10" ht="51.5" thickBot="1" x14ac:dyDescent="0.4">
      <c r="A2334" s="3" t="s">
        <v>11</v>
      </c>
      <c r="B2334" s="3" t="s">
        <v>8</v>
      </c>
      <c r="C2334" s="3">
        <v>20180233201</v>
      </c>
      <c r="D2334" s="3">
        <v>0</v>
      </c>
      <c r="E2334" s="3" t="s">
        <v>9</v>
      </c>
      <c r="F2334" s="3">
        <v>210</v>
      </c>
      <c r="G2334" s="3">
        <v>27</v>
      </c>
      <c r="H2334" s="4" t="s">
        <v>22</v>
      </c>
      <c r="I2334" s="3" t="s">
        <v>9</v>
      </c>
      <c r="J2334" s="3" t="s">
        <v>15</v>
      </c>
    </row>
    <row r="2335" spans="1:10" ht="51.5" thickBot="1" x14ac:dyDescent="0.4">
      <c r="A2335" s="3" t="s">
        <v>11</v>
      </c>
      <c r="B2335" s="3" t="s">
        <v>20</v>
      </c>
      <c r="C2335" s="3">
        <v>20140901202</v>
      </c>
      <c r="D2335" s="3">
        <v>0</v>
      </c>
      <c r="E2335" s="3" t="s">
        <v>9</v>
      </c>
      <c r="F2335" s="3">
        <v>290</v>
      </c>
      <c r="G2335" s="3">
        <v>89</v>
      </c>
      <c r="H2335" s="4" t="s">
        <v>22</v>
      </c>
      <c r="I2335" s="3" t="s">
        <v>9</v>
      </c>
      <c r="J2335" s="3" t="s">
        <v>9</v>
      </c>
    </row>
    <row r="2336" spans="1:10" ht="64" thickBot="1" x14ac:dyDescent="0.4">
      <c r="A2336" s="3" t="s">
        <v>11</v>
      </c>
      <c r="B2336" s="3" t="s">
        <v>23</v>
      </c>
      <c r="C2336" s="3">
        <v>20172402401</v>
      </c>
      <c r="D2336" s="3">
        <v>1</v>
      </c>
      <c r="E2336" s="3" t="s">
        <v>9</v>
      </c>
      <c r="F2336" s="3">
        <v>140</v>
      </c>
      <c r="G2336" s="3">
        <v>58</v>
      </c>
      <c r="H2336" s="4" t="s">
        <v>391</v>
      </c>
      <c r="I2336" s="3" t="s">
        <v>9</v>
      </c>
      <c r="J2336" s="3" t="s">
        <v>15</v>
      </c>
    </row>
    <row r="2337" spans="1:10" ht="26.5" thickBot="1" x14ac:dyDescent="0.4">
      <c r="A2337" s="3" t="s">
        <v>46</v>
      </c>
      <c r="B2337" s="3" t="s">
        <v>29</v>
      </c>
      <c r="C2337" s="3">
        <v>20030516207</v>
      </c>
      <c r="D2337" s="3">
        <v>0</v>
      </c>
      <c r="E2337" s="3" t="s">
        <v>9</v>
      </c>
      <c r="F2337" s="3">
        <v>143</v>
      </c>
      <c r="G2337" s="3">
        <v>10</v>
      </c>
      <c r="H2337" s="4" t="s">
        <v>83</v>
      </c>
      <c r="I2337" s="3" t="s">
        <v>9</v>
      </c>
      <c r="J2337" s="3" t="s">
        <v>9</v>
      </c>
    </row>
    <row r="2338" spans="1:10" ht="26.5" thickBot="1" x14ac:dyDescent="0.4">
      <c r="A2338" s="3" t="s">
        <v>27</v>
      </c>
      <c r="B2338" s="3" t="s">
        <v>34</v>
      </c>
      <c r="C2338" s="3">
        <v>20110411201</v>
      </c>
      <c r="D2338" s="3">
        <v>0</v>
      </c>
      <c r="E2338" s="3" t="s">
        <v>9</v>
      </c>
      <c r="F2338" s="3">
        <v>59</v>
      </c>
      <c r="G2338" s="3">
        <v>52</v>
      </c>
      <c r="H2338" s="4" t="s">
        <v>247</v>
      </c>
      <c r="I2338" s="3" t="s">
        <v>9</v>
      </c>
      <c r="J2338" s="3" t="s">
        <v>9</v>
      </c>
    </row>
    <row r="2339" spans="1:10" ht="76.5" thickBot="1" x14ac:dyDescent="0.4">
      <c r="A2339" s="3" t="s">
        <v>7</v>
      </c>
      <c r="B2339" s="3" t="s">
        <v>17</v>
      </c>
      <c r="C2339" s="3">
        <v>20120804701</v>
      </c>
      <c r="D2339" s="3">
        <v>1</v>
      </c>
      <c r="E2339" s="3" t="s">
        <v>9</v>
      </c>
      <c r="F2339" s="3">
        <v>239</v>
      </c>
      <c r="G2339" s="3">
        <v>43</v>
      </c>
      <c r="H2339" s="4" t="s">
        <v>392</v>
      </c>
      <c r="I2339" s="3" t="s">
        <v>9</v>
      </c>
      <c r="J2339" s="3" t="s">
        <v>15</v>
      </c>
    </row>
    <row r="2340" spans="1:10" ht="26.5" thickBot="1" x14ac:dyDescent="0.4">
      <c r="A2340" s="3" t="s">
        <v>39</v>
      </c>
      <c r="B2340" s="3" t="s">
        <v>29</v>
      </c>
      <c r="C2340" s="3">
        <v>20030516201</v>
      </c>
      <c r="D2340" s="3">
        <v>1</v>
      </c>
      <c r="E2340" s="3" t="s">
        <v>9</v>
      </c>
      <c r="F2340" s="3">
        <v>143</v>
      </c>
      <c r="G2340" s="3">
        <v>10</v>
      </c>
      <c r="H2340" s="4" t="s">
        <v>83</v>
      </c>
      <c r="I2340" s="3" t="s">
        <v>9</v>
      </c>
      <c r="J2340" s="3" t="s">
        <v>9</v>
      </c>
    </row>
    <row r="2341" spans="1:10" ht="39" thickBot="1" x14ac:dyDescent="0.4">
      <c r="A2341" s="3" t="s">
        <v>11</v>
      </c>
      <c r="B2341" s="3" t="s">
        <v>17</v>
      </c>
      <c r="C2341" s="3">
        <v>20120211305</v>
      </c>
      <c r="D2341" s="3">
        <v>0</v>
      </c>
      <c r="E2341" s="3" t="s">
        <v>9</v>
      </c>
      <c r="F2341" s="3">
        <v>80</v>
      </c>
      <c r="G2341" s="3">
        <v>75</v>
      </c>
      <c r="H2341" s="4" t="s">
        <v>28</v>
      </c>
      <c r="I2341" s="3" t="s">
        <v>9</v>
      </c>
      <c r="J2341" s="3" t="s">
        <v>9</v>
      </c>
    </row>
    <row r="2342" spans="1:10" ht="51.5" thickBot="1" x14ac:dyDescent="0.4">
      <c r="A2342" s="3" t="s">
        <v>7</v>
      </c>
      <c r="B2342" s="3" t="s">
        <v>17</v>
      </c>
      <c r="C2342" s="3">
        <v>20120404501</v>
      </c>
      <c r="D2342" s="3">
        <v>0</v>
      </c>
      <c r="E2342" s="3" t="s">
        <v>9</v>
      </c>
      <c r="F2342" s="3">
        <v>72</v>
      </c>
      <c r="G2342" s="3">
        <v>70</v>
      </c>
      <c r="H2342" s="4" t="s">
        <v>22</v>
      </c>
      <c r="I2342" s="3" t="s">
        <v>9</v>
      </c>
      <c r="J2342" s="3" t="s">
        <v>9</v>
      </c>
    </row>
    <row r="2343" spans="1:10" ht="51.5" thickBot="1" x14ac:dyDescent="0.4">
      <c r="A2343" s="3" t="s">
        <v>7</v>
      </c>
      <c r="B2343" s="3" t="s">
        <v>8</v>
      </c>
      <c r="C2343" s="3">
        <v>20180314618</v>
      </c>
      <c r="D2343" s="3">
        <v>0</v>
      </c>
      <c r="E2343" s="3" t="s">
        <v>9</v>
      </c>
      <c r="F2343" s="3">
        <v>96</v>
      </c>
      <c r="G2343" s="3">
        <v>25</v>
      </c>
      <c r="H2343" s="4" t="s">
        <v>393</v>
      </c>
      <c r="I2343" s="3" t="s">
        <v>9</v>
      </c>
      <c r="J2343" s="3" t="s">
        <v>9</v>
      </c>
    </row>
    <row r="2344" spans="1:10" ht="39" thickBot="1" x14ac:dyDescent="0.4">
      <c r="A2344" s="3" t="s">
        <v>7</v>
      </c>
      <c r="B2344" s="3" t="s">
        <v>17</v>
      </c>
      <c r="C2344" s="3">
        <v>20120405701</v>
      </c>
      <c r="D2344" s="3">
        <v>0</v>
      </c>
      <c r="E2344" s="3" t="s">
        <v>9</v>
      </c>
      <c r="F2344" s="3">
        <v>67</v>
      </c>
      <c r="G2344" s="3">
        <v>35</v>
      </c>
      <c r="H2344" s="4" t="s">
        <v>24</v>
      </c>
      <c r="I2344" s="3" t="s">
        <v>9</v>
      </c>
      <c r="J2344" s="3" t="s">
        <v>9</v>
      </c>
    </row>
    <row r="2345" spans="1:10" ht="51.5" thickBot="1" x14ac:dyDescent="0.4">
      <c r="A2345" s="3" t="s">
        <v>46</v>
      </c>
      <c r="B2345" s="3" t="s">
        <v>20</v>
      </c>
      <c r="C2345" s="3">
        <v>20142009701</v>
      </c>
      <c r="D2345" s="3">
        <v>1</v>
      </c>
      <c r="E2345" s="3" t="s">
        <v>9</v>
      </c>
      <c r="F2345" s="3">
        <v>191</v>
      </c>
      <c r="G2345" s="3">
        <v>138</v>
      </c>
      <c r="H2345" s="4" t="s">
        <v>22</v>
      </c>
      <c r="I2345" s="3" t="s">
        <v>9</v>
      </c>
      <c r="J2345" s="3" t="s">
        <v>9</v>
      </c>
    </row>
    <row r="2346" spans="1:10" ht="39" thickBot="1" x14ac:dyDescent="0.4">
      <c r="A2346" s="3" t="s">
        <v>11</v>
      </c>
      <c r="B2346" s="3" t="s">
        <v>8</v>
      </c>
      <c r="C2346" s="3">
        <v>20180110401</v>
      </c>
      <c r="D2346" s="3">
        <v>0</v>
      </c>
      <c r="E2346" s="3" t="s">
        <v>9</v>
      </c>
      <c r="F2346" s="3">
        <v>114</v>
      </c>
      <c r="G2346" s="3">
        <v>66</v>
      </c>
      <c r="H2346" s="4" t="s">
        <v>31</v>
      </c>
      <c r="I2346" s="3" t="s">
        <v>9</v>
      </c>
      <c r="J2346" s="3" t="s">
        <v>9</v>
      </c>
    </row>
    <row r="2347" spans="1:10" ht="39" thickBot="1" x14ac:dyDescent="0.4">
      <c r="A2347" s="3" t="s">
        <v>7</v>
      </c>
      <c r="B2347" s="3" t="s">
        <v>17</v>
      </c>
      <c r="C2347" s="3">
        <v>20120427603</v>
      </c>
      <c r="D2347" s="3">
        <v>1</v>
      </c>
      <c r="E2347" s="3" t="s">
        <v>9</v>
      </c>
      <c r="F2347" s="3">
        <v>611</v>
      </c>
      <c r="G2347" s="3">
        <v>45</v>
      </c>
      <c r="H2347" s="4" t="s">
        <v>24</v>
      </c>
      <c r="I2347" s="3" t="s">
        <v>9</v>
      </c>
      <c r="J2347" s="3" t="s">
        <v>9</v>
      </c>
    </row>
    <row r="2348" spans="1:10" ht="39" thickBot="1" x14ac:dyDescent="0.4">
      <c r="A2348" s="3" t="s">
        <v>11</v>
      </c>
      <c r="B2348" s="3" t="s">
        <v>8</v>
      </c>
      <c r="C2348" s="3">
        <v>20180110802</v>
      </c>
      <c r="D2348" s="3">
        <v>0</v>
      </c>
      <c r="E2348" s="3" t="s">
        <v>9</v>
      </c>
      <c r="F2348" s="3">
        <v>37</v>
      </c>
      <c r="G2348" s="3">
        <v>29</v>
      </c>
      <c r="H2348" s="4" t="s">
        <v>31</v>
      </c>
      <c r="I2348" s="3" t="s">
        <v>9</v>
      </c>
      <c r="J2348" s="3" t="s">
        <v>9</v>
      </c>
    </row>
    <row r="2349" spans="1:10" ht="26.5" thickBot="1" x14ac:dyDescent="0.4">
      <c r="A2349" s="3" t="s">
        <v>7</v>
      </c>
      <c r="B2349" s="3" t="s">
        <v>17</v>
      </c>
      <c r="C2349" s="3">
        <v>20120211002</v>
      </c>
      <c r="D2349" s="3">
        <v>0</v>
      </c>
      <c r="E2349" s="3" t="s">
        <v>9</v>
      </c>
      <c r="F2349" s="3">
        <v>49</v>
      </c>
      <c r="G2349" s="3">
        <v>16</v>
      </c>
      <c r="H2349" s="4" t="s">
        <v>183</v>
      </c>
      <c r="I2349" s="3" t="s">
        <v>9</v>
      </c>
      <c r="J2349" s="3" t="s">
        <v>9</v>
      </c>
    </row>
    <row r="2350" spans="1:10" ht="51.5" thickBot="1" x14ac:dyDescent="0.4">
      <c r="A2350" s="3" t="s">
        <v>11</v>
      </c>
      <c r="B2350" s="3" t="s">
        <v>49</v>
      </c>
      <c r="C2350" s="3">
        <v>20230305901</v>
      </c>
      <c r="D2350" s="3">
        <v>1</v>
      </c>
      <c r="E2350" s="3" t="s">
        <v>9</v>
      </c>
      <c r="F2350" s="3">
        <v>233</v>
      </c>
      <c r="G2350" s="3">
        <v>102</v>
      </c>
      <c r="H2350" s="4" t="s">
        <v>95</v>
      </c>
      <c r="I2350" s="3" t="s">
        <v>9</v>
      </c>
      <c r="J2350" s="3" t="s">
        <v>9</v>
      </c>
    </row>
    <row r="2351" spans="1:10" ht="51.5" thickBot="1" x14ac:dyDescent="0.4">
      <c r="A2351" s="3" t="s">
        <v>11</v>
      </c>
      <c r="B2351" s="3" t="s">
        <v>49</v>
      </c>
      <c r="C2351" s="3">
        <v>20230301401</v>
      </c>
      <c r="D2351" s="3">
        <v>0</v>
      </c>
      <c r="E2351" s="3" t="s">
        <v>9</v>
      </c>
      <c r="F2351" s="3">
        <v>13</v>
      </c>
      <c r="G2351" s="3">
        <v>7</v>
      </c>
      <c r="H2351" s="4" t="s">
        <v>95</v>
      </c>
      <c r="I2351" s="3" t="s">
        <v>9</v>
      </c>
      <c r="J2351" s="3" t="s">
        <v>9</v>
      </c>
    </row>
    <row r="2352" spans="1:10" ht="51.5" thickBot="1" x14ac:dyDescent="0.4">
      <c r="A2352" s="3" t="s">
        <v>11</v>
      </c>
      <c r="B2352" s="3" t="s">
        <v>8</v>
      </c>
      <c r="C2352" s="3">
        <v>20181002002</v>
      </c>
      <c r="D2352" s="3">
        <v>0</v>
      </c>
      <c r="E2352" s="3" t="s">
        <v>9</v>
      </c>
      <c r="F2352" s="3">
        <v>397</v>
      </c>
      <c r="G2352" s="3">
        <v>135</v>
      </c>
      <c r="H2352" s="4" t="s">
        <v>22</v>
      </c>
      <c r="I2352" s="3" t="s">
        <v>9</v>
      </c>
      <c r="J2352" s="3" t="s">
        <v>9</v>
      </c>
    </row>
    <row r="2353" spans="1:10" ht="51.5" thickBot="1" x14ac:dyDescent="0.4">
      <c r="A2353" s="3" t="s">
        <v>52</v>
      </c>
      <c r="B2353" s="3" t="s">
        <v>34</v>
      </c>
      <c r="C2353" s="3">
        <v>20110724701</v>
      </c>
      <c r="D2353" s="3">
        <v>0</v>
      </c>
      <c r="E2353" s="3" t="s">
        <v>9</v>
      </c>
      <c r="F2353" s="3">
        <v>40</v>
      </c>
      <c r="G2353" s="3">
        <v>26</v>
      </c>
      <c r="H2353" s="4" t="s">
        <v>394</v>
      </c>
      <c r="I2353" s="3" t="s">
        <v>9</v>
      </c>
      <c r="J2353" s="3" t="s">
        <v>9</v>
      </c>
    </row>
    <row r="2354" spans="1:10" ht="25.5" thickBot="1" x14ac:dyDescent="0.4">
      <c r="A2354" s="3" t="s">
        <v>11</v>
      </c>
      <c r="B2354" s="3" t="s">
        <v>267</v>
      </c>
      <c r="C2354" s="3">
        <v>20200407901</v>
      </c>
      <c r="D2354" s="3">
        <v>0</v>
      </c>
      <c r="E2354" s="3" t="s">
        <v>9</v>
      </c>
      <c r="F2354" s="3">
        <v>38</v>
      </c>
      <c r="G2354" s="3">
        <v>7</v>
      </c>
      <c r="H2354" s="4" t="s">
        <v>56</v>
      </c>
      <c r="I2354" s="3" t="s">
        <v>9</v>
      </c>
      <c r="J2354" s="3" t="s">
        <v>15</v>
      </c>
    </row>
    <row r="2355" spans="1:10" ht="26.5" thickBot="1" x14ac:dyDescent="0.4">
      <c r="A2355" s="3" t="s">
        <v>7</v>
      </c>
      <c r="B2355" s="3" t="s">
        <v>12</v>
      </c>
      <c r="C2355" s="3">
        <v>20080906201</v>
      </c>
      <c r="D2355" s="3">
        <v>0</v>
      </c>
      <c r="E2355" s="3" t="s">
        <v>9</v>
      </c>
      <c r="F2355" s="3">
        <v>26</v>
      </c>
      <c r="G2355" s="3">
        <v>16</v>
      </c>
      <c r="H2355" s="4" t="s">
        <v>170</v>
      </c>
      <c r="I2355" s="3" t="s">
        <v>9</v>
      </c>
      <c r="J2355" s="3" t="s">
        <v>9</v>
      </c>
    </row>
    <row r="2356" spans="1:10" ht="26.5" thickBot="1" x14ac:dyDescent="0.4">
      <c r="A2356" s="3" t="s">
        <v>7</v>
      </c>
      <c r="B2356" s="3" t="s">
        <v>12</v>
      </c>
      <c r="C2356" s="3">
        <v>20080906201</v>
      </c>
      <c r="D2356" s="3">
        <v>0</v>
      </c>
      <c r="E2356" s="3" t="s">
        <v>9</v>
      </c>
      <c r="F2356" s="3">
        <v>26</v>
      </c>
      <c r="G2356" s="3">
        <v>16</v>
      </c>
      <c r="H2356" s="4" t="s">
        <v>170</v>
      </c>
      <c r="I2356" s="3" t="s">
        <v>9</v>
      </c>
      <c r="J2356" s="3" t="s">
        <v>9</v>
      </c>
    </row>
    <row r="2357" spans="1:10" ht="51.5" thickBot="1" x14ac:dyDescent="0.4">
      <c r="A2357" s="3" t="s">
        <v>11</v>
      </c>
      <c r="B2357" s="3" t="s">
        <v>17</v>
      </c>
      <c r="C2357" s="3">
        <v>20120602506</v>
      </c>
      <c r="D2357" s="3">
        <v>0</v>
      </c>
      <c r="E2357" s="3" t="s">
        <v>9</v>
      </c>
      <c r="F2357" s="3">
        <v>325</v>
      </c>
      <c r="G2357" s="3">
        <v>92</v>
      </c>
      <c r="H2357" s="4" t="s">
        <v>22</v>
      </c>
      <c r="I2357" s="3" t="s">
        <v>9</v>
      </c>
      <c r="J2357" s="3" t="s">
        <v>15</v>
      </c>
    </row>
    <row r="2358" spans="1:10" ht="51.5" thickBot="1" x14ac:dyDescent="0.4">
      <c r="A2358" s="3" t="s">
        <v>46</v>
      </c>
      <c r="B2358" s="3" t="s">
        <v>20</v>
      </c>
      <c r="C2358" s="3">
        <v>20140701901</v>
      </c>
      <c r="D2358" s="3">
        <v>1</v>
      </c>
      <c r="E2358" s="3" t="s">
        <v>9</v>
      </c>
      <c r="F2358" s="3">
        <v>281</v>
      </c>
      <c r="G2358" s="3">
        <v>65</v>
      </c>
      <c r="H2358" s="4" t="s">
        <v>22</v>
      </c>
      <c r="I2358" s="3" t="s">
        <v>9</v>
      </c>
      <c r="J2358" s="3" t="s">
        <v>15</v>
      </c>
    </row>
    <row r="2359" spans="1:10" ht="51.5" thickBot="1" x14ac:dyDescent="0.4">
      <c r="A2359" s="3" t="s">
        <v>39</v>
      </c>
      <c r="B2359" s="3" t="s">
        <v>20</v>
      </c>
      <c r="C2359" s="3">
        <v>20140601701</v>
      </c>
      <c r="D2359" s="3">
        <v>0</v>
      </c>
      <c r="E2359" s="3" t="s">
        <v>9</v>
      </c>
      <c r="F2359" s="3">
        <v>74</v>
      </c>
      <c r="G2359" s="3">
        <v>56</v>
      </c>
      <c r="H2359" s="4" t="s">
        <v>22</v>
      </c>
      <c r="I2359" s="3" t="s">
        <v>9</v>
      </c>
      <c r="J2359" s="3" t="s">
        <v>9</v>
      </c>
    </row>
    <row r="2360" spans="1:10" ht="26.5" thickBot="1" x14ac:dyDescent="0.4">
      <c r="A2360" s="3" t="s">
        <v>11</v>
      </c>
      <c r="B2360" s="3" t="s">
        <v>23</v>
      </c>
      <c r="C2360" s="3">
        <v>20171509612</v>
      </c>
      <c r="D2360" s="3">
        <v>0</v>
      </c>
      <c r="E2360" s="3" t="s">
        <v>9</v>
      </c>
      <c r="F2360" s="3">
        <v>492</v>
      </c>
      <c r="G2360" s="3">
        <v>301</v>
      </c>
      <c r="H2360" s="4" t="s">
        <v>101</v>
      </c>
      <c r="I2360" s="3" t="s">
        <v>15</v>
      </c>
      <c r="J2360" s="3" t="s">
        <v>9</v>
      </c>
    </row>
    <row r="2361" spans="1:10" ht="26.5" thickBot="1" x14ac:dyDescent="0.4">
      <c r="A2361" s="3" t="s">
        <v>11</v>
      </c>
      <c r="B2361" s="3" t="s">
        <v>23</v>
      </c>
      <c r="C2361" s="3">
        <v>20171509613</v>
      </c>
      <c r="D2361" s="3">
        <v>1</v>
      </c>
      <c r="E2361" s="3" t="s">
        <v>9</v>
      </c>
      <c r="F2361" s="3">
        <v>834</v>
      </c>
      <c r="G2361" s="3">
        <v>449</v>
      </c>
      <c r="H2361" s="4" t="s">
        <v>101</v>
      </c>
      <c r="I2361" s="3" t="s">
        <v>9</v>
      </c>
      <c r="J2361" s="3" t="s">
        <v>9</v>
      </c>
    </row>
    <row r="2362" spans="1:10" ht="39" thickBot="1" x14ac:dyDescent="0.4">
      <c r="A2362" s="3" t="s">
        <v>11</v>
      </c>
      <c r="B2362" s="3" t="s">
        <v>23</v>
      </c>
      <c r="C2362" s="3">
        <v>20172103601</v>
      </c>
      <c r="D2362" s="3">
        <v>0</v>
      </c>
      <c r="E2362" s="3" t="s">
        <v>9</v>
      </c>
      <c r="F2362" s="3">
        <v>355</v>
      </c>
      <c r="G2362" s="3">
        <v>49</v>
      </c>
      <c r="H2362" s="4" t="s">
        <v>31</v>
      </c>
      <c r="I2362" s="3" t="s">
        <v>9</v>
      </c>
      <c r="J2362" s="3" t="s">
        <v>9</v>
      </c>
    </row>
    <row r="2363" spans="1:10" ht="51.5" thickBot="1" x14ac:dyDescent="0.4">
      <c r="A2363" s="3" t="s">
        <v>7</v>
      </c>
      <c r="B2363" s="3" t="s">
        <v>23</v>
      </c>
      <c r="C2363" s="3">
        <v>20170700401</v>
      </c>
      <c r="D2363" s="3">
        <v>1</v>
      </c>
      <c r="E2363" s="3" t="s">
        <v>9</v>
      </c>
      <c r="F2363" s="3">
        <v>325</v>
      </c>
      <c r="G2363" s="3">
        <v>47</v>
      </c>
      <c r="H2363" s="4" t="s">
        <v>395</v>
      </c>
      <c r="I2363" s="3" t="s">
        <v>9</v>
      </c>
      <c r="J2363" s="3" t="s">
        <v>9</v>
      </c>
    </row>
    <row r="2364" spans="1:10" ht="39" thickBot="1" x14ac:dyDescent="0.4">
      <c r="A2364" s="3" t="s">
        <v>7</v>
      </c>
      <c r="B2364" s="3" t="s">
        <v>23</v>
      </c>
      <c r="C2364" s="3">
        <v>20170704511</v>
      </c>
      <c r="D2364" s="3">
        <v>1</v>
      </c>
      <c r="E2364" s="3" t="s">
        <v>9</v>
      </c>
      <c r="F2364" s="3">
        <v>127</v>
      </c>
      <c r="G2364" s="3">
        <v>15</v>
      </c>
      <c r="H2364" s="4" t="s">
        <v>55</v>
      </c>
      <c r="I2364" s="3" t="s">
        <v>9</v>
      </c>
      <c r="J2364" s="3" t="s">
        <v>9</v>
      </c>
    </row>
    <row r="2365" spans="1:10" ht="26.5" thickBot="1" x14ac:dyDescent="0.4">
      <c r="A2365" s="3" t="s">
        <v>7</v>
      </c>
      <c r="B2365" s="3" t="s">
        <v>12</v>
      </c>
      <c r="C2365" s="3">
        <v>20080914701</v>
      </c>
      <c r="D2365" s="3">
        <v>1</v>
      </c>
      <c r="E2365" s="3" t="s">
        <v>9</v>
      </c>
      <c r="F2365" s="3">
        <v>228</v>
      </c>
      <c r="G2365" s="3">
        <v>228</v>
      </c>
      <c r="H2365" s="4" t="s">
        <v>26</v>
      </c>
      <c r="I2365" s="3" t="s">
        <v>9</v>
      </c>
      <c r="J2365" s="3" t="s">
        <v>9</v>
      </c>
    </row>
    <row r="2366" spans="1:10" ht="51.5" thickBot="1" x14ac:dyDescent="0.4">
      <c r="A2366" s="3" t="s">
        <v>11</v>
      </c>
      <c r="B2366" s="3" t="s">
        <v>49</v>
      </c>
      <c r="C2366" s="3">
        <v>20230300802</v>
      </c>
      <c r="D2366" s="3">
        <v>1</v>
      </c>
      <c r="E2366" s="3" t="s">
        <v>9</v>
      </c>
      <c r="F2366" s="3">
        <v>128</v>
      </c>
      <c r="G2366" s="3">
        <v>70</v>
      </c>
      <c r="H2366" s="4" t="s">
        <v>225</v>
      </c>
      <c r="I2366" s="3" t="s">
        <v>9</v>
      </c>
      <c r="J2366" s="3" t="s">
        <v>9</v>
      </c>
    </row>
    <row r="2367" spans="1:10" ht="26.5" thickBot="1" x14ac:dyDescent="0.4">
      <c r="A2367" s="3" t="s">
        <v>46</v>
      </c>
      <c r="B2367" s="3" t="s">
        <v>29</v>
      </c>
      <c r="C2367" s="3">
        <v>20030514101</v>
      </c>
      <c r="D2367" s="3">
        <v>1</v>
      </c>
      <c r="E2367" s="3" t="s">
        <v>9</v>
      </c>
      <c r="F2367" s="3">
        <v>243</v>
      </c>
      <c r="G2367" s="3">
        <v>20</v>
      </c>
      <c r="H2367" s="4" t="s">
        <v>103</v>
      </c>
      <c r="I2367" s="3" t="s">
        <v>9</v>
      </c>
      <c r="J2367" s="3" t="s">
        <v>9</v>
      </c>
    </row>
    <row r="2368" spans="1:10" ht="39" thickBot="1" x14ac:dyDescent="0.4">
      <c r="A2368" s="3" t="s">
        <v>39</v>
      </c>
      <c r="B2368" s="3" t="s">
        <v>12</v>
      </c>
      <c r="C2368" s="3">
        <v>20080901301</v>
      </c>
      <c r="D2368" s="3">
        <v>0</v>
      </c>
      <c r="E2368" s="3" t="s">
        <v>9</v>
      </c>
      <c r="F2368" s="3">
        <v>109</v>
      </c>
      <c r="G2368" s="3">
        <v>30</v>
      </c>
      <c r="H2368" s="4" t="s">
        <v>24</v>
      </c>
      <c r="I2368" s="3" t="s">
        <v>9</v>
      </c>
      <c r="J2368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4.5" x14ac:dyDescent="0.35"/>
  <cols>
    <col min="1" max="1" width="4.08984375" customWidth="1"/>
    <col min="2" max="2" width="71.81640625" customWidth="1"/>
    <col min="3" max="3" width="29.1796875" customWidth="1"/>
  </cols>
  <sheetData>
    <row r="1" spans="1:2" x14ac:dyDescent="0.35">
      <c r="A1" s="19" t="s">
        <v>428</v>
      </c>
      <c r="B1" s="19"/>
    </row>
    <row r="2" spans="1:2" x14ac:dyDescent="0.35">
      <c r="A2" s="1">
        <v>1</v>
      </c>
      <c r="B2" t="s">
        <v>422</v>
      </c>
    </row>
    <row r="3" spans="1:2" x14ac:dyDescent="0.35">
      <c r="A3" s="1">
        <v>2</v>
      </c>
      <c r="B3" t="s">
        <v>423</v>
      </c>
    </row>
    <row r="4" spans="1:2" x14ac:dyDescent="0.35">
      <c r="A4" s="1">
        <v>3</v>
      </c>
      <c r="B4" t="s">
        <v>424</v>
      </c>
    </row>
    <row r="5" spans="1:2" x14ac:dyDescent="0.35">
      <c r="A5" s="1">
        <v>4</v>
      </c>
      <c r="B5" t="s">
        <v>425</v>
      </c>
    </row>
    <row r="6" spans="1:2" x14ac:dyDescent="0.35">
      <c r="A6" s="1">
        <v>5</v>
      </c>
      <c r="B6" t="s">
        <v>426</v>
      </c>
    </row>
    <row r="7" spans="1:2" x14ac:dyDescent="0.35">
      <c r="A7" s="1">
        <v>6</v>
      </c>
      <c r="B7" t="s">
        <v>427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18"/>
  <sheetViews>
    <sheetView workbookViewId="0">
      <selection activeCell="G4" sqref="G4"/>
    </sheetView>
  </sheetViews>
  <sheetFormatPr defaultRowHeight="14.5" x14ac:dyDescent="0.35"/>
  <cols>
    <col min="1" max="1" width="31.453125" bestFit="1" customWidth="1"/>
    <col min="2" max="2" width="15.26953125" bestFit="1" customWidth="1"/>
    <col min="3" max="5" width="1.81640625" customWidth="1"/>
    <col min="6" max="90" width="2.81640625" customWidth="1"/>
    <col min="91" max="554" width="3.81640625" customWidth="1"/>
    <col min="555" max="583" width="4.81640625" customWidth="1"/>
    <col min="584" max="584" width="5.81640625" customWidth="1"/>
    <col min="585" max="585" width="6.7265625" customWidth="1"/>
    <col min="586" max="586" width="10.7265625" customWidth="1"/>
    <col min="587" max="587" width="5.81640625" customWidth="1"/>
    <col min="588" max="588" width="6.7265625" customWidth="1"/>
    <col min="589" max="589" width="10.7265625" bestFit="1" customWidth="1"/>
  </cols>
  <sheetData>
    <row r="1" spans="1:586" x14ac:dyDescent="0.35">
      <c r="A1" s="14" t="s">
        <v>2</v>
      </c>
      <c r="B1" t="s">
        <v>9</v>
      </c>
    </row>
    <row r="3" spans="1:586" x14ac:dyDescent="0.35">
      <c r="A3" s="14" t="s">
        <v>462</v>
      </c>
      <c r="B3" s="14" t="s">
        <v>460</v>
      </c>
    </row>
    <row r="4" spans="1:586" x14ac:dyDescent="0.35">
      <c r="A4" s="14" t="s">
        <v>458</v>
      </c>
      <c r="B4">
        <v>2</v>
      </c>
      <c r="C4">
        <v>4</v>
      </c>
      <c r="D4">
        <v>5</v>
      </c>
      <c r="E4">
        <v>9</v>
      </c>
      <c r="F4">
        <v>10</v>
      </c>
      <c r="G4">
        <v>12</v>
      </c>
      <c r="H4">
        <v>13</v>
      </c>
      <c r="I4">
        <v>14</v>
      </c>
      <c r="J4">
        <v>16</v>
      </c>
      <c r="K4">
        <v>17</v>
      </c>
      <c r="L4">
        <v>20</v>
      </c>
      <c r="M4">
        <v>21</v>
      </c>
      <c r="N4">
        <v>22</v>
      </c>
      <c r="O4">
        <v>23</v>
      </c>
      <c r="P4">
        <v>25</v>
      </c>
      <c r="Q4">
        <v>26</v>
      </c>
      <c r="R4">
        <v>27</v>
      </c>
      <c r="S4">
        <v>28</v>
      </c>
      <c r="T4">
        <v>29</v>
      </c>
      <c r="U4">
        <v>30</v>
      </c>
      <c r="V4">
        <v>31</v>
      </c>
      <c r="W4">
        <v>32</v>
      </c>
      <c r="X4">
        <v>33</v>
      </c>
      <c r="Y4">
        <v>34</v>
      </c>
      <c r="Z4">
        <v>35</v>
      </c>
      <c r="AA4">
        <v>36</v>
      </c>
      <c r="AB4">
        <v>37</v>
      </c>
      <c r="AC4">
        <v>38</v>
      </c>
      <c r="AD4">
        <v>39</v>
      </c>
      <c r="AE4">
        <v>40</v>
      </c>
      <c r="AF4">
        <v>41</v>
      </c>
      <c r="AG4">
        <v>42</v>
      </c>
      <c r="AH4">
        <v>43</v>
      </c>
      <c r="AI4">
        <v>44</v>
      </c>
      <c r="AJ4">
        <v>45</v>
      </c>
      <c r="AK4">
        <v>46</v>
      </c>
      <c r="AL4">
        <v>47</v>
      </c>
      <c r="AM4">
        <v>48</v>
      </c>
      <c r="AN4">
        <v>49</v>
      </c>
      <c r="AO4">
        <v>50</v>
      </c>
      <c r="AP4">
        <v>51</v>
      </c>
      <c r="AQ4">
        <v>52</v>
      </c>
      <c r="AR4">
        <v>53</v>
      </c>
      <c r="AS4">
        <v>54</v>
      </c>
      <c r="AT4">
        <v>55</v>
      </c>
      <c r="AU4">
        <v>56</v>
      </c>
      <c r="AV4">
        <v>57</v>
      </c>
      <c r="AW4">
        <v>58</v>
      </c>
      <c r="AX4">
        <v>59</v>
      </c>
      <c r="AY4">
        <v>60</v>
      </c>
      <c r="AZ4">
        <v>61</v>
      </c>
      <c r="BA4">
        <v>62</v>
      </c>
      <c r="BB4">
        <v>63</v>
      </c>
      <c r="BC4">
        <v>64</v>
      </c>
      <c r="BD4">
        <v>65</v>
      </c>
      <c r="BE4">
        <v>66</v>
      </c>
      <c r="BF4">
        <v>67</v>
      </c>
      <c r="BG4">
        <v>68</v>
      </c>
      <c r="BH4">
        <v>69</v>
      </c>
      <c r="BI4">
        <v>70</v>
      </c>
      <c r="BJ4">
        <v>71</v>
      </c>
      <c r="BK4">
        <v>72</v>
      </c>
      <c r="BL4">
        <v>73</v>
      </c>
      <c r="BM4">
        <v>74</v>
      </c>
      <c r="BN4">
        <v>75</v>
      </c>
      <c r="BO4">
        <v>76</v>
      </c>
      <c r="BP4">
        <v>77</v>
      </c>
      <c r="BQ4">
        <v>78</v>
      </c>
      <c r="BR4">
        <v>79</v>
      </c>
      <c r="BS4">
        <v>80</v>
      </c>
      <c r="BT4">
        <v>81</v>
      </c>
      <c r="BU4">
        <v>82</v>
      </c>
      <c r="BV4">
        <v>83</v>
      </c>
      <c r="BW4">
        <v>84</v>
      </c>
      <c r="BX4">
        <v>85</v>
      </c>
      <c r="BY4">
        <v>86</v>
      </c>
      <c r="BZ4">
        <v>87</v>
      </c>
      <c r="CA4">
        <v>88</v>
      </c>
      <c r="CB4">
        <v>89</v>
      </c>
      <c r="CC4">
        <v>90</v>
      </c>
      <c r="CD4">
        <v>91</v>
      </c>
      <c r="CE4">
        <v>92</v>
      </c>
      <c r="CF4">
        <v>93</v>
      </c>
      <c r="CG4">
        <v>94</v>
      </c>
      <c r="CH4">
        <v>95</v>
      </c>
      <c r="CI4">
        <v>96</v>
      </c>
      <c r="CJ4">
        <v>97</v>
      </c>
      <c r="CK4">
        <v>98</v>
      </c>
      <c r="CL4">
        <v>99</v>
      </c>
      <c r="CM4">
        <v>100</v>
      </c>
      <c r="CN4">
        <v>101</v>
      </c>
      <c r="CO4">
        <v>102</v>
      </c>
      <c r="CP4">
        <v>103</v>
      </c>
      <c r="CQ4">
        <v>104</v>
      </c>
      <c r="CR4">
        <v>105</v>
      </c>
      <c r="CS4">
        <v>106</v>
      </c>
      <c r="CT4">
        <v>107</v>
      </c>
      <c r="CU4">
        <v>108</v>
      </c>
      <c r="CV4">
        <v>109</v>
      </c>
      <c r="CW4">
        <v>110</v>
      </c>
      <c r="CX4">
        <v>111</v>
      </c>
      <c r="CY4">
        <v>112</v>
      </c>
      <c r="CZ4">
        <v>113</v>
      </c>
      <c r="DA4">
        <v>114</v>
      </c>
      <c r="DB4">
        <v>115</v>
      </c>
      <c r="DC4">
        <v>116</v>
      </c>
      <c r="DD4">
        <v>117</v>
      </c>
      <c r="DE4">
        <v>118</v>
      </c>
      <c r="DF4">
        <v>119</v>
      </c>
      <c r="DG4">
        <v>120</v>
      </c>
      <c r="DH4">
        <v>121</v>
      </c>
      <c r="DI4">
        <v>122</v>
      </c>
      <c r="DJ4">
        <v>123</v>
      </c>
      <c r="DK4">
        <v>124</v>
      </c>
      <c r="DL4">
        <v>125</v>
      </c>
      <c r="DM4">
        <v>126</v>
      </c>
      <c r="DN4">
        <v>127</v>
      </c>
      <c r="DO4">
        <v>128</v>
      </c>
      <c r="DP4">
        <v>129</v>
      </c>
      <c r="DQ4">
        <v>130</v>
      </c>
      <c r="DR4">
        <v>131</v>
      </c>
      <c r="DS4">
        <v>132</v>
      </c>
      <c r="DT4">
        <v>133</v>
      </c>
      <c r="DU4">
        <v>134</v>
      </c>
      <c r="DV4">
        <v>135</v>
      </c>
      <c r="DW4">
        <v>136</v>
      </c>
      <c r="DX4">
        <v>137</v>
      </c>
      <c r="DY4">
        <v>138</v>
      </c>
      <c r="DZ4">
        <v>139</v>
      </c>
      <c r="EA4">
        <v>140</v>
      </c>
      <c r="EB4">
        <v>141</v>
      </c>
      <c r="EC4">
        <v>142</v>
      </c>
      <c r="ED4">
        <v>143</v>
      </c>
      <c r="EE4">
        <v>144</v>
      </c>
      <c r="EF4">
        <v>145</v>
      </c>
      <c r="EG4">
        <v>146</v>
      </c>
      <c r="EH4">
        <v>147</v>
      </c>
      <c r="EI4">
        <v>148</v>
      </c>
      <c r="EJ4">
        <v>149</v>
      </c>
      <c r="EK4">
        <v>150</v>
      </c>
      <c r="EL4">
        <v>151</v>
      </c>
      <c r="EM4">
        <v>152</v>
      </c>
      <c r="EN4">
        <v>153</v>
      </c>
      <c r="EO4">
        <v>154</v>
      </c>
      <c r="EP4">
        <v>155</v>
      </c>
      <c r="EQ4">
        <v>156</v>
      </c>
      <c r="ER4">
        <v>157</v>
      </c>
      <c r="ES4">
        <v>158</v>
      </c>
      <c r="ET4">
        <v>159</v>
      </c>
      <c r="EU4">
        <v>160</v>
      </c>
      <c r="EV4">
        <v>161</v>
      </c>
      <c r="EW4">
        <v>162</v>
      </c>
      <c r="EX4">
        <v>163</v>
      </c>
      <c r="EY4">
        <v>164</v>
      </c>
      <c r="EZ4">
        <v>165</v>
      </c>
      <c r="FA4">
        <v>166</v>
      </c>
      <c r="FB4">
        <v>167</v>
      </c>
      <c r="FC4">
        <v>168</v>
      </c>
      <c r="FD4">
        <v>169</v>
      </c>
      <c r="FE4">
        <v>170</v>
      </c>
      <c r="FF4">
        <v>171</v>
      </c>
      <c r="FG4">
        <v>172</v>
      </c>
      <c r="FH4">
        <v>173</v>
      </c>
      <c r="FI4">
        <v>174</v>
      </c>
      <c r="FJ4">
        <v>175</v>
      </c>
      <c r="FK4">
        <v>176</v>
      </c>
      <c r="FL4">
        <v>177</v>
      </c>
      <c r="FM4">
        <v>179</v>
      </c>
      <c r="FN4">
        <v>180</v>
      </c>
      <c r="FO4">
        <v>181</v>
      </c>
      <c r="FP4">
        <v>182</v>
      </c>
      <c r="FQ4">
        <v>183</v>
      </c>
      <c r="FR4">
        <v>184</v>
      </c>
      <c r="FS4">
        <v>185</v>
      </c>
      <c r="FT4">
        <v>186</v>
      </c>
      <c r="FU4">
        <v>187</v>
      </c>
      <c r="FV4">
        <v>188</v>
      </c>
      <c r="FW4">
        <v>189</v>
      </c>
      <c r="FX4">
        <v>190</v>
      </c>
      <c r="FY4">
        <v>191</v>
      </c>
      <c r="FZ4">
        <v>192</v>
      </c>
      <c r="GA4">
        <v>193</v>
      </c>
      <c r="GB4">
        <v>194</v>
      </c>
      <c r="GC4">
        <v>195</v>
      </c>
      <c r="GD4">
        <v>196</v>
      </c>
      <c r="GE4">
        <v>197</v>
      </c>
      <c r="GF4">
        <v>198</v>
      </c>
      <c r="GG4">
        <v>199</v>
      </c>
      <c r="GH4">
        <v>200</v>
      </c>
      <c r="GI4">
        <v>201</v>
      </c>
      <c r="GJ4">
        <v>202</v>
      </c>
      <c r="GK4">
        <v>203</v>
      </c>
      <c r="GL4">
        <v>204</v>
      </c>
      <c r="GM4">
        <v>205</v>
      </c>
      <c r="GN4">
        <v>206</v>
      </c>
      <c r="GO4">
        <v>207</v>
      </c>
      <c r="GP4">
        <v>208</v>
      </c>
      <c r="GQ4">
        <v>209</v>
      </c>
      <c r="GR4">
        <v>210</v>
      </c>
      <c r="GS4">
        <v>211</v>
      </c>
      <c r="GT4">
        <v>212</v>
      </c>
      <c r="GU4">
        <v>213</v>
      </c>
      <c r="GV4">
        <v>214</v>
      </c>
      <c r="GW4">
        <v>215</v>
      </c>
      <c r="GX4">
        <v>216</v>
      </c>
      <c r="GY4">
        <v>217</v>
      </c>
      <c r="GZ4">
        <v>219</v>
      </c>
      <c r="HA4">
        <v>220</v>
      </c>
      <c r="HB4">
        <v>221</v>
      </c>
      <c r="HC4">
        <v>222</v>
      </c>
      <c r="HD4">
        <v>223</v>
      </c>
      <c r="HE4">
        <v>224</v>
      </c>
      <c r="HF4">
        <v>225</v>
      </c>
      <c r="HG4">
        <v>226</v>
      </c>
      <c r="HH4">
        <v>227</v>
      </c>
      <c r="HI4">
        <v>228</v>
      </c>
      <c r="HJ4">
        <v>229</v>
      </c>
      <c r="HK4">
        <v>230</v>
      </c>
      <c r="HL4">
        <v>231</v>
      </c>
      <c r="HM4">
        <v>232</v>
      </c>
      <c r="HN4">
        <v>233</v>
      </c>
      <c r="HO4">
        <v>234</v>
      </c>
      <c r="HP4">
        <v>235</v>
      </c>
      <c r="HQ4">
        <v>236</v>
      </c>
      <c r="HR4">
        <v>237</v>
      </c>
      <c r="HS4">
        <v>238</v>
      </c>
      <c r="HT4">
        <v>239</v>
      </c>
      <c r="HU4">
        <v>240</v>
      </c>
      <c r="HV4">
        <v>241</v>
      </c>
      <c r="HW4">
        <v>242</v>
      </c>
      <c r="HX4">
        <v>243</v>
      </c>
      <c r="HY4">
        <v>244</v>
      </c>
      <c r="HZ4">
        <v>245</v>
      </c>
      <c r="IA4">
        <v>246</v>
      </c>
      <c r="IB4">
        <v>247</v>
      </c>
      <c r="IC4">
        <v>248</v>
      </c>
      <c r="ID4">
        <v>249</v>
      </c>
      <c r="IE4">
        <v>250</v>
      </c>
      <c r="IF4">
        <v>251</v>
      </c>
      <c r="IG4">
        <v>253</v>
      </c>
      <c r="IH4">
        <v>254</v>
      </c>
      <c r="II4">
        <v>255</v>
      </c>
      <c r="IJ4">
        <v>256</v>
      </c>
      <c r="IK4">
        <v>257</v>
      </c>
      <c r="IL4">
        <v>258</v>
      </c>
      <c r="IM4">
        <v>259</v>
      </c>
      <c r="IN4">
        <v>260</v>
      </c>
      <c r="IO4">
        <v>261</v>
      </c>
      <c r="IP4">
        <v>262</v>
      </c>
      <c r="IQ4">
        <v>263</v>
      </c>
      <c r="IR4">
        <v>264</v>
      </c>
      <c r="IS4">
        <v>265</v>
      </c>
      <c r="IT4">
        <v>266</v>
      </c>
      <c r="IU4">
        <v>267</v>
      </c>
      <c r="IV4">
        <v>268</v>
      </c>
      <c r="IW4">
        <v>269</v>
      </c>
      <c r="IX4">
        <v>270</v>
      </c>
      <c r="IY4">
        <v>271</v>
      </c>
      <c r="IZ4">
        <v>272</v>
      </c>
      <c r="JA4">
        <v>273</v>
      </c>
      <c r="JB4">
        <v>274</v>
      </c>
      <c r="JC4">
        <v>275</v>
      </c>
      <c r="JD4">
        <v>276</v>
      </c>
      <c r="JE4">
        <v>277</v>
      </c>
      <c r="JF4">
        <v>278</v>
      </c>
      <c r="JG4">
        <v>279</v>
      </c>
      <c r="JH4">
        <v>280</v>
      </c>
      <c r="JI4">
        <v>281</v>
      </c>
      <c r="JJ4">
        <v>282</v>
      </c>
      <c r="JK4">
        <v>284</v>
      </c>
      <c r="JL4">
        <v>285</v>
      </c>
      <c r="JM4">
        <v>286</v>
      </c>
      <c r="JN4">
        <v>287</v>
      </c>
      <c r="JO4">
        <v>288</v>
      </c>
      <c r="JP4">
        <v>289</v>
      </c>
      <c r="JQ4">
        <v>290</v>
      </c>
      <c r="JR4">
        <v>292</v>
      </c>
      <c r="JS4">
        <v>293</v>
      </c>
      <c r="JT4">
        <v>295</v>
      </c>
      <c r="JU4">
        <v>296</v>
      </c>
      <c r="JV4">
        <v>297</v>
      </c>
      <c r="JW4">
        <v>298</v>
      </c>
      <c r="JX4">
        <v>299</v>
      </c>
      <c r="JY4">
        <v>300</v>
      </c>
      <c r="JZ4">
        <v>301</v>
      </c>
      <c r="KA4">
        <v>302</v>
      </c>
      <c r="KB4">
        <v>304</v>
      </c>
      <c r="KC4">
        <v>305</v>
      </c>
      <c r="KD4">
        <v>306</v>
      </c>
      <c r="KE4">
        <v>307</v>
      </c>
      <c r="KF4">
        <v>308</v>
      </c>
      <c r="KG4">
        <v>309</v>
      </c>
      <c r="KH4">
        <v>310</v>
      </c>
      <c r="KI4">
        <v>311</v>
      </c>
      <c r="KJ4">
        <v>313</v>
      </c>
      <c r="KK4">
        <v>314</v>
      </c>
      <c r="KL4">
        <v>315</v>
      </c>
      <c r="KM4">
        <v>316</v>
      </c>
      <c r="KN4">
        <v>317</v>
      </c>
      <c r="KO4">
        <v>319</v>
      </c>
      <c r="KP4">
        <v>320</v>
      </c>
      <c r="KQ4">
        <v>321</v>
      </c>
      <c r="KR4">
        <v>322</v>
      </c>
      <c r="KS4">
        <v>324</v>
      </c>
      <c r="KT4">
        <v>325</v>
      </c>
      <c r="KU4">
        <v>326</v>
      </c>
      <c r="KV4">
        <v>327</v>
      </c>
      <c r="KW4">
        <v>328</v>
      </c>
      <c r="KX4">
        <v>330</v>
      </c>
      <c r="KY4">
        <v>331</v>
      </c>
      <c r="KZ4">
        <v>332</v>
      </c>
      <c r="LA4">
        <v>333</v>
      </c>
      <c r="LB4">
        <v>335</v>
      </c>
      <c r="LC4">
        <v>336</v>
      </c>
      <c r="LD4">
        <v>337</v>
      </c>
      <c r="LE4">
        <v>338</v>
      </c>
      <c r="LF4">
        <v>339</v>
      </c>
      <c r="LG4">
        <v>340</v>
      </c>
      <c r="LH4">
        <v>341</v>
      </c>
      <c r="LI4">
        <v>342</v>
      </c>
      <c r="LJ4">
        <v>343</v>
      </c>
      <c r="LK4">
        <v>344</v>
      </c>
      <c r="LL4">
        <v>345</v>
      </c>
      <c r="LM4">
        <v>346</v>
      </c>
      <c r="LN4">
        <v>347</v>
      </c>
      <c r="LO4">
        <v>348</v>
      </c>
      <c r="LP4">
        <v>349</v>
      </c>
      <c r="LQ4">
        <v>350</v>
      </c>
      <c r="LR4">
        <v>351</v>
      </c>
      <c r="LS4">
        <v>353</v>
      </c>
      <c r="LT4">
        <v>354</v>
      </c>
      <c r="LU4">
        <v>355</v>
      </c>
      <c r="LV4">
        <v>356</v>
      </c>
      <c r="LW4">
        <v>357</v>
      </c>
      <c r="LX4">
        <v>358</v>
      </c>
      <c r="LY4">
        <v>359</v>
      </c>
      <c r="LZ4">
        <v>360</v>
      </c>
      <c r="MA4">
        <v>361</v>
      </c>
      <c r="MB4">
        <v>362</v>
      </c>
      <c r="MC4">
        <v>363</v>
      </c>
      <c r="MD4">
        <v>364</v>
      </c>
      <c r="ME4">
        <v>365</v>
      </c>
      <c r="MF4">
        <v>366</v>
      </c>
      <c r="MG4">
        <v>367</v>
      </c>
      <c r="MH4">
        <v>368</v>
      </c>
      <c r="MI4">
        <v>370</v>
      </c>
      <c r="MJ4">
        <v>371</v>
      </c>
      <c r="MK4">
        <v>372</v>
      </c>
      <c r="ML4">
        <v>373</v>
      </c>
      <c r="MM4">
        <v>374</v>
      </c>
      <c r="MN4">
        <v>375</v>
      </c>
      <c r="MO4">
        <v>378</v>
      </c>
      <c r="MP4">
        <v>380</v>
      </c>
      <c r="MQ4">
        <v>381</v>
      </c>
      <c r="MR4">
        <v>383</v>
      </c>
      <c r="MS4">
        <v>384</v>
      </c>
      <c r="MT4">
        <v>385</v>
      </c>
      <c r="MU4">
        <v>387</v>
      </c>
      <c r="MV4">
        <v>388</v>
      </c>
      <c r="MW4">
        <v>389</v>
      </c>
      <c r="MX4">
        <v>390</v>
      </c>
      <c r="MY4">
        <v>391</v>
      </c>
      <c r="MZ4">
        <v>392</v>
      </c>
      <c r="NA4">
        <v>393</v>
      </c>
      <c r="NB4">
        <v>394</v>
      </c>
      <c r="NC4">
        <v>396</v>
      </c>
      <c r="ND4">
        <v>397</v>
      </c>
      <c r="NE4">
        <v>399</v>
      </c>
      <c r="NF4">
        <v>401</v>
      </c>
      <c r="NG4">
        <v>402</v>
      </c>
      <c r="NH4">
        <v>404</v>
      </c>
      <c r="NI4">
        <v>407</v>
      </c>
      <c r="NJ4">
        <v>409</v>
      </c>
      <c r="NK4">
        <v>410</v>
      </c>
      <c r="NL4">
        <v>411</v>
      </c>
      <c r="NM4">
        <v>412</v>
      </c>
      <c r="NN4">
        <v>413</v>
      </c>
      <c r="NO4">
        <v>414</v>
      </c>
      <c r="NP4">
        <v>415</v>
      </c>
      <c r="NQ4">
        <v>416</v>
      </c>
      <c r="NR4">
        <v>418</v>
      </c>
      <c r="NS4">
        <v>419</v>
      </c>
      <c r="NT4">
        <v>423</v>
      </c>
      <c r="NU4">
        <v>424</v>
      </c>
      <c r="NV4">
        <v>425</v>
      </c>
      <c r="NW4">
        <v>427</v>
      </c>
      <c r="NX4">
        <v>428</v>
      </c>
      <c r="NY4">
        <v>429</v>
      </c>
      <c r="NZ4">
        <v>432</v>
      </c>
      <c r="OA4">
        <v>433</v>
      </c>
      <c r="OB4">
        <v>434</v>
      </c>
      <c r="OC4">
        <v>435</v>
      </c>
      <c r="OD4">
        <v>437</v>
      </c>
      <c r="OE4">
        <v>438</v>
      </c>
      <c r="OF4">
        <v>439</v>
      </c>
      <c r="OG4">
        <v>440</v>
      </c>
      <c r="OH4">
        <v>442</v>
      </c>
      <c r="OI4">
        <v>443</v>
      </c>
      <c r="OJ4">
        <v>444</v>
      </c>
      <c r="OK4">
        <v>445</v>
      </c>
      <c r="OL4">
        <v>446</v>
      </c>
      <c r="OM4">
        <v>448</v>
      </c>
      <c r="ON4">
        <v>449</v>
      </c>
      <c r="OO4">
        <v>450</v>
      </c>
      <c r="OP4">
        <v>451</v>
      </c>
      <c r="OQ4">
        <v>452</v>
      </c>
      <c r="OR4">
        <v>453</v>
      </c>
      <c r="OS4">
        <v>454</v>
      </c>
      <c r="OT4">
        <v>456</v>
      </c>
      <c r="OU4">
        <v>457</v>
      </c>
      <c r="OV4">
        <v>458</v>
      </c>
      <c r="OW4">
        <v>459</v>
      </c>
      <c r="OX4">
        <v>463</v>
      </c>
      <c r="OY4">
        <v>467</v>
      </c>
      <c r="OZ4">
        <v>468</v>
      </c>
      <c r="PA4">
        <v>469</v>
      </c>
      <c r="PB4">
        <v>474</v>
      </c>
      <c r="PC4">
        <v>480</v>
      </c>
      <c r="PD4">
        <v>481</v>
      </c>
      <c r="PE4">
        <v>482</v>
      </c>
      <c r="PF4">
        <v>484</v>
      </c>
      <c r="PG4">
        <v>487</v>
      </c>
      <c r="PH4">
        <v>488</v>
      </c>
      <c r="PI4">
        <v>489</v>
      </c>
      <c r="PJ4">
        <v>490</v>
      </c>
      <c r="PK4">
        <v>492</v>
      </c>
      <c r="PL4">
        <v>497</v>
      </c>
      <c r="PM4">
        <v>499</v>
      </c>
      <c r="PN4">
        <v>500</v>
      </c>
      <c r="PO4">
        <v>501</v>
      </c>
      <c r="PP4">
        <v>502</v>
      </c>
      <c r="PQ4">
        <v>504</v>
      </c>
      <c r="PR4">
        <v>505</v>
      </c>
      <c r="PS4">
        <v>506</v>
      </c>
      <c r="PT4">
        <v>507</v>
      </c>
      <c r="PU4">
        <v>510</v>
      </c>
      <c r="PV4">
        <v>511</v>
      </c>
      <c r="PW4">
        <v>512</v>
      </c>
      <c r="PX4">
        <v>513</v>
      </c>
      <c r="PY4">
        <v>515</v>
      </c>
      <c r="PZ4">
        <v>516</v>
      </c>
      <c r="QA4">
        <v>519</v>
      </c>
      <c r="QB4">
        <v>520</v>
      </c>
      <c r="QC4">
        <v>521</v>
      </c>
      <c r="QD4">
        <v>524</v>
      </c>
      <c r="QE4">
        <v>525</v>
      </c>
      <c r="QF4">
        <v>530</v>
      </c>
      <c r="QG4">
        <v>531</v>
      </c>
      <c r="QH4">
        <v>537</v>
      </c>
      <c r="QI4">
        <v>538</v>
      </c>
      <c r="QJ4">
        <v>539</v>
      </c>
      <c r="QK4">
        <v>544</v>
      </c>
      <c r="QL4">
        <v>547</v>
      </c>
      <c r="QM4">
        <v>548</v>
      </c>
      <c r="QN4">
        <v>549</v>
      </c>
      <c r="QO4">
        <v>551</v>
      </c>
      <c r="QP4">
        <v>552</v>
      </c>
      <c r="QQ4">
        <v>553</v>
      </c>
      <c r="QR4">
        <v>556</v>
      </c>
      <c r="QS4">
        <v>559</v>
      </c>
      <c r="QT4">
        <v>561</v>
      </c>
      <c r="QU4">
        <v>563</v>
      </c>
      <c r="QV4">
        <v>567</v>
      </c>
      <c r="QW4">
        <v>569</v>
      </c>
      <c r="QX4">
        <v>572</v>
      </c>
      <c r="QY4">
        <v>573</v>
      </c>
      <c r="QZ4">
        <v>574</v>
      </c>
      <c r="RA4">
        <v>575</v>
      </c>
      <c r="RB4">
        <v>578</v>
      </c>
      <c r="RC4">
        <v>581</v>
      </c>
      <c r="RD4">
        <v>583</v>
      </c>
      <c r="RE4">
        <v>585</v>
      </c>
      <c r="RF4">
        <v>588</v>
      </c>
      <c r="RG4">
        <v>591</v>
      </c>
      <c r="RH4">
        <v>592</v>
      </c>
      <c r="RI4">
        <v>594</v>
      </c>
      <c r="RJ4">
        <v>596</v>
      </c>
      <c r="RK4">
        <v>599</v>
      </c>
      <c r="RL4">
        <v>600</v>
      </c>
      <c r="RM4">
        <v>604</v>
      </c>
      <c r="RN4">
        <v>605</v>
      </c>
      <c r="RO4">
        <v>606</v>
      </c>
      <c r="RP4">
        <v>608</v>
      </c>
      <c r="RQ4">
        <v>610</v>
      </c>
      <c r="RR4">
        <v>611</v>
      </c>
      <c r="RS4">
        <v>612</v>
      </c>
      <c r="RT4">
        <v>613</v>
      </c>
      <c r="RU4">
        <v>616</v>
      </c>
      <c r="RV4">
        <v>623</v>
      </c>
      <c r="RW4">
        <v>624</v>
      </c>
      <c r="RX4">
        <v>626</v>
      </c>
      <c r="RY4">
        <v>631</v>
      </c>
      <c r="RZ4">
        <v>633</v>
      </c>
      <c r="SA4">
        <v>635</v>
      </c>
      <c r="SB4">
        <v>638</v>
      </c>
      <c r="SC4">
        <v>640</v>
      </c>
      <c r="SD4">
        <v>645</v>
      </c>
      <c r="SE4">
        <v>646</v>
      </c>
      <c r="SF4">
        <v>647</v>
      </c>
      <c r="SG4">
        <v>654</v>
      </c>
      <c r="SH4">
        <v>658</v>
      </c>
      <c r="SI4">
        <v>662</v>
      </c>
      <c r="SJ4">
        <v>663</v>
      </c>
      <c r="SK4">
        <v>669</v>
      </c>
      <c r="SL4">
        <v>670</v>
      </c>
      <c r="SM4">
        <v>671</v>
      </c>
      <c r="SN4">
        <v>673</v>
      </c>
      <c r="SO4">
        <v>674</v>
      </c>
      <c r="SP4">
        <v>677</v>
      </c>
      <c r="SQ4">
        <v>685</v>
      </c>
      <c r="SR4">
        <v>686</v>
      </c>
      <c r="SS4">
        <v>688</v>
      </c>
      <c r="ST4">
        <v>696</v>
      </c>
      <c r="SU4">
        <v>705</v>
      </c>
      <c r="SV4">
        <v>707</v>
      </c>
      <c r="SW4">
        <v>710</v>
      </c>
      <c r="SX4">
        <v>712</v>
      </c>
      <c r="SY4">
        <v>718</v>
      </c>
      <c r="SZ4">
        <v>720</v>
      </c>
      <c r="TA4">
        <v>729</v>
      </c>
      <c r="TB4">
        <v>731</v>
      </c>
      <c r="TC4">
        <v>732</v>
      </c>
      <c r="TD4">
        <v>741</v>
      </c>
      <c r="TE4">
        <v>744</v>
      </c>
      <c r="TF4">
        <v>746</v>
      </c>
      <c r="TG4">
        <v>755</v>
      </c>
      <c r="TH4">
        <v>758</v>
      </c>
      <c r="TI4">
        <v>760</v>
      </c>
      <c r="TJ4">
        <v>761</v>
      </c>
      <c r="TK4">
        <v>765</v>
      </c>
      <c r="TL4">
        <v>769</v>
      </c>
      <c r="TM4">
        <v>775</v>
      </c>
      <c r="TN4">
        <v>782</v>
      </c>
      <c r="TO4">
        <v>789</v>
      </c>
      <c r="TP4">
        <v>791</v>
      </c>
      <c r="TQ4">
        <v>796</v>
      </c>
      <c r="TR4">
        <v>823</v>
      </c>
      <c r="TS4">
        <v>834</v>
      </c>
      <c r="TT4">
        <v>836</v>
      </c>
      <c r="TU4">
        <v>839</v>
      </c>
      <c r="TV4">
        <v>840</v>
      </c>
      <c r="TW4">
        <v>850</v>
      </c>
      <c r="TX4">
        <v>851</v>
      </c>
      <c r="TY4">
        <v>870</v>
      </c>
      <c r="TZ4">
        <v>901</v>
      </c>
      <c r="UA4">
        <v>903</v>
      </c>
      <c r="UB4">
        <v>908</v>
      </c>
      <c r="UC4">
        <v>942</v>
      </c>
      <c r="UD4">
        <v>944</v>
      </c>
      <c r="UE4">
        <v>954</v>
      </c>
      <c r="UF4">
        <v>958</v>
      </c>
      <c r="UG4">
        <v>978</v>
      </c>
      <c r="UH4">
        <v>983</v>
      </c>
      <c r="UI4">
        <v>1006</v>
      </c>
      <c r="UJ4">
        <v>1007</v>
      </c>
      <c r="UK4">
        <v>1013</v>
      </c>
      <c r="UL4">
        <v>1023</v>
      </c>
      <c r="UM4">
        <v>1025</v>
      </c>
      <c r="UN4">
        <v>1040</v>
      </c>
      <c r="UO4">
        <v>1041</v>
      </c>
      <c r="UP4">
        <v>1058</v>
      </c>
      <c r="UQ4">
        <v>1071</v>
      </c>
      <c r="UR4">
        <v>1078</v>
      </c>
      <c r="US4">
        <v>1089</v>
      </c>
      <c r="UT4">
        <v>1130</v>
      </c>
      <c r="UU4">
        <v>1134</v>
      </c>
      <c r="UV4">
        <v>1137</v>
      </c>
      <c r="UW4">
        <v>1192</v>
      </c>
      <c r="UX4">
        <v>1262</v>
      </c>
      <c r="UY4">
        <v>1265</v>
      </c>
      <c r="UZ4">
        <v>1283</v>
      </c>
      <c r="VA4">
        <v>1285</v>
      </c>
      <c r="VB4">
        <v>1320</v>
      </c>
      <c r="VC4">
        <v>1341</v>
      </c>
      <c r="VD4">
        <v>1355</v>
      </c>
      <c r="VE4">
        <v>1585</v>
      </c>
      <c r="VF4">
        <v>1591</v>
      </c>
      <c r="VG4">
        <v>2011</v>
      </c>
      <c r="VH4">
        <v>2012</v>
      </c>
      <c r="VI4">
        <v>5665</v>
      </c>
      <c r="VJ4">
        <v>6525</v>
      </c>
      <c r="VK4">
        <v>7825</v>
      </c>
      <c r="VL4">
        <v>15667</v>
      </c>
      <c r="VM4" t="s">
        <v>461</v>
      </c>
      <c r="VN4" t="s">
        <v>459</v>
      </c>
    </row>
    <row r="5" spans="1:586" x14ac:dyDescent="0.35">
      <c r="A5" s="15" t="s">
        <v>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>
        <v>2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>
        <v>1</v>
      </c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>
        <v>1</v>
      </c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>
        <v>3</v>
      </c>
      <c r="EE5" s="16"/>
      <c r="EF5" s="16"/>
      <c r="EG5" s="16"/>
      <c r="EH5" s="16"/>
      <c r="EI5" s="16"/>
      <c r="EJ5" s="16">
        <v>2</v>
      </c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>
        <v>1</v>
      </c>
      <c r="FA5" s="16"/>
      <c r="FB5" s="16"/>
      <c r="FC5" s="16"/>
      <c r="FD5" s="16">
        <v>1</v>
      </c>
      <c r="FE5" s="16"/>
      <c r="FF5" s="16"/>
      <c r="FG5" s="16"/>
      <c r="FH5" s="16"/>
      <c r="FI5" s="16"/>
      <c r="FJ5" s="16"/>
      <c r="FK5" s="16"/>
      <c r="FL5" s="16">
        <v>1</v>
      </c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>
        <v>1</v>
      </c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>
        <v>1</v>
      </c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>
        <v>3</v>
      </c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>
        <v>3</v>
      </c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>
        <v>1</v>
      </c>
      <c r="JD5" s="16">
        <v>1</v>
      </c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>
        <v>1</v>
      </c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>
        <v>1</v>
      </c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>
        <v>24</v>
      </c>
    </row>
    <row r="6" spans="1:586" x14ac:dyDescent="0.35">
      <c r="A6" s="15" t="s">
        <v>25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>
        <v>1</v>
      </c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>
        <v>1</v>
      </c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>
        <v>1</v>
      </c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>
        <v>1</v>
      </c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>
        <v>4</v>
      </c>
    </row>
    <row r="7" spans="1:586" x14ac:dyDescent="0.35">
      <c r="A7" s="15" t="s">
        <v>17</v>
      </c>
      <c r="B7" s="16"/>
      <c r="C7" s="16">
        <v>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1</v>
      </c>
      <c r="Q7" s="16"/>
      <c r="R7" s="16"/>
      <c r="S7" s="16">
        <v>2</v>
      </c>
      <c r="T7" s="16">
        <v>1</v>
      </c>
      <c r="U7" s="16"/>
      <c r="V7" s="16">
        <v>3</v>
      </c>
      <c r="W7" s="16"/>
      <c r="X7" s="16"/>
      <c r="Y7" s="16"/>
      <c r="Z7" s="16">
        <v>1</v>
      </c>
      <c r="AA7" s="16">
        <v>2</v>
      </c>
      <c r="AB7" s="16"/>
      <c r="AC7" s="16">
        <v>2</v>
      </c>
      <c r="AD7" s="16">
        <v>2</v>
      </c>
      <c r="AE7" s="16">
        <v>1</v>
      </c>
      <c r="AF7" s="16"/>
      <c r="AG7" s="16"/>
      <c r="AH7" s="16"/>
      <c r="AI7" s="16">
        <v>1</v>
      </c>
      <c r="AJ7" s="16">
        <v>3</v>
      </c>
      <c r="AK7" s="16">
        <v>1</v>
      </c>
      <c r="AL7" s="16">
        <v>2</v>
      </c>
      <c r="AM7" s="16">
        <v>2</v>
      </c>
      <c r="AN7" s="16">
        <v>1</v>
      </c>
      <c r="AO7" s="16">
        <v>1</v>
      </c>
      <c r="AP7" s="16">
        <v>2</v>
      </c>
      <c r="AQ7" s="16">
        <v>1</v>
      </c>
      <c r="AR7" s="16">
        <v>2</v>
      </c>
      <c r="AS7" s="16"/>
      <c r="AT7" s="16"/>
      <c r="AU7" s="16">
        <v>1</v>
      </c>
      <c r="AV7" s="16">
        <v>1</v>
      </c>
      <c r="AW7" s="16"/>
      <c r="AX7" s="16">
        <v>3</v>
      </c>
      <c r="AY7" s="16">
        <v>2</v>
      </c>
      <c r="AZ7" s="16">
        <v>1</v>
      </c>
      <c r="BA7" s="16">
        <v>2</v>
      </c>
      <c r="BB7" s="16"/>
      <c r="BC7" s="16"/>
      <c r="BD7" s="16">
        <v>1</v>
      </c>
      <c r="BE7" s="16"/>
      <c r="BF7" s="16">
        <v>2</v>
      </c>
      <c r="BG7" s="16">
        <v>1</v>
      </c>
      <c r="BH7" s="16"/>
      <c r="BI7" s="16">
        <v>2</v>
      </c>
      <c r="BJ7" s="16">
        <v>1</v>
      </c>
      <c r="BK7" s="16">
        <v>1</v>
      </c>
      <c r="BL7" s="16">
        <v>5</v>
      </c>
      <c r="BM7" s="16">
        <v>2</v>
      </c>
      <c r="BN7" s="16">
        <v>2</v>
      </c>
      <c r="BO7" s="16">
        <v>1</v>
      </c>
      <c r="BP7" s="16">
        <v>1</v>
      </c>
      <c r="BQ7" s="16"/>
      <c r="BR7" s="16"/>
      <c r="BS7" s="16">
        <v>4</v>
      </c>
      <c r="BT7" s="16"/>
      <c r="BU7" s="16">
        <v>1</v>
      </c>
      <c r="BV7" s="16"/>
      <c r="BW7" s="16">
        <v>1</v>
      </c>
      <c r="BX7" s="16"/>
      <c r="BY7" s="16">
        <v>2</v>
      </c>
      <c r="BZ7" s="16">
        <v>1</v>
      </c>
      <c r="CA7" s="16"/>
      <c r="CB7" s="16">
        <v>3</v>
      </c>
      <c r="CC7" s="16">
        <v>1</v>
      </c>
      <c r="CD7" s="16">
        <v>1</v>
      </c>
      <c r="CE7" s="16">
        <v>1</v>
      </c>
      <c r="CF7" s="16"/>
      <c r="CG7" s="16">
        <v>1</v>
      </c>
      <c r="CH7" s="16">
        <v>2</v>
      </c>
      <c r="CI7" s="16"/>
      <c r="CJ7" s="16">
        <v>2</v>
      </c>
      <c r="CK7" s="16">
        <v>2</v>
      </c>
      <c r="CL7" s="16"/>
      <c r="CM7" s="16"/>
      <c r="CN7" s="16">
        <v>1</v>
      </c>
      <c r="CO7" s="16"/>
      <c r="CP7" s="16">
        <v>1</v>
      </c>
      <c r="CQ7" s="16">
        <v>1</v>
      </c>
      <c r="CR7" s="16"/>
      <c r="CS7" s="16">
        <v>2</v>
      </c>
      <c r="CT7" s="16"/>
      <c r="CU7" s="16">
        <v>2</v>
      </c>
      <c r="CV7" s="16">
        <v>3</v>
      </c>
      <c r="CW7" s="16">
        <v>1</v>
      </c>
      <c r="CX7" s="16"/>
      <c r="CY7" s="16">
        <v>2</v>
      </c>
      <c r="CZ7" s="16">
        <v>1</v>
      </c>
      <c r="DA7" s="16"/>
      <c r="DB7" s="16">
        <v>1</v>
      </c>
      <c r="DC7" s="16"/>
      <c r="DD7" s="16">
        <v>1</v>
      </c>
      <c r="DE7" s="16"/>
      <c r="DF7" s="16">
        <v>1</v>
      </c>
      <c r="DG7" s="16"/>
      <c r="DH7" s="16"/>
      <c r="DI7" s="16">
        <v>2</v>
      </c>
      <c r="DJ7" s="16"/>
      <c r="DK7" s="16">
        <v>2</v>
      </c>
      <c r="DL7" s="16">
        <v>1</v>
      </c>
      <c r="DM7" s="16"/>
      <c r="DN7" s="16"/>
      <c r="DO7" s="16"/>
      <c r="DP7" s="16">
        <v>1</v>
      </c>
      <c r="DQ7" s="16"/>
      <c r="DR7" s="16"/>
      <c r="DS7" s="16"/>
      <c r="DT7" s="16"/>
      <c r="DU7" s="16">
        <v>3</v>
      </c>
      <c r="DV7" s="16">
        <v>1</v>
      </c>
      <c r="DW7" s="16"/>
      <c r="DX7" s="16"/>
      <c r="DY7" s="16"/>
      <c r="DZ7" s="16">
        <v>1</v>
      </c>
      <c r="EA7" s="16">
        <v>3</v>
      </c>
      <c r="EB7" s="16"/>
      <c r="EC7" s="16">
        <v>1</v>
      </c>
      <c r="ED7" s="16">
        <v>2</v>
      </c>
      <c r="EE7" s="16"/>
      <c r="EF7" s="16"/>
      <c r="EG7" s="16">
        <v>2</v>
      </c>
      <c r="EH7" s="16"/>
      <c r="EI7" s="16"/>
      <c r="EJ7" s="16">
        <v>6</v>
      </c>
      <c r="EK7" s="16"/>
      <c r="EL7" s="16">
        <v>1</v>
      </c>
      <c r="EM7" s="16"/>
      <c r="EN7" s="16">
        <v>1</v>
      </c>
      <c r="EO7" s="16">
        <v>1</v>
      </c>
      <c r="EP7" s="16"/>
      <c r="EQ7" s="16">
        <v>3</v>
      </c>
      <c r="ER7" s="16">
        <v>2</v>
      </c>
      <c r="ES7" s="16">
        <v>1</v>
      </c>
      <c r="ET7" s="16">
        <v>1</v>
      </c>
      <c r="EU7" s="16">
        <v>1</v>
      </c>
      <c r="EV7" s="16">
        <v>2</v>
      </c>
      <c r="EW7" s="16">
        <v>1</v>
      </c>
      <c r="EX7" s="16"/>
      <c r="EY7" s="16"/>
      <c r="EZ7" s="16">
        <v>1</v>
      </c>
      <c r="FA7" s="16">
        <v>1</v>
      </c>
      <c r="FB7" s="16"/>
      <c r="FC7" s="16">
        <v>1</v>
      </c>
      <c r="FD7" s="16">
        <v>1</v>
      </c>
      <c r="FE7" s="16">
        <v>1</v>
      </c>
      <c r="FF7" s="16"/>
      <c r="FG7" s="16"/>
      <c r="FH7" s="16">
        <v>1</v>
      </c>
      <c r="FI7" s="16"/>
      <c r="FJ7" s="16"/>
      <c r="FK7" s="16"/>
      <c r="FL7" s="16">
        <v>4</v>
      </c>
      <c r="FM7" s="16"/>
      <c r="FN7" s="16"/>
      <c r="FO7" s="16">
        <v>1</v>
      </c>
      <c r="FP7" s="16"/>
      <c r="FQ7" s="16"/>
      <c r="FR7" s="16">
        <v>1</v>
      </c>
      <c r="FS7" s="16"/>
      <c r="FT7" s="16">
        <v>1</v>
      </c>
      <c r="FU7" s="16"/>
      <c r="FV7" s="16"/>
      <c r="FW7" s="16"/>
      <c r="FX7" s="16"/>
      <c r="FY7" s="16">
        <v>1</v>
      </c>
      <c r="FZ7" s="16">
        <v>2</v>
      </c>
      <c r="GA7" s="16"/>
      <c r="GB7" s="16"/>
      <c r="GC7" s="16"/>
      <c r="GD7" s="16"/>
      <c r="GE7" s="16">
        <v>1</v>
      </c>
      <c r="GF7" s="16">
        <v>1</v>
      </c>
      <c r="GG7" s="16">
        <v>2</v>
      </c>
      <c r="GH7" s="16">
        <v>1</v>
      </c>
      <c r="GI7" s="16">
        <v>1</v>
      </c>
      <c r="GJ7" s="16"/>
      <c r="GK7" s="16">
        <v>1</v>
      </c>
      <c r="GL7" s="16">
        <v>1</v>
      </c>
      <c r="GM7" s="16"/>
      <c r="GN7" s="16">
        <v>2</v>
      </c>
      <c r="GO7" s="16">
        <v>2</v>
      </c>
      <c r="GP7" s="16">
        <v>1</v>
      </c>
      <c r="GQ7" s="16"/>
      <c r="GR7" s="16"/>
      <c r="GS7" s="16">
        <v>2</v>
      </c>
      <c r="GT7" s="16"/>
      <c r="GU7" s="16">
        <v>1</v>
      </c>
      <c r="GV7" s="16">
        <v>1</v>
      </c>
      <c r="GW7" s="16"/>
      <c r="GX7" s="16"/>
      <c r="GY7" s="16">
        <v>2</v>
      </c>
      <c r="GZ7" s="16"/>
      <c r="HA7" s="16"/>
      <c r="HB7" s="16">
        <v>2</v>
      </c>
      <c r="HC7" s="16"/>
      <c r="HD7" s="16"/>
      <c r="HE7" s="16">
        <v>4</v>
      </c>
      <c r="HF7" s="16"/>
      <c r="HG7" s="16"/>
      <c r="HH7" s="16">
        <v>2</v>
      </c>
      <c r="HI7" s="16"/>
      <c r="HJ7" s="16"/>
      <c r="HK7" s="16">
        <v>2</v>
      </c>
      <c r="HL7" s="16">
        <v>2</v>
      </c>
      <c r="HM7" s="16">
        <v>2</v>
      </c>
      <c r="HN7" s="16"/>
      <c r="HO7" s="16">
        <v>3</v>
      </c>
      <c r="HP7" s="16">
        <v>2</v>
      </c>
      <c r="HQ7" s="16">
        <v>1</v>
      </c>
      <c r="HR7" s="16"/>
      <c r="HS7" s="16">
        <v>1</v>
      </c>
      <c r="HT7" s="16">
        <v>4</v>
      </c>
      <c r="HU7" s="16">
        <v>1</v>
      </c>
      <c r="HV7" s="16">
        <v>1</v>
      </c>
      <c r="HW7" s="16">
        <v>1</v>
      </c>
      <c r="HX7" s="16"/>
      <c r="HY7" s="16">
        <v>2</v>
      </c>
      <c r="HZ7" s="16">
        <v>1</v>
      </c>
      <c r="IA7" s="16"/>
      <c r="IB7" s="16">
        <v>1</v>
      </c>
      <c r="IC7" s="16">
        <v>1</v>
      </c>
      <c r="ID7" s="16">
        <v>2</v>
      </c>
      <c r="IE7" s="16"/>
      <c r="IF7" s="16"/>
      <c r="IG7" s="16">
        <v>3</v>
      </c>
      <c r="IH7" s="16">
        <v>1</v>
      </c>
      <c r="II7" s="16">
        <v>1</v>
      </c>
      <c r="IJ7" s="16"/>
      <c r="IK7" s="16">
        <v>1</v>
      </c>
      <c r="IL7" s="16">
        <v>2</v>
      </c>
      <c r="IM7" s="16">
        <v>3</v>
      </c>
      <c r="IN7" s="16"/>
      <c r="IO7" s="16">
        <v>5</v>
      </c>
      <c r="IP7" s="16"/>
      <c r="IQ7" s="16">
        <v>3</v>
      </c>
      <c r="IR7" s="16">
        <v>2</v>
      </c>
      <c r="IS7" s="16">
        <v>2</v>
      </c>
      <c r="IT7" s="16"/>
      <c r="IU7" s="16"/>
      <c r="IV7" s="16"/>
      <c r="IW7" s="16">
        <v>1</v>
      </c>
      <c r="IX7" s="16">
        <v>1</v>
      </c>
      <c r="IY7" s="16">
        <v>1</v>
      </c>
      <c r="IZ7" s="16">
        <v>2</v>
      </c>
      <c r="JA7" s="16">
        <v>1</v>
      </c>
      <c r="JB7" s="16">
        <v>1</v>
      </c>
      <c r="JC7" s="16"/>
      <c r="JD7" s="16">
        <v>6</v>
      </c>
      <c r="JE7" s="16">
        <v>1</v>
      </c>
      <c r="JF7" s="16"/>
      <c r="JG7" s="16">
        <v>1</v>
      </c>
      <c r="JH7" s="16">
        <v>2</v>
      </c>
      <c r="JI7" s="16"/>
      <c r="JJ7" s="16"/>
      <c r="JK7" s="16">
        <v>1</v>
      </c>
      <c r="JL7" s="16"/>
      <c r="JM7" s="16"/>
      <c r="JN7" s="16">
        <v>2</v>
      </c>
      <c r="JO7" s="16"/>
      <c r="JP7" s="16">
        <v>1</v>
      </c>
      <c r="JQ7" s="16"/>
      <c r="JR7" s="16"/>
      <c r="JS7" s="16"/>
      <c r="JT7" s="16">
        <v>1</v>
      </c>
      <c r="JU7" s="16"/>
      <c r="JV7" s="16">
        <v>2</v>
      </c>
      <c r="JW7" s="16">
        <v>1</v>
      </c>
      <c r="JX7" s="16"/>
      <c r="JY7" s="16"/>
      <c r="JZ7" s="16">
        <v>1</v>
      </c>
      <c r="KA7" s="16">
        <v>1</v>
      </c>
      <c r="KB7" s="16"/>
      <c r="KC7" s="16"/>
      <c r="KD7" s="16">
        <v>1</v>
      </c>
      <c r="KE7" s="16"/>
      <c r="KF7" s="16">
        <v>1</v>
      </c>
      <c r="KG7" s="16">
        <v>1</v>
      </c>
      <c r="KH7" s="16"/>
      <c r="KI7" s="16"/>
      <c r="KJ7" s="16"/>
      <c r="KK7" s="16"/>
      <c r="KL7" s="16"/>
      <c r="KM7" s="16"/>
      <c r="KN7" s="16"/>
      <c r="KO7" s="16">
        <v>4</v>
      </c>
      <c r="KP7" s="16">
        <v>1</v>
      </c>
      <c r="KQ7" s="16">
        <v>1</v>
      </c>
      <c r="KR7" s="16"/>
      <c r="KS7" s="16"/>
      <c r="KT7" s="16">
        <v>3</v>
      </c>
      <c r="KU7" s="16">
        <v>1</v>
      </c>
      <c r="KV7" s="16"/>
      <c r="KW7" s="16"/>
      <c r="KX7" s="16"/>
      <c r="KY7" s="16"/>
      <c r="KZ7" s="16"/>
      <c r="LA7" s="16"/>
      <c r="LB7" s="16">
        <v>1</v>
      </c>
      <c r="LC7" s="16"/>
      <c r="LD7" s="16"/>
      <c r="LE7" s="16">
        <v>1</v>
      </c>
      <c r="LF7" s="16">
        <v>5</v>
      </c>
      <c r="LG7" s="16"/>
      <c r="LH7" s="16">
        <v>2</v>
      </c>
      <c r="LI7" s="16"/>
      <c r="LJ7" s="16"/>
      <c r="LK7" s="16"/>
      <c r="LL7" s="16">
        <v>2</v>
      </c>
      <c r="LM7" s="16"/>
      <c r="LN7" s="16"/>
      <c r="LO7" s="16">
        <v>2</v>
      </c>
      <c r="LP7" s="16">
        <v>4</v>
      </c>
      <c r="LQ7" s="16"/>
      <c r="LR7" s="16"/>
      <c r="LS7" s="16">
        <v>1</v>
      </c>
      <c r="LT7" s="16"/>
      <c r="LU7" s="16"/>
      <c r="LV7" s="16">
        <v>1</v>
      </c>
      <c r="LW7" s="16"/>
      <c r="LX7" s="16">
        <v>3</v>
      </c>
      <c r="LY7" s="16">
        <v>3</v>
      </c>
      <c r="LZ7" s="16"/>
      <c r="MA7" s="16">
        <v>2</v>
      </c>
      <c r="MB7" s="16"/>
      <c r="MC7" s="16"/>
      <c r="MD7" s="16"/>
      <c r="ME7" s="16"/>
      <c r="MF7" s="16">
        <v>1</v>
      </c>
      <c r="MG7" s="16"/>
      <c r="MH7" s="16"/>
      <c r="MI7" s="16"/>
      <c r="MJ7" s="16"/>
      <c r="MK7" s="16"/>
      <c r="ML7" s="16"/>
      <c r="MM7" s="16"/>
      <c r="MN7" s="16"/>
      <c r="MO7" s="16"/>
      <c r="MP7" s="16">
        <v>1</v>
      </c>
      <c r="MQ7" s="16"/>
      <c r="MR7" s="16">
        <v>4</v>
      </c>
      <c r="MS7" s="16"/>
      <c r="MT7" s="16"/>
      <c r="MU7" s="16">
        <v>1</v>
      </c>
      <c r="MV7" s="16"/>
      <c r="MW7" s="16">
        <v>1</v>
      </c>
      <c r="MX7" s="16"/>
      <c r="MY7" s="16">
        <v>1</v>
      </c>
      <c r="MZ7" s="16"/>
      <c r="NA7" s="16"/>
      <c r="NB7" s="16"/>
      <c r="NC7" s="16"/>
      <c r="ND7" s="16"/>
      <c r="NE7" s="16">
        <v>3</v>
      </c>
      <c r="NF7" s="16"/>
      <c r="NG7" s="16"/>
      <c r="NH7" s="16">
        <v>1</v>
      </c>
      <c r="NI7" s="16">
        <v>1</v>
      </c>
      <c r="NJ7" s="16">
        <v>1</v>
      </c>
      <c r="NK7" s="16">
        <v>1</v>
      </c>
      <c r="NL7" s="16"/>
      <c r="NM7" s="16"/>
      <c r="NN7" s="16"/>
      <c r="NO7" s="16"/>
      <c r="NP7" s="16"/>
      <c r="NQ7" s="16"/>
      <c r="NR7" s="16"/>
      <c r="NS7" s="16"/>
      <c r="NT7" s="16">
        <v>2</v>
      </c>
      <c r="NU7" s="16">
        <v>4</v>
      </c>
      <c r="NV7" s="16"/>
      <c r="NW7" s="16"/>
      <c r="NX7" s="16"/>
      <c r="NY7" s="16"/>
      <c r="NZ7" s="16"/>
      <c r="OA7" s="16">
        <v>2</v>
      </c>
      <c r="OB7" s="16"/>
      <c r="OC7" s="16">
        <v>1</v>
      </c>
      <c r="OD7" s="16">
        <v>1</v>
      </c>
      <c r="OE7" s="16"/>
      <c r="OF7" s="16">
        <v>1</v>
      </c>
      <c r="OG7" s="16"/>
      <c r="OH7" s="16">
        <v>1</v>
      </c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>
        <v>1</v>
      </c>
      <c r="OV7" s="16"/>
      <c r="OW7" s="16">
        <v>2</v>
      </c>
      <c r="OX7" s="16">
        <v>1</v>
      </c>
      <c r="OY7" s="16"/>
      <c r="OZ7" s="16"/>
      <c r="PA7" s="16">
        <v>2</v>
      </c>
      <c r="PB7" s="16"/>
      <c r="PC7" s="16">
        <v>3</v>
      </c>
      <c r="PD7" s="16"/>
      <c r="PE7" s="16"/>
      <c r="PF7" s="16"/>
      <c r="PG7" s="16"/>
      <c r="PH7" s="16"/>
      <c r="PI7" s="16"/>
      <c r="PJ7" s="16"/>
      <c r="PK7" s="16"/>
      <c r="PL7" s="16"/>
      <c r="PM7" s="16">
        <v>1</v>
      </c>
      <c r="PN7" s="16"/>
      <c r="PO7" s="16"/>
      <c r="PP7" s="16"/>
      <c r="PQ7" s="16">
        <v>1</v>
      </c>
      <c r="PR7" s="16">
        <v>1</v>
      </c>
      <c r="PS7" s="16"/>
      <c r="PT7" s="16"/>
      <c r="PU7" s="16"/>
      <c r="PV7" s="16"/>
      <c r="PW7" s="16"/>
      <c r="PX7" s="16"/>
      <c r="PY7" s="16">
        <v>1</v>
      </c>
      <c r="PZ7" s="16">
        <v>1</v>
      </c>
      <c r="QA7" s="16"/>
      <c r="QB7" s="16"/>
      <c r="QC7" s="16"/>
      <c r="QD7" s="16"/>
      <c r="QE7" s="16">
        <v>1</v>
      </c>
      <c r="QF7" s="16"/>
      <c r="QG7" s="16"/>
      <c r="QH7" s="16"/>
      <c r="QI7" s="16"/>
      <c r="QJ7" s="16">
        <v>2</v>
      </c>
      <c r="QK7" s="16">
        <v>1</v>
      </c>
      <c r="QL7" s="16"/>
      <c r="QM7" s="16">
        <v>1</v>
      </c>
      <c r="QN7" s="16">
        <v>1</v>
      </c>
      <c r="QO7" s="16"/>
      <c r="QP7" s="16"/>
      <c r="QQ7" s="16"/>
      <c r="QR7" s="16">
        <v>2</v>
      </c>
      <c r="QS7" s="16"/>
      <c r="QT7" s="16">
        <v>1</v>
      </c>
      <c r="QU7" s="16"/>
      <c r="QV7" s="16"/>
      <c r="QW7" s="16">
        <v>1</v>
      </c>
      <c r="QX7" s="16">
        <v>1</v>
      </c>
      <c r="QY7" s="16"/>
      <c r="QZ7" s="16"/>
      <c r="RA7" s="16">
        <v>1</v>
      </c>
      <c r="RB7" s="16"/>
      <c r="RC7" s="16"/>
      <c r="RD7" s="16">
        <v>1</v>
      </c>
      <c r="RE7" s="16"/>
      <c r="RF7" s="16">
        <v>1</v>
      </c>
      <c r="RG7" s="16">
        <v>2</v>
      </c>
      <c r="RH7" s="16"/>
      <c r="RI7" s="16"/>
      <c r="RJ7" s="16"/>
      <c r="RK7" s="16">
        <v>3</v>
      </c>
      <c r="RL7" s="16"/>
      <c r="RM7" s="16"/>
      <c r="RN7" s="16">
        <v>2</v>
      </c>
      <c r="RO7" s="16"/>
      <c r="RP7" s="16"/>
      <c r="RQ7" s="16"/>
      <c r="RR7" s="16">
        <v>1</v>
      </c>
      <c r="RS7" s="16"/>
      <c r="RT7" s="16"/>
      <c r="RU7" s="16">
        <v>1</v>
      </c>
      <c r="RV7" s="16"/>
      <c r="RW7" s="16"/>
      <c r="RX7" s="16"/>
      <c r="RY7" s="16"/>
      <c r="RZ7" s="16">
        <v>1</v>
      </c>
      <c r="SA7" s="16"/>
      <c r="SB7" s="16">
        <v>3</v>
      </c>
      <c r="SC7" s="16">
        <v>1</v>
      </c>
      <c r="SD7" s="16"/>
      <c r="SE7" s="16">
        <v>2</v>
      </c>
      <c r="SF7" s="16"/>
      <c r="SG7" s="16"/>
      <c r="SH7" s="16"/>
      <c r="SI7" s="16">
        <v>1</v>
      </c>
      <c r="SJ7" s="16">
        <v>1</v>
      </c>
      <c r="SK7" s="16"/>
      <c r="SL7" s="16"/>
      <c r="SM7" s="16">
        <v>2</v>
      </c>
      <c r="SN7" s="16"/>
      <c r="SO7" s="16">
        <v>1</v>
      </c>
      <c r="SP7" s="16">
        <v>1</v>
      </c>
      <c r="SQ7" s="16"/>
      <c r="SR7" s="16"/>
      <c r="SS7" s="16"/>
      <c r="ST7" s="16"/>
      <c r="SU7" s="16">
        <v>1</v>
      </c>
      <c r="SV7" s="16">
        <v>4</v>
      </c>
      <c r="SW7" s="16"/>
      <c r="SX7" s="16"/>
      <c r="SY7" s="16"/>
      <c r="SZ7" s="16"/>
      <c r="TA7" s="16"/>
      <c r="TB7" s="16">
        <v>2</v>
      </c>
      <c r="TC7" s="16">
        <v>4</v>
      </c>
      <c r="TD7" s="16"/>
      <c r="TE7" s="16"/>
      <c r="TF7" s="16"/>
      <c r="TG7" s="16">
        <v>1</v>
      </c>
      <c r="TH7" s="16"/>
      <c r="TI7" s="16">
        <v>2</v>
      </c>
      <c r="TJ7" s="16">
        <v>1</v>
      </c>
      <c r="TK7" s="16">
        <v>3</v>
      </c>
      <c r="TL7" s="16"/>
      <c r="TM7" s="16">
        <v>1</v>
      </c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>
        <v>2</v>
      </c>
      <c r="TY7" s="16"/>
      <c r="TZ7" s="16"/>
      <c r="UA7" s="16"/>
      <c r="UB7" s="16">
        <v>1</v>
      </c>
      <c r="UC7" s="16"/>
      <c r="UD7" s="16"/>
      <c r="UE7" s="16"/>
      <c r="UF7" s="16"/>
      <c r="UG7" s="16"/>
      <c r="UH7" s="16"/>
      <c r="UI7" s="16"/>
      <c r="UJ7" s="16">
        <v>1</v>
      </c>
      <c r="UK7" s="16">
        <v>1</v>
      </c>
      <c r="UL7" s="16">
        <v>1</v>
      </c>
      <c r="UM7" s="16">
        <v>2</v>
      </c>
      <c r="UN7" s="16"/>
      <c r="UO7" s="16"/>
      <c r="UP7" s="16"/>
      <c r="UQ7" s="16"/>
      <c r="UR7" s="16">
        <v>2</v>
      </c>
      <c r="US7" s="16"/>
      <c r="UT7" s="16">
        <v>1</v>
      </c>
      <c r="UU7" s="16">
        <v>1</v>
      </c>
      <c r="UV7" s="16">
        <v>1</v>
      </c>
      <c r="UW7" s="16"/>
      <c r="UX7" s="16">
        <v>1</v>
      </c>
      <c r="UY7" s="16"/>
      <c r="UZ7" s="16"/>
      <c r="VA7" s="16"/>
      <c r="VB7" s="16">
        <v>1</v>
      </c>
      <c r="VC7" s="16">
        <v>1</v>
      </c>
      <c r="VD7" s="16"/>
      <c r="VE7" s="16"/>
      <c r="VF7" s="16"/>
      <c r="VG7" s="16">
        <v>1</v>
      </c>
      <c r="VH7" s="16"/>
      <c r="VI7" s="16"/>
      <c r="VJ7" s="16"/>
      <c r="VK7" s="16"/>
      <c r="VL7" s="16"/>
      <c r="VM7" s="16"/>
      <c r="VN7" s="16">
        <v>413</v>
      </c>
    </row>
    <row r="8" spans="1:586" x14ac:dyDescent="0.35">
      <c r="A8" s="15" t="s">
        <v>34</v>
      </c>
      <c r="B8" s="16"/>
      <c r="C8" s="16"/>
      <c r="D8" s="16">
        <v>1</v>
      </c>
      <c r="E8" s="16"/>
      <c r="F8" s="16"/>
      <c r="G8" s="16"/>
      <c r="H8" s="16"/>
      <c r="I8" s="16"/>
      <c r="J8" s="16"/>
      <c r="K8" s="16"/>
      <c r="L8" s="16">
        <v>1</v>
      </c>
      <c r="M8" s="16"/>
      <c r="N8" s="16">
        <v>2</v>
      </c>
      <c r="O8" s="16"/>
      <c r="P8" s="16"/>
      <c r="Q8" s="16">
        <v>1</v>
      </c>
      <c r="R8" s="16">
        <v>3</v>
      </c>
      <c r="S8" s="16"/>
      <c r="T8" s="16"/>
      <c r="U8" s="16">
        <v>2</v>
      </c>
      <c r="V8" s="16">
        <v>6</v>
      </c>
      <c r="W8" s="16">
        <v>1</v>
      </c>
      <c r="X8" s="16">
        <v>1</v>
      </c>
      <c r="Y8" s="16">
        <v>1</v>
      </c>
      <c r="Z8" s="16">
        <v>2</v>
      </c>
      <c r="AA8" s="16"/>
      <c r="AB8" s="16">
        <v>2</v>
      </c>
      <c r="AC8" s="16">
        <v>1</v>
      </c>
      <c r="AD8" s="16">
        <v>1</v>
      </c>
      <c r="AE8" s="16">
        <v>6</v>
      </c>
      <c r="AF8" s="16">
        <v>2</v>
      </c>
      <c r="AG8" s="16">
        <v>1</v>
      </c>
      <c r="AH8" s="16"/>
      <c r="AI8" s="16">
        <v>1</v>
      </c>
      <c r="AJ8" s="16">
        <v>1</v>
      </c>
      <c r="AK8" s="16">
        <v>7</v>
      </c>
      <c r="AL8" s="16"/>
      <c r="AM8" s="16">
        <v>3</v>
      </c>
      <c r="AN8" s="16">
        <v>2</v>
      </c>
      <c r="AO8" s="16"/>
      <c r="AP8" s="16">
        <v>3</v>
      </c>
      <c r="AQ8" s="16">
        <v>1</v>
      </c>
      <c r="AR8" s="16">
        <v>2</v>
      </c>
      <c r="AS8" s="16">
        <v>1</v>
      </c>
      <c r="AT8" s="16">
        <v>1</v>
      </c>
      <c r="AU8" s="16">
        <v>1</v>
      </c>
      <c r="AV8" s="16">
        <v>3</v>
      </c>
      <c r="AW8" s="16"/>
      <c r="AX8" s="16">
        <v>7</v>
      </c>
      <c r="AY8" s="16">
        <v>2</v>
      </c>
      <c r="AZ8" s="16">
        <v>2</v>
      </c>
      <c r="BA8" s="16">
        <v>6</v>
      </c>
      <c r="BB8" s="16">
        <v>2</v>
      </c>
      <c r="BC8" s="16">
        <v>2</v>
      </c>
      <c r="BD8" s="16">
        <v>2</v>
      </c>
      <c r="BE8" s="16"/>
      <c r="BF8" s="16">
        <v>3</v>
      </c>
      <c r="BG8" s="16">
        <v>2</v>
      </c>
      <c r="BH8" s="16">
        <v>1</v>
      </c>
      <c r="BI8" s="16">
        <v>2</v>
      </c>
      <c r="BJ8" s="16">
        <v>1</v>
      </c>
      <c r="BK8" s="16">
        <v>2</v>
      </c>
      <c r="BL8" s="16">
        <v>2</v>
      </c>
      <c r="BM8" s="16">
        <v>2</v>
      </c>
      <c r="BN8" s="16">
        <v>2</v>
      </c>
      <c r="BO8" s="16">
        <v>4</v>
      </c>
      <c r="BP8" s="16">
        <v>1</v>
      </c>
      <c r="BQ8" s="16">
        <v>2</v>
      </c>
      <c r="BR8" s="16">
        <v>1</v>
      </c>
      <c r="BS8" s="16">
        <v>1</v>
      </c>
      <c r="BT8" s="16">
        <v>2</v>
      </c>
      <c r="BU8" s="16"/>
      <c r="BV8" s="16"/>
      <c r="BW8" s="16"/>
      <c r="BX8" s="16">
        <v>1</v>
      </c>
      <c r="BY8" s="16"/>
      <c r="BZ8" s="16"/>
      <c r="CA8" s="16"/>
      <c r="CB8" s="16">
        <v>4</v>
      </c>
      <c r="CC8" s="16">
        <v>4</v>
      </c>
      <c r="CD8" s="16">
        <v>5</v>
      </c>
      <c r="CE8" s="16">
        <v>3</v>
      </c>
      <c r="CF8" s="16"/>
      <c r="CG8" s="16">
        <v>1</v>
      </c>
      <c r="CH8" s="16">
        <v>3</v>
      </c>
      <c r="CI8" s="16">
        <v>1</v>
      </c>
      <c r="CJ8" s="16">
        <v>6</v>
      </c>
      <c r="CK8" s="16"/>
      <c r="CL8" s="16">
        <v>1</v>
      </c>
      <c r="CM8" s="16">
        <v>1</v>
      </c>
      <c r="CN8" s="16">
        <v>2</v>
      </c>
      <c r="CO8" s="16">
        <v>7</v>
      </c>
      <c r="CP8" s="16">
        <v>1</v>
      </c>
      <c r="CQ8" s="16">
        <v>1</v>
      </c>
      <c r="CR8" s="16">
        <v>1</v>
      </c>
      <c r="CS8" s="16">
        <v>2</v>
      </c>
      <c r="CT8" s="16">
        <v>1</v>
      </c>
      <c r="CU8" s="16"/>
      <c r="CV8" s="16">
        <v>1</v>
      </c>
      <c r="CW8" s="16">
        <v>1</v>
      </c>
      <c r="CX8" s="16"/>
      <c r="CY8" s="16"/>
      <c r="CZ8" s="16">
        <v>2</v>
      </c>
      <c r="DA8" s="16">
        <v>2</v>
      </c>
      <c r="DB8" s="16">
        <v>3</v>
      </c>
      <c r="DC8" s="16">
        <v>1</v>
      </c>
      <c r="DD8" s="16"/>
      <c r="DE8" s="16">
        <v>1</v>
      </c>
      <c r="DF8" s="16"/>
      <c r="DG8" s="16">
        <v>2</v>
      </c>
      <c r="DH8" s="16">
        <v>1</v>
      </c>
      <c r="DI8" s="16">
        <v>1</v>
      </c>
      <c r="DJ8" s="16">
        <v>2</v>
      </c>
      <c r="DK8" s="16"/>
      <c r="DL8" s="16">
        <v>1</v>
      </c>
      <c r="DM8" s="16"/>
      <c r="DN8" s="16">
        <v>1</v>
      </c>
      <c r="DO8" s="16">
        <v>1</v>
      </c>
      <c r="DP8" s="16">
        <v>4</v>
      </c>
      <c r="DQ8" s="16">
        <v>2</v>
      </c>
      <c r="DR8" s="16">
        <v>1</v>
      </c>
      <c r="DS8" s="16">
        <v>1</v>
      </c>
      <c r="DT8" s="16">
        <v>1</v>
      </c>
      <c r="DU8" s="16">
        <v>2</v>
      </c>
      <c r="DV8" s="16">
        <v>2</v>
      </c>
      <c r="DW8" s="16"/>
      <c r="DX8" s="16">
        <v>1</v>
      </c>
      <c r="DY8" s="16"/>
      <c r="DZ8" s="16"/>
      <c r="EA8" s="16"/>
      <c r="EB8" s="16">
        <v>4</v>
      </c>
      <c r="EC8" s="16">
        <v>1</v>
      </c>
      <c r="ED8" s="16">
        <v>1</v>
      </c>
      <c r="EE8" s="16">
        <v>1</v>
      </c>
      <c r="EF8" s="16">
        <v>2</v>
      </c>
      <c r="EG8" s="16"/>
      <c r="EH8" s="16">
        <v>1</v>
      </c>
      <c r="EI8" s="16">
        <v>2</v>
      </c>
      <c r="EJ8" s="16">
        <v>3</v>
      </c>
      <c r="EK8" s="16">
        <v>1</v>
      </c>
      <c r="EL8" s="16">
        <v>3</v>
      </c>
      <c r="EM8" s="16"/>
      <c r="EN8" s="16">
        <v>1</v>
      </c>
      <c r="EO8" s="16">
        <v>3</v>
      </c>
      <c r="EP8" s="16">
        <v>2</v>
      </c>
      <c r="EQ8" s="16">
        <v>1</v>
      </c>
      <c r="ER8" s="16"/>
      <c r="ES8" s="16">
        <v>2</v>
      </c>
      <c r="ET8" s="16"/>
      <c r="EU8" s="16"/>
      <c r="EV8" s="16"/>
      <c r="EW8" s="16">
        <v>1</v>
      </c>
      <c r="EX8" s="16"/>
      <c r="EY8" s="16">
        <v>1</v>
      </c>
      <c r="EZ8" s="16">
        <v>2</v>
      </c>
      <c r="FA8" s="16">
        <v>3</v>
      </c>
      <c r="FB8" s="16">
        <v>3</v>
      </c>
      <c r="FC8" s="16"/>
      <c r="FD8" s="16">
        <v>2</v>
      </c>
      <c r="FE8" s="16">
        <v>3</v>
      </c>
      <c r="FF8" s="16"/>
      <c r="FG8" s="16"/>
      <c r="FH8" s="16"/>
      <c r="FI8" s="16">
        <v>5</v>
      </c>
      <c r="FJ8" s="16">
        <v>3</v>
      </c>
      <c r="FK8" s="16">
        <v>1</v>
      </c>
      <c r="FL8" s="16">
        <v>2</v>
      </c>
      <c r="FM8" s="16">
        <v>2</v>
      </c>
      <c r="FN8" s="16"/>
      <c r="FO8" s="16"/>
      <c r="FP8" s="16">
        <v>1</v>
      </c>
      <c r="FQ8" s="16"/>
      <c r="FR8" s="16">
        <v>2</v>
      </c>
      <c r="FS8" s="16">
        <v>1</v>
      </c>
      <c r="FT8" s="16">
        <v>1</v>
      </c>
      <c r="FU8" s="16">
        <v>3</v>
      </c>
      <c r="FV8" s="16"/>
      <c r="FW8" s="16"/>
      <c r="FX8" s="16"/>
      <c r="FY8" s="16"/>
      <c r="FZ8" s="16"/>
      <c r="GA8" s="16"/>
      <c r="GB8" s="16">
        <v>1</v>
      </c>
      <c r="GC8" s="16"/>
      <c r="GD8" s="16">
        <v>1</v>
      </c>
      <c r="GE8" s="16"/>
      <c r="GF8" s="16"/>
      <c r="GG8" s="16"/>
      <c r="GH8" s="16"/>
      <c r="GI8" s="16">
        <v>1</v>
      </c>
      <c r="GJ8" s="16"/>
      <c r="GK8" s="16"/>
      <c r="GL8" s="16">
        <v>3</v>
      </c>
      <c r="GM8" s="16">
        <v>3</v>
      </c>
      <c r="GN8" s="16">
        <v>2</v>
      </c>
      <c r="GO8" s="16"/>
      <c r="GP8" s="16"/>
      <c r="GQ8" s="16"/>
      <c r="GR8" s="16"/>
      <c r="GS8" s="16">
        <v>1</v>
      </c>
      <c r="GT8" s="16">
        <v>2</v>
      </c>
      <c r="GU8" s="16"/>
      <c r="GV8" s="16">
        <v>2</v>
      </c>
      <c r="GW8" s="16"/>
      <c r="GX8" s="16">
        <v>1</v>
      </c>
      <c r="GY8" s="16">
        <v>2</v>
      </c>
      <c r="GZ8" s="16">
        <v>1</v>
      </c>
      <c r="HA8" s="16">
        <v>1</v>
      </c>
      <c r="HB8" s="16">
        <v>2</v>
      </c>
      <c r="HC8" s="16"/>
      <c r="HD8" s="16">
        <v>1</v>
      </c>
      <c r="HE8" s="16">
        <v>1</v>
      </c>
      <c r="HF8" s="16"/>
      <c r="HG8" s="16"/>
      <c r="HH8" s="16">
        <v>1</v>
      </c>
      <c r="HI8" s="16"/>
      <c r="HJ8" s="16"/>
      <c r="HK8" s="16"/>
      <c r="HL8" s="16"/>
      <c r="HM8" s="16"/>
      <c r="HN8" s="16"/>
      <c r="HO8" s="16">
        <v>1</v>
      </c>
      <c r="HP8" s="16">
        <v>2</v>
      </c>
      <c r="HQ8" s="16"/>
      <c r="HR8" s="16"/>
      <c r="HS8" s="16">
        <v>2</v>
      </c>
      <c r="HT8" s="16"/>
      <c r="HU8" s="16">
        <v>1</v>
      </c>
      <c r="HV8" s="16">
        <v>1</v>
      </c>
      <c r="HW8" s="16"/>
      <c r="HX8" s="16"/>
      <c r="HY8" s="16"/>
      <c r="HZ8" s="16"/>
      <c r="IA8" s="16"/>
      <c r="IB8" s="16">
        <v>1</v>
      </c>
      <c r="IC8" s="16"/>
      <c r="ID8" s="16"/>
      <c r="IE8" s="16"/>
      <c r="IF8" s="16">
        <v>1</v>
      </c>
      <c r="IG8" s="16"/>
      <c r="IH8" s="16"/>
      <c r="II8" s="16"/>
      <c r="IJ8" s="16"/>
      <c r="IK8" s="16">
        <v>1</v>
      </c>
      <c r="IL8" s="16">
        <v>1</v>
      </c>
      <c r="IM8" s="16">
        <v>1</v>
      </c>
      <c r="IN8" s="16">
        <v>1</v>
      </c>
      <c r="IO8" s="16"/>
      <c r="IP8" s="16">
        <v>2</v>
      </c>
      <c r="IQ8" s="16"/>
      <c r="IR8" s="16">
        <v>1</v>
      </c>
      <c r="IS8" s="16"/>
      <c r="IT8" s="16"/>
      <c r="IU8" s="16">
        <v>2</v>
      </c>
      <c r="IV8" s="16">
        <v>2</v>
      </c>
      <c r="IW8" s="16">
        <v>1</v>
      </c>
      <c r="IX8" s="16"/>
      <c r="IY8" s="16"/>
      <c r="IZ8" s="16">
        <v>1</v>
      </c>
      <c r="JA8" s="16">
        <v>2</v>
      </c>
      <c r="JB8" s="16">
        <v>1</v>
      </c>
      <c r="JC8" s="16"/>
      <c r="JD8" s="16">
        <v>1</v>
      </c>
      <c r="JE8" s="16"/>
      <c r="JF8" s="16"/>
      <c r="JG8" s="16"/>
      <c r="JH8" s="16"/>
      <c r="JI8" s="16"/>
      <c r="JJ8" s="16"/>
      <c r="JK8" s="16"/>
      <c r="JL8" s="16">
        <v>1</v>
      </c>
      <c r="JM8" s="16"/>
      <c r="JN8" s="16"/>
      <c r="JO8" s="16"/>
      <c r="JP8" s="16"/>
      <c r="JQ8" s="16"/>
      <c r="JR8" s="16">
        <v>1</v>
      </c>
      <c r="JS8" s="16"/>
      <c r="JT8" s="16"/>
      <c r="JU8" s="16"/>
      <c r="JV8" s="16"/>
      <c r="JW8" s="16"/>
      <c r="JX8" s="16">
        <v>1</v>
      </c>
      <c r="JY8" s="16"/>
      <c r="JZ8" s="16"/>
      <c r="KA8" s="16"/>
      <c r="KB8" s="16">
        <v>1</v>
      </c>
      <c r="KC8" s="16"/>
      <c r="KD8" s="16"/>
      <c r="KE8" s="16">
        <v>1</v>
      </c>
      <c r="KF8" s="16">
        <v>2</v>
      </c>
      <c r="KG8" s="16"/>
      <c r="KH8" s="16"/>
      <c r="KI8" s="16">
        <v>1</v>
      </c>
      <c r="KJ8" s="16">
        <v>1</v>
      </c>
      <c r="KK8" s="16"/>
      <c r="KL8" s="16">
        <v>1</v>
      </c>
      <c r="KM8" s="16"/>
      <c r="KN8" s="16">
        <v>1</v>
      </c>
      <c r="KO8" s="16">
        <v>1</v>
      </c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>
        <v>1</v>
      </c>
      <c r="LA8" s="16"/>
      <c r="LB8" s="16"/>
      <c r="LC8" s="16">
        <v>1</v>
      </c>
      <c r="LD8" s="16">
        <v>1</v>
      </c>
      <c r="LE8" s="16"/>
      <c r="LF8" s="16"/>
      <c r="LG8" s="16">
        <v>1</v>
      </c>
      <c r="LH8" s="16"/>
      <c r="LI8" s="16"/>
      <c r="LJ8" s="16">
        <v>1</v>
      </c>
      <c r="LK8" s="16"/>
      <c r="LL8" s="16"/>
      <c r="LM8" s="16"/>
      <c r="LN8" s="16">
        <v>3</v>
      </c>
      <c r="LO8" s="16"/>
      <c r="LP8" s="16"/>
      <c r="LQ8" s="16"/>
      <c r="LR8" s="16"/>
      <c r="LS8" s="16"/>
      <c r="LT8" s="16"/>
      <c r="LU8" s="16"/>
      <c r="LV8" s="16"/>
      <c r="LW8" s="16">
        <v>1</v>
      </c>
      <c r="LX8" s="16"/>
      <c r="LY8" s="16"/>
      <c r="LZ8" s="16"/>
      <c r="MA8" s="16">
        <v>1</v>
      </c>
      <c r="MB8" s="16">
        <v>1</v>
      </c>
      <c r="MC8" s="16">
        <v>1</v>
      </c>
      <c r="MD8" s="16">
        <v>1</v>
      </c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>
        <v>1</v>
      </c>
      <c r="MP8" s="16"/>
      <c r="MQ8" s="16"/>
      <c r="MR8" s="16"/>
      <c r="MS8" s="16"/>
      <c r="MT8" s="16">
        <v>1</v>
      </c>
      <c r="MU8" s="16"/>
      <c r="MV8" s="16"/>
      <c r="MW8" s="16"/>
      <c r="MX8" s="16"/>
      <c r="MY8" s="16"/>
      <c r="MZ8" s="16">
        <v>1</v>
      </c>
      <c r="NA8" s="16">
        <v>2</v>
      </c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>
        <v>1</v>
      </c>
      <c r="NV8" s="16"/>
      <c r="NW8" s="16">
        <v>1</v>
      </c>
      <c r="NX8" s="16"/>
      <c r="NY8" s="16"/>
      <c r="NZ8" s="16"/>
      <c r="OA8" s="16"/>
      <c r="OB8" s="16"/>
      <c r="OC8" s="16"/>
      <c r="OD8" s="16">
        <v>1</v>
      </c>
      <c r="OE8" s="16"/>
      <c r="OF8" s="16"/>
      <c r="OG8" s="16">
        <v>2</v>
      </c>
      <c r="OH8" s="16"/>
      <c r="OI8" s="16"/>
      <c r="OJ8" s="16">
        <v>1</v>
      </c>
      <c r="OK8" s="16"/>
      <c r="OL8" s="16"/>
      <c r="OM8" s="16"/>
      <c r="ON8" s="16">
        <v>1</v>
      </c>
      <c r="OO8" s="16"/>
      <c r="OP8" s="16"/>
      <c r="OQ8" s="16">
        <v>1</v>
      </c>
      <c r="OR8" s="16"/>
      <c r="OS8" s="16">
        <v>1</v>
      </c>
      <c r="OT8" s="16"/>
      <c r="OU8" s="16"/>
      <c r="OV8" s="16"/>
      <c r="OW8" s="16">
        <v>1</v>
      </c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>
        <v>1</v>
      </c>
      <c r="PK8" s="16"/>
      <c r="PL8" s="16"/>
      <c r="PM8" s="16"/>
      <c r="PN8" s="16">
        <v>1</v>
      </c>
      <c r="PO8" s="16"/>
      <c r="PP8" s="16"/>
      <c r="PQ8" s="16"/>
      <c r="PR8" s="16"/>
      <c r="PS8" s="16">
        <v>1</v>
      </c>
      <c r="PT8" s="16"/>
      <c r="PU8" s="16"/>
      <c r="PV8" s="16">
        <v>1</v>
      </c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>
        <v>1</v>
      </c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>
        <v>1</v>
      </c>
      <c r="RX8" s="16"/>
      <c r="RY8" s="16">
        <v>1</v>
      </c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>
        <v>1</v>
      </c>
      <c r="SR8" s="16"/>
      <c r="SS8" s="16"/>
      <c r="ST8" s="16"/>
      <c r="SU8" s="16"/>
      <c r="SV8" s="16"/>
      <c r="SW8" s="16"/>
      <c r="SX8" s="16"/>
      <c r="SY8" s="16"/>
      <c r="SZ8" s="16"/>
      <c r="TA8" s="16">
        <v>1</v>
      </c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>
        <v>2</v>
      </c>
      <c r="TO8" s="16">
        <v>1</v>
      </c>
      <c r="TP8" s="16"/>
      <c r="TQ8" s="16"/>
      <c r="TR8" s="16">
        <v>2</v>
      </c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>
        <v>1</v>
      </c>
      <c r="UQ8" s="16"/>
      <c r="UR8" s="16"/>
      <c r="US8" s="16"/>
      <c r="UT8" s="16"/>
      <c r="UU8" s="16"/>
      <c r="UV8" s="16"/>
      <c r="UW8" s="16"/>
      <c r="UX8" s="16"/>
      <c r="UY8" s="16"/>
      <c r="UZ8" s="16">
        <v>1</v>
      </c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>
        <v>1</v>
      </c>
      <c r="VN8" s="16">
        <v>363</v>
      </c>
    </row>
    <row r="9" spans="1:586" x14ac:dyDescent="0.35">
      <c r="A9" s="15" t="s">
        <v>8</v>
      </c>
      <c r="B9" s="16"/>
      <c r="C9" s="16"/>
      <c r="D9" s="16"/>
      <c r="E9" s="16"/>
      <c r="F9" s="16"/>
      <c r="G9" s="16"/>
      <c r="H9" s="16"/>
      <c r="I9" s="16">
        <v>1</v>
      </c>
      <c r="J9" s="16">
        <v>2</v>
      </c>
      <c r="K9" s="16"/>
      <c r="L9" s="16"/>
      <c r="M9" s="16">
        <v>2</v>
      </c>
      <c r="N9" s="16">
        <v>1</v>
      </c>
      <c r="O9" s="16"/>
      <c r="P9" s="16">
        <v>1</v>
      </c>
      <c r="Q9" s="16">
        <v>3</v>
      </c>
      <c r="R9" s="16"/>
      <c r="S9" s="16"/>
      <c r="T9" s="16">
        <v>2</v>
      </c>
      <c r="U9" s="16"/>
      <c r="V9" s="16">
        <v>3</v>
      </c>
      <c r="W9" s="16">
        <v>2</v>
      </c>
      <c r="X9" s="16">
        <v>2</v>
      </c>
      <c r="Y9" s="16">
        <v>2</v>
      </c>
      <c r="Z9" s="16">
        <v>3</v>
      </c>
      <c r="AA9" s="16"/>
      <c r="AB9" s="16">
        <v>2</v>
      </c>
      <c r="AC9" s="16"/>
      <c r="AD9" s="16">
        <v>1</v>
      </c>
      <c r="AE9" s="16">
        <v>1</v>
      </c>
      <c r="AF9" s="16">
        <v>1</v>
      </c>
      <c r="AG9" s="16">
        <v>2</v>
      </c>
      <c r="AH9" s="16">
        <v>1</v>
      </c>
      <c r="AI9" s="16">
        <v>3</v>
      </c>
      <c r="AJ9" s="16">
        <v>5</v>
      </c>
      <c r="AK9" s="16"/>
      <c r="AL9" s="16">
        <v>1</v>
      </c>
      <c r="AM9" s="16">
        <v>1</v>
      </c>
      <c r="AN9" s="16">
        <v>1</v>
      </c>
      <c r="AO9" s="16">
        <v>2</v>
      </c>
      <c r="AP9" s="16">
        <v>1</v>
      </c>
      <c r="AQ9" s="16">
        <v>1</v>
      </c>
      <c r="AR9" s="16">
        <v>2</v>
      </c>
      <c r="AS9" s="16">
        <v>2</v>
      </c>
      <c r="AT9" s="16">
        <v>1</v>
      </c>
      <c r="AU9" s="16"/>
      <c r="AV9" s="16"/>
      <c r="AW9" s="16">
        <v>1</v>
      </c>
      <c r="AX9" s="16">
        <v>5</v>
      </c>
      <c r="AY9" s="16">
        <v>1</v>
      </c>
      <c r="AZ9" s="16">
        <v>2</v>
      </c>
      <c r="BA9" s="16">
        <v>4</v>
      </c>
      <c r="BB9" s="16">
        <v>1</v>
      </c>
      <c r="BC9" s="16">
        <v>4</v>
      </c>
      <c r="BD9" s="16">
        <v>1</v>
      </c>
      <c r="BE9" s="16">
        <v>1</v>
      </c>
      <c r="BF9" s="16">
        <v>2</v>
      </c>
      <c r="BG9" s="16">
        <v>3</v>
      </c>
      <c r="BH9" s="16">
        <v>1</v>
      </c>
      <c r="BI9" s="16">
        <v>2</v>
      </c>
      <c r="BJ9" s="16">
        <v>2</v>
      </c>
      <c r="BK9" s="16"/>
      <c r="BL9" s="16"/>
      <c r="BM9" s="16">
        <v>1</v>
      </c>
      <c r="BN9" s="16"/>
      <c r="BO9" s="16"/>
      <c r="BP9" s="16"/>
      <c r="BQ9" s="16"/>
      <c r="BR9" s="16">
        <v>1</v>
      </c>
      <c r="BS9" s="16"/>
      <c r="BT9" s="16">
        <v>1</v>
      </c>
      <c r="BU9" s="16">
        <v>1</v>
      </c>
      <c r="BV9" s="16">
        <v>2</v>
      </c>
      <c r="BW9" s="16">
        <v>1</v>
      </c>
      <c r="BX9" s="16">
        <v>3</v>
      </c>
      <c r="BY9" s="16">
        <v>1</v>
      </c>
      <c r="BZ9" s="16">
        <v>1</v>
      </c>
      <c r="CA9" s="16"/>
      <c r="CB9" s="16">
        <v>3</v>
      </c>
      <c r="CC9" s="16">
        <v>2</v>
      </c>
      <c r="CD9" s="16"/>
      <c r="CE9" s="16">
        <v>2</v>
      </c>
      <c r="CF9" s="16"/>
      <c r="CG9" s="16">
        <v>3</v>
      </c>
      <c r="CH9" s="16"/>
      <c r="CI9" s="16">
        <v>1</v>
      </c>
      <c r="CJ9" s="16">
        <v>1</v>
      </c>
      <c r="CK9" s="16"/>
      <c r="CL9" s="16"/>
      <c r="CM9" s="16"/>
      <c r="CN9" s="16"/>
      <c r="CO9" s="16"/>
      <c r="CP9" s="16">
        <v>1</v>
      </c>
      <c r="CQ9" s="16"/>
      <c r="CR9" s="16">
        <v>1</v>
      </c>
      <c r="CS9" s="16">
        <v>4</v>
      </c>
      <c r="CT9" s="16"/>
      <c r="CU9" s="16"/>
      <c r="CV9" s="16"/>
      <c r="CW9" s="16">
        <v>2</v>
      </c>
      <c r="CX9" s="16"/>
      <c r="CY9" s="16"/>
      <c r="CZ9" s="16">
        <v>1</v>
      </c>
      <c r="DA9" s="16">
        <v>2</v>
      </c>
      <c r="DB9" s="16"/>
      <c r="DC9" s="16">
        <v>1</v>
      </c>
      <c r="DD9" s="16">
        <v>1</v>
      </c>
      <c r="DE9" s="16"/>
      <c r="DF9" s="16">
        <v>1</v>
      </c>
      <c r="DG9" s="16"/>
      <c r="DH9" s="16">
        <v>1</v>
      </c>
      <c r="DI9" s="16">
        <v>1</v>
      </c>
      <c r="DJ9" s="16">
        <v>1</v>
      </c>
      <c r="DK9" s="16">
        <v>1</v>
      </c>
      <c r="DL9" s="16">
        <v>1</v>
      </c>
      <c r="DM9" s="16">
        <v>3</v>
      </c>
      <c r="DN9" s="16"/>
      <c r="DO9" s="16"/>
      <c r="DP9" s="16">
        <v>1</v>
      </c>
      <c r="DQ9" s="16">
        <v>1</v>
      </c>
      <c r="DR9" s="16">
        <v>1</v>
      </c>
      <c r="DS9" s="16">
        <v>1</v>
      </c>
      <c r="DT9" s="16">
        <v>1</v>
      </c>
      <c r="DU9" s="16"/>
      <c r="DV9" s="16">
        <v>3</v>
      </c>
      <c r="DW9" s="16"/>
      <c r="DX9" s="16">
        <v>1</v>
      </c>
      <c r="DY9" s="16">
        <v>1</v>
      </c>
      <c r="DZ9" s="16"/>
      <c r="EA9" s="16">
        <v>2</v>
      </c>
      <c r="EB9" s="16">
        <v>4</v>
      </c>
      <c r="EC9" s="16">
        <v>1</v>
      </c>
      <c r="ED9" s="16">
        <v>1</v>
      </c>
      <c r="EE9" s="16"/>
      <c r="EF9" s="16">
        <v>1</v>
      </c>
      <c r="EG9" s="16">
        <v>1</v>
      </c>
      <c r="EH9" s="16">
        <v>4</v>
      </c>
      <c r="EI9" s="16"/>
      <c r="EJ9" s="16">
        <v>1</v>
      </c>
      <c r="EK9" s="16">
        <v>2</v>
      </c>
      <c r="EL9" s="16">
        <v>1</v>
      </c>
      <c r="EM9" s="16">
        <v>2</v>
      </c>
      <c r="EN9" s="16">
        <v>1</v>
      </c>
      <c r="EO9" s="16"/>
      <c r="EP9" s="16"/>
      <c r="EQ9" s="16"/>
      <c r="ER9" s="16">
        <v>1</v>
      </c>
      <c r="ES9" s="16">
        <v>1</v>
      </c>
      <c r="ET9" s="16">
        <v>1</v>
      </c>
      <c r="EU9" s="16"/>
      <c r="EV9" s="16">
        <v>1</v>
      </c>
      <c r="EW9" s="16">
        <v>1</v>
      </c>
      <c r="EX9" s="16"/>
      <c r="EY9" s="16">
        <v>1</v>
      </c>
      <c r="EZ9" s="16">
        <v>3</v>
      </c>
      <c r="FA9" s="16"/>
      <c r="FB9" s="16"/>
      <c r="FC9" s="16">
        <v>2</v>
      </c>
      <c r="FD9" s="16"/>
      <c r="FE9" s="16"/>
      <c r="FF9" s="16">
        <v>1</v>
      </c>
      <c r="FG9" s="16">
        <v>2</v>
      </c>
      <c r="FH9" s="16">
        <v>1</v>
      </c>
      <c r="FI9" s="16"/>
      <c r="FJ9" s="16">
        <v>3</v>
      </c>
      <c r="FK9" s="16">
        <v>2</v>
      </c>
      <c r="FL9" s="16"/>
      <c r="FM9" s="16"/>
      <c r="FN9" s="16">
        <v>2</v>
      </c>
      <c r="FO9" s="16">
        <v>2</v>
      </c>
      <c r="FP9" s="16">
        <v>1</v>
      </c>
      <c r="FQ9" s="16"/>
      <c r="FR9" s="16"/>
      <c r="FS9" s="16">
        <v>1</v>
      </c>
      <c r="FT9" s="16"/>
      <c r="FU9" s="16"/>
      <c r="FV9" s="16">
        <v>1</v>
      </c>
      <c r="FW9" s="16"/>
      <c r="FX9" s="16"/>
      <c r="FY9" s="16"/>
      <c r="FZ9" s="16"/>
      <c r="GA9" s="16">
        <v>1</v>
      </c>
      <c r="GB9" s="16">
        <v>4</v>
      </c>
      <c r="GC9" s="16"/>
      <c r="GD9" s="16"/>
      <c r="GE9" s="16">
        <v>1</v>
      </c>
      <c r="GF9" s="16">
        <v>2</v>
      </c>
      <c r="GG9" s="16">
        <v>1</v>
      </c>
      <c r="GH9" s="16"/>
      <c r="GI9" s="16"/>
      <c r="GJ9" s="16">
        <v>1</v>
      </c>
      <c r="GK9" s="16">
        <v>1</v>
      </c>
      <c r="GL9" s="16">
        <v>2</v>
      </c>
      <c r="GM9" s="16">
        <v>3</v>
      </c>
      <c r="GN9" s="16">
        <v>1</v>
      </c>
      <c r="GO9" s="16">
        <v>1</v>
      </c>
      <c r="GP9" s="16">
        <v>1</v>
      </c>
      <c r="GQ9" s="16"/>
      <c r="GR9" s="16">
        <v>5</v>
      </c>
      <c r="GS9" s="16">
        <v>1</v>
      </c>
      <c r="GT9" s="16">
        <v>1</v>
      </c>
      <c r="GU9" s="16">
        <v>1</v>
      </c>
      <c r="GV9" s="16"/>
      <c r="GW9" s="16"/>
      <c r="GX9" s="16"/>
      <c r="GY9" s="16"/>
      <c r="GZ9" s="16"/>
      <c r="HA9" s="16"/>
      <c r="HB9" s="16">
        <v>3</v>
      </c>
      <c r="HC9" s="16"/>
      <c r="HD9" s="16"/>
      <c r="HE9" s="16"/>
      <c r="HF9" s="16">
        <v>4</v>
      </c>
      <c r="HG9" s="16"/>
      <c r="HH9" s="16">
        <v>2</v>
      </c>
      <c r="HI9" s="16">
        <v>1</v>
      </c>
      <c r="HJ9" s="16">
        <v>2</v>
      </c>
      <c r="HK9" s="16"/>
      <c r="HL9" s="16">
        <v>1</v>
      </c>
      <c r="HM9" s="16"/>
      <c r="HN9" s="16"/>
      <c r="HO9" s="16">
        <v>1</v>
      </c>
      <c r="HP9" s="16"/>
      <c r="HQ9" s="16"/>
      <c r="HR9" s="16"/>
      <c r="HS9" s="16"/>
      <c r="HT9" s="16">
        <v>1</v>
      </c>
      <c r="HU9" s="16">
        <v>1</v>
      </c>
      <c r="HV9" s="16"/>
      <c r="HW9" s="16"/>
      <c r="HX9" s="16"/>
      <c r="HY9" s="16">
        <v>3</v>
      </c>
      <c r="HZ9" s="16">
        <v>1</v>
      </c>
      <c r="IA9" s="16">
        <v>2</v>
      </c>
      <c r="IB9" s="16">
        <v>1</v>
      </c>
      <c r="IC9" s="16">
        <v>2</v>
      </c>
      <c r="ID9" s="16">
        <v>2</v>
      </c>
      <c r="IE9" s="16">
        <v>1</v>
      </c>
      <c r="IF9" s="16">
        <v>1</v>
      </c>
      <c r="IG9" s="16">
        <v>3</v>
      </c>
      <c r="IH9" s="16">
        <v>1</v>
      </c>
      <c r="II9" s="16">
        <v>1</v>
      </c>
      <c r="IJ9" s="16"/>
      <c r="IK9" s="16"/>
      <c r="IL9" s="16"/>
      <c r="IM9" s="16"/>
      <c r="IN9" s="16"/>
      <c r="IO9" s="16"/>
      <c r="IP9" s="16"/>
      <c r="IQ9" s="16"/>
      <c r="IR9" s="16"/>
      <c r="IS9" s="16">
        <v>1</v>
      </c>
      <c r="IT9" s="16">
        <v>1</v>
      </c>
      <c r="IU9" s="16"/>
      <c r="IV9" s="16">
        <v>2</v>
      </c>
      <c r="IW9" s="16"/>
      <c r="IX9" s="16">
        <v>3</v>
      </c>
      <c r="IY9" s="16"/>
      <c r="IZ9" s="16">
        <v>1</v>
      </c>
      <c r="JA9" s="16"/>
      <c r="JB9" s="16">
        <v>1</v>
      </c>
      <c r="JC9" s="16"/>
      <c r="JD9" s="16">
        <v>1</v>
      </c>
      <c r="JE9" s="16"/>
      <c r="JF9" s="16"/>
      <c r="JG9" s="16"/>
      <c r="JH9" s="16"/>
      <c r="JI9" s="16"/>
      <c r="JJ9" s="16">
        <v>2</v>
      </c>
      <c r="JK9" s="16"/>
      <c r="JL9" s="16"/>
      <c r="JM9" s="16"/>
      <c r="JN9" s="16"/>
      <c r="JO9" s="16">
        <v>1</v>
      </c>
      <c r="JP9" s="16"/>
      <c r="JQ9" s="16">
        <v>1</v>
      </c>
      <c r="JR9" s="16">
        <v>4</v>
      </c>
      <c r="JS9" s="16"/>
      <c r="JT9" s="16"/>
      <c r="JU9" s="16"/>
      <c r="JV9" s="16">
        <v>1</v>
      </c>
      <c r="JW9" s="16"/>
      <c r="JX9" s="16"/>
      <c r="JY9" s="16"/>
      <c r="JZ9" s="16"/>
      <c r="KA9" s="16">
        <v>1</v>
      </c>
      <c r="KB9" s="16">
        <v>1</v>
      </c>
      <c r="KC9" s="16">
        <v>2</v>
      </c>
      <c r="KD9" s="16"/>
      <c r="KE9" s="16">
        <v>1</v>
      </c>
      <c r="KF9" s="16"/>
      <c r="KG9" s="16"/>
      <c r="KH9" s="16"/>
      <c r="KI9" s="16">
        <v>2</v>
      </c>
      <c r="KJ9" s="16"/>
      <c r="KK9" s="16"/>
      <c r="KL9" s="16"/>
      <c r="KM9" s="16"/>
      <c r="KN9" s="16"/>
      <c r="KO9" s="16">
        <v>1</v>
      </c>
      <c r="KP9" s="16">
        <v>1</v>
      </c>
      <c r="KQ9" s="16"/>
      <c r="KR9" s="16">
        <v>2</v>
      </c>
      <c r="KS9" s="16"/>
      <c r="KT9" s="16"/>
      <c r="KU9" s="16"/>
      <c r="KV9" s="16"/>
      <c r="KW9" s="16"/>
      <c r="KX9" s="16">
        <v>1</v>
      </c>
      <c r="KY9" s="16"/>
      <c r="KZ9" s="16"/>
      <c r="LA9" s="16"/>
      <c r="LB9" s="16"/>
      <c r="LC9" s="16"/>
      <c r="LD9" s="16"/>
      <c r="LE9" s="16">
        <v>2</v>
      </c>
      <c r="LF9" s="16"/>
      <c r="LG9" s="16"/>
      <c r="LH9" s="16">
        <v>2</v>
      </c>
      <c r="LI9" s="16">
        <v>1</v>
      </c>
      <c r="LJ9" s="16">
        <v>2</v>
      </c>
      <c r="LK9" s="16"/>
      <c r="LL9" s="16"/>
      <c r="LM9" s="16"/>
      <c r="LN9" s="16"/>
      <c r="LO9" s="16">
        <v>1</v>
      </c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>
        <v>2</v>
      </c>
      <c r="MA9" s="16"/>
      <c r="MB9" s="16"/>
      <c r="MC9" s="16"/>
      <c r="MD9" s="16"/>
      <c r="ME9" s="16">
        <v>2</v>
      </c>
      <c r="MF9" s="16"/>
      <c r="MG9" s="16"/>
      <c r="MH9" s="16"/>
      <c r="MI9" s="16"/>
      <c r="MJ9" s="16"/>
      <c r="MK9" s="16">
        <v>4</v>
      </c>
      <c r="ML9" s="16"/>
      <c r="MM9" s="16"/>
      <c r="MN9" s="16">
        <v>1</v>
      </c>
      <c r="MO9" s="16"/>
      <c r="MP9" s="16"/>
      <c r="MQ9" s="16"/>
      <c r="MR9" s="16">
        <v>2</v>
      </c>
      <c r="MS9" s="16"/>
      <c r="MT9" s="16"/>
      <c r="MU9" s="16"/>
      <c r="MV9" s="16"/>
      <c r="MW9" s="16">
        <v>1</v>
      </c>
      <c r="MX9" s="16"/>
      <c r="MY9" s="16"/>
      <c r="MZ9" s="16"/>
      <c r="NA9" s="16"/>
      <c r="NB9" s="16"/>
      <c r="NC9" s="16">
        <v>1</v>
      </c>
      <c r="ND9" s="16">
        <v>1</v>
      </c>
      <c r="NE9" s="16"/>
      <c r="NF9" s="16">
        <v>1</v>
      </c>
      <c r="NG9" s="16"/>
      <c r="NH9" s="16"/>
      <c r="NI9" s="16"/>
      <c r="NJ9" s="16"/>
      <c r="NK9" s="16"/>
      <c r="NL9" s="16"/>
      <c r="NM9" s="16"/>
      <c r="NN9" s="16"/>
      <c r="NO9" s="16">
        <v>1</v>
      </c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>
        <v>2</v>
      </c>
      <c r="OC9" s="16"/>
      <c r="OD9" s="16"/>
      <c r="OE9" s="16"/>
      <c r="OF9" s="16">
        <v>1</v>
      </c>
      <c r="OG9" s="16"/>
      <c r="OH9" s="16"/>
      <c r="OI9" s="16">
        <v>2</v>
      </c>
      <c r="OJ9" s="16"/>
      <c r="OK9" s="16"/>
      <c r="OL9" s="16">
        <v>2</v>
      </c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>
        <v>1</v>
      </c>
      <c r="PD9" s="16"/>
      <c r="PE9" s="16">
        <v>1</v>
      </c>
      <c r="PF9" s="16"/>
      <c r="PG9" s="16"/>
      <c r="PH9" s="16"/>
      <c r="PI9" s="16"/>
      <c r="PJ9" s="16"/>
      <c r="PK9" s="16"/>
      <c r="PL9" s="16"/>
      <c r="PM9" s="16"/>
      <c r="PN9" s="16"/>
      <c r="PO9" s="16">
        <v>1</v>
      </c>
      <c r="PP9" s="16"/>
      <c r="PQ9" s="16"/>
      <c r="PR9" s="16"/>
      <c r="PS9" s="16">
        <v>1</v>
      </c>
      <c r="PT9" s="16"/>
      <c r="PU9" s="16"/>
      <c r="PV9" s="16"/>
      <c r="PW9" s="16"/>
      <c r="PX9" s="16">
        <v>2</v>
      </c>
      <c r="PY9" s="16"/>
      <c r="PZ9" s="16"/>
      <c r="QA9" s="16">
        <v>1</v>
      </c>
      <c r="QB9" s="16"/>
      <c r="QC9" s="16"/>
      <c r="QD9" s="16">
        <v>2</v>
      </c>
      <c r="QE9" s="16"/>
      <c r="QF9" s="16"/>
      <c r="QG9" s="16"/>
      <c r="QH9" s="16"/>
      <c r="QI9" s="16"/>
      <c r="QJ9" s="16"/>
      <c r="QK9" s="16">
        <v>1</v>
      </c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>
        <v>1</v>
      </c>
      <c r="QW9" s="16"/>
      <c r="QX9" s="16"/>
      <c r="QY9" s="16"/>
      <c r="QZ9" s="16">
        <v>2</v>
      </c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>
        <v>1</v>
      </c>
      <c r="RN9" s="16"/>
      <c r="RO9" s="16">
        <v>2</v>
      </c>
      <c r="RP9" s="16"/>
      <c r="RQ9" s="16"/>
      <c r="RR9" s="16"/>
      <c r="RS9" s="16"/>
      <c r="RT9" s="16"/>
      <c r="RU9" s="16"/>
      <c r="RV9" s="16"/>
      <c r="RW9" s="16"/>
      <c r="RX9" s="16">
        <v>1</v>
      </c>
      <c r="RY9" s="16"/>
      <c r="RZ9" s="16"/>
      <c r="SA9" s="16"/>
      <c r="SB9" s="16"/>
      <c r="SC9" s="16"/>
      <c r="SD9" s="16"/>
      <c r="SE9" s="16"/>
      <c r="SF9" s="16"/>
      <c r="SG9" s="16">
        <v>1</v>
      </c>
      <c r="SH9" s="16">
        <v>1</v>
      </c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>
        <v>1</v>
      </c>
      <c r="TE9" s="16"/>
      <c r="TF9" s="16"/>
      <c r="TG9" s="16"/>
      <c r="TH9" s="16">
        <v>1</v>
      </c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>
        <v>1</v>
      </c>
      <c r="TV9" s="16">
        <v>3</v>
      </c>
      <c r="TW9" s="16"/>
      <c r="TX9" s="16"/>
      <c r="TY9" s="16">
        <v>1</v>
      </c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>
        <v>2</v>
      </c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>
        <v>337</v>
      </c>
    </row>
    <row r="10" spans="1:586" x14ac:dyDescent="0.35">
      <c r="A10" s="15" t="s">
        <v>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>
        <v>1</v>
      </c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>
        <v>1</v>
      </c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>
        <v>1</v>
      </c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>
        <v>2</v>
      </c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>
        <v>1</v>
      </c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>
        <v>6</v>
      </c>
    </row>
    <row r="11" spans="1:586" x14ac:dyDescent="0.35">
      <c r="A11" s="15" t="s">
        <v>12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>
        <v>3</v>
      </c>
      <c r="R11" s="16"/>
      <c r="S11" s="16"/>
      <c r="T11" s="16"/>
      <c r="U11" s="16"/>
      <c r="V11" s="16"/>
      <c r="W11" s="16">
        <v>2</v>
      </c>
      <c r="X11" s="16"/>
      <c r="Y11" s="16"/>
      <c r="Z11" s="16"/>
      <c r="AA11" s="16"/>
      <c r="AB11" s="16">
        <v>1</v>
      </c>
      <c r="AC11" s="16"/>
      <c r="AD11" s="16">
        <v>1</v>
      </c>
      <c r="AE11" s="16"/>
      <c r="AF11" s="16">
        <v>1</v>
      </c>
      <c r="AG11" s="16">
        <v>1</v>
      </c>
      <c r="AH11" s="16"/>
      <c r="AI11" s="16"/>
      <c r="AJ11" s="16"/>
      <c r="AK11" s="16">
        <v>2</v>
      </c>
      <c r="AL11" s="16"/>
      <c r="AM11" s="16">
        <v>2</v>
      </c>
      <c r="AN11" s="16">
        <v>1</v>
      </c>
      <c r="AO11" s="16">
        <v>1</v>
      </c>
      <c r="AP11" s="16"/>
      <c r="AQ11" s="16">
        <v>2</v>
      </c>
      <c r="AR11" s="16"/>
      <c r="AS11" s="16">
        <v>1</v>
      </c>
      <c r="AT11" s="16"/>
      <c r="AU11" s="16"/>
      <c r="AV11" s="16">
        <v>2</v>
      </c>
      <c r="AW11" s="16"/>
      <c r="AX11" s="16">
        <v>1</v>
      </c>
      <c r="AY11" s="16">
        <v>1</v>
      </c>
      <c r="AZ11" s="16"/>
      <c r="BA11" s="16"/>
      <c r="BB11" s="16"/>
      <c r="BC11" s="16">
        <v>2</v>
      </c>
      <c r="BD11" s="16">
        <v>1</v>
      </c>
      <c r="BE11" s="16"/>
      <c r="BF11" s="16"/>
      <c r="BG11" s="16"/>
      <c r="BH11" s="16"/>
      <c r="BI11" s="16">
        <v>1</v>
      </c>
      <c r="BJ11" s="16"/>
      <c r="BK11" s="16">
        <v>1</v>
      </c>
      <c r="BL11" s="16"/>
      <c r="BM11" s="16"/>
      <c r="BN11" s="16"/>
      <c r="BO11" s="16"/>
      <c r="BP11" s="16"/>
      <c r="BQ11" s="16">
        <v>2</v>
      </c>
      <c r="BR11" s="16">
        <v>1</v>
      </c>
      <c r="BS11" s="16">
        <v>1</v>
      </c>
      <c r="BT11" s="16"/>
      <c r="BU11" s="16"/>
      <c r="BV11" s="16"/>
      <c r="BW11" s="16">
        <v>2</v>
      </c>
      <c r="BX11" s="16"/>
      <c r="BY11" s="16"/>
      <c r="BZ11" s="16"/>
      <c r="CA11" s="16"/>
      <c r="CB11" s="16"/>
      <c r="CC11" s="16">
        <v>1</v>
      </c>
      <c r="CD11" s="16"/>
      <c r="CE11" s="16"/>
      <c r="CF11" s="16"/>
      <c r="CG11" s="16"/>
      <c r="CH11" s="16"/>
      <c r="CI11" s="16">
        <v>3</v>
      </c>
      <c r="CJ11" s="16">
        <v>1</v>
      </c>
      <c r="CK11" s="16"/>
      <c r="CL11" s="16"/>
      <c r="CM11" s="16"/>
      <c r="CN11" s="16">
        <v>1</v>
      </c>
      <c r="CO11" s="16"/>
      <c r="CP11" s="16"/>
      <c r="CQ11" s="16"/>
      <c r="CR11" s="16">
        <v>3</v>
      </c>
      <c r="CS11" s="16">
        <v>2</v>
      </c>
      <c r="CT11" s="16">
        <v>1</v>
      </c>
      <c r="CU11" s="16"/>
      <c r="CV11" s="16">
        <v>4</v>
      </c>
      <c r="CW11" s="16"/>
      <c r="CX11" s="16">
        <v>1</v>
      </c>
      <c r="CY11" s="16"/>
      <c r="CZ11" s="16">
        <v>1</v>
      </c>
      <c r="DA11" s="16"/>
      <c r="DB11" s="16"/>
      <c r="DC11" s="16">
        <v>1</v>
      </c>
      <c r="DD11" s="16">
        <v>1</v>
      </c>
      <c r="DE11" s="16"/>
      <c r="DF11" s="16"/>
      <c r="DG11" s="16"/>
      <c r="DH11" s="16"/>
      <c r="DI11" s="16">
        <v>1</v>
      </c>
      <c r="DJ11" s="16"/>
      <c r="DK11" s="16"/>
      <c r="DL11" s="16"/>
      <c r="DM11" s="16"/>
      <c r="DN11" s="16">
        <v>2</v>
      </c>
      <c r="DO11" s="16"/>
      <c r="DP11" s="16"/>
      <c r="DQ11" s="16"/>
      <c r="DR11" s="16">
        <v>2</v>
      </c>
      <c r="DS11" s="16">
        <v>1</v>
      </c>
      <c r="DT11" s="16">
        <v>2</v>
      </c>
      <c r="DU11" s="16"/>
      <c r="DV11" s="16">
        <v>2</v>
      </c>
      <c r="DW11" s="16">
        <v>1</v>
      </c>
      <c r="DX11" s="16"/>
      <c r="DY11" s="16">
        <v>1</v>
      </c>
      <c r="DZ11" s="16"/>
      <c r="EA11" s="16">
        <v>2</v>
      </c>
      <c r="EB11" s="16">
        <v>1</v>
      </c>
      <c r="EC11" s="16"/>
      <c r="ED11" s="16"/>
      <c r="EE11" s="16"/>
      <c r="EF11" s="16"/>
      <c r="EG11" s="16"/>
      <c r="EH11" s="16"/>
      <c r="EI11" s="16"/>
      <c r="EJ11" s="16"/>
      <c r="EK11" s="16">
        <v>4</v>
      </c>
      <c r="EL11" s="16"/>
      <c r="EM11" s="16"/>
      <c r="EN11" s="16"/>
      <c r="EO11" s="16">
        <v>1</v>
      </c>
      <c r="EP11" s="16"/>
      <c r="EQ11" s="16"/>
      <c r="ER11" s="16"/>
      <c r="ES11" s="16"/>
      <c r="ET11" s="16"/>
      <c r="EU11" s="16">
        <v>1</v>
      </c>
      <c r="EV11" s="16"/>
      <c r="EW11" s="16"/>
      <c r="EX11" s="16">
        <v>1</v>
      </c>
      <c r="EY11" s="16"/>
      <c r="EZ11" s="16">
        <v>1</v>
      </c>
      <c r="FA11" s="16">
        <v>1</v>
      </c>
      <c r="FB11" s="16"/>
      <c r="FC11" s="16">
        <v>1</v>
      </c>
      <c r="FD11" s="16">
        <v>1</v>
      </c>
      <c r="FE11" s="16"/>
      <c r="FF11" s="16"/>
      <c r="FG11" s="16">
        <v>1</v>
      </c>
      <c r="FH11" s="16"/>
      <c r="FI11" s="16"/>
      <c r="FJ11" s="16">
        <v>2</v>
      </c>
      <c r="FK11" s="16"/>
      <c r="FL11" s="16">
        <v>1</v>
      </c>
      <c r="FM11" s="16"/>
      <c r="FN11" s="16"/>
      <c r="FO11" s="16"/>
      <c r="FP11" s="16">
        <v>1</v>
      </c>
      <c r="FQ11" s="16">
        <v>4</v>
      </c>
      <c r="FR11" s="16">
        <v>1</v>
      </c>
      <c r="FS11" s="16"/>
      <c r="FT11" s="16"/>
      <c r="FU11" s="16"/>
      <c r="FV11" s="16"/>
      <c r="FW11" s="16"/>
      <c r="FX11" s="16">
        <v>2</v>
      </c>
      <c r="FY11" s="16"/>
      <c r="FZ11" s="16"/>
      <c r="GA11" s="16"/>
      <c r="GB11" s="16"/>
      <c r="GC11" s="16"/>
      <c r="GD11" s="16"/>
      <c r="GE11" s="16"/>
      <c r="GF11" s="16"/>
      <c r="GG11" s="16"/>
      <c r="GH11" s="16">
        <v>1</v>
      </c>
      <c r="GI11" s="16"/>
      <c r="GJ11" s="16"/>
      <c r="GK11" s="16">
        <v>1</v>
      </c>
      <c r="GL11" s="16"/>
      <c r="GM11" s="16">
        <v>2</v>
      </c>
      <c r="GN11" s="16"/>
      <c r="GO11" s="16">
        <v>2</v>
      </c>
      <c r="GP11" s="16">
        <v>3</v>
      </c>
      <c r="GQ11" s="16"/>
      <c r="GR11" s="16">
        <v>1</v>
      </c>
      <c r="GS11" s="16"/>
      <c r="GT11" s="16">
        <v>1</v>
      </c>
      <c r="GU11" s="16">
        <v>1</v>
      </c>
      <c r="GV11" s="16"/>
      <c r="GW11" s="16"/>
      <c r="GX11" s="16">
        <v>1</v>
      </c>
      <c r="GY11" s="16"/>
      <c r="GZ11" s="16"/>
      <c r="HA11" s="16"/>
      <c r="HB11" s="16">
        <v>1</v>
      </c>
      <c r="HC11" s="16"/>
      <c r="HD11" s="16"/>
      <c r="HE11" s="16">
        <v>1</v>
      </c>
      <c r="HF11" s="16"/>
      <c r="HG11" s="16"/>
      <c r="HH11" s="16">
        <v>1</v>
      </c>
      <c r="HI11" s="16">
        <v>1</v>
      </c>
      <c r="HJ11" s="16"/>
      <c r="HK11" s="16"/>
      <c r="HL11" s="16"/>
      <c r="HM11" s="16"/>
      <c r="HN11" s="16"/>
      <c r="HO11" s="16"/>
      <c r="HP11" s="16">
        <v>2</v>
      </c>
      <c r="HQ11" s="16">
        <v>1</v>
      </c>
      <c r="HR11" s="16">
        <v>3</v>
      </c>
      <c r="HS11" s="16"/>
      <c r="HT11" s="16"/>
      <c r="HU11" s="16"/>
      <c r="HV11" s="16"/>
      <c r="HW11" s="16"/>
      <c r="HX11" s="16">
        <v>1</v>
      </c>
      <c r="HY11" s="16"/>
      <c r="HZ11" s="16"/>
      <c r="IA11" s="16"/>
      <c r="IB11" s="16"/>
      <c r="IC11" s="16">
        <v>1</v>
      </c>
      <c r="ID11" s="16"/>
      <c r="IE11" s="16"/>
      <c r="IF11" s="16"/>
      <c r="IG11" s="16">
        <v>1</v>
      </c>
      <c r="IH11" s="16"/>
      <c r="II11" s="16"/>
      <c r="IJ11" s="16"/>
      <c r="IK11" s="16">
        <v>1</v>
      </c>
      <c r="IL11" s="16"/>
      <c r="IM11" s="16">
        <v>2</v>
      </c>
      <c r="IN11" s="16"/>
      <c r="IO11" s="16"/>
      <c r="IP11" s="16"/>
      <c r="IQ11" s="16">
        <v>1</v>
      </c>
      <c r="IR11" s="16"/>
      <c r="IS11" s="16"/>
      <c r="IT11" s="16"/>
      <c r="IU11" s="16"/>
      <c r="IV11" s="16"/>
      <c r="IW11" s="16">
        <v>1</v>
      </c>
      <c r="IX11" s="16">
        <v>2</v>
      </c>
      <c r="IY11" s="16"/>
      <c r="IZ11" s="16"/>
      <c r="JA11" s="16">
        <v>1</v>
      </c>
      <c r="JB11" s="16"/>
      <c r="JC11" s="16"/>
      <c r="JD11" s="16"/>
      <c r="JE11" s="16">
        <v>2</v>
      </c>
      <c r="JF11" s="16">
        <v>2</v>
      </c>
      <c r="JG11" s="16">
        <v>1</v>
      </c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>
        <v>1</v>
      </c>
      <c r="JT11" s="16"/>
      <c r="JU11" s="16">
        <v>1</v>
      </c>
      <c r="JV11" s="16">
        <v>1</v>
      </c>
      <c r="JW11" s="16"/>
      <c r="JX11" s="16"/>
      <c r="JY11" s="16"/>
      <c r="JZ11" s="16">
        <v>2</v>
      </c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>
        <v>1</v>
      </c>
      <c r="KL11" s="16">
        <v>1</v>
      </c>
      <c r="KM11" s="16"/>
      <c r="KN11" s="16">
        <v>2</v>
      </c>
      <c r="KO11" s="16"/>
      <c r="KP11" s="16"/>
      <c r="KQ11" s="16">
        <v>1</v>
      </c>
      <c r="KR11" s="16">
        <v>1</v>
      </c>
      <c r="KS11" s="16"/>
      <c r="KT11" s="16"/>
      <c r="KU11" s="16"/>
      <c r="KV11" s="16"/>
      <c r="KW11" s="16"/>
      <c r="KX11" s="16"/>
      <c r="KY11" s="16"/>
      <c r="KZ11" s="16">
        <v>1</v>
      </c>
      <c r="LA11" s="16"/>
      <c r="LB11" s="16">
        <v>1</v>
      </c>
      <c r="LC11" s="16"/>
      <c r="LD11" s="16">
        <v>1</v>
      </c>
      <c r="LE11" s="16"/>
      <c r="LF11" s="16"/>
      <c r="LG11" s="16"/>
      <c r="LH11" s="16"/>
      <c r="LI11" s="16"/>
      <c r="LJ11" s="16">
        <v>1</v>
      </c>
      <c r="LK11" s="16"/>
      <c r="LL11" s="16"/>
      <c r="LM11" s="16">
        <v>1</v>
      </c>
      <c r="LN11" s="16"/>
      <c r="LO11" s="16"/>
      <c r="LP11" s="16"/>
      <c r="LQ11" s="16">
        <v>1</v>
      </c>
      <c r="LR11" s="16">
        <v>1</v>
      </c>
      <c r="LS11" s="16"/>
      <c r="LT11" s="16"/>
      <c r="LU11" s="16"/>
      <c r="LV11" s="16">
        <v>2</v>
      </c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>
        <v>1</v>
      </c>
      <c r="MI11" s="16">
        <v>1</v>
      </c>
      <c r="MJ11" s="16"/>
      <c r="MK11" s="16">
        <v>1</v>
      </c>
      <c r="ML11" s="16">
        <v>1</v>
      </c>
      <c r="MM11" s="16"/>
      <c r="MN11" s="16"/>
      <c r="MO11" s="16"/>
      <c r="MP11" s="16">
        <v>1</v>
      </c>
      <c r="MQ11" s="16"/>
      <c r="MR11" s="16"/>
      <c r="MS11" s="16"/>
      <c r="MT11" s="16"/>
      <c r="MU11" s="16"/>
      <c r="MV11" s="16">
        <v>1</v>
      </c>
      <c r="MW11" s="16"/>
      <c r="MX11" s="16">
        <v>1</v>
      </c>
      <c r="MY11" s="16"/>
      <c r="MZ11" s="16"/>
      <c r="NA11" s="16"/>
      <c r="NB11" s="16">
        <v>1</v>
      </c>
      <c r="NC11" s="16"/>
      <c r="ND11" s="16"/>
      <c r="NE11" s="16"/>
      <c r="NF11" s="16"/>
      <c r="NG11" s="16"/>
      <c r="NH11" s="16"/>
      <c r="NI11" s="16">
        <v>1</v>
      </c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>
        <v>1</v>
      </c>
      <c r="NX11" s="16"/>
      <c r="NY11" s="16">
        <v>1</v>
      </c>
      <c r="NZ11" s="16"/>
      <c r="OA11" s="16"/>
      <c r="OB11" s="16"/>
      <c r="OC11" s="16"/>
      <c r="OD11" s="16">
        <v>3</v>
      </c>
      <c r="OE11" s="16"/>
      <c r="OF11" s="16"/>
      <c r="OG11" s="16"/>
      <c r="OH11" s="16"/>
      <c r="OI11" s="16"/>
      <c r="OJ11" s="16"/>
      <c r="OK11" s="16">
        <v>1</v>
      </c>
      <c r="OL11" s="16"/>
      <c r="OM11" s="16"/>
      <c r="ON11" s="16"/>
      <c r="OO11" s="16">
        <v>1</v>
      </c>
      <c r="OP11" s="16"/>
      <c r="OQ11" s="16">
        <v>1</v>
      </c>
      <c r="OR11" s="16"/>
      <c r="OS11" s="16"/>
      <c r="OT11" s="16"/>
      <c r="OU11" s="16"/>
      <c r="OV11" s="16"/>
      <c r="OW11" s="16">
        <v>4</v>
      </c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>
        <v>1</v>
      </c>
      <c r="PQ11" s="16"/>
      <c r="PR11" s="16"/>
      <c r="PS11" s="16"/>
      <c r="PT11" s="16">
        <v>1</v>
      </c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>
        <v>1</v>
      </c>
      <c r="QG11" s="16"/>
      <c r="QH11" s="16"/>
      <c r="QI11" s="16"/>
      <c r="QJ11" s="16"/>
      <c r="QK11" s="16"/>
      <c r="QL11" s="16"/>
      <c r="QM11" s="16"/>
      <c r="QN11" s="16"/>
      <c r="QO11" s="16"/>
      <c r="QP11" s="16">
        <v>1</v>
      </c>
      <c r="QQ11" s="16"/>
      <c r="QR11" s="16"/>
      <c r="QS11" s="16"/>
      <c r="QT11" s="16"/>
      <c r="QU11" s="16"/>
      <c r="QV11" s="16"/>
      <c r="QW11" s="16"/>
      <c r="QX11" s="16"/>
      <c r="QY11" s="16"/>
      <c r="QZ11" s="16">
        <v>2</v>
      </c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>
        <v>1</v>
      </c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>
        <v>1</v>
      </c>
      <c r="SL11" s="16">
        <v>1</v>
      </c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>
        <v>1</v>
      </c>
      <c r="TM11" s="16"/>
      <c r="TN11" s="16"/>
      <c r="TO11" s="16"/>
      <c r="TP11" s="16">
        <v>1</v>
      </c>
      <c r="TQ11" s="16"/>
      <c r="TR11" s="16"/>
      <c r="TS11" s="16"/>
      <c r="TT11" s="16"/>
      <c r="TU11" s="16"/>
      <c r="TV11" s="16"/>
      <c r="TW11" s="16">
        <v>3</v>
      </c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>
        <v>185</v>
      </c>
    </row>
    <row r="12" spans="1:586" x14ac:dyDescent="0.35">
      <c r="A12" s="15" t="s">
        <v>14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>
        <v>2</v>
      </c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>
        <v>2</v>
      </c>
    </row>
    <row r="13" spans="1:586" x14ac:dyDescent="0.35">
      <c r="A13" s="15" t="s">
        <v>49</v>
      </c>
      <c r="B13" s="16"/>
      <c r="C13" s="16"/>
      <c r="D13" s="16"/>
      <c r="E13" s="16"/>
      <c r="F13" s="16"/>
      <c r="G13" s="16"/>
      <c r="H13" s="16">
        <v>1</v>
      </c>
      <c r="I13" s="16"/>
      <c r="J13" s="16">
        <v>1</v>
      </c>
      <c r="K13" s="16"/>
      <c r="L13" s="16"/>
      <c r="M13" s="16"/>
      <c r="N13" s="16">
        <v>1</v>
      </c>
      <c r="O13" s="16"/>
      <c r="P13" s="16"/>
      <c r="Q13" s="16"/>
      <c r="R13" s="16">
        <v>1</v>
      </c>
      <c r="S13" s="16"/>
      <c r="T13" s="16"/>
      <c r="U13" s="16"/>
      <c r="V13" s="16">
        <v>1</v>
      </c>
      <c r="W13" s="16"/>
      <c r="X13" s="16">
        <v>3</v>
      </c>
      <c r="Y13" s="16"/>
      <c r="Z13" s="16">
        <v>2</v>
      </c>
      <c r="AA13" s="16">
        <v>2</v>
      </c>
      <c r="AB13" s="16">
        <v>4</v>
      </c>
      <c r="AC13" s="16"/>
      <c r="AD13" s="16"/>
      <c r="AE13" s="16">
        <v>2</v>
      </c>
      <c r="AF13" s="16">
        <v>1</v>
      </c>
      <c r="AG13" s="16">
        <v>1</v>
      </c>
      <c r="AH13" s="16"/>
      <c r="AI13" s="16"/>
      <c r="AJ13" s="16">
        <v>2</v>
      </c>
      <c r="AK13" s="16"/>
      <c r="AL13" s="16"/>
      <c r="AM13" s="16"/>
      <c r="AN13" s="16">
        <v>2</v>
      </c>
      <c r="AO13" s="16">
        <v>2</v>
      </c>
      <c r="AP13" s="16"/>
      <c r="AQ13" s="16"/>
      <c r="AR13" s="16">
        <v>2</v>
      </c>
      <c r="AS13" s="16">
        <v>2</v>
      </c>
      <c r="AT13" s="16"/>
      <c r="AU13" s="16">
        <v>1</v>
      </c>
      <c r="AV13" s="16"/>
      <c r="AW13" s="16"/>
      <c r="AX13" s="16">
        <v>1</v>
      </c>
      <c r="AY13" s="16">
        <v>2</v>
      </c>
      <c r="AZ13" s="16">
        <v>3</v>
      </c>
      <c r="BA13" s="16">
        <v>2</v>
      </c>
      <c r="BB13" s="16">
        <v>3</v>
      </c>
      <c r="BC13" s="16"/>
      <c r="BD13" s="16">
        <v>1</v>
      </c>
      <c r="BE13" s="16"/>
      <c r="BF13" s="16"/>
      <c r="BG13" s="16">
        <v>3</v>
      </c>
      <c r="BH13" s="16">
        <v>1</v>
      </c>
      <c r="BI13" s="16"/>
      <c r="BJ13" s="16"/>
      <c r="BK13" s="16">
        <v>3</v>
      </c>
      <c r="BL13" s="16">
        <v>2</v>
      </c>
      <c r="BM13" s="16">
        <v>1</v>
      </c>
      <c r="BN13" s="16"/>
      <c r="BO13" s="16">
        <v>3</v>
      </c>
      <c r="BP13" s="16">
        <v>1</v>
      </c>
      <c r="BQ13" s="16">
        <v>3</v>
      </c>
      <c r="BR13" s="16"/>
      <c r="BS13" s="16"/>
      <c r="BT13" s="16"/>
      <c r="BU13" s="16">
        <v>1</v>
      </c>
      <c r="BV13" s="16"/>
      <c r="BW13" s="16"/>
      <c r="BX13" s="16">
        <v>2</v>
      </c>
      <c r="BY13" s="16"/>
      <c r="BZ13" s="16"/>
      <c r="CA13" s="16"/>
      <c r="CB13" s="16"/>
      <c r="CC13" s="16"/>
      <c r="CD13" s="16">
        <v>2</v>
      </c>
      <c r="CE13" s="16">
        <v>1</v>
      </c>
      <c r="CF13" s="16"/>
      <c r="CG13" s="16"/>
      <c r="CH13" s="16">
        <v>1</v>
      </c>
      <c r="CI13" s="16"/>
      <c r="CJ13" s="16"/>
      <c r="CK13" s="16">
        <v>2</v>
      </c>
      <c r="CL13" s="16">
        <v>1</v>
      </c>
      <c r="CM13" s="16">
        <v>2</v>
      </c>
      <c r="CN13" s="16"/>
      <c r="CO13" s="16"/>
      <c r="CP13" s="16">
        <v>1</v>
      </c>
      <c r="CQ13" s="16"/>
      <c r="CR13" s="16">
        <v>5</v>
      </c>
      <c r="CS13" s="16">
        <v>1</v>
      </c>
      <c r="CT13" s="16">
        <v>1</v>
      </c>
      <c r="CU13" s="16">
        <v>1</v>
      </c>
      <c r="CV13" s="16">
        <v>1</v>
      </c>
      <c r="CW13" s="16"/>
      <c r="CX13" s="16">
        <v>1</v>
      </c>
      <c r="CY13" s="16">
        <v>2</v>
      </c>
      <c r="CZ13" s="16"/>
      <c r="DA13" s="16"/>
      <c r="DB13" s="16">
        <v>1</v>
      </c>
      <c r="DC13" s="16">
        <v>1</v>
      </c>
      <c r="DD13" s="16">
        <v>1</v>
      </c>
      <c r="DE13" s="16"/>
      <c r="DF13" s="16"/>
      <c r="DG13" s="16">
        <v>1</v>
      </c>
      <c r="DH13" s="16"/>
      <c r="DI13" s="16">
        <v>2</v>
      </c>
      <c r="DJ13" s="16"/>
      <c r="DK13" s="16"/>
      <c r="DL13" s="16">
        <v>2</v>
      </c>
      <c r="DM13" s="16"/>
      <c r="DN13" s="16">
        <v>1</v>
      </c>
      <c r="DO13" s="16">
        <v>4</v>
      </c>
      <c r="DP13" s="16"/>
      <c r="DQ13" s="16">
        <v>2</v>
      </c>
      <c r="DR13" s="16">
        <v>1</v>
      </c>
      <c r="DS13" s="16">
        <v>2</v>
      </c>
      <c r="DT13" s="16"/>
      <c r="DU13" s="16"/>
      <c r="DV13" s="16"/>
      <c r="DW13" s="16"/>
      <c r="DX13" s="16">
        <v>1</v>
      </c>
      <c r="DY13" s="16"/>
      <c r="DZ13" s="16"/>
      <c r="EA13" s="16">
        <v>1</v>
      </c>
      <c r="EB13" s="16"/>
      <c r="EC13" s="16"/>
      <c r="ED13" s="16"/>
      <c r="EE13" s="16">
        <v>2</v>
      </c>
      <c r="EF13" s="16">
        <v>1</v>
      </c>
      <c r="EG13" s="16"/>
      <c r="EH13" s="16">
        <v>1</v>
      </c>
      <c r="EI13" s="16"/>
      <c r="EJ13" s="16">
        <v>1</v>
      </c>
      <c r="EK13" s="16"/>
      <c r="EL13" s="16">
        <v>1</v>
      </c>
      <c r="EM13" s="16">
        <v>1</v>
      </c>
      <c r="EN13" s="16">
        <v>1</v>
      </c>
      <c r="EO13" s="16"/>
      <c r="EP13" s="16"/>
      <c r="EQ13" s="16"/>
      <c r="ER13" s="16"/>
      <c r="ES13" s="16">
        <v>1</v>
      </c>
      <c r="ET13" s="16"/>
      <c r="EU13" s="16"/>
      <c r="EV13" s="16"/>
      <c r="EW13" s="16"/>
      <c r="EX13" s="16"/>
      <c r="EY13" s="16"/>
      <c r="EZ13" s="16"/>
      <c r="FA13" s="16"/>
      <c r="FB13" s="16"/>
      <c r="FC13" s="16">
        <v>1</v>
      </c>
      <c r="FD13" s="16"/>
      <c r="FE13" s="16">
        <v>1</v>
      </c>
      <c r="FF13" s="16">
        <v>3</v>
      </c>
      <c r="FG13" s="16"/>
      <c r="FH13" s="16"/>
      <c r="FI13" s="16"/>
      <c r="FJ13" s="16">
        <v>2</v>
      </c>
      <c r="FK13" s="16">
        <v>1</v>
      </c>
      <c r="FL13" s="16"/>
      <c r="FM13" s="16"/>
      <c r="FN13" s="16">
        <v>1</v>
      </c>
      <c r="FO13" s="16"/>
      <c r="FP13" s="16"/>
      <c r="FQ13" s="16">
        <v>2</v>
      </c>
      <c r="FR13" s="16"/>
      <c r="FS13" s="16">
        <v>1</v>
      </c>
      <c r="FT13" s="16"/>
      <c r="FU13" s="16"/>
      <c r="FV13" s="16"/>
      <c r="FW13" s="16"/>
      <c r="FX13" s="16"/>
      <c r="FY13" s="16">
        <v>1</v>
      </c>
      <c r="FZ13" s="16"/>
      <c r="GA13" s="16"/>
      <c r="GB13" s="16"/>
      <c r="GC13" s="16"/>
      <c r="GD13" s="16"/>
      <c r="GE13" s="16"/>
      <c r="GF13" s="16"/>
      <c r="GG13" s="16">
        <v>1</v>
      </c>
      <c r="GH13" s="16"/>
      <c r="GI13" s="16"/>
      <c r="GJ13" s="16">
        <v>1</v>
      </c>
      <c r="GK13" s="16"/>
      <c r="GL13" s="16"/>
      <c r="GM13" s="16"/>
      <c r="GN13" s="16"/>
      <c r="GO13" s="16"/>
      <c r="GP13" s="16"/>
      <c r="GQ13" s="16">
        <v>2</v>
      </c>
      <c r="GR13" s="16"/>
      <c r="GS13" s="16">
        <v>1</v>
      </c>
      <c r="GT13" s="16">
        <v>1</v>
      </c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>
        <v>1</v>
      </c>
      <c r="HG13" s="16"/>
      <c r="HH13" s="16"/>
      <c r="HI13" s="16"/>
      <c r="HJ13" s="16"/>
      <c r="HK13" s="16"/>
      <c r="HL13" s="16"/>
      <c r="HM13" s="16"/>
      <c r="HN13" s="16">
        <v>2</v>
      </c>
      <c r="HO13" s="16">
        <v>1</v>
      </c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>
        <v>2</v>
      </c>
      <c r="IF13" s="16"/>
      <c r="IG13" s="16"/>
      <c r="IH13" s="16"/>
      <c r="II13" s="16">
        <v>1</v>
      </c>
      <c r="IJ13" s="16"/>
      <c r="IK13" s="16">
        <v>1</v>
      </c>
      <c r="IL13" s="16"/>
      <c r="IM13" s="16"/>
      <c r="IN13" s="16"/>
      <c r="IO13" s="16">
        <v>1</v>
      </c>
      <c r="IP13" s="16"/>
      <c r="IQ13" s="16"/>
      <c r="IR13" s="16">
        <v>1</v>
      </c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>
        <v>1</v>
      </c>
      <c r="JF13" s="16"/>
      <c r="JG13" s="16"/>
      <c r="JH13" s="16"/>
      <c r="JI13" s="16"/>
      <c r="JJ13" s="16"/>
      <c r="JK13" s="16"/>
      <c r="JL13" s="16">
        <v>1</v>
      </c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>
        <v>1</v>
      </c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>
        <v>1</v>
      </c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>
        <v>1</v>
      </c>
      <c r="NH13" s="16"/>
      <c r="NI13" s="16"/>
      <c r="NJ13" s="16"/>
      <c r="NK13" s="16"/>
      <c r="NL13" s="16"/>
      <c r="NM13" s="16">
        <v>2</v>
      </c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>
        <v>1</v>
      </c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>
        <v>4</v>
      </c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>
        <v>1</v>
      </c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>
        <v>1</v>
      </c>
      <c r="QI13" s="16"/>
      <c r="QJ13" s="16"/>
      <c r="QK13" s="16"/>
      <c r="QL13" s="16"/>
      <c r="QM13" s="16"/>
      <c r="QN13" s="16"/>
      <c r="QO13" s="16"/>
      <c r="QP13" s="16"/>
      <c r="QQ13" s="16">
        <v>1</v>
      </c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>
        <v>2</v>
      </c>
      <c r="RC13" s="16"/>
      <c r="RD13" s="16"/>
      <c r="RE13" s="16"/>
      <c r="RF13" s="16"/>
      <c r="RG13" s="16"/>
      <c r="RH13" s="16"/>
      <c r="RI13" s="16"/>
      <c r="RJ13" s="16">
        <v>1</v>
      </c>
      <c r="RK13" s="16"/>
      <c r="RL13" s="16"/>
      <c r="RM13" s="16"/>
      <c r="RN13" s="16"/>
      <c r="RO13" s="16"/>
      <c r="RP13" s="16"/>
      <c r="RQ13" s="16"/>
      <c r="RR13" s="16"/>
      <c r="RS13" s="16">
        <v>3</v>
      </c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>
        <v>1</v>
      </c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>
        <v>2</v>
      </c>
      <c r="SZ13" s="16"/>
      <c r="TA13" s="16"/>
      <c r="TB13" s="16"/>
      <c r="TC13" s="16">
        <v>1</v>
      </c>
      <c r="TD13" s="16"/>
      <c r="TE13" s="16">
        <v>1</v>
      </c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>
        <v>1</v>
      </c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>
        <v>1</v>
      </c>
      <c r="VI13" s="16"/>
      <c r="VJ13" s="16"/>
      <c r="VK13" s="16"/>
      <c r="VL13" s="16">
        <v>1</v>
      </c>
      <c r="VM13" s="16"/>
      <c r="VN13" s="16">
        <v>172</v>
      </c>
    </row>
    <row r="14" spans="1:586" x14ac:dyDescent="0.35">
      <c r="A14" s="15" t="s">
        <v>40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>
        <v>1</v>
      </c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>
        <v>1</v>
      </c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>
        <v>1</v>
      </c>
      <c r="VJ14" s="16"/>
      <c r="VK14" s="16"/>
      <c r="VL14" s="16"/>
      <c r="VM14" s="16"/>
      <c r="VN14" s="16">
        <v>3</v>
      </c>
    </row>
    <row r="15" spans="1:586" x14ac:dyDescent="0.35">
      <c r="A15" s="15" t="s">
        <v>20</v>
      </c>
      <c r="B15" s="16">
        <v>1</v>
      </c>
      <c r="C15" s="16"/>
      <c r="D15" s="16"/>
      <c r="E15" s="16">
        <v>1</v>
      </c>
      <c r="F15" s="16">
        <v>1</v>
      </c>
      <c r="G15" s="16"/>
      <c r="H15" s="16">
        <v>1</v>
      </c>
      <c r="I15" s="16"/>
      <c r="J15" s="16">
        <v>1</v>
      </c>
      <c r="K15" s="16">
        <v>1</v>
      </c>
      <c r="L15" s="16"/>
      <c r="M15" s="16"/>
      <c r="N15" s="16">
        <v>1</v>
      </c>
      <c r="O15" s="16">
        <v>1</v>
      </c>
      <c r="P15" s="16">
        <v>3</v>
      </c>
      <c r="Q15" s="16"/>
      <c r="R15" s="16">
        <v>1</v>
      </c>
      <c r="S15" s="16">
        <v>1</v>
      </c>
      <c r="T15" s="16">
        <v>1</v>
      </c>
      <c r="U15" s="16">
        <v>6</v>
      </c>
      <c r="V15" s="16">
        <v>1</v>
      </c>
      <c r="W15" s="16">
        <v>3</v>
      </c>
      <c r="X15" s="16">
        <v>2</v>
      </c>
      <c r="Y15" s="16">
        <v>1</v>
      </c>
      <c r="Z15" s="16"/>
      <c r="AA15" s="16">
        <v>3</v>
      </c>
      <c r="AB15" s="16">
        <v>1</v>
      </c>
      <c r="AC15" s="16">
        <v>2</v>
      </c>
      <c r="AD15" s="16"/>
      <c r="AE15" s="16">
        <v>1</v>
      </c>
      <c r="AF15" s="16">
        <v>1</v>
      </c>
      <c r="AG15" s="16">
        <v>3</v>
      </c>
      <c r="AH15" s="16">
        <v>2</v>
      </c>
      <c r="AI15" s="16">
        <v>1</v>
      </c>
      <c r="AJ15" s="16">
        <v>1</v>
      </c>
      <c r="AK15" s="16">
        <v>2</v>
      </c>
      <c r="AL15" s="16">
        <v>1</v>
      </c>
      <c r="AM15" s="16">
        <v>3</v>
      </c>
      <c r="AN15" s="16">
        <v>2</v>
      </c>
      <c r="AO15" s="16">
        <v>2</v>
      </c>
      <c r="AP15" s="16">
        <v>2</v>
      </c>
      <c r="AQ15" s="16">
        <v>1</v>
      </c>
      <c r="AR15" s="16">
        <v>1</v>
      </c>
      <c r="AS15" s="16">
        <v>1</v>
      </c>
      <c r="AT15" s="16">
        <v>1</v>
      </c>
      <c r="AU15" s="16">
        <v>3</v>
      </c>
      <c r="AV15" s="16">
        <v>1</v>
      </c>
      <c r="AW15" s="16">
        <v>1</v>
      </c>
      <c r="AX15" s="16">
        <v>3</v>
      </c>
      <c r="AY15" s="16">
        <v>4</v>
      </c>
      <c r="AZ15" s="16">
        <v>2</v>
      </c>
      <c r="BA15" s="16">
        <v>1</v>
      </c>
      <c r="BB15" s="16"/>
      <c r="BC15" s="16">
        <v>1</v>
      </c>
      <c r="BD15" s="16">
        <v>6</v>
      </c>
      <c r="BE15" s="16">
        <v>3</v>
      </c>
      <c r="BF15" s="16">
        <v>3</v>
      </c>
      <c r="BG15" s="16">
        <v>1</v>
      </c>
      <c r="BH15" s="16">
        <v>2</v>
      </c>
      <c r="BI15" s="16">
        <v>3</v>
      </c>
      <c r="BJ15" s="16">
        <v>5</v>
      </c>
      <c r="BK15" s="16"/>
      <c r="BL15" s="16">
        <v>1</v>
      </c>
      <c r="BM15" s="16">
        <v>4</v>
      </c>
      <c r="BN15" s="16">
        <v>2</v>
      </c>
      <c r="BO15" s="16">
        <v>3</v>
      </c>
      <c r="BP15" s="16">
        <v>3</v>
      </c>
      <c r="BQ15" s="16">
        <v>3</v>
      </c>
      <c r="BR15" s="16">
        <v>2</v>
      </c>
      <c r="BS15" s="16"/>
      <c r="BT15" s="16">
        <v>1</v>
      </c>
      <c r="BU15" s="16">
        <v>2</v>
      </c>
      <c r="BV15" s="16"/>
      <c r="BW15" s="16">
        <v>1</v>
      </c>
      <c r="BX15" s="16">
        <v>1</v>
      </c>
      <c r="BY15" s="16">
        <v>1</v>
      </c>
      <c r="BZ15" s="16">
        <v>2</v>
      </c>
      <c r="CA15" s="16">
        <v>1</v>
      </c>
      <c r="CB15" s="16">
        <v>2</v>
      </c>
      <c r="CC15" s="16">
        <v>3</v>
      </c>
      <c r="CD15" s="16">
        <v>1</v>
      </c>
      <c r="CE15" s="16">
        <v>2</v>
      </c>
      <c r="CF15" s="16">
        <v>2</v>
      </c>
      <c r="CG15" s="16">
        <v>1</v>
      </c>
      <c r="CH15" s="16"/>
      <c r="CI15" s="16">
        <v>2</v>
      </c>
      <c r="CJ15" s="16">
        <v>2</v>
      </c>
      <c r="CK15" s="16">
        <v>1</v>
      </c>
      <c r="CL15" s="16"/>
      <c r="CM15" s="16">
        <v>6</v>
      </c>
      <c r="CN15" s="16">
        <v>1</v>
      </c>
      <c r="CO15" s="16">
        <v>1</v>
      </c>
      <c r="CP15" s="16">
        <v>3</v>
      </c>
      <c r="CQ15" s="16">
        <v>1</v>
      </c>
      <c r="CR15" s="16"/>
      <c r="CS15" s="16">
        <v>4</v>
      </c>
      <c r="CT15" s="16">
        <v>3</v>
      </c>
      <c r="CU15" s="16"/>
      <c r="CV15" s="16"/>
      <c r="CW15" s="16">
        <v>1</v>
      </c>
      <c r="CX15" s="16"/>
      <c r="CY15" s="16">
        <v>2</v>
      </c>
      <c r="CZ15" s="16">
        <v>1</v>
      </c>
      <c r="DA15" s="16">
        <v>2</v>
      </c>
      <c r="DB15" s="16">
        <v>1</v>
      </c>
      <c r="DC15" s="16">
        <v>1</v>
      </c>
      <c r="DD15" s="16">
        <v>2</v>
      </c>
      <c r="DE15" s="16"/>
      <c r="DF15" s="16">
        <v>1</v>
      </c>
      <c r="DG15" s="16"/>
      <c r="DH15" s="16">
        <v>2</v>
      </c>
      <c r="DI15" s="16">
        <v>1</v>
      </c>
      <c r="DJ15" s="16">
        <v>2</v>
      </c>
      <c r="DK15" s="16">
        <v>1</v>
      </c>
      <c r="DL15" s="16">
        <v>1</v>
      </c>
      <c r="DM15" s="16"/>
      <c r="DN15" s="16">
        <v>1</v>
      </c>
      <c r="DO15" s="16"/>
      <c r="DP15" s="16"/>
      <c r="DQ15" s="16">
        <v>3</v>
      </c>
      <c r="DR15" s="16">
        <v>3</v>
      </c>
      <c r="DS15" s="16">
        <v>2</v>
      </c>
      <c r="DT15" s="16"/>
      <c r="DU15" s="16"/>
      <c r="DV15" s="16">
        <v>1</v>
      </c>
      <c r="DW15" s="16"/>
      <c r="DX15" s="16">
        <v>1</v>
      </c>
      <c r="DY15" s="16"/>
      <c r="DZ15" s="16">
        <v>2</v>
      </c>
      <c r="EA15" s="16">
        <v>1</v>
      </c>
      <c r="EB15" s="16"/>
      <c r="EC15" s="16">
        <v>3</v>
      </c>
      <c r="ED15" s="16">
        <v>2</v>
      </c>
      <c r="EE15" s="16">
        <v>3</v>
      </c>
      <c r="EF15" s="16"/>
      <c r="EG15" s="16">
        <v>1</v>
      </c>
      <c r="EH15" s="16">
        <v>3</v>
      </c>
      <c r="EI15" s="16"/>
      <c r="EJ15" s="16">
        <v>2</v>
      </c>
      <c r="EK15" s="16">
        <v>1</v>
      </c>
      <c r="EL15" s="16">
        <v>2</v>
      </c>
      <c r="EM15" s="16"/>
      <c r="EN15" s="16">
        <v>1</v>
      </c>
      <c r="EO15" s="16"/>
      <c r="EP15" s="16">
        <v>1</v>
      </c>
      <c r="EQ15" s="16">
        <v>1</v>
      </c>
      <c r="ER15" s="16">
        <v>2</v>
      </c>
      <c r="ES15" s="16">
        <v>1</v>
      </c>
      <c r="ET15" s="16">
        <v>3</v>
      </c>
      <c r="EU15" s="16"/>
      <c r="EV15" s="16">
        <v>3</v>
      </c>
      <c r="EW15" s="16">
        <v>1</v>
      </c>
      <c r="EX15" s="16"/>
      <c r="EY15" s="16"/>
      <c r="EZ15" s="16"/>
      <c r="FA15" s="16"/>
      <c r="FB15" s="16"/>
      <c r="FC15" s="16">
        <v>2</v>
      </c>
      <c r="FD15" s="16">
        <v>3</v>
      </c>
      <c r="FE15" s="16">
        <v>2</v>
      </c>
      <c r="FF15" s="16"/>
      <c r="FG15" s="16">
        <v>2</v>
      </c>
      <c r="FH15" s="16">
        <v>1</v>
      </c>
      <c r="FI15" s="16">
        <v>2</v>
      </c>
      <c r="FJ15" s="16">
        <v>3</v>
      </c>
      <c r="FK15" s="16"/>
      <c r="FL15" s="16"/>
      <c r="FM15" s="16"/>
      <c r="FN15" s="16">
        <v>1</v>
      </c>
      <c r="FO15" s="16">
        <v>1</v>
      </c>
      <c r="FP15" s="16"/>
      <c r="FQ15" s="16"/>
      <c r="FR15" s="16">
        <v>3</v>
      </c>
      <c r="FS15" s="16">
        <v>1</v>
      </c>
      <c r="FT15" s="16">
        <v>1</v>
      </c>
      <c r="FU15" s="16">
        <v>1</v>
      </c>
      <c r="FV15" s="16"/>
      <c r="FW15" s="16">
        <v>1</v>
      </c>
      <c r="FX15" s="16">
        <v>1</v>
      </c>
      <c r="FY15" s="16">
        <v>1</v>
      </c>
      <c r="FZ15" s="16"/>
      <c r="GA15" s="16"/>
      <c r="GB15" s="16">
        <v>1</v>
      </c>
      <c r="GC15" s="16"/>
      <c r="GD15" s="16">
        <v>1</v>
      </c>
      <c r="GE15" s="16"/>
      <c r="GF15" s="16"/>
      <c r="GG15" s="16">
        <v>1</v>
      </c>
      <c r="GH15" s="16">
        <v>2</v>
      </c>
      <c r="GI15" s="16"/>
      <c r="GJ15" s="16">
        <v>2</v>
      </c>
      <c r="GK15" s="16">
        <v>1</v>
      </c>
      <c r="GL15" s="16"/>
      <c r="GM15" s="16">
        <v>2</v>
      </c>
      <c r="GN15" s="16">
        <v>1</v>
      </c>
      <c r="GO15" s="16">
        <v>1</v>
      </c>
      <c r="GP15" s="16"/>
      <c r="GQ15" s="16">
        <v>1</v>
      </c>
      <c r="GR15" s="16">
        <v>1</v>
      </c>
      <c r="GS15" s="16"/>
      <c r="GT15" s="16"/>
      <c r="GU15" s="16"/>
      <c r="GV15" s="16"/>
      <c r="GW15" s="16">
        <v>1</v>
      </c>
      <c r="GX15" s="16">
        <v>1</v>
      </c>
      <c r="GY15" s="16"/>
      <c r="GZ15" s="16"/>
      <c r="HA15" s="16"/>
      <c r="HB15" s="16">
        <v>4</v>
      </c>
      <c r="HC15" s="16">
        <v>3</v>
      </c>
      <c r="HD15" s="16">
        <v>3</v>
      </c>
      <c r="HE15" s="16"/>
      <c r="HF15" s="16"/>
      <c r="HG15" s="16">
        <v>3</v>
      </c>
      <c r="HH15" s="16">
        <v>1</v>
      </c>
      <c r="HI15" s="16"/>
      <c r="HJ15" s="16"/>
      <c r="HK15" s="16">
        <v>2</v>
      </c>
      <c r="HL15" s="16"/>
      <c r="HM15" s="16">
        <v>1</v>
      </c>
      <c r="HN15" s="16"/>
      <c r="HO15" s="16"/>
      <c r="HP15" s="16">
        <v>1</v>
      </c>
      <c r="HQ15" s="16">
        <v>2</v>
      </c>
      <c r="HR15" s="16"/>
      <c r="HS15" s="16">
        <v>2</v>
      </c>
      <c r="HT15" s="16"/>
      <c r="HU15" s="16">
        <v>1</v>
      </c>
      <c r="HV15" s="16">
        <v>1</v>
      </c>
      <c r="HW15" s="16">
        <v>1</v>
      </c>
      <c r="HX15" s="16">
        <v>1</v>
      </c>
      <c r="HY15" s="16">
        <v>2</v>
      </c>
      <c r="HZ15" s="16"/>
      <c r="IA15" s="16">
        <v>2</v>
      </c>
      <c r="IB15" s="16"/>
      <c r="IC15" s="16">
        <v>1</v>
      </c>
      <c r="ID15" s="16"/>
      <c r="IE15" s="16"/>
      <c r="IF15" s="16">
        <v>5</v>
      </c>
      <c r="IG15" s="16">
        <v>1</v>
      </c>
      <c r="IH15" s="16">
        <v>2</v>
      </c>
      <c r="II15" s="16"/>
      <c r="IJ15" s="16">
        <v>2</v>
      </c>
      <c r="IK15" s="16">
        <v>3</v>
      </c>
      <c r="IL15" s="16">
        <v>1</v>
      </c>
      <c r="IM15" s="16"/>
      <c r="IN15" s="16">
        <v>2</v>
      </c>
      <c r="IO15" s="16"/>
      <c r="IP15" s="16">
        <v>1</v>
      </c>
      <c r="IQ15" s="16"/>
      <c r="IR15" s="16"/>
      <c r="IS15" s="16"/>
      <c r="IT15" s="16"/>
      <c r="IU15" s="16"/>
      <c r="IV15" s="16"/>
      <c r="IW15" s="16"/>
      <c r="IX15" s="16"/>
      <c r="IY15" s="16">
        <v>4</v>
      </c>
      <c r="IZ15" s="16">
        <v>1</v>
      </c>
      <c r="JA15" s="16"/>
      <c r="JB15" s="16"/>
      <c r="JC15" s="16"/>
      <c r="JD15" s="16">
        <v>1</v>
      </c>
      <c r="JE15" s="16"/>
      <c r="JF15" s="16">
        <v>1</v>
      </c>
      <c r="JG15" s="16"/>
      <c r="JH15" s="16"/>
      <c r="JI15" s="16">
        <v>1</v>
      </c>
      <c r="JJ15" s="16"/>
      <c r="JK15" s="16">
        <v>2</v>
      </c>
      <c r="JL15" s="16"/>
      <c r="JM15" s="16"/>
      <c r="JN15" s="16">
        <v>1</v>
      </c>
      <c r="JO15" s="16"/>
      <c r="JP15" s="16"/>
      <c r="JQ15" s="16">
        <v>2</v>
      </c>
      <c r="JR15" s="16"/>
      <c r="JS15" s="16"/>
      <c r="JT15" s="16"/>
      <c r="JU15" s="16"/>
      <c r="JV15" s="16">
        <v>3</v>
      </c>
      <c r="JW15" s="16">
        <v>1</v>
      </c>
      <c r="JX15" s="16">
        <v>3</v>
      </c>
      <c r="JY15" s="16">
        <v>1</v>
      </c>
      <c r="JZ15" s="16"/>
      <c r="KA15" s="16">
        <v>2</v>
      </c>
      <c r="KB15" s="16"/>
      <c r="KC15" s="16">
        <v>3</v>
      </c>
      <c r="KD15" s="16">
        <v>1</v>
      </c>
      <c r="KE15" s="16">
        <v>1</v>
      </c>
      <c r="KF15" s="16">
        <v>2</v>
      </c>
      <c r="KG15" s="16">
        <v>2</v>
      </c>
      <c r="KH15" s="16">
        <v>3</v>
      </c>
      <c r="KI15" s="16">
        <v>1</v>
      </c>
      <c r="KJ15" s="16"/>
      <c r="KK15" s="16"/>
      <c r="KL15" s="16"/>
      <c r="KM15" s="16">
        <v>2</v>
      </c>
      <c r="KN15" s="16"/>
      <c r="KO15" s="16"/>
      <c r="KP15" s="16">
        <v>5</v>
      </c>
      <c r="KQ15" s="16">
        <v>1</v>
      </c>
      <c r="KR15" s="16"/>
      <c r="KS15" s="16">
        <v>1</v>
      </c>
      <c r="KT15" s="16"/>
      <c r="KU15" s="16">
        <v>2</v>
      </c>
      <c r="KV15" s="16">
        <v>1</v>
      </c>
      <c r="KW15" s="16">
        <v>3</v>
      </c>
      <c r="KX15" s="16"/>
      <c r="KY15" s="16"/>
      <c r="KZ15" s="16"/>
      <c r="LA15" s="16">
        <v>2</v>
      </c>
      <c r="LB15" s="16">
        <v>1</v>
      </c>
      <c r="LC15" s="16">
        <v>3</v>
      </c>
      <c r="LD15" s="16"/>
      <c r="LE15" s="16"/>
      <c r="LF15" s="16"/>
      <c r="LG15" s="16"/>
      <c r="LH15" s="16">
        <v>2</v>
      </c>
      <c r="LI15" s="16"/>
      <c r="LJ15" s="16"/>
      <c r="LK15" s="16">
        <v>1</v>
      </c>
      <c r="LL15" s="16">
        <v>1</v>
      </c>
      <c r="LM15" s="16"/>
      <c r="LN15" s="16"/>
      <c r="LO15" s="16">
        <v>1</v>
      </c>
      <c r="LP15" s="16"/>
      <c r="LQ15" s="16"/>
      <c r="LR15" s="16"/>
      <c r="LS15" s="16"/>
      <c r="LT15" s="16"/>
      <c r="LU15" s="16">
        <v>1</v>
      </c>
      <c r="LV15" s="16"/>
      <c r="LW15" s="16">
        <v>1</v>
      </c>
      <c r="LX15" s="16"/>
      <c r="LY15" s="16">
        <v>1</v>
      </c>
      <c r="LZ15" s="16">
        <v>4</v>
      </c>
      <c r="MA15" s="16"/>
      <c r="MB15" s="16">
        <v>1</v>
      </c>
      <c r="MC15" s="16"/>
      <c r="MD15" s="16"/>
      <c r="ME15" s="16">
        <v>1</v>
      </c>
      <c r="MF15" s="16"/>
      <c r="MG15" s="16">
        <v>2</v>
      </c>
      <c r="MH15" s="16"/>
      <c r="MI15" s="16">
        <v>2</v>
      </c>
      <c r="MJ15" s="16">
        <v>1</v>
      </c>
      <c r="MK15" s="16"/>
      <c r="ML15" s="16"/>
      <c r="MM15" s="16">
        <v>1</v>
      </c>
      <c r="MN15" s="16">
        <v>1</v>
      </c>
      <c r="MO15" s="16"/>
      <c r="MP15" s="16"/>
      <c r="MQ15" s="16"/>
      <c r="MR15" s="16"/>
      <c r="MS15" s="16">
        <v>2</v>
      </c>
      <c r="MT15" s="16"/>
      <c r="MU15" s="16">
        <v>1</v>
      </c>
      <c r="MV15" s="16"/>
      <c r="MW15" s="16"/>
      <c r="MX15" s="16">
        <v>1</v>
      </c>
      <c r="MY15" s="16"/>
      <c r="MZ15" s="16"/>
      <c r="NA15" s="16">
        <v>2</v>
      </c>
      <c r="NB15" s="16"/>
      <c r="NC15" s="16"/>
      <c r="ND15" s="16"/>
      <c r="NE15" s="16"/>
      <c r="NF15" s="16"/>
      <c r="NG15" s="16"/>
      <c r="NH15" s="16"/>
      <c r="NI15" s="16"/>
      <c r="NJ15" s="16"/>
      <c r="NK15" s="16">
        <v>2</v>
      </c>
      <c r="NL15" s="16"/>
      <c r="NM15" s="16"/>
      <c r="NN15" s="16">
        <v>3</v>
      </c>
      <c r="NO15" s="16"/>
      <c r="NP15" s="16"/>
      <c r="NQ15" s="16">
        <v>1</v>
      </c>
      <c r="NR15" s="16"/>
      <c r="NS15" s="16"/>
      <c r="NT15" s="16"/>
      <c r="NU15" s="16"/>
      <c r="NV15" s="16">
        <v>3</v>
      </c>
      <c r="NW15" s="16"/>
      <c r="NX15" s="16">
        <v>2</v>
      </c>
      <c r="NY15" s="16"/>
      <c r="NZ15" s="16">
        <v>1</v>
      </c>
      <c r="OA15" s="16">
        <v>1</v>
      </c>
      <c r="OB15" s="16"/>
      <c r="OC15" s="16">
        <v>1</v>
      </c>
      <c r="OD15" s="16"/>
      <c r="OE15" s="16">
        <v>2</v>
      </c>
      <c r="OF15" s="16"/>
      <c r="OG15" s="16"/>
      <c r="OH15" s="16">
        <v>1</v>
      </c>
      <c r="OI15" s="16"/>
      <c r="OJ15" s="16"/>
      <c r="OK15" s="16"/>
      <c r="OL15" s="16"/>
      <c r="OM15" s="16">
        <v>1</v>
      </c>
      <c r="ON15" s="16"/>
      <c r="OO15" s="16"/>
      <c r="OP15" s="16"/>
      <c r="OQ15" s="16"/>
      <c r="OR15" s="16"/>
      <c r="OS15" s="16"/>
      <c r="OT15" s="16"/>
      <c r="OU15" s="16"/>
      <c r="OV15" s="16">
        <v>1</v>
      </c>
      <c r="OW15" s="16"/>
      <c r="OX15" s="16">
        <v>1</v>
      </c>
      <c r="OY15" s="16"/>
      <c r="OZ15" s="16"/>
      <c r="PA15" s="16"/>
      <c r="PB15" s="16"/>
      <c r="PC15" s="16"/>
      <c r="PD15" s="16">
        <v>2</v>
      </c>
      <c r="PE15" s="16"/>
      <c r="PF15" s="16"/>
      <c r="PG15" s="16">
        <v>1</v>
      </c>
      <c r="PH15" s="16"/>
      <c r="PI15" s="16"/>
      <c r="PJ15" s="16"/>
      <c r="PK15" s="16"/>
      <c r="PL15" s="16">
        <v>1</v>
      </c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>
        <v>1</v>
      </c>
      <c r="PX15" s="16"/>
      <c r="PY15" s="16"/>
      <c r="PZ15" s="16">
        <v>1</v>
      </c>
      <c r="QA15" s="16"/>
      <c r="QB15" s="16"/>
      <c r="QC15" s="16">
        <v>1</v>
      </c>
      <c r="QD15" s="16"/>
      <c r="QE15" s="16"/>
      <c r="QF15" s="16"/>
      <c r="QG15" s="16">
        <v>1</v>
      </c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>
        <v>1</v>
      </c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>
        <v>1</v>
      </c>
      <c r="RW15" s="16"/>
      <c r="RX15" s="16"/>
      <c r="RY15" s="16"/>
      <c r="RZ15" s="16"/>
      <c r="SA15" s="16">
        <v>1</v>
      </c>
      <c r="SB15" s="16"/>
      <c r="SC15" s="16">
        <v>1</v>
      </c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>
        <v>2</v>
      </c>
      <c r="SS15" s="16">
        <v>1</v>
      </c>
      <c r="ST15" s="16">
        <v>1</v>
      </c>
      <c r="SU15" s="16"/>
      <c r="SV15" s="16"/>
      <c r="SW15" s="16">
        <v>1</v>
      </c>
      <c r="SX15" s="16">
        <v>1</v>
      </c>
      <c r="SY15" s="16"/>
      <c r="SZ15" s="16">
        <v>1</v>
      </c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>
        <v>1</v>
      </c>
      <c r="TR15" s="16"/>
      <c r="TS15" s="16"/>
      <c r="TT15" s="16">
        <v>1</v>
      </c>
      <c r="TU15" s="16"/>
      <c r="TV15" s="16"/>
      <c r="TW15" s="16"/>
      <c r="TX15" s="16"/>
      <c r="TY15" s="16"/>
      <c r="TZ15" s="16"/>
      <c r="UA15" s="16"/>
      <c r="UB15" s="16"/>
      <c r="UC15" s="16"/>
      <c r="UD15" s="16">
        <v>1</v>
      </c>
      <c r="UE15" s="16">
        <v>1</v>
      </c>
      <c r="UF15" s="16"/>
      <c r="UG15" s="16"/>
      <c r="UH15" s="16"/>
      <c r="UI15" s="16">
        <v>1</v>
      </c>
      <c r="UJ15" s="16"/>
      <c r="UK15" s="16"/>
      <c r="UL15" s="16"/>
      <c r="UM15" s="16"/>
      <c r="UN15" s="16"/>
      <c r="UO15" s="16"/>
      <c r="UP15" s="16"/>
      <c r="UQ15" s="16"/>
      <c r="UR15" s="16"/>
      <c r="US15" s="16">
        <v>1</v>
      </c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>
        <v>3</v>
      </c>
      <c r="VE15" s="16"/>
      <c r="VF15" s="16">
        <v>1</v>
      </c>
      <c r="VG15" s="16"/>
      <c r="VH15" s="16"/>
      <c r="VI15" s="16"/>
      <c r="VJ15" s="16"/>
      <c r="VK15" s="16"/>
      <c r="VL15" s="16"/>
      <c r="VM15" s="16">
        <v>1</v>
      </c>
      <c r="VN15" s="16">
        <v>445</v>
      </c>
    </row>
    <row r="16" spans="1:586" x14ac:dyDescent="0.35">
      <c r="A16" s="15" t="s">
        <v>267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>
        <v>1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>
        <v>1</v>
      </c>
      <c r="BH16" s="16"/>
      <c r="BI16" s="16">
        <v>1</v>
      </c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>
        <v>3</v>
      </c>
    </row>
    <row r="17" spans="1:586" x14ac:dyDescent="0.35">
      <c r="A17" s="15" t="s">
        <v>23</v>
      </c>
      <c r="B17" s="16"/>
      <c r="C17" s="16"/>
      <c r="D17" s="16"/>
      <c r="E17" s="16"/>
      <c r="F17" s="16"/>
      <c r="G17" s="16">
        <v>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>
        <v>1</v>
      </c>
      <c r="V17" s="16"/>
      <c r="W17" s="16"/>
      <c r="X17" s="16">
        <v>1</v>
      </c>
      <c r="Y17" s="16"/>
      <c r="Z17" s="16">
        <v>1</v>
      </c>
      <c r="AA17" s="16"/>
      <c r="AB17" s="16">
        <v>2</v>
      </c>
      <c r="AC17" s="16"/>
      <c r="AD17" s="16"/>
      <c r="AE17" s="16"/>
      <c r="AF17" s="16">
        <v>1</v>
      </c>
      <c r="AG17" s="16"/>
      <c r="AH17" s="16"/>
      <c r="AI17" s="16">
        <v>1</v>
      </c>
      <c r="AJ17" s="16">
        <v>1</v>
      </c>
      <c r="AK17" s="16">
        <v>1</v>
      </c>
      <c r="AL17" s="16"/>
      <c r="AM17" s="16">
        <v>1</v>
      </c>
      <c r="AN17" s="16"/>
      <c r="AO17" s="16">
        <v>2</v>
      </c>
      <c r="AP17" s="16">
        <v>1</v>
      </c>
      <c r="AQ17" s="16">
        <v>1</v>
      </c>
      <c r="AR17" s="16"/>
      <c r="AS17" s="16"/>
      <c r="AT17" s="16">
        <v>3</v>
      </c>
      <c r="AU17" s="16">
        <v>4</v>
      </c>
      <c r="AV17" s="16"/>
      <c r="AW17" s="16">
        <v>1</v>
      </c>
      <c r="AX17" s="16">
        <v>2</v>
      </c>
      <c r="AY17" s="16">
        <v>3</v>
      </c>
      <c r="AZ17" s="16"/>
      <c r="BA17" s="16">
        <v>2</v>
      </c>
      <c r="BB17" s="16"/>
      <c r="BC17" s="16">
        <v>1</v>
      </c>
      <c r="BD17" s="16">
        <v>6</v>
      </c>
      <c r="BE17" s="16">
        <v>2</v>
      </c>
      <c r="BF17" s="16"/>
      <c r="BG17" s="16">
        <v>1</v>
      </c>
      <c r="BH17" s="16">
        <v>1</v>
      </c>
      <c r="BI17" s="16">
        <v>3</v>
      </c>
      <c r="BJ17" s="16">
        <v>5</v>
      </c>
      <c r="BK17" s="16">
        <v>5</v>
      </c>
      <c r="BL17" s="16">
        <v>3</v>
      </c>
      <c r="BM17" s="16">
        <v>2</v>
      </c>
      <c r="BN17" s="16">
        <v>1</v>
      </c>
      <c r="BO17" s="16">
        <v>3</v>
      </c>
      <c r="BP17" s="16"/>
      <c r="BQ17" s="16">
        <v>1</v>
      </c>
      <c r="BR17" s="16">
        <v>2</v>
      </c>
      <c r="BS17" s="16">
        <v>1</v>
      </c>
      <c r="BT17" s="16">
        <v>2</v>
      </c>
      <c r="BU17" s="16"/>
      <c r="BV17" s="16">
        <v>1</v>
      </c>
      <c r="BW17" s="16">
        <v>1</v>
      </c>
      <c r="BX17" s="16">
        <v>5</v>
      </c>
      <c r="BY17" s="16">
        <v>1</v>
      </c>
      <c r="BZ17" s="16">
        <v>1</v>
      </c>
      <c r="CA17" s="16">
        <v>1</v>
      </c>
      <c r="CB17" s="16">
        <v>2</v>
      </c>
      <c r="CC17" s="16">
        <v>2</v>
      </c>
      <c r="CD17" s="16"/>
      <c r="CE17" s="16">
        <v>5</v>
      </c>
      <c r="CF17" s="16"/>
      <c r="CG17" s="16"/>
      <c r="CH17" s="16"/>
      <c r="CI17" s="16"/>
      <c r="CJ17" s="16">
        <v>1</v>
      </c>
      <c r="CK17" s="16">
        <v>1</v>
      </c>
      <c r="CL17" s="16"/>
      <c r="CM17" s="16"/>
      <c r="CN17" s="16">
        <v>2</v>
      </c>
      <c r="CO17" s="16"/>
      <c r="CP17" s="16">
        <v>2</v>
      </c>
      <c r="CQ17" s="16">
        <v>3</v>
      </c>
      <c r="CR17" s="16">
        <v>1</v>
      </c>
      <c r="CS17" s="16">
        <v>2</v>
      </c>
      <c r="CT17" s="16">
        <v>2</v>
      </c>
      <c r="CU17" s="16"/>
      <c r="CV17" s="16"/>
      <c r="CW17" s="16">
        <v>1</v>
      </c>
      <c r="CX17" s="16">
        <v>1</v>
      </c>
      <c r="CY17" s="16">
        <v>1</v>
      </c>
      <c r="CZ17" s="16">
        <v>1</v>
      </c>
      <c r="DA17" s="16">
        <v>3</v>
      </c>
      <c r="DB17" s="16">
        <v>1</v>
      </c>
      <c r="DC17" s="16">
        <v>1</v>
      </c>
      <c r="DD17" s="16">
        <v>1</v>
      </c>
      <c r="DE17" s="16">
        <v>3</v>
      </c>
      <c r="DF17" s="16"/>
      <c r="DG17" s="16">
        <v>3</v>
      </c>
      <c r="DH17" s="16">
        <v>2</v>
      </c>
      <c r="DI17" s="16">
        <v>1</v>
      </c>
      <c r="DJ17" s="16">
        <v>2</v>
      </c>
      <c r="DK17" s="16"/>
      <c r="DL17" s="16"/>
      <c r="DM17" s="16">
        <v>3</v>
      </c>
      <c r="DN17" s="16">
        <v>4</v>
      </c>
      <c r="DO17" s="16"/>
      <c r="DP17" s="16"/>
      <c r="DQ17" s="16"/>
      <c r="DR17" s="16">
        <v>1</v>
      </c>
      <c r="DS17" s="16"/>
      <c r="DT17" s="16">
        <v>3</v>
      </c>
      <c r="DU17" s="16">
        <v>1</v>
      </c>
      <c r="DV17" s="16"/>
      <c r="DW17" s="16">
        <v>1</v>
      </c>
      <c r="DX17" s="16"/>
      <c r="DY17" s="16"/>
      <c r="DZ17" s="16"/>
      <c r="EA17" s="16">
        <v>3</v>
      </c>
      <c r="EB17" s="16"/>
      <c r="EC17" s="16">
        <v>3</v>
      </c>
      <c r="ED17" s="16">
        <v>1</v>
      </c>
      <c r="EE17" s="16"/>
      <c r="EF17" s="16"/>
      <c r="EG17" s="16"/>
      <c r="EH17" s="16"/>
      <c r="EI17" s="16"/>
      <c r="EJ17" s="16">
        <v>2</v>
      </c>
      <c r="EK17" s="16">
        <v>1</v>
      </c>
      <c r="EL17" s="16"/>
      <c r="EM17" s="16">
        <v>3</v>
      </c>
      <c r="EN17" s="16"/>
      <c r="EO17" s="16">
        <v>1</v>
      </c>
      <c r="EP17" s="16"/>
      <c r="EQ17" s="16">
        <v>1</v>
      </c>
      <c r="ER17" s="16">
        <v>2</v>
      </c>
      <c r="ES17" s="16">
        <v>3</v>
      </c>
      <c r="ET17" s="16">
        <v>1</v>
      </c>
      <c r="EU17" s="16"/>
      <c r="EV17" s="16"/>
      <c r="EW17" s="16">
        <v>1</v>
      </c>
      <c r="EX17" s="16">
        <v>1</v>
      </c>
      <c r="EY17" s="16">
        <v>4</v>
      </c>
      <c r="EZ17" s="16">
        <v>2</v>
      </c>
      <c r="FA17" s="16">
        <v>1</v>
      </c>
      <c r="FB17" s="16">
        <v>1</v>
      </c>
      <c r="FC17" s="16">
        <v>1</v>
      </c>
      <c r="FD17" s="16"/>
      <c r="FE17" s="16"/>
      <c r="FF17" s="16"/>
      <c r="FG17" s="16"/>
      <c r="FH17" s="16">
        <v>2</v>
      </c>
      <c r="FI17" s="16">
        <v>2</v>
      </c>
      <c r="FJ17" s="16">
        <v>4</v>
      </c>
      <c r="FK17" s="16">
        <v>2</v>
      </c>
      <c r="FL17" s="16">
        <v>1</v>
      </c>
      <c r="FM17" s="16">
        <v>1</v>
      </c>
      <c r="FN17" s="16">
        <v>3</v>
      </c>
      <c r="FO17" s="16"/>
      <c r="FP17" s="16">
        <v>1</v>
      </c>
      <c r="FQ17" s="16">
        <v>2</v>
      </c>
      <c r="FR17" s="16"/>
      <c r="FS17" s="16">
        <v>1</v>
      </c>
      <c r="FT17" s="16">
        <v>3</v>
      </c>
      <c r="FU17" s="16">
        <v>3</v>
      </c>
      <c r="FV17" s="16">
        <v>1</v>
      </c>
      <c r="FW17" s="16">
        <v>2</v>
      </c>
      <c r="FX17" s="16"/>
      <c r="FY17" s="16">
        <v>1</v>
      </c>
      <c r="FZ17" s="16">
        <v>1</v>
      </c>
      <c r="GA17" s="16"/>
      <c r="GB17" s="16">
        <v>2</v>
      </c>
      <c r="GC17" s="16">
        <v>1</v>
      </c>
      <c r="GD17" s="16">
        <v>1</v>
      </c>
      <c r="GE17" s="16"/>
      <c r="GF17" s="16">
        <v>3</v>
      </c>
      <c r="GG17" s="16">
        <v>1</v>
      </c>
      <c r="GH17" s="16">
        <v>1</v>
      </c>
      <c r="GI17" s="16"/>
      <c r="GJ17" s="16">
        <v>4</v>
      </c>
      <c r="GK17" s="16">
        <v>1</v>
      </c>
      <c r="GL17" s="16">
        <v>1</v>
      </c>
      <c r="GM17" s="16">
        <v>1</v>
      </c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>
        <v>2</v>
      </c>
      <c r="GY17" s="16">
        <v>2</v>
      </c>
      <c r="GZ17" s="16">
        <v>1</v>
      </c>
      <c r="HA17" s="16">
        <v>1</v>
      </c>
      <c r="HB17" s="16"/>
      <c r="HC17" s="16">
        <v>3</v>
      </c>
      <c r="HD17" s="16">
        <v>1</v>
      </c>
      <c r="HE17" s="16"/>
      <c r="HF17" s="16"/>
      <c r="HG17" s="16"/>
      <c r="HH17" s="16">
        <v>1</v>
      </c>
      <c r="HI17" s="16"/>
      <c r="HJ17" s="16"/>
      <c r="HK17" s="16">
        <v>3</v>
      </c>
      <c r="HL17" s="16"/>
      <c r="HM17" s="16"/>
      <c r="HN17" s="16"/>
      <c r="HO17" s="16">
        <v>2</v>
      </c>
      <c r="HP17" s="16">
        <v>3</v>
      </c>
      <c r="HQ17" s="16">
        <v>3</v>
      </c>
      <c r="HR17" s="16"/>
      <c r="HS17" s="16"/>
      <c r="HT17" s="16"/>
      <c r="HU17" s="16">
        <v>1</v>
      </c>
      <c r="HV17" s="16"/>
      <c r="HW17" s="16"/>
      <c r="HX17" s="16">
        <v>2</v>
      </c>
      <c r="HY17" s="16"/>
      <c r="HZ17" s="16"/>
      <c r="IA17" s="16">
        <v>1</v>
      </c>
      <c r="IB17" s="16"/>
      <c r="IC17" s="16"/>
      <c r="ID17" s="16">
        <v>1</v>
      </c>
      <c r="IE17" s="16"/>
      <c r="IF17" s="16">
        <v>1</v>
      </c>
      <c r="IG17" s="16">
        <v>1</v>
      </c>
      <c r="IH17" s="16">
        <v>2</v>
      </c>
      <c r="II17" s="16">
        <v>1</v>
      </c>
      <c r="IJ17" s="16">
        <v>1</v>
      </c>
      <c r="IK17" s="16"/>
      <c r="IL17" s="16"/>
      <c r="IM17" s="16"/>
      <c r="IN17" s="16"/>
      <c r="IO17" s="16"/>
      <c r="IP17" s="16">
        <v>1</v>
      </c>
      <c r="IQ17" s="16">
        <v>2</v>
      </c>
      <c r="IR17" s="16">
        <v>2</v>
      </c>
      <c r="IS17" s="16"/>
      <c r="IT17" s="16">
        <v>1</v>
      </c>
      <c r="IU17" s="16"/>
      <c r="IV17" s="16">
        <v>3</v>
      </c>
      <c r="IW17" s="16"/>
      <c r="IX17" s="16"/>
      <c r="IY17" s="16">
        <v>3</v>
      </c>
      <c r="IZ17" s="16">
        <v>1</v>
      </c>
      <c r="JA17" s="16"/>
      <c r="JB17" s="16">
        <v>1</v>
      </c>
      <c r="JC17" s="16"/>
      <c r="JD17" s="16"/>
      <c r="JE17" s="16"/>
      <c r="JF17" s="16">
        <v>1</v>
      </c>
      <c r="JG17" s="16">
        <v>2</v>
      </c>
      <c r="JH17" s="16">
        <v>2</v>
      </c>
      <c r="JI17" s="16"/>
      <c r="JJ17" s="16">
        <v>1</v>
      </c>
      <c r="JK17" s="16">
        <v>1</v>
      </c>
      <c r="JL17" s="16">
        <v>1</v>
      </c>
      <c r="JM17" s="16">
        <v>1</v>
      </c>
      <c r="JN17" s="16">
        <v>2</v>
      </c>
      <c r="JO17" s="16">
        <v>1</v>
      </c>
      <c r="JP17" s="16">
        <v>2</v>
      </c>
      <c r="JQ17" s="16"/>
      <c r="JR17" s="16">
        <v>2</v>
      </c>
      <c r="JS17" s="16"/>
      <c r="JT17" s="16"/>
      <c r="JU17" s="16"/>
      <c r="JV17" s="16">
        <v>1</v>
      </c>
      <c r="JW17" s="16">
        <v>2</v>
      </c>
      <c r="JX17" s="16"/>
      <c r="JY17" s="16">
        <v>2</v>
      </c>
      <c r="JZ17" s="16">
        <v>2</v>
      </c>
      <c r="KA17" s="16">
        <v>1</v>
      </c>
      <c r="KB17" s="16"/>
      <c r="KC17" s="16">
        <v>2</v>
      </c>
      <c r="KD17" s="16">
        <v>1</v>
      </c>
      <c r="KE17" s="16"/>
      <c r="KF17" s="16">
        <v>2</v>
      </c>
      <c r="KG17" s="16">
        <v>1</v>
      </c>
      <c r="KH17" s="16"/>
      <c r="KI17" s="16"/>
      <c r="KJ17" s="16">
        <v>1</v>
      </c>
      <c r="KK17" s="16">
        <v>1</v>
      </c>
      <c r="KL17" s="16"/>
      <c r="KM17" s="16"/>
      <c r="KN17" s="16"/>
      <c r="KO17" s="16">
        <v>2</v>
      </c>
      <c r="KP17" s="16"/>
      <c r="KQ17" s="16"/>
      <c r="KR17" s="16">
        <v>1</v>
      </c>
      <c r="KS17" s="16"/>
      <c r="KT17" s="16">
        <v>2</v>
      </c>
      <c r="KU17" s="16"/>
      <c r="KV17" s="16">
        <v>1</v>
      </c>
      <c r="KW17" s="16"/>
      <c r="KX17" s="16">
        <v>1</v>
      </c>
      <c r="KY17" s="16">
        <v>1</v>
      </c>
      <c r="KZ17" s="16"/>
      <c r="LA17" s="16">
        <v>4</v>
      </c>
      <c r="LB17" s="16"/>
      <c r="LC17" s="16"/>
      <c r="LD17" s="16"/>
      <c r="LE17" s="16"/>
      <c r="LF17" s="16"/>
      <c r="LG17" s="16">
        <v>2</v>
      </c>
      <c r="LH17" s="16"/>
      <c r="LI17" s="16">
        <v>2</v>
      </c>
      <c r="LJ17" s="16">
        <v>1</v>
      </c>
      <c r="LK17" s="16"/>
      <c r="LL17" s="16"/>
      <c r="LM17" s="16">
        <v>1</v>
      </c>
      <c r="LN17" s="16"/>
      <c r="LO17" s="16">
        <v>2</v>
      </c>
      <c r="LP17" s="16"/>
      <c r="LQ17" s="16"/>
      <c r="LR17" s="16"/>
      <c r="LS17" s="16">
        <v>1</v>
      </c>
      <c r="LT17" s="16"/>
      <c r="LU17" s="16">
        <v>1</v>
      </c>
      <c r="LV17" s="16"/>
      <c r="LW17" s="16">
        <v>1</v>
      </c>
      <c r="LX17" s="16"/>
      <c r="LY17" s="16"/>
      <c r="LZ17" s="16">
        <v>1</v>
      </c>
      <c r="MA17" s="16"/>
      <c r="MB17" s="16"/>
      <c r="MC17" s="16"/>
      <c r="MD17" s="16"/>
      <c r="ME17" s="16"/>
      <c r="MF17" s="16"/>
      <c r="MG17" s="16"/>
      <c r="MH17" s="16"/>
      <c r="MI17" s="16"/>
      <c r="MJ17" s="16">
        <v>1</v>
      </c>
      <c r="MK17" s="16"/>
      <c r="ML17" s="16"/>
      <c r="MM17" s="16"/>
      <c r="MN17" s="16"/>
      <c r="MO17" s="16">
        <v>1</v>
      </c>
      <c r="MP17" s="16">
        <v>1</v>
      </c>
      <c r="MQ17" s="16">
        <v>2</v>
      </c>
      <c r="MR17" s="16"/>
      <c r="MS17" s="16"/>
      <c r="MT17" s="16"/>
      <c r="MU17" s="16"/>
      <c r="MV17" s="16"/>
      <c r="MW17" s="16"/>
      <c r="MX17" s="16"/>
      <c r="MY17" s="16"/>
      <c r="MZ17" s="16">
        <v>2</v>
      </c>
      <c r="NA17" s="16"/>
      <c r="NB17" s="16"/>
      <c r="NC17" s="16"/>
      <c r="ND17" s="16"/>
      <c r="NE17" s="16"/>
      <c r="NF17" s="16">
        <v>1</v>
      </c>
      <c r="NG17" s="16"/>
      <c r="NH17" s="16">
        <v>1</v>
      </c>
      <c r="NI17" s="16"/>
      <c r="NJ17" s="16"/>
      <c r="NK17" s="16"/>
      <c r="NL17" s="16">
        <v>1</v>
      </c>
      <c r="NM17" s="16"/>
      <c r="NN17" s="16"/>
      <c r="NO17" s="16"/>
      <c r="NP17" s="16">
        <v>1</v>
      </c>
      <c r="NQ17" s="16"/>
      <c r="NR17" s="16">
        <v>2</v>
      </c>
      <c r="NS17" s="16">
        <v>1</v>
      </c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>
        <v>2</v>
      </c>
      <c r="OI17" s="16"/>
      <c r="OJ17" s="16">
        <v>3</v>
      </c>
      <c r="OK17" s="16"/>
      <c r="OL17" s="16"/>
      <c r="OM17" s="16"/>
      <c r="ON17" s="16"/>
      <c r="OO17" s="16"/>
      <c r="OP17" s="16">
        <v>1</v>
      </c>
      <c r="OQ17" s="16"/>
      <c r="OR17" s="16">
        <v>1</v>
      </c>
      <c r="OS17" s="16"/>
      <c r="OT17" s="16">
        <v>1</v>
      </c>
      <c r="OU17" s="16"/>
      <c r="OV17" s="16"/>
      <c r="OW17" s="16"/>
      <c r="OX17" s="16"/>
      <c r="OY17" s="16"/>
      <c r="OZ17" s="16">
        <v>1</v>
      </c>
      <c r="PA17" s="16">
        <v>2</v>
      </c>
      <c r="PB17" s="16">
        <v>2</v>
      </c>
      <c r="PC17" s="16"/>
      <c r="PD17" s="16"/>
      <c r="PE17" s="16"/>
      <c r="PF17" s="16">
        <v>1</v>
      </c>
      <c r="PG17" s="16"/>
      <c r="PH17" s="16">
        <v>1</v>
      </c>
      <c r="PI17" s="16">
        <v>1</v>
      </c>
      <c r="PJ17" s="16"/>
      <c r="PK17" s="16">
        <v>2</v>
      </c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>
        <v>1</v>
      </c>
      <c r="QC17" s="16">
        <v>1</v>
      </c>
      <c r="QD17" s="16"/>
      <c r="QE17" s="16"/>
      <c r="QF17" s="16"/>
      <c r="QG17" s="16">
        <v>2</v>
      </c>
      <c r="QH17" s="16">
        <v>1</v>
      </c>
      <c r="QI17" s="16">
        <v>1</v>
      </c>
      <c r="QJ17" s="16"/>
      <c r="QK17" s="16"/>
      <c r="QL17" s="16">
        <v>2</v>
      </c>
      <c r="QM17" s="16"/>
      <c r="QN17" s="16"/>
      <c r="QO17" s="16">
        <v>1</v>
      </c>
      <c r="QP17" s="16">
        <v>1</v>
      </c>
      <c r="QQ17" s="16"/>
      <c r="QR17" s="16"/>
      <c r="QS17" s="16">
        <v>1</v>
      </c>
      <c r="QT17" s="16"/>
      <c r="QU17" s="16">
        <v>1</v>
      </c>
      <c r="QV17" s="16"/>
      <c r="QW17" s="16"/>
      <c r="QX17" s="16">
        <v>1</v>
      </c>
      <c r="QY17" s="16"/>
      <c r="QZ17" s="16"/>
      <c r="RA17" s="16"/>
      <c r="RB17" s="16"/>
      <c r="RC17" s="16"/>
      <c r="RD17" s="16">
        <v>1</v>
      </c>
      <c r="RE17" s="16">
        <v>1</v>
      </c>
      <c r="RF17" s="16"/>
      <c r="RG17" s="16"/>
      <c r="RH17" s="16"/>
      <c r="RI17" s="16">
        <v>1</v>
      </c>
      <c r="RJ17" s="16"/>
      <c r="RK17" s="16"/>
      <c r="RL17" s="16">
        <v>1</v>
      </c>
      <c r="RM17" s="16"/>
      <c r="RN17" s="16"/>
      <c r="RO17" s="16"/>
      <c r="RP17" s="16">
        <v>1</v>
      </c>
      <c r="RQ17" s="16">
        <v>2</v>
      </c>
      <c r="RR17" s="16"/>
      <c r="RS17" s="16"/>
      <c r="RT17" s="16">
        <v>2</v>
      </c>
      <c r="RU17" s="16"/>
      <c r="RV17" s="16"/>
      <c r="RW17" s="16">
        <v>2</v>
      </c>
      <c r="RX17" s="16"/>
      <c r="RY17" s="16"/>
      <c r="RZ17" s="16"/>
      <c r="SA17" s="16"/>
      <c r="SB17" s="16"/>
      <c r="SC17" s="16"/>
      <c r="SD17" s="16">
        <v>1</v>
      </c>
      <c r="SE17" s="16"/>
      <c r="SF17" s="16"/>
      <c r="SG17" s="16"/>
      <c r="SH17" s="16"/>
      <c r="SI17" s="16"/>
      <c r="SJ17" s="16">
        <v>1</v>
      </c>
      <c r="SK17" s="16"/>
      <c r="SL17" s="16"/>
      <c r="SM17" s="16"/>
      <c r="SN17" s="16">
        <v>1</v>
      </c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>
        <v>1</v>
      </c>
      <c r="TG17" s="16"/>
      <c r="TH17" s="16"/>
      <c r="TI17" s="16">
        <v>1</v>
      </c>
      <c r="TJ17" s="16"/>
      <c r="TK17" s="16"/>
      <c r="TL17" s="16"/>
      <c r="TM17" s="16"/>
      <c r="TN17" s="16"/>
      <c r="TO17" s="16"/>
      <c r="TP17" s="16"/>
      <c r="TQ17" s="16"/>
      <c r="TR17" s="16"/>
      <c r="TS17" s="16">
        <v>2</v>
      </c>
      <c r="TT17" s="16"/>
      <c r="TU17" s="16"/>
      <c r="TV17" s="16"/>
      <c r="TW17" s="16"/>
      <c r="TX17" s="16"/>
      <c r="TY17" s="16"/>
      <c r="TZ17" s="16">
        <v>1</v>
      </c>
      <c r="UA17" s="16">
        <v>1</v>
      </c>
      <c r="UB17" s="16"/>
      <c r="UC17" s="16">
        <v>1</v>
      </c>
      <c r="UD17" s="16"/>
      <c r="UE17" s="16"/>
      <c r="UF17" s="16">
        <v>2</v>
      </c>
      <c r="UG17" s="16">
        <v>1</v>
      </c>
      <c r="UH17" s="16"/>
      <c r="UI17" s="16"/>
      <c r="UJ17" s="16"/>
      <c r="UK17" s="16">
        <v>1</v>
      </c>
      <c r="UL17" s="16"/>
      <c r="UM17" s="16"/>
      <c r="UN17" s="16">
        <v>1</v>
      </c>
      <c r="UO17" s="16">
        <v>1</v>
      </c>
      <c r="UP17" s="16"/>
      <c r="UQ17" s="16">
        <v>1</v>
      </c>
      <c r="UR17" s="16"/>
      <c r="US17" s="16"/>
      <c r="UT17" s="16"/>
      <c r="UU17" s="16"/>
      <c r="UV17" s="16"/>
      <c r="UW17" s="16">
        <v>1</v>
      </c>
      <c r="UX17" s="16"/>
      <c r="UY17" s="16">
        <v>1</v>
      </c>
      <c r="UZ17" s="16"/>
      <c r="VA17" s="16"/>
      <c r="VB17" s="16"/>
      <c r="VC17" s="16"/>
      <c r="VD17" s="16"/>
      <c r="VE17" s="16">
        <v>1</v>
      </c>
      <c r="VF17" s="16"/>
      <c r="VG17" s="16"/>
      <c r="VH17" s="16"/>
      <c r="VI17" s="16"/>
      <c r="VJ17" s="16">
        <v>1</v>
      </c>
      <c r="VK17" s="16">
        <v>1</v>
      </c>
      <c r="VL17" s="16"/>
      <c r="VM17" s="16">
        <v>2</v>
      </c>
      <c r="VN17" s="16">
        <v>397</v>
      </c>
    </row>
    <row r="18" spans="1:586" x14ac:dyDescent="0.35">
      <c r="A18" s="15" t="s">
        <v>459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2</v>
      </c>
      <c r="I18" s="16">
        <v>1</v>
      </c>
      <c r="J18" s="16">
        <v>4</v>
      </c>
      <c r="K18" s="16">
        <v>1</v>
      </c>
      <c r="L18" s="16">
        <v>1</v>
      </c>
      <c r="M18" s="16">
        <v>2</v>
      </c>
      <c r="N18" s="16">
        <v>5</v>
      </c>
      <c r="O18" s="16">
        <v>1</v>
      </c>
      <c r="P18" s="16">
        <v>5</v>
      </c>
      <c r="Q18" s="16">
        <v>7</v>
      </c>
      <c r="R18" s="16">
        <v>5</v>
      </c>
      <c r="S18" s="16">
        <v>3</v>
      </c>
      <c r="T18" s="16">
        <v>4</v>
      </c>
      <c r="U18" s="16">
        <v>9</v>
      </c>
      <c r="V18" s="16">
        <v>14</v>
      </c>
      <c r="W18" s="16">
        <v>8</v>
      </c>
      <c r="X18" s="16">
        <v>9</v>
      </c>
      <c r="Y18" s="16">
        <v>4</v>
      </c>
      <c r="Z18" s="16">
        <v>9</v>
      </c>
      <c r="AA18" s="16">
        <v>7</v>
      </c>
      <c r="AB18" s="16">
        <v>12</v>
      </c>
      <c r="AC18" s="16">
        <v>6</v>
      </c>
      <c r="AD18" s="16">
        <v>5</v>
      </c>
      <c r="AE18" s="16">
        <v>11</v>
      </c>
      <c r="AF18" s="16">
        <v>7</v>
      </c>
      <c r="AG18" s="16">
        <v>8</v>
      </c>
      <c r="AH18" s="16">
        <v>3</v>
      </c>
      <c r="AI18" s="16">
        <v>7</v>
      </c>
      <c r="AJ18" s="16">
        <v>13</v>
      </c>
      <c r="AK18" s="16">
        <v>13</v>
      </c>
      <c r="AL18" s="16">
        <v>4</v>
      </c>
      <c r="AM18" s="16">
        <v>12</v>
      </c>
      <c r="AN18" s="16">
        <v>9</v>
      </c>
      <c r="AO18" s="16">
        <v>12</v>
      </c>
      <c r="AP18" s="16">
        <v>9</v>
      </c>
      <c r="AQ18" s="16">
        <v>7</v>
      </c>
      <c r="AR18" s="16">
        <v>9</v>
      </c>
      <c r="AS18" s="16">
        <v>7</v>
      </c>
      <c r="AT18" s="16">
        <v>6</v>
      </c>
      <c r="AU18" s="16">
        <v>10</v>
      </c>
      <c r="AV18" s="16">
        <v>7</v>
      </c>
      <c r="AW18" s="16">
        <v>3</v>
      </c>
      <c r="AX18" s="16">
        <v>22</v>
      </c>
      <c r="AY18" s="16">
        <v>15</v>
      </c>
      <c r="AZ18" s="16">
        <v>10</v>
      </c>
      <c r="BA18" s="16">
        <v>17</v>
      </c>
      <c r="BB18" s="16">
        <v>6</v>
      </c>
      <c r="BC18" s="16">
        <v>10</v>
      </c>
      <c r="BD18" s="16">
        <v>18</v>
      </c>
      <c r="BE18" s="16">
        <v>6</v>
      </c>
      <c r="BF18" s="16">
        <v>10</v>
      </c>
      <c r="BG18" s="16">
        <v>12</v>
      </c>
      <c r="BH18" s="16">
        <v>6</v>
      </c>
      <c r="BI18" s="16">
        <v>14</v>
      </c>
      <c r="BJ18" s="16">
        <v>14</v>
      </c>
      <c r="BK18" s="16">
        <v>12</v>
      </c>
      <c r="BL18" s="16">
        <v>13</v>
      </c>
      <c r="BM18" s="16">
        <v>12</v>
      </c>
      <c r="BN18" s="16">
        <v>7</v>
      </c>
      <c r="BO18" s="16">
        <v>14</v>
      </c>
      <c r="BP18" s="16">
        <v>6</v>
      </c>
      <c r="BQ18" s="16">
        <v>11</v>
      </c>
      <c r="BR18" s="16">
        <v>7</v>
      </c>
      <c r="BS18" s="16">
        <v>7</v>
      </c>
      <c r="BT18" s="16">
        <v>6</v>
      </c>
      <c r="BU18" s="16">
        <v>5</v>
      </c>
      <c r="BV18" s="16">
        <v>3</v>
      </c>
      <c r="BW18" s="16">
        <v>6</v>
      </c>
      <c r="BX18" s="16">
        <v>12</v>
      </c>
      <c r="BY18" s="16">
        <v>5</v>
      </c>
      <c r="BZ18" s="16">
        <v>5</v>
      </c>
      <c r="CA18" s="16">
        <v>2</v>
      </c>
      <c r="CB18" s="16">
        <v>14</v>
      </c>
      <c r="CC18" s="16">
        <v>13</v>
      </c>
      <c r="CD18" s="16">
        <v>9</v>
      </c>
      <c r="CE18" s="16">
        <v>15</v>
      </c>
      <c r="CF18" s="16">
        <v>2</v>
      </c>
      <c r="CG18" s="16">
        <v>6</v>
      </c>
      <c r="CH18" s="16">
        <v>6</v>
      </c>
      <c r="CI18" s="16">
        <v>7</v>
      </c>
      <c r="CJ18" s="16">
        <v>13</v>
      </c>
      <c r="CK18" s="16">
        <v>6</v>
      </c>
      <c r="CL18" s="16">
        <v>2</v>
      </c>
      <c r="CM18" s="16">
        <v>9</v>
      </c>
      <c r="CN18" s="16">
        <v>7</v>
      </c>
      <c r="CO18" s="16">
        <v>9</v>
      </c>
      <c r="CP18" s="16">
        <v>9</v>
      </c>
      <c r="CQ18" s="16">
        <v>6</v>
      </c>
      <c r="CR18" s="16">
        <v>11</v>
      </c>
      <c r="CS18" s="16">
        <v>17</v>
      </c>
      <c r="CT18" s="16">
        <v>8</v>
      </c>
      <c r="CU18" s="16">
        <v>3</v>
      </c>
      <c r="CV18" s="16">
        <v>9</v>
      </c>
      <c r="CW18" s="16">
        <v>6</v>
      </c>
      <c r="CX18" s="16">
        <v>3</v>
      </c>
      <c r="CY18" s="16">
        <v>7</v>
      </c>
      <c r="CZ18" s="16">
        <v>8</v>
      </c>
      <c r="DA18" s="16">
        <v>10</v>
      </c>
      <c r="DB18" s="16">
        <v>7</v>
      </c>
      <c r="DC18" s="16">
        <v>6</v>
      </c>
      <c r="DD18" s="16">
        <v>7</v>
      </c>
      <c r="DE18" s="16">
        <v>4</v>
      </c>
      <c r="DF18" s="16">
        <v>3</v>
      </c>
      <c r="DG18" s="16">
        <v>6</v>
      </c>
      <c r="DH18" s="16">
        <v>6</v>
      </c>
      <c r="DI18" s="16">
        <v>9</v>
      </c>
      <c r="DJ18" s="16">
        <v>7</v>
      </c>
      <c r="DK18" s="16">
        <v>4</v>
      </c>
      <c r="DL18" s="16">
        <v>6</v>
      </c>
      <c r="DM18" s="16">
        <v>6</v>
      </c>
      <c r="DN18" s="16">
        <v>9</v>
      </c>
      <c r="DO18" s="16">
        <v>5</v>
      </c>
      <c r="DP18" s="16">
        <v>6</v>
      </c>
      <c r="DQ18" s="16">
        <v>8</v>
      </c>
      <c r="DR18" s="16">
        <v>9</v>
      </c>
      <c r="DS18" s="16">
        <v>7</v>
      </c>
      <c r="DT18" s="16">
        <v>7</v>
      </c>
      <c r="DU18" s="16">
        <v>6</v>
      </c>
      <c r="DV18" s="16">
        <v>9</v>
      </c>
      <c r="DW18" s="16">
        <v>2</v>
      </c>
      <c r="DX18" s="16">
        <v>4</v>
      </c>
      <c r="DY18" s="16">
        <v>2</v>
      </c>
      <c r="DZ18" s="16">
        <v>3</v>
      </c>
      <c r="EA18" s="16">
        <v>12</v>
      </c>
      <c r="EB18" s="16">
        <v>9</v>
      </c>
      <c r="EC18" s="16">
        <v>9</v>
      </c>
      <c r="ED18" s="16">
        <v>10</v>
      </c>
      <c r="EE18" s="16">
        <v>6</v>
      </c>
      <c r="EF18" s="16">
        <v>4</v>
      </c>
      <c r="EG18" s="16">
        <v>4</v>
      </c>
      <c r="EH18" s="16">
        <v>9</v>
      </c>
      <c r="EI18" s="16">
        <v>2</v>
      </c>
      <c r="EJ18" s="16">
        <v>17</v>
      </c>
      <c r="EK18" s="16">
        <v>9</v>
      </c>
      <c r="EL18" s="16">
        <v>8</v>
      </c>
      <c r="EM18" s="16">
        <v>6</v>
      </c>
      <c r="EN18" s="16">
        <v>5</v>
      </c>
      <c r="EO18" s="16">
        <v>6</v>
      </c>
      <c r="EP18" s="16">
        <v>3</v>
      </c>
      <c r="EQ18" s="16">
        <v>6</v>
      </c>
      <c r="ER18" s="16">
        <v>7</v>
      </c>
      <c r="ES18" s="16">
        <v>9</v>
      </c>
      <c r="ET18" s="16">
        <v>6</v>
      </c>
      <c r="EU18" s="16">
        <v>2</v>
      </c>
      <c r="EV18" s="16">
        <v>6</v>
      </c>
      <c r="EW18" s="16">
        <v>5</v>
      </c>
      <c r="EX18" s="16">
        <v>2</v>
      </c>
      <c r="EY18" s="16">
        <v>6</v>
      </c>
      <c r="EZ18" s="16">
        <v>10</v>
      </c>
      <c r="FA18" s="16">
        <v>6</v>
      </c>
      <c r="FB18" s="16">
        <v>4</v>
      </c>
      <c r="FC18" s="16">
        <v>8</v>
      </c>
      <c r="FD18" s="16">
        <v>9</v>
      </c>
      <c r="FE18" s="16">
        <v>7</v>
      </c>
      <c r="FF18" s="16">
        <v>4</v>
      </c>
      <c r="FG18" s="16">
        <v>5</v>
      </c>
      <c r="FH18" s="16">
        <v>5</v>
      </c>
      <c r="FI18" s="16">
        <v>9</v>
      </c>
      <c r="FJ18" s="16">
        <v>17</v>
      </c>
      <c r="FK18" s="16">
        <v>6</v>
      </c>
      <c r="FL18" s="16">
        <v>9</v>
      </c>
      <c r="FM18" s="16">
        <v>3</v>
      </c>
      <c r="FN18" s="16">
        <v>7</v>
      </c>
      <c r="FO18" s="16">
        <v>4</v>
      </c>
      <c r="FP18" s="16">
        <v>4</v>
      </c>
      <c r="FQ18" s="16">
        <v>8</v>
      </c>
      <c r="FR18" s="16">
        <v>8</v>
      </c>
      <c r="FS18" s="16">
        <v>5</v>
      </c>
      <c r="FT18" s="16">
        <v>6</v>
      </c>
      <c r="FU18" s="16">
        <v>7</v>
      </c>
      <c r="FV18" s="16">
        <v>2</v>
      </c>
      <c r="FW18" s="16">
        <v>3</v>
      </c>
      <c r="FX18" s="16">
        <v>3</v>
      </c>
      <c r="FY18" s="16">
        <v>4</v>
      </c>
      <c r="FZ18" s="16">
        <v>3</v>
      </c>
      <c r="GA18" s="16">
        <v>1</v>
      </c>
      <c r="GB18" s="16">
        <v>8</v>
      </c>
      <c r="GC18" s="16">
        <v>1</v>
      </c>
      <c r="GD18" s="16">
        <v>3</v>
      </c>
      <c r="GE18" s="16">
        <v>2</v>
      </c>
      <c r="GF18" s="16">
        <v>8</v>
      </c>
      <c r="GG18" s="16">
        <v>6</v>
      </c>
      <c r="GH18" s="16">
        <v>5</v>
      </c>
      <c r="GI18" s="16">
        <v>2</v>
      </c>
      <c r="GJ18" s="16">
        <v>8</v>
      </c>
      <c r="GK18" s="16">
        <v>5</v>
      </c>
      <c r="GL18" s="16">
        <v>8</v>
      </c>
      <c r="GM18" s="16">
        <v>11</v>
      </c>
      <c r="GN18" s="16">
        <v>6</v>
      </c>
      <c r="GO18" s="16">
        <v>6</v>
      </c>
      <c r="GP18" s="16">
        <v>5</v>
      </c>
      <c r="GQ18" s="16">
        <v>3</v>
      </c>
      <c r="GR18" s="16">
        <v>7</v>
      </c>
      <c r="GS18" s="16">
        <v>5</v>
      </c>
      <c r="GT18" s="16">
        <v>5</v>
      </c>
      <c r="GU18" s="16">
        <v>3</v>
      </c>
      <c r="GV18" s="16">
        <v>3</v>
      </c>
      <c r="GW18" s="16">
        <v>1</v>
      </c>
      <c r="GX18" s="16">
        <v>5</v>
      </c>
      <c r="GY18" s="16">
        <v>6</v>
      </c>
      <c r="GZ18" s="16">
        <v>2</v>
      </c>
      <c r="HA18" s="16">
        <v>2</v>
      </c>
      <c r="HB18" s="16">
        <v>13</v>
      </c>
      <c r="HC18" s="16">
        <v>6</v>
      </c>
      <c r="HD18" s="16">
        <v>5</v>
      </c>
      <c r="HE18" s="16">
        <v>6</v>
      </c>
      <c r="HF18" s="16">
        <v>5</v>
      </c>
      <c r="HG18" s="16">
        <v>3</v>
      </c>
      <c r="HH18" s="16">
        <v>8</v>
      </c>
      <c r="HI18" s="16">
        <v>2</v>
      </c>
      <c r="HJ18" s="16">
        <v>2</v>
      </c>
      <c r="HK18" s="16">
        <v>7</v>
      </c>
      <c r="HL18" s="16">
        <v>3</v>
      </c>
      <c r="HM18" s="16">
        <v>3</v>
      </c>
      <c r="HN18" s="16">
        <v>2</v>
      </c>
      <c r="HO18" s="16">
        <v>8</v>
      </c>
      <c r="HP18" s="16">
        <v>10</v>
      </c>
      <c r="HQ18" s="16">
        <v>7</v>
      </c>
      <c r="HR18" s="16">
        <v>3</v>
      </c>
      <c r="HS18" s="16">
        <v>5</v>
      </c>
      <c r="HT18" s="16">
        <v>5</v>
      </c>
      <c r="HU18" s="16">
        <v>5</v>
      </c>
      <c r="HV18" s="16">
        <v>3</v>
      </c>
      <c r="HW18" s="16">
        <v>2</v>
      </c>
      <c r="HX18" s="16">
        <v>7</v>
      </c>
      <c r="HY18" s="16">
        <v>7</v>
      </c>
      <c r="HZ18" s="16">
        <v>2</v>
      </c>
      <c r="IA18" s="16">
        <v>5</v>
      </c>
      <c r="IB18" s="16">
        <v>3</v>
      </c>
      <c r="IC18" s="16">
        <v>5</v>
      </c>
      <c r="ID18" s="16">
        <v>5</v>
      </c>
      <c r="IE18" s="16">
        <v>3</v>
      </c>
      <c r="IF18" s="16">
        <v>8</v>
      </c>
      <c r="IG18" s="16">
        <v>9</v>
      </c>
      <c r="IH18" s="16">
        <v>6</v>
      </c>
      <c r="II18" s="16">
        <v>4</v>
      </c>
      <c r="IJ18" s="16">
        <v>3</v>
      </c>
      <c r="IK18" s="16">
        <v>7</v>
      </c>
      <c r="IL18" s="16">
        <v>4</v>
      </c>
      <c r="IM18" s="16">
        <v>6</v>
      </c>
      <c r="IN18" s="16">
        <v>3</v>
      </c>
      <c r="IO18" s="16">
        <v>9</v>
      </c>
      <c r="IP18" s="16">
        <v>4</v>
      </c>
      <c r="IQ18" s="16">
        <v>6</v>
      </c>
      <c r="IR18" s="16">
        <v>6</v>
      </c>
      <c r="IS18" s="16">
        <v>3</v>
      </c>
      <c r="IT18" s="16">
        <v>2</v>
      </c>
      <c r="IU18" s="16">
        <v>2</v>
      </c>
      <c r="IV18" s="16">
        <v>8</v>
      </c>
      <c r="IW18" s="16">
        <v>3</v>
      </c>
      <c r="IX18" s="16">
        <v>6</v>
      </c>
      <c r="IY18" s="16">
        <v>8</v>
      </c>
      <c r="IZ18" s="16">
        <v>6</v>
      </c>
      <c r="JA18" s="16">
        <v>4</v>
      </c>
      <c r="JB18" s="16">
        <v>4</v>
      </c>
      <c r="JC18" s="16">
        <v>1</v>
      </c>
      <c r="JD18" s="16">
        <v>10</v>
      </c>
      <c r="JE18" s="16">
        <v>4</v>
      </c>
      <c r="JF18" s="16">
        <v>4</v>
      </c>
      <c r="JG18" s="16">
        <v>4</v>
      </c>
      <c r="JH18" s="16">
        <v>4</v>
      </c>
      <c r="JI18" s="16">
        <v>1</v>
      </c>
      <c r="JJ18" s="16">
        <v>3</v>
      </c>
      <c r="JK18" s="16">
        <v>4</v>
      </c>
      <c r="JL18" s="16">
        <v>4</v>
      </c>
      <c r="JM18" s="16">
        <v>1</v>
      </c>
      <c r="JN18" s="16">
        <v>5</v>
      </c>
      <c r="JO18" s="16">
        <v>2</v>
      </c>
      <c r="JP18" s="16">
        <v>4</v>
      </c>
      <c r="JQ18" s="16">
        <v>3</v>
      </c>
      <c r="JR18" s="16">
        <v>7</v>
      </c>
      <c r="JS18" s="16">
        <v>1</v>
      </c>
      <c r="JT18" s="16">
        <v>1</v>
      </c>
      <c r="JU18" s="16">
        <v>1</v>
      </c>
      <c r="JV18" s="16">
        <v>8</v>
      </c>
      <c r="JW18" s="16">
        <v>4</v>
      </c>
      <c r="JX18" s="16">
        <v>4</v>
      </c>
      <c r="JY18" s="16">
        <v>3</v>
      </c>
      <c r="JZ18" s="16">
        <v>5</v>
      </c>
      <c r="KA18" s="16">
        <v>5</v>
      </c>
      <c r="KB18" s="16">
        <v>2</v>
      </c>
      <c r="KC18" s="16">
        <v>7</v>
      </c>
      <c r="KD18" s="16">
        <v>3</v>
      </c>
      <c r="KE18" s="16">
        <v>3</v>
      </c>
      <c r="KF18" s="16">
        <v>8</v>
      </c>
      <c r="KG18" s="16">
        <v>4</v>
      </c>
      <c r="KH18" s="16">
        <v>3</v>
      </c>
      <c r="KI18" s="16">
        <v>4</v>
      </c>
      <c r="KJ18" s="16">
        <v>2</v>
      </c>
      <c r="KK18" s="16">
        <v>2</v>
      </c>
      <c r="KL18" s="16">
        <v>2</v>
      </c>
      <c r="KM18" s="16">
        <v>2</v>
      </c>
      <c r="KN18" s="16">
        <v>3</v>
      </c>
      <c r="KO18" s="16">
        <v>8</v>
      </c>
      <c r="KP18" s="16">
        <v>7</v>
      </c>
      <c r="KQ18" s="16">
        <v>3</v>
      </c>
      <c r="KR18" s="16">
        <v>4</v>
      </c>
      <c r="KS18" s="16">
        <v>1</v>
      </c>
      <c r="KT18" s="16">
        <v>6</v>
      </c>
      <c r="KU18" s="16">
        <v>4</v>
      </c>
      <c r="KV18" s="16">
        <v>2</v>
      </c>
      <c r="KW18" s="16">
        <v>3</v>
      </c>
      <c r="KX18" s="16">
        <v>2</v>
      </c>
      <c r="KY18" s="16">
        <v>1</v>
      </c>
      <c r="KZ18" s="16">
        <v>2</v>
      </c>
      <c r="LA18" s="16">
        <v>6</v>
      </c>
      <c r="LB18" s="16">
        <v>3</v>
      </c>
      <c r="LC18" s="16">
        <v>4</v>
      </c>
      <c r="LD18" s="16">
        <v>2</v>
      </c>
      <c r="LE18" s="16">
        <v>3</v>
      </c>
      <c r="LF18" s="16">
        <v>5</v>
      </c>
      <c r="LG18" s="16">
        <v>3</v>
      </c>
      <c r="LH18" s="16">
        <v>6</v>
      </c>
      <c r="LI18" s="16">
        <v>3</v>
      </c>
      <c r="LJ18" s="16">
        <v>5</v>
      </c>
      <c r="LK18" s="16">
        <v>1</v>
      </c>
      <c r="LL18" s="16">
        <v>3</v>
      </c>
      <c r="LM18" s="16">
        <v>2</v>
      </c>
      <c r="LN18" s="16">
        <v>3</v>
      </c>
      <c r="LO18" s="16">
        <v>6</v>
      </c>
      <c r="LP18" s="16">
        <v>4</v>
      </c>
      <c r="LQ18" s="16">
        <v>1</v>
      </c>
      <c r="LR18" s="16">
        <v>1</v>
      </c>
      <c r="LS18" s="16">
        <v>2</v>
      </c>
      <c r="LT18" s="16">
        <v>1</v>
      </c>
      <c r="LU18" s="16">
        <v>2</v>
      </c>
      <c r="LV18" s="16">
        <v>3</v>
      </c>
      <c r="LW18" s="16">
        <v>3</v>
      </c>
      <c r="LX18" s="16">
        <v>3</v>
      </c>
      <c r="LY18" s="16">
        <v>4</v>
      </c>
      <c r="LZ18" s="16">
        <v>7</v>
      </c>
      <c r="MA18" s="16">
        <v>3</v>
      </c>
      <c r="MB18" s="16">
        <v>2</v>
      </c>
      <c r="MC18" s="16">
        <v>1</v>
      </c>
      <c r="MD18" s="16">
        <v>1</v>
      </c>
      <c r="ME18" s="16">
        <v>3</v>
      </c>
      <c r="MF18" s="16">
        <v>1</v>
      </c>
      <c r="MG18" s="16">
        <v>2</v>
      </c>
      <c r="MH18" s="16">
        <v>1</v>
      </c>
      <c r="MI18" s="16">
        <v>3</v>
      </c>
      <c r="MJ18" s="16">
        <v>2</v>
      </c>
      <c r="MK18" s="16">
        <v>5</v>
      </c>
      <c r="ML18" s="16">
        <v>1</v>
      </c>
      <c r="MM18" s="16">
        <v>1</v>
      </c>
      <c r="MN18" s="16">
        <v>2</v>
      </c>
      <c r="MO18" s="16">
        <v>2</v>
      </c>
      <c r="MP18" s="16">
        <v>5</v>
      </c>
      <c r="MQ18" s="16">
        <v>2</v>
      </c>
      <c r="MR18" s="16">
        <v>6</v>
      </c>
      <c r="MS18" s="16">
        <v>2</v>
      </c>
      <c r="MT18" s="16">
        <v>1</v>
      </c>
      <c r="MU18" s="16">
        <v>2</v>
      </c>
      <c r="MV18" s="16">
        <v>1</v>
      </c>
      <c r="MW18" s="16">
        <v>2</v>
      </c>
      <c r="MX18" s="16">
        <v>2</v>
      </c>
      <c r="MY18" s="16">
        <v>1</v>
      </c>
      <c r="MZ18" s="16">
        <v>3</v>
      </c>
      <c r="NA18" s="16">
        <v>4</v>
      </c>
      <c r="NB18" s="16">
        <v>1</v>
      </c>
      <c r="NC18" s="16">
        <v>1</v>
      </c>
      <c r="ND18" s="16">
        <v>1</v>
      </c>
      <c r="NE18" s="16">
        <v>3</v>
      </c>
      <c r="NF18" s="16">
        <v>2</v>
      </c>
      <c r="NG18" s="16">
        <v>1</v>
      </c>
      <c r="NH18" s="16">
        <v>2</v>
      </c>
      <c r="NI18" s="16">
        <v>2</v>
      </c>
      <c r="NJ18" s="16">
        <v>1</v>
      </c>
      <c r="NK18" s="16">
        <v>3</v>
      </c>
      <c r="NL18" s="16">
        <v>1</v>
      </c>
      <c r="NM18" s="16">
        <v>2</v>
      </c>
      <c r="NN18" s="16">
        <v>3</v>
      </c>
      <c r="NO18" s="16">
        <v>1</v>
      </c>
      <c r="NP18" s="16">
        <v>1</v>
      </c>
      <c r="NQ18" s="16">
        <v>1</v>
      </c>
      <c r="NR18" s="16">
        <v>2</v>
      </c>
      <c r="NS18" s="16">
        <v>1</v>
      </c>
      <c r="NT18" s="16">
        <v>2</v>
      </c>
      <c r="NU18" s="16">
        <v>5</v>
      </c>
      <c r="NV18" s="16">
        <v>3</v>
      </c>
      <c r="NW18" s="16">
        <v>2</v>
      </c>
      <c r="NX18" s="16">
        <v>2</v>
      </c>
      <c r="NY18" s="16">
        <v>1</v>
      </c>
      <c r="NZ18" s="16">
        <v>2</v>
      </c>
      <c r="OA18" s="16">
        <v>3</v>
      </c>
      <c r="OB18" s="16">
        <v>2</v>
      </c>
      <c r="OC18" s="16">
        <v>2</v>
      </c>
      <c r="OD18" s="16">
        <v>5</v>
      </c>
      <c r="OE18" s="16">
        <v>2</v>
      </c>
      <c r="OF18" s="16">
        <v>2</v>
      </c>
      <c r="OG18" s="16">
        <v>2</v>
      </c>
      <c r="OH18" s="16">
        <v>4</v>
      </c>
      <c r="OI18" s="16">
        <v>2</v>
      </c>
      <c r="OJ18" s="16">
        <v>4</v>
      </c>
      <c r="OK18" s="16">
        <v>1</v>
      </c>
      <c r="OL18" s="16">
        <v>2</v>
      </c>
      <c r="OM18" s="16">
        <v>1</v>
      </c>
      <c r="ON18" s="16">
        <v>1</v>
      </c>
      <c r="OO18" s="16">
        <v>5</v>
      </c>
      <c r="OP18" s="16">
        <v>1</v>
      </c>
      <c r="OQ18" s="16">
        <v>2</v>
      </c>
      <c r="OR18" s="16">
        <v>1</v>
      </c>
      <c r="OS18" s="16">
        <v>1</v>
      </c>
      <c r="OT18" s="16">
        <v>1</v>
      </c>
      <c r="OU18" s="16">
        <v>1</v>
      </c>
      <c r="OV18" s="16">
        <v>1</v>
      </c>
      <c r="OW18" s="16">
        <v>7</v>
      </c>
      <c r="OX18" s="16">
        <v>2</v>
      </c>
      <c r="OY18" s="16">
        <v>1</v>
      </c>
      <c r="OZ18" s="16">
        <v>1</v>
      </c>
      <c r="PA18" s="16">
        <v>4</v>
      </c>
      <c r="PB18" s="16">
        <v>2</v>
      </c>
      <c r="PC18" s="16">
        <v>4</v>
      </c>
      <c r="PD18" s="16">
        <v>2</v>
      </c>
      <c r="PE18" s="16">
        <v>1</v>
      </c>
      <c r="PF18" s="16">
        <v>2</v>
      </c>
      <c r="PG18" s="16">
        <v>1</v>
      </c>
      <c r="PH18" s="16">
        <v>1</v>
      </c>
      <c r="PI18" s="16">
        <v>1</v>
      </c>
      <c r="PJ18" s="16">
        <v>1</v>
      </c>
      <c r="PK18" s="16">
        <v>2</v>
      </c>
      <c r="PL18" s="16">
        <v>1</v>
      </c>
      <c r="PM18" s="16">
        <v>1</v>
      </c>
      <c r="PN18" s="16">
        <v>1</v>
      </c>
      <c r="PO18" s="16">
        <v>1</v>
      </c>
      <c r="PP18" s="16">
        <v>1</v>
      </c>
      <c r="PQ18" s="16">
        <v>1</v>
      </c>
      <c r="PR18" s="16">
        <v>1</v>
      </c>
      <c r="PS18" s="16">
        <v>2</v>
      </c>
      <c r="PT18" s="16">
        <v>1</v>
      </c>
      <c r="PU18" s="16">
        <v>1</v>
      </c>
      <c r="PV18" s="16">
        <v>1</v>
      </c>
      <c r="PW18" s="16">
        <v>1</v>
      </c>
      <c r="PX18" s="16">
        <v>2</v>
      </c>
      <c r="PY18" s="16">
        <v>1</v>
      </c>
      <c r="PZ18" s="16">
        <v>2</v>
      </c>
      <c r="QA18" s="16">
        <v>1</v>
      </c>
      <c r="QB18" s="16">
        <v>1</v>
      </c>
      <c r="QC18" s="16">
        <v>2</v>
      </c>
      <c r="QD18" s="16">
        <v>2</v>
      </c>
      <c r="QE18" s="16">
        <v>1</v>
      </c>
      <c r="QF18" s="16">
        <v>1</v>
      </c>
      <c r="QG18" s="16">
        <v>3</v>
      </c>
      <c r="QH18" s="16">
        <v>2</v>
      </c>
      <c r="QI18" s="16">
        <v>1</v>
      </c>
      <c r="QJ18" s="16">
        <v>2</v>
      </c>
      <c r="QK18" s="16">
        <v>2</v>
      </c>
      <c r="QL18" s="16">
        <v>2</v>
      </c>
      <c r="QM18" s="16">
        <v>1</v>
      </c>
      <c r="QN18" s="16">
        <v>1</v>
      </c>
      <c r="QO18" s="16">
        <v>1</v>
      </c>
      <c r="QP18" s="16">
        <v>2</v>
      </c>
      <c r="QQ18" s="16">
        <v>1</v>
      </c>
      <c r="QR18" s="16">
        <v>2</v>
      </c>
      <c r="QS18" s="16">
        <v>1</v>
      </c>
      <c r="QT18" s="16">
        <v>1</v>
      </c>
      <c r="QU18" s="16">
        <v>1</v>
      </c>
      <c r="QV18" s="16">
        <v>1</v>
      </c>
      <c r="QW18" s="16">
        <v>1</v>
      </c>
      <c r="QX18" s="16">
        <v>2</v>
      </c>
      <c r="QY18" s="16">
        <v>1</v>
      </c>
      <c r="QZ18" s="16">
        <v>4</v>
      </c>
      <c r="RA18" s="16">
        <v>1</v>
      </c>
      <c r="RB18" s="16">
        <v>2</v>
      </c>
      <c r="RC18" s="16">
        <v>1</v>
      </c>
      <c r="RD18" s="16">
        <v>2</v>
      </c>
      <c r="RE18" s="16">
        <v>1</v>
      </c>
      <c r="RF18" s="16">
        <v>1</v>
      </c>
      <c r="RG18" s="16">
        <v>2</v>
      </c>
      <c r="RH18" s="16">
        <v>1</v>
      </c>
      <c r="RI18" s="16">
        <v>1</v>
      </c>
      <c r="RJ18" s="16">
        <v>1</v>
      </c>
      <c r="RK18" s="16">
        <v>3</v>
      </c>
      <c r="RL18" s="16">
        <v>1</v>
      </c>
      <c r="RM18" s="16">
        <v>1</v>
      </c>
      <c r="RN18" s="16">
        <v>3</v>
      </c>
      <c r="RO18" s="16">
        <v>2</v>
      </c>
      <c r="RP18" s="16">
        <v>1</v>
      </c>
      <c r="RQ18" s="16">
        <v>2</v>
      </c>
      <c r="RR18" s="16">
        <v>1</v>
      </c>
      <c r="RS18" s="16">
        <v>3</v>
      </c>
      <c r="RT18" s="16">
        <v>2</v>
      </c>
      <c r="RU18" s="16">
        <v>1</v>
      </c>
      <c r="RV18" s="16">
        <v>1</v>
      </c>
      <c r="RW18" s="16">
        <v>3</v>
      </c>
      <c r="RX18" s="16">
        <v>1</v>
      </c>
      <c r="RY18" s="16">
        <v>1</v>
      </c>
      <c r="RZ18" s="16">
        <v>1</v>
      </c>
      <c r="SA18" s="16">
        <v>1</v>
      </c>
      <c r="SB18" s="16">
        <v>3</v>
      </c>
      <c r="SC18" s="16">
        <v>2</v>
      </c>
      <c r="SD18" s="16">
        <v>1</v>
      </c>
      <c r="SE18" s="16">
        <v>2</v>
      </c>
      <c r="SF18" s="16">
        <v>1</v>
      </c>
      <c r="SG18" s="16">
        <v>1</v>
      </c>
      <c r="SH18" s="16">
        <v>1</v>
      </c>
      <c r="SI18" s="16">
        <v>1</v>
      </c>
      <c r="SJ18" s="16">
        <v>2</v>
      </c>
      <c r="SK18" s="16">
        <v>1</v>
      </c>
      <c r="SL18" s="16">
        <v>1</v>
      </c>
      <c r="SM18" s="16">
        <v>2</v>
      </c>
      <c r="SN18" s="16">
        <v>1</v>
      </c>
      <c r="SO18" s="16">
        <v>1</v>
      </c>
      <c r="SP18" s="16">
        <v>1</v>
      </c>
      <c r="SQ18" s="16">
        <v>1</v>
      </c>
      <c r="SR18" s="16">
        <v>2</v>
      </c>
      <c r="SS18" s="16">
        <v>1</v>
      </c>
      <c r="ST18" s="16">
        <v>1</v>
      </c>
      <c r="SU18" s="16">
        <v>1</v>
      </c>
      <c r="SV18" s="16">
        <v>4</v>
      </c>
      <c r="SW18" s="16">
        <v>1</v>
      </c>
      <c r="SX18" s="16">
        <v>1</v>
      </c>
      <c r="SY18" s="16">
        <v>2</v>
      </c>
      <c r="SZ18" s="16">
        <v>1</v>
      </c>
      <c r="TA18" s="16">
        <v>1</v>
      </c>
      <c r="TB18" s="16">
        <v>2</v>
      </c>
      <c r="TC18" s="16">
        <v>5</v>
      </c>
      <c r="TD18" s="16">
        <v>1</v>
      </c>
      <c r="TE18" s="16">
        <v>1</v>
      </c>
      <c r="TF18" s="16">
        <v>1</v>
      </c>
      <c r="TG18" s="16">
        <v>1</v>
      </c>
      <c r="TH18" s="16">
        <v>1</v>
      </c>
      <c r="TI18" s="16">
        <v>3</v>
      </c>
      <c r="TJ18" s="16">
        <v>1</v>
      </c>
      <c r="TK18" s="16">
        <v>3</v>
      </c>
      <c r="TL18" s="16">
        <v>1</v>
      </c>
      <c r="TM18" s="16">
        <v>1</v>
      </c>
      <c r="TN18" s="16">
        <v>2</v>
      </c>
      <c r="TO18" s="16">
        <v>1</v>
      </c>
      <c r="TP18" s="16">
        <v>1</v>
      </c>
      <c r="TQ18" s="16">
        <v>1</v>
      </c>
      <c r="TR18" s="16">
        <v>2</v>
      </c>
      <c r="TS18" s="16">
        <v>2</v>
      </c>
      <c r="TT18" s="16">
        <v>1</v>
      </c>
      <c r="TU18" s="16">
        <v>1</v>
      </c>
      <c r="TV18" s="16">
        <v>3</v>
      </c>
      <c r="TW18" s="16">
        <v>3</v>
      </c>
      <c r="TX18" s="16">
        <v>2</v>
      </c>
      <c r="TY18" s="16">
        <v>1</v>
      </c>
      <c r="TZ18" s="16">
        <v>1</v>
      </c>
      <c r="UA18" s="16">
        <v>1</v>
      </c>
      <c r="UB18" s="16">
        <v>1</v>
      </c>
      <c r="UC18" s="16">
        <v>1</v>
      </c>
      <c r="UD18" s="16">
        <v>1</v>
      </c>
      <c r="UE18" s="16">
        <v>1</v>
      </c>
      <c r="UF18" s="16">
        <v>2</v>
      </c>
      <c r="UG18" s="16">
        <v>1</v>
      </c>
      <c r="UH18" s="16">
        <v>1</v>
      </c>
      <c r="UI18" s="16">
        <v>1</v>
      </c>
      <c r="UJ18" s="16">
        <v>1</v>
      </c>
      <c r="UK18" s="16">
        <v>2</v>
      </c>
      <c r="UL18" s="16">
        <v>1</v>
      </c>
      <c r="UM18" s="16">
        <v>2</v>
      </c>
      <c r="UN18" s="16">
        <v>1</v>
      </c>
      <c r="UO18" s="16">
        <v>1</v>
      </c>
      <c r="UP18" s="16">
        <v>1</v>
      </c>
      <c r="UQ18" s="16">
        <v>1</v>
      </c>
      <c r="UR18" s="16">
        <v>2</v>
      </c>
      <c r="US18" s="16">
        <v>1</v>
      </c>
      <c r="UT18" s="16">
        <v>1</v>
      </c>
      <c r="UU18" s="16">
        <v>1</v>
      </c>
      <c r="UV18" s="16">
        <v>1</v>
      </c>
      <c r="UW18" s="16">
        <v>1</v>
      </c>
      <c r="UX18" s="16">
        <v>1</v>
      </c>
      <c r="UY18" s="16">
        <v>1</v>
      </c>
      <c r="UZ18" s="16">
        <v>1</v>
      </c>
      <c r="VA18" s="16">
        <v>2</v>
      </c>
      <c r="VB18" s="16">
        <v>1</v>
      </c>
      <c r="VC18" s="16">
        <v>1</v>
      </c>
      <c r="VD18" s="16">
        <v>3</v>
      </c>
      <c r="VE18" s="16">
        <v>1</v>
      </c>
      <c r="VF18" s="16">
        <v>1</v>
      </c>
      <c r="VG18" s="16">
        <v>1</v>
      </c>
      <c r="VH18" s="16">
        <v>1</v>
      </c>
      <c r="VI18" s="16">
        <v>1</v>
      </c>
      <c r="VJ18" s="16">
        <v>1</v>
      </c>
      <c r="VK18" s="16">
        <v>1</v>
      </c>
      <c r="VL18" s="16">
        <v>1</v>
      </c>
      <c r="VM18" s="16">
        <v>4</v>
      </c>
      <c r="VN18" s="16">
        <v>2354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C5" sqref="C5"/>
    </sheetView>
  </sheetViews>
  <sheetFormatPr defaultRowHeight="14.5" x14ac:dyDescent="0.35"/>
  <cols>
    <col min="1" max="1" width="31.453125" bestFit="1" customWidth="1"/>
    <col min="2" max="2" width="15.26953125" customWidth="1"/>
    <col min="3" max="3" width="7.81640625" customWidth="1"/>
    <col min="4" max="4" width="10.7265625" bestFit="1" customWidth="1"/>
  </cols>
  <sheetData>
    <row r="3" spans="1:4" x14ac:dyDescent="0.35">
      <c r="A3" s="14" t="s">
        <v>462</v>
      </c>
      <c r="B3" s="14" t="s">
        <v>460</v>
      </c>
    </row>
    <row r="4" spans="1:4" x14ac:dyDescent="0.35">
      <c r="A4" s="14" t="s">
        <v>458</v>
      </c>
      <c r="B4" t="s">
        <v>15</v>
      </c>
      <c r="C4" t="s">
        <v>9</v>
      </c>
      <c r="D4" t="s">
        <v>459</v>
      </c>
    </row>
    <row r="5" spans="1:4" x14ac:dyDescent="0.35">
      <c r="A5" s="15" t="s">
        <v>29</v>
      </c>
      <c r="B5" s="17">
        <v>0</v>
      </c>
      <c r="C5" s="17">
        <v>1</v>
      </c>
      <c r="D5" s="17">
        <v>1</v>
      </c>
    </row>
    <row r="6" spans="1:4" x14ac:dyDescent="0.35">
      <c r="A6" s="15" t="s">
        <v>25</v>
      </c>
      <c r="B6" s="17">
        <v>0</v>
      </c>
      <c r="C6" s="17">
        <v>1</v>
      </c>
      <c r="D6" s="17">
        <v>1</v>
      </c>
    </row>
    <row r="7" spans="1:4" x14ac:dyDescent="0.35">
      <c r="A7" s="15" t="s">
        <v>17</v>
      </c>
      <c r="B7" s="17">
        <v>0</v>
      </c>
      <c r="C7" s="17">
        <v>1</v>
      </c>
      <c r="D7" s="17">
        <v>1</v>
      </c>
    </row>
    <row r="8" spans="1:4" x14ac:dyDescent="0.35">
      <c r="A8" s="15" t="s">
        <v>34</v>
      </c>
      <c r="B8" s="17">
        <v>5.4794520547945206E-3</v>
      </c>
      <c r="C8" s="17">
        <v>0.9945205479452055</v>
      </c>
      <c r="D8" s="17">
        <v>1</v>
      </c>
    </row>
    <row r="9" spans="1:4" x14ac:dyDescent="0.35">
      <c r="A9" s="15" t="s">
        <v>8</v>
      </c>
      <c r="B9" s="17">
        <v>1.1730205278592375E-2</v>
      </c>
      <c r="C9" s="17">
        <v>0.98826979472140764</v>
      </c>
      <c r="D9" s="17">
        <v>1</v>
      </c>
    </row>
    <row r="10" spans="1:4" x14ac:dyDescent="0.35">
      <c r="A10" s="15" t="s">
        <v>47</v>
      </c>
      <c r="B10" s="17">
        <v>0</v>
      </c>
      <c r="C10" s="17">
        <v>1</v>
      </c>
      <c r="D10" s="17">
        <v>1</v>
      </c>
    </row>
    <row r="11" spans="1:4" x14ac:dyDescent="0.35">
      <c r="A11" s="15" t="s">
        <v>12</v>
      </c>
      <c r="B11" s="17">
        <v>5.3763440860215058E-3</v>
      </c>
      <c r="C11" s="17">
        <v>0.9946236559139785</v>
      </c>
      <c r="D11" s="17">
        <v>1</v>
      </c>
    </row>
    <row r="12" spans="1:4" x14ac:dyDescent="0.35">
      <c r="A12" s="15" t="s">
        <v>14</v>
      </c>
      <c r="B12" s="17">
        <v>0</v>
      </c>
      <c r="C12" s="17">
        <v>1</v>
      </c>
      <c r="D12" s="17">
        <v>1</v>
      </c>
    </row>
    <row r="13" spans="1:4" x14ac:dyDescent="0.35">
      <c r="A13" s="15" t="s">
        <v>49</v>
      </c>
      <c r="B13" s="17">
        <v>5.7803468208092483E-3</v>
      </c>
      <c r="C13" s="17">
        <v>0.9942196531791907</v>
      </c>
      <c r="D13" s="17">
        <v>1</v>
      </c>
    </row>
    <row r="14" spans="1:4" x14ac:dyDescent="0.35">
      <c r="A14" s="15" t="s">
        <v>40</v>
      </c>
      <c r="B14" s="17">
        <v>0</v>
      </c>
      <c r="C14" s="17">
        <v>1</v>
      </c>
      <c r="D14" s="17">
        <v>1</v>
      </c>
    </row>
    <row r="15" spans="1:4" x14ac:dyDescent="0.35">
      <c r="A15" s="15" t="s">
        <v>20</v>
      </c>
      <c r="B15" s="17">
        <v>6.6964285714285711E-3</v>
      </c>
      <c r="C15" s="17">
        <v>0.9933035714285714</v>
      </c>
      <c r="D15" s="17">
        <v>1</v>
      </c>
    </row>
    <row r="16" spans="1:4" x14ac:dyDescent="0.35">
      <c r="A16" s="15" t="s">
        <v>267</v>
      </c>
      <c r="B16" s="17">
        <v>0.4</v>
      </c>
      <c r="C16" s="17">
        <v>0.6</v>
      </c>
      <c r="D16" s="17">
        <v>1</v>
      </c>
    </row>
    <row r="17" spans="1:4" x14ac:dyDescent="0.35">
      <c r="A17" s="15" t="s">
        <v>23</v>
      </c>
      <c r="B17" s="17">
        <v>0</v>
      </c>
      <c r="C17" s="17">
        <v>1</v>
      </c>
      <c r="D17" s="17">
        <v>1</v>
      </c>
    </row>
    <row r="18" spans="1:4" x14ac:dyDescent="0.35">
      <c r="A18" s="15" t="s">
        <v>459</v>
      </c>
      <c r="B18" s="17">
        <v>5.4921841994085337E-3</v>
      </c>
      <c r="C18" s="17">
        <v>0.99450781580059144</v>
      </c>
      <c r="D18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84"/>
  <sheetViews>
    <sheetView workbookViewId="0">
      <selection activeCell="E6" sqref="E6:F10"/>
    </sheetView>
  </sheetViews>
  <sheetFormatPr defaultRowHeight="14.5" x14ac:dyDescent="0.35"/>
  <cols>
    <col min="1" max="1" width="20.08984375" bestFit="1" customWidth="1"/>
    <col min="2" max="2" width="25.81640625" bestFit="1" customWidth="1"/>
    <col min="3" max="3" width="21.453125" customWidth="1"/>
    <col min="4" max="589" width="39.1796875" bestFit="1" customWidth="1"/>
    <col min="590" max="590" width="11.81640625" bestFit="1" customWidth="1"/>
  </cols>
  <sheetData>
    <row r="3" spans="1:3" x14ac:dyDescent="0.35">
      <c r="A3" s="14" t="s">
        <v>0</v>
      </c>
      <c r="B3" s="14" t="s">
        <v>1</v>
      </c>
      <c r="C3" t="s">
        <v>476</v>
      </c>
    </row>
    <row r="4" spans="1:3" x14ac:dyDescent="0.35">
      <c r="A4" t="s">
        <v>29</v>
      </c>
      <c r="B4">
        <v>20030401801</v>
      </c>
      <c r="C4" s="18">
        <v>0.81818181818181823</v>
      </c>
    </row>
    <row r="5" spans="1:3" x14ac:dyDescent="0.35">
      <c r="B5">
        <v>20030401802</v>
      </c>
      <c r="C5" s="18">
        <v>0.73529411764705888</v>
      </c>
    </row>
    <row r="6" spans="1:3" x14ac:dyDescent="0.35">
      <c r="B6">
        <v>20030405701</v>
      </c>
      <c r="C6" s="18">
        <v>0.20361990950226244</v>
      </c>
    </row>
    <row r="7" spans="1:3" x14ac:dyDescent="0.35">
      <c r="B7">
        <v>20030411701</v>
      </c>
      <c r="C7" s="18">
        <v>0.41242937853107342</v>
      </c>
    </row>
    <row r="8" spans="1:3" x14ac:dyDescent="0.35">
      <c r="B8">
        <v>20030432102</v>
      </c>
      <c r="C8" s="18">
        <v>0.2831858407079646</v>
      </c>
    </row>
    <row r="9" spans="1:3" x14ac:dyDescent="0.35">
      <c r="B9">
        <v>20030511101</v>
      </c>
      <c r="C9" s="18">
        <v>0.1453287197231834</v>
      </c>
    </row>
    <row r="10" spans="1:3" x14ac:dyDescent="0.35">
      <c r="B10">
        <v>20030514101</v>
      </c>
      <c r="C10" s="18">
        <v>0.12345679012345678</v>
      </c>
    </row>
    <row r="11" spans="1:3" x14ac:dyDescent="0.35">
      <c r="B11">
        <v>20030515001</v>
      </c>
      <c r="C11" s="18">
        <v>5.6194125159642401E-2</v>
      </c>
    </row>
    <row r="12" spans="1:3" x14ac:dyDescent="0.35">
      <c r="B12">
        <v>20030515003</v>
      </c>
      <c r="C12" s="18">
        <v>7.6225045372050812E-2</v>
      </c>
    </row>
    <row r="13" spans="1:3" x14ac:dyDescent="0.35">
      <c r="B13">
        <v>20030516201</v>
      </c>
      <c r="C13" s="18">
        <v>6.9930069930069935E-2</v>
      </c>
    </row>
    <row r="14" spans="1:3" x14ac:dyDescent="0.35">
      <c r="B14">
        <v>20030516207</v>
      </c>
      <c r="C14" s="18">
        <v>6.9930069930069935E-2</v>
      </c>
    </row>
    <row r="15" spans="1:3" x14ac:dyDescent="0.35">
      <c r="B15">
        <v>20030516801</v>
      </c>
      <c r="C15" s="18">
        <v>0.24</v>
      </c>
    </row>
    <row r="16" spans="1:3" x14ac:dyDescent="0.35">
      <c r="B16">
        <v>20030519001</v>
      </c>
      <c r="C16" s="18">
        <v>0.10784313725490197</v>
      </c>
    </row>
    <row r="17" spans="1:3" x14ac:dyDescent="0.35">
      <c r="B17">
        <v>20031001501</v>
      </c>
      <c r="C17" s="18">
        <v>0.82840236686390534</v>
      </c>
    </row>
    <row r="18" spans="1:3" x14ac:dyDescent="0.35">
      <c r="B18">
        <v>20031002201</v>
      </c>
      <c r="C18" s="18">
        <v>0.53691275167785235</v>
      </c>
    </row>
    <row r="19" spans="1:3" x14ac:dyDescent="0.35">
      <c r="B19">
        <v>20031005501</v>
      </c>
      <c r="C19" s="18">
        <v>0.71568627450980393</v>
      </c>
    </row>
    <row r="20" spans="1:3" x14ac:dyDescent="0.35">
      <c r="A20" t="s">
        <v>463</v>
      </c>
      <c r="C20" s="18">
        <v>0.27417355371900826</v>
      </c>
    </row>
    <row r="21" spans="1:3" x14ac:dyDescent="0.35">
      <c r="A21" t="s">
        <v>25</v>
      </c>
      <c r="B21">
        <v>20070702501</v>
      </c>
      <c r="C21" s="18">
        <v>0.53508771929824561</v>
      </c>
    </row>
    <row r="22" spans="1:3" x14ac:dyDescent="0.35">
      <c r="B22">
        <v>20070801401</v>
      </c>
      <c r="C22" s="18">
        <v>0.72781065088757402</v>
      </c>
    </row>
    <row r="23" spans="1:3" x14ac:dyDescent="0.35">
      <c r="B23">
        <v>20070803801</v>
      </c>
      <c r="C23" s="18">
        <v>0.50535331905781589</v>
      </c>
    </row>
    <row r="24" spans="1:3" x14ac:dyDescent="0.35">
      <c r="B24">
        <v>20071105201</v>
      </c>
      <c r="C24" s="18">
        <v>0.21739130434782608</v>
      </c>
    </row>
    <row r="25" spans="1:3" x14ac:dyDescent="0.35">
      <c r="A25" t="s">
        <v>464</v>
      </c>
      <c r="C25" s="18">
        <v>0.5225653206650831</v>
      </c>
    </row>
    <row r="26" spans="1:3" x14ac:dyDescent="0.35">
      <c r="A26" t="s">
        <v>17</v>
      </c>
      <c r="B26">
        <v>1012012805</v>
      </c>
      <c r="C26" s="18">
        <v>0.17472118959107807</v>
      </c>
    </row>
    <row r="27" spans="1:3" x14ac:dyDescent="0.35">
      <c r="B27">
        <v>2010814601</v>
      </c>
      <c r="C27" s="18">
        <v>0.11206896551724138</v>
      </c>
    </row>
    <row r="28" spans="1:3" x14ac:dyDescent="0.35">
      <c r="B28">
        <v>2012021014</v>
      </c>
      <c r="C28" s="18">
        <v>0.26829268292682928</v>
      </c>
    </row>
    <row r="29" spans="1:3" x14ac:dyDescent="0.35">
      <c r="B29">
        <v>2012030402</v>
      </c>
      <c r="C29" s="18">
        <v>0.15328467153284672</v>
      </c>
    </row>
    <row r="30" spans="1:3" x14ac:dyDescent="0.35">
      <c r="B30">
        <v>2012034504</v>
      </c>
      <c r="C30" s="18">
        <v>0.625</v>
      </c>
    </row>
    <row r="31" spans="1:3" x14ac:dyDescent="0.35">
      <c r="B31">
        <v>2012070202</v>
      </c>
      <c r="C31" s="18">
        <v>0.33759124087591241</v>
      </c>
    </row>
    <row r="32" spans="1:3" x14ac:dyDescent="0.35">
      <c r="B32">
        <v>20120100102</v>
      </c>
      <c r="C32" s="18">
        <v>7.3170731707317069E-2</v>
      </c>
    </row>
    <row r="33" spans="2:3" x14ac:dyDescent="0.35">
      <c r="B33">
        <v>20120100104</v>
      </c>
      <c r="C33" s="18">
        <v>0.5321100917431193</v>
      </c>
    </row>
    <row r="34" spans="2:3" x14ac:dyDescent="0.35">
      <c r="B34">
        <v>20120100401</v>
      </c>
      <c r="C34" s="18">
        <v>0.71186440677966101</v>
      </c>
    </row>
    <row r="35" spans="2:3" x14ac:dyDescent="0.35">
      <c r="B35">
        <v>20120100501</v>
      </c>
      <c r="C35" s="18">
        <v>0.34362934362934361</v>
      </c>
    </row>
    <row r="36" spans="2:3" x14ac:dyDescent="0.35">
      <c r="B36">
        <v>20120100603</v>
      </c>
      <c r="C36" s="18">
        <v>0.34883720930232559</v>
      </c>
    </row>
    <row r="37" spans="2:3" x14ac:dyDescent="0.35">
      <c r="B37">
        <v>20120100801</v>
      </c>
      <c r="C37" s="18">
        <v>0.48290598290598291</v>
      </c>
    </row>
    <row r="38" spans="2:3" x14ac:dyDescent="0.35">
      <c r="B38">
        <v>20120101009</v>
      </c>
      <c r="C38" s="18">
        <v>0.15634674922600619</v>
      </c>
    </row>
    <row r="39" spans="2:3" x14ac:dyDescent="0.35">
      <c r="B39">
        <v>20120101010</v>
      </c>
      <c r="C39" s="18">
        <v>0.23214285714285715</v>
      </c>
    </row>
    <row r="40" spans="2:3" x14ac:dyDescent="0.35">
      <c r="B40">
        <v>20120101101</v>
      </c>
      <c r="C40" s="18">
        <v>0.967741935483871</v>
      </c>
    </row>
    <row r="41" spans="2:3" x14ac:dyDescent="0.35">
      <c r="B41">
        <v>20120101301</v>
      </c>
      <c r="C41" s="18">
        <v>0</v>
      </c>
    </row>
    <row r="42" spans="2:3" x14ac:dyDescent="0.35">
      <c r="B42">
        <v>20120101602</v>
      </c>
      <c r="C42" s="18">
        <v>0.48275862068965519</v>
      </c>
    </row>
    <row r="43" spans="2:3" x14ac:dyDescent="0.35">
      <c r="B43">
        <v>20120101803</v>
      </c>
      <c r="C43" s="18">
        <v>0.30383480825958703</v>
      </c>
    </row>
    <row r="44" spans="2:3" x14ac:dyDescent="0.35">
      <c r="B44">
        <v>20120101807</v>
      </c>
      <c r="C44" s="18">
        <v>0.25448028673835127</v>
      </c>
    </row>
    <row r="45" spans="2:3" x14ac:dyDescent="0.35">
      <c r="B45">
        <v>20120102002</v>
      </c>
      <c r="C45" s="18">
        <v>0.37583892617449666</v>
      </c>
    </row>
    <row r="46" spans="2:3" x14ac:dyDescent="0.35">
      <c r="B46">
        <v>20120102004</v>
      </c>
      <c r="C46" s="18">
        <v>0.10425531914893617</v>
      </c>
    </row>
    <row r="47" spans="2:3" x14ac:dyDescent="0.35">
      <c r="B47">
        <v>20120102102</v>
      </c>
      <c r="C47" s="18">
        <v>0.35628019323671495</v>
      </c>
    </row>
    <row r="48" spans="2:3" x14ac:dyDescent="0.35">
      <c r="B48">
        <v>20120102301</v>
      </c>
      <c r="C48" s="18">
        <v>0.42253521126760563</v>
      </c>
    </row>
    <row r="49" spans="2:3" x14ac:dyDescent="0.35">
      <c r="B49">
        <v>20120102803</v>
      </c>
      <c r="C49" s="18">
        <v>0.17936117936117937</v>
      </c>
    </row>
    <row r="50" spans="2:3" x14ac:dyDescent="0.35">
      <c r="B50">
        <v>20120102804</v>
      </c>
      <c r="C50" s="18">
        <v>0.48076923076923078</v>
      </c>
    </row>
    <row r="51" spans="2:3" x14ac:dyDescent="0.35">
      <c r="B51">
        <v>20120103702</v>
      </c>
      <c r="C51" s="18">
        <v>0.25423728813559321</v>
      </c>
    </row>
    <row r="52" spans="2:3" x14ac:dyDescent="0.35">
      <c r="B52">
        <v>20120104301</v>
      </c>
      <c r="C52" s="18">
        <v>0.15072463768115943</v>
      </c>
    </row>
    <row r="53" spans="2:3" x14ac:dyDescent="0.35">
      <c r="B53">
        <v>20120104401</v>
      </c>
      <c r="C53" s="18">
        <v>0.15899581589958159</v>
      </c>
    </row>
    <row r="54" spans="2:3" x14ac:dyDescent="0.35">
      <c r="B54">
        <v>20120104501</v>
      </c>
      <c r="C54" s="18">
        <v>0.46323529411764708</v>
      </c>
    </row>
    <row r="55" spans="2:3" x14ac:dyDescent="0.35">
      <c r="B55">
        <v>20120105001</v>
      </c>
      <c r="C55" s="18">
        <v>0.41499999999999998</v>
      </c>
    </row>
    <row r="56" spans="2:3" x14ac:dyDescent="0.35">
      <c r="B56">
        <v>20120105201</v>
      </c>
      <c r="C56" s="18">
        <v>0.80645161290322576</v>
      </c>
    </row>
    <row r="57" spans="2:3" x14ac:dyDescent="0.35">
      <c r="B57">
        <v>20120105501</v>
      </c>
      <c r="C57" s="18">
        <v>0.20491803278688525</v>
      </c>
    </row>
    <row r="58" spans="2:3" x14ac:dyDescent="0.35">
      <c r="B58">
        <v>20120107303</v>
      </c>
      <c r="C58" s="18">
        <v>0.28346456692913385</v>
      </c>
    </row>
    <row r="59" spans="2:3" x14ac:dyDescent="0.35">
      <c r="B59">
        <v>20120109503</v>
      </c>
      <c r="C59" s="18">
        <v>0.43229166666666669</v>
      </c>
    </row>
    <row r="60" spans="2:3" x14ac:dyDescent="0.35">
      <c r="B60">
        <v>20120111501</v>
      </c>
      <c r="C60" s="18">
        <v>0.32075471698113206</v>
      </c>
    </row>
    <row r="61" spans="2:3" x14ac:dyDescent="0.35">
      <c r="B61">
        <v>20120112502</v>
      </c>
      <c r="C61" s="18">
        <v>0.67391304347826086</v>
      </c>
    </row>
    <row r="62" spans="2:3" x14ac:dyDescent="0.35">
      <c r="B62">
        <v>20120112702</v>
      </c>
      <c r="C62" s="18">
        <v>0.12987012987012986</v>
      </c>
    </row>
    <row r="63" spans="2:3" x14ac:dyDescent="0.35">
      <c r="B63">
        <v>20120113901</v>
      </c>
      <c r="C63" s="18">
        <v>0.53935483870967738</v>
      </c>
    </row>
    <row r="64" spans="2:3" x14ac:dyDescent="0.35">
      <c r="B64">
        <v>20120114101</v>
      </c>
      <c r="C64" s="18">
        <v>0.83050847457627119</v>
      </c>
    </row>
    <row r="65" spans="2:3" x14ac:dyDescent="0.35">
      <c r="B65">
        <v>20120115802</v>
      </c>
      <c r="C65" s="18">
        <v>0.17851500789889416</v>
      </c>
    </row>
    <row r="66" spans="2:3" x14ac:dyDescent="0.35">
      <c r="B66">
        <v>20120210008</v>
      </c>
      <c r="C66" s="18">
        <v>5.6060606060606061E-2</v>
      </c>
    </row>
    <row r="67" spans="2:3" x14ac:dyDescent="0.35">
      <c r="B67">
        <v>20120210101</v>
      </c>
      <c r="C67" s="18">
        <v>0.35177865612648224</v>
      </c>
    </row>
    <row r="68" spans="2:3" x14ac:dyDescent="0.35">
      <c r="B68">
        <v>20120210102</v>
      </c>
      <c r="C68" s="18">
        <v>0.56451612903225812</v>
      </c>
    </row>
    <row r="69" spans="2:3" x14ac:dyDescent="0.35">
      <c r="B69">
        <v>20120210106</v>
      </c>
      <c r="C69" s="18">
        <v>0.28646748681898065</v>
      </c>
    </row>
    <row r="70" spans="2:3" x14ac:dyDescent="0.35">
      <c r="B70">
        <v>20120210415</v>
      </c>
      <c r="C70" s="18">
        <v>0.13054830287206268</v>
      </c>
    </row>
    <row r="71" spans="2:3" x14ac:dyDescent="0.35">
      <c r="B71">
        <v>20120210506</v>
      </c>
      <c r="C71" s="18">
        <v>0</v>
      </c>
    </row>
    <row r="72" spans="2:3" x14ac:dyDescent="0.35">
      <c r="B72">
        <v>20120210508</v>
      </c>
      <c r="C72" s="18">
        <v>0.55384615384615388</v>
      </c>
    </row>
    <row r="73" spans="2:3" x14ac:dyDescent="0.35">
      <c r="B73">
        <v>20120210513</v>
      </c>
      <c r="C73" s="18">
        <v>0.23728813559322035</v>
      </c>
    </row>
    <row r="74" spans="2:3" x14ac:dyDescent="0.35">
      <c r="B74">
        <v>20120210518</v>
      </c>
      <c r="C74" s="18">
        <v>0.28232354778263585</v>
      </c>
    </row>
    <row r="75" spans="2:3" x14ac:dyDescent="0.35">
      <c r="B75">
        <v>20120210605</v>
      </c>
      <c r="C75" s="18">
        <v>0.49473684210526314</v>
      </c>
    </row>
    <row r="76" spans="2:3" x14ac:dyDescent="0.35">
      <c r="B76">
        <v>20120210615</v>
      </c>
      <c r="C76" s="18">
        <v>0.47552447552447552</v>
      </c>
    </row>
    <row r="77" spans="2:3" x14ac:dyDescent="0.35">
      <c r="B77">
        <v>20120210701</v>
      </c>
      <c r="C77" s="18">
        <v>8.3774250440917103E-2</v>
      </c>
    </row>
    <row r="78" spans="2:3" x14ac:dyDescent="0.35">
      <c r="B78">
        <v>20120210702</v>
      </c>
      <c r="C78" s="18">
        <v>0.33509234828496043</v>
      </c>
    </row>
    <row r="79" spans="2:3" x14ac:dyDescent="0.35">
      <c r="B79">
        <v>20120210803</v>
      </c>
      <c r="C79" s="18">
        <v>0.54794520547945202</v>
      </c>
    </row>
    <row r="80" spans="2:3" x14ac:dyDescent="0.35">
      <c r="B80">
        <v>20120210804</v>
      </c>
      <c r="C80" s="18">
        <v>0.46788990825688076</v>
      </c>
    </row>
    <row r="81" spans="2:3" x14ac:dyDescent="0.35">
      <c r="B81">
        <v>20120210904</v>
      </c>
      <c r="C81" s="18">
        <v>8.2111436950146624E-2</v>
      </c>
    </row>
    <row r="82" spans="2:3" x14ac:dyDescent="0.35">
      <c r="B82">
        <v>20120211002</v>
      </c>
      <c r="C82" s="18">
        <v>0.32653061224489793</v>
      </c>
    </row>
    <row r="83" spans="2:3" x14ac:dyDescent="0.35">
      <c r="B83">
        <v>20120211201</v>
      </c>
      <c r="C83" s="18">
        <v>0.1417624521072797</v>
      </c>
    </row>
    <row r="84" spans="2:3" x14ac:dyDescent="0.35">
      <c r="B84">
        <v>20120211206</v>
      </c>
      <c r="C84" s="18">
        <v>6.9252077562326875E-2</v>
      </c>
    </row>
    <row r="85" spans="2:3" x14ac:dyDescent="0.35">
      <c r="B85">
        <v>20120211302</v>
      </c>
      <c r="C85" s="18">
        <v>0.32947976878612717</v>
      </c>
    </row>
    <row r="86" spans="2:3" x14ac:dyDescent="0.35">
      <c r="B86">
        <v>20120211305</v>
      </c>
      <c r="C86" s="18">
        <v>0.9375</v>
      </c>
    </row>
    <row r="87" spans="2:3" x14ac:dyDescent="0.35">
      <c r="B87">
        <v>20120211306</v>
      </c>
      <c r="C87" s="18">
        <v>0.1510365251727542</v>
      </c>
    </row>
    <row r="88" spans="2:3" x14ac:dyDescent="0.35">
      <c r="B88">
        <v>20120211502</v>
      </c>
      <c r="C88" s="18">
        <v>0.25724637681159418</v>
      </c>
    </row>
    <row r="89" spans="2:3" x14ac:dyDescent="0.35">
      <c r="B89">
        <v>20120211504</v>
      </c>
      <c r="C89" s="18">
        <v>0.34361233480176212</v>
      </c>
    </row>
    <row r="90" spans="2:3" x14ac:dyDescent="0.35">
      <c r="B90">
        <v>20120211601</v>
      </c>
      <c r="C90" s="18">
        <v>0.32558139534883723</v>
      </c>
    </row>
    <row r="91" spans="2:3" x14ac:dyDescent="0.35">
      <c r="B91">
        <v>20120211902</v>
      </c>
      <c r="C91" s="18">
        <v>0.21271393643031786</v>
      </c>
    </row>
    <row r="92" spans="2:3" x14ac:dyDescent="0.35">
      <c r="B92">
        <v>20120211907</v>
      </c>
      <c r="C92" s="18">
        <v>0.22599704579025109</v>
      </c>
    </row>
    <row r="93" spans="2:3" x14ac:dyDescent="0.35">
      <c r="B93">
        <v>20120300101</v>
      </c>
      <c r="C93" s="18">
        <v>0.18072289156626506</v>
      </c>
    </row>
    <row r="94" spans="2:3" x14ac:dyDescent="0.35">
      <c r="B94">
        <v>20120300417</v>
      </c>
      <c r="C94" s="18">
        <v>6.6765578635014838E-2</v>
      </c>
    </row>
    <row r="95" spans="2:3" x14ac:dyDescent="0.35">
      <c r="B95">
        <v>20120300705</v>
      </c>
      <c r="C95" s="18">
        <v>0.12747875354107649</v>
      </c>
    </row>
    <row r="96" spans="2:3" x14ac:dyDescent="0.35">
      <c r="B96">
        <v>20120300911</v>
      </c>
      <c r="C96" s="18">
        <v>0.15837104072398189</v>
      </c>
    </row>
    <row r="97" spans="2:3" x14ac:dyDescent="0.35">
      <c r="B97">
        <v>20120301001</v>
      </c>
      <c r="C97" s="18">
        <v>0.18928571428571428</v>
      </c>
    </row>
    <row r="98" spans="2:3" x14ac:dyDescent="0.35">
      <c r="B98">
        <v>20120301002</v>
      </c>
      <c r="C98" s="18">
        <v>0.32208588957055212</v>
      </c>
    </row>
    <row r="99" spans="2:3" x14ac:dyDescent="0.35">
      <c r="B99">
        <v>20120301007</v>
      </c>
      <c r="C99" s="18">
        <v>9.1954022988505746E-2</v>
      </c>
    </row>
    <row r="100" spans="2:3" x14ac:dyDescent="0.35">
      <c r="B100">
        <v>20120301009</v>
      </c>
      <c r="C100" s="18">
        <v>0.5</v>
      </c>
    </row>
    <row r="101" spans="2:3" x14ac:dyDescent="0.35">
      <c r="B101">
        <v>20120301108</v>
      </c>
      <c r="C101" s="18">
        <v>0.50623885918003564</v>
      </c>
    </row>
    <row r="102" spans="2:3" x14ac:dyDescent="0.35">
      <c r="B102">
        <v>20120301208</v>
      </c>
      <c r="C102" s="18">
        <v>0.15247634947134112</v>
      </c>
    </row>
    <row r="103" spans="2:3" x14ac:dyDescent="0.35">
      <c r="B103">
        <v>20120301209</v>
      </c>
      <c r="C103" s="18">
        <v>0.35658238884045335</v>
      </c>
    </row>
    <row r="104" spans="2:3" x14ac:dyDescent="0.35">
      <c r="B104">
        <v>20120301306</v>
      </c>
      <c r="C104" s="18">
        <v>8.2788671023965144E-2</v>
      </c>
    </row>
    <row r="105" spans="2:3" x14ac:dyDescent="0.35">
      <c r="B105">
        <v>20120301307</v>
      </c>
      <c r="C105" s="18">
        <v>0.16253869969040247</v>
      </c>
    </row>
    <row r="106" spans="2:3" x14ac:dyDescent="0.35">
      <c r="B106">
        <v>20120301801</v>
      </c>
      <c r="C106" s="18">
        <v>0.58196721311475408</v>
      </c>
    </row>
    <row r="107" spans="2:3" x14ac:dyDescent="0.35">
      <c r="B107">
        <v>20120302001</v>
      </c>
      <c r="C107" s="18">
        <v>0.5</v>
      </c>
    </row>
    <row r="108" spans="2:3" x14ac:dyDescent="0.35">
      <c r="B108">
        <v>20120302010</v>
      </c>
      <c r="C108" s="18">
        <v>0.45454545454545453</v>
      </c>
    </row>
    <row r="109" spans="2:3" x14ac:dyDescent="0.35">
      <c r="B109">
        <v>20120302814</v>
      </c>
      <c r="C109" s="18">
        <v>0.39285714285714285</v>
      </c>
    </row>
    <row r="110" spans="2:3" x14ac:dyDescent="0.35">
      <c r="B110">
        <v>20120303306</v>
      </c>
      <c r="C110" s="18">
        <v>9.5588235294117641E-2</v>
      </c>
    </row>
    <row r="111" spans="2:3" x14ac:dyDescent="0.35">
      <c r="B111">
        <v>20120303902</v>
      </c>
      <c r="C111" s="18">
        <v>0.25830258302583026</v>
      </c>
    </row>
    <row r="112" spans="2:3" x14ac:dyDescent="0.35">
      <c r="B112">
        <v>20120304202</v>
      </c>
      <c r="C112" s="18">
        <v>0.37735849056603776</v>
      </c>
    </row>
    <row r="113" spans="2:3" x14ac:dyDescent="0.35">
      <c r="B113">
        <v>20120304203</v>
      </c>
      <c r="C113" s="18">
        <v>0.47945205479452052</v>
      </c>
    </row>
    <row r="114" spans="2:3" x14ac:dyDescent="0.35">
      <c r="B114">
        <v>20120304204</v>
      </c>
      <c r="C114" s="18">
        <v>3.3222591362126248E-2</v>
      </c>
    </row>
    <row r="115" spans="2:3" x14ac:dyDescent="0.35">
      <c r="B115">
        <v>20120304402</v>
      </c>
      <c r="C115" s="18">
        <v>0.37551020408163266</v>
      </c>
    </row>
    <row r="116" spans="2:3" x14ac:dyDescent="0.35">
      <c r="B116">
        <v>20120304601</v>
      </c>
      <c r="C116" s="18">
        <v>0.10869565217391304</v>
      </c>
    </row>
    <row r="117" spans="2:3" x14ac:dyDescent="0.35">
      <c r="B117">
        <v>20120304808</v>
      </c>
      <c r="C117" s="18">
        <v>0.43296089385474862</v>
      </c>
    </row>
    <row r="118" spans="2:3" x14ac:dyDescent="0.35">
      <c r="B118">
        <v>20120305502</v>
      </c>
      <c r="C118" s="18">
        <v>0.58823529411764708</v>
      </c>
    </row>
    <row r="119" spans="2:3" x14ac:dyDescent="0.35">
      <c r="B119">
        <v>20120305606</v>
      </c>
      <c r="C119" s="18">
        <v>0.75</v>
      </c>
    </row>
    <row r="120" spans="2:3" x14ac:dyDescent="0.35">
      <c r="B120">
        <v>20120305607</v>
      </c>
      <c r="C120" s="18">
        <v>0.39215686274509803</v>
      </c>
    </row>
    <row r="121" spans="2:3" x14ac:dyDescent="0.35">
      <c r="B121">
        <v>20120305608</v>
      </c>
      <c r="C121" s="18">
        <v>0.31468531468531469</v>
      </c>
    </row>
    <row r="122" spans="2:3" x14ac:dyDescent="0.35">
      <c r="B122">
        <v>20120305612</v>
      </c>
      <c r="C122" s="18">
        <v>0.19621749408983452</v>
      </c>
    </row>
    <row r="123" spans="2:3" x14ac:dyDescent="0.35">
      <c r="B123">
        <v>20120305901</v>
      </c>
      <c r="C123" s="18">
        <v>0.60080645161290325</v>
      </c>
    </row>
    <row r="124" spans="2:3" x14ac:dyDescent="0.35">
      <c r="B124">
        <v>20120306216</v>
      </c>
      <c r="C124" s="18">
        <v>0.29906542056074764</v>
      </c>
    </row>
    <row r="125" spans="2:3" x14ac:dyDescent="0.35">
      <c r="B125">
        <v>20120306408</v>
      </c>
      <c r="C125" s="18">
        <v>0.44642857142857145</v>
      </c>
    </row>
    <row r="126" spans="2:3" x14ac:dyDescent="0.35">
      <c r="B126">
        <v>20120308901</v>
      </c>
      <c r="C126" s="18">
        <v>0.1357142857142857</v>
      </c>
    </row>
    <row r="127" spans="2:3" x14ac:dyDescent="0.35">
      <c r="B127">
        <v>20120310904</v>
      </c>
      <c r="C127" s="18">
        <v>0.25714285714285712</v>
      </c>
    </row>
    <row r="128" spans="2:3" x14ac:dyDescent="0.35">
      <c r="B128">
        <v>20120311305</v>
      </c>
      <c r="C128" s="18">
        <v>0.46432062561094817</v>
      </c>
    </row>
    <row r="129" spans="2:3" x14ac:dyDescent="0.35">
      <c r="B129">
        <v>20120400101</v>
      </c>
      <c r="C129" s="18">
        <v>0.3125</v>
      </c>
    </row>
    <row r="130" spans="2:3" x14ac:dyDescent="0.35">
      <c r="B130">
        <v>20120400102</v>
      </c>
      <c r="C130" s="18">
        <v>0.19870283018867924</v>
      </c>
    </row>
    <row r="131" spans="2:3" x14ac:dyDescent="0.35">
      <c r="B131">
        <v>20120400401</v>
      </c>
      <c r="C131" s="18">
        <v>8.6092715231788075E-2</v>
      </c>
    </row>
    <row r="132" spans="2:3" x14ac:dyDescent="0.35">
      <c r="B132">
        <v>20120400501</v>
      </c>
      <c r="C132" s="18">
        <v>2.368421052631579E-2</v>
      </c>
    </row>
    <row r="133" spans="2:3" x14ac:dyDescent="0.35">
      <c r="B133">
        <v>20120400601</v>
      </c>
      <c r="C133" s="18">
        <v>0.2384937238493724</v>
      </c>
    </row>
    <row r="134" spans="2:3" x14ac:dyDescent="0.35">
      <c r="B134">
        <v>20120400701</v>
      </c>
      <c r="C134" s="18">
        <v>0.51886792452830188</v>
      </c>
    </row>
    <row r="135" spans="2:3" x14ac:dyDescent="0.35">
      <c r="B135">
        <v>20120401201</v>
      </c>
      <c r="C135" s="18">
        <v>0.11724137931034483</v>
      </c>
    </row>
    <row r="136" spans="2:3" x14ac:dyDescent="0.35">
      <c r="B136">
        <v>20120401701</v>
      </c>
      <c r="C136" s="18">
        <v>0.24242424242424243</v>
      </c>
    </row>
    <row r="137" spans="2:3" x14ac:dyDescent="0.35">
      <c r="B137">
        <v>20120402201</v>
      </c>
      <c r="C137" s="18">
        <v>0.82191780821917804</v>
      </c>
    </row>
    <row r="138" spans="2:3" x14ac:dyDescent="0.35">
      <c r="B138">
        <v>20120402301</v>
      </c>
      <c r="C138" s="18">
        <v>0.14360313315926893</v>
      </c>
    </row>
    <row r="139" spans="2:3" x14ac:dyDescent="0.35">
      <c r="B139">
        <v>20120402401</v>
      </c>
      <c r="C139" s="18">
        <v>0.29473684210526313</v>
      </c>
    </row>
    <row r="140" spans="2:3" x14ac:dyDescent="0.35">
      <c r="B140">
        <v>20120403503</v>
      </c>
      <c r="C140" s="18">
        <v>0.28225806451612906</v>
      </c>
    </row>
    <row r="141" spans="2:3" x14ac:dyDescent="0.35">
      <c r="B141">
        <v>20120403601</v>
      </c>
      <c r="C141" s="18">
        <v>0.21212121212121213</v>
      </c>
    </row>
    <row r="142" spans="2:3" x14ac:dyDescent="0.35">
      <c r="B142">
        <v>20120404401</v>
      </c>
      <c r="C142" s="18">
        <v>0.88028169014084512</v>
      </c>
    </row>
    <row r="143" spans="2:3" x14ac:dyDescent="0.35">
      <c r="B143">
        <v>20120404501</v>
      </c>
      <c r="C143" s="18">
        <v>0.97222222222222221</v>
      </c>
    </row>
    <row r="144" spans="2:3" x14ac:dyDescent="0.35">
      <c r="B144">
        <v>20120404601</v>
      </c>
      <c r="C144" s="18">
        <v>0.37234042553191488</v>
      </c>
    </row>
    <row r="145" spans="2:3" x14ac:dyDescent="0.35">
      <c r="B145">
        <v>20120405101</v>
      </c>
      <c r="C145" s="18">
        <v>0.32098765432098764</v>
      </c>
    </row>
    <row r="146" spans="2:3" x14ac:dyDescent="0.35">
      <c r="B146">
        <v>20120405501</v>
      </c>
      <c r="C146" s="18">
        <v>5.8513750731421885E-2</v>
      </c>
    </row>
    <row r="147" spans="2:3" x14ac:dyDescent="0.35">
      <c r="B147">
        <v>20120405701</v>
      </c>
      <c r="C147" s="18">
        <v>0.52238805970149249</v>
      </c>
    </row>
    <row r="148" spans="2:3" x14ac:dyDescent="0.35">
      <c r="B148">
        <v>20120405801</v>
      </c>
      <c r="C148" s="18">
        <v>0.17511520737327188</v>
      </c>
    </row>
    <row r="149" spans="2:3" x14ac:dyDescent="0.35">
      <c r="B149">
        <v>20120408501</v>
      </c>
      <c r="C149" s="18">
        <v>0.35947712418300654</v>
      </c>
    </row>
    <row r="150" spans="2:3" x14ac:dyDescent="0.35">
      <c r="B150">
        <v>20120408503</v>
      </c>
      <c r="C150" s="18">
        <v>0.55555555555555558</v>
      </c>
    </row>
    <row r="151" spans="2:3" x14ac:dyDescent="0.35">
      <c r="B151">
        <v>20120408601</v>
      </c>
      <c r="C151" s="18">
        <v>0.32258064516129031</v>
      </c>
    </row>
    <row r="152" spans="2:3" x14ac:dyDescent="0.35">
      <c r="B152">
        <v>20120414401</v>
      </c>
      <c r="C152" s="18">
        <v>0</v>
      </c>
    </row>
    <row r="153" spans="2:3" x14ac:dyDescent="0.35">
      <c r="B153">
        <v>20120427603</v>
      </c>
      <c r="C153" s="18">
        <v>7.3649754500818329E-2</v>
      </c>
    </row>
    <row r="154" spans="2:3" x14ac:dyDescent="0.35">
      <c r="B154">
        <v>20120428802</v>
      </c>
      <c r="C154" s="18">
        <v>0.3392857142857143</v>
      </c>
    </row>
    <row r="155" spans="2:3" x14ac:dyDescent="0.35">
      <c r="B155">
        <v>20120500105</v>
      </c>
      <c r="C155" s="18">
        <v>0.53246753246753242</v>
      </c>
    </row>
    <row r="156" spans="2:3" x14ac:dyDescent="0.35">
      <c r="B156">
        <v>20120500201</v>
      </c>
      <c r="C156" s="18">
        <v>0.40789473684210525</v>
      </c>
    </row>
    <row r="157" spans="2:3" x14ac:dyDescent="0.35">
      <c r="B157">
        <v>20120500601</v>
      </c>
      <c r="C157" s="18">
        <v>0.14223194748358861</v>
      </c>
    </row>
    <row r="158" spans="2:3" x14ac:dyDescent="0.35">
      <c r="B158">
        <v>20120501001</v>
      </c>
      <c r="C158" s="18">
        <v>0.32407407407407407</v>
      </c>
    </row>
    <row r="159" spans="2:3" x14ac:dyDescent="0.35">
      <c r="B159">
        <v>20120501301</v>
      </c>
      <c r="C159" s="18">
        <v>0.7</v>
      </c>
    </row>
    <row r="160" spans="2:3" x14ac:dyDescent="0.35">
      <c r="B160">
        <v>20120501302</v>
      </c>
      <c r="C160" s="18">
        <v>6.6079295154185022E-2</v>
      </c>
    </row>
    <row r="161" spans="2:3" x14ac:dyDescent="0.35">
      <c r="B161">
        <v>20120501303</v>
      </c>
      <c r="C161" s="18">
        <v>0.26315789473684209</v>
      </c>
    </row>
    <row r="162" spans="2:3" x14ac:dyDescent="0.35">
      <c r="B162">
        <v>20120501701</v>
      </c>
      <c r="C162" s="18">
        <v>0.53333333333333333</v>
      </c>
    </row>
    <row r="163" spans="2:3" x14ac:dyDescent="0.35">
      <c r="B163">
        <v>20120501703</v>
      </c>
      <c r="C163" s="18">
        <v>0.23972602739726026</v>
      </c>
    </row>
    <row r="164" spans="2:3" x14ac:dyDescent="0.35">
      <c r="B164">
        <v>20120502002</v>
      </c>
      <c r="C164" s="18">
        <v>0.33333333333333331</v>
      </c>
    </row>
    <row r="165" spans="2:3" x14ac:dyDescent="0.35">
      <c r="B165">
        <v>20120502701</v>
      </c>
      <c r="C165" s="18">
        <v>0.17164179104477612</v>
      </c>
    </row>
    <row r="166" spans="2:3" x14ac:dyDescent="0.35">
      <c r="B166">
        <v>20120503103</v>
      </c>
      <c r="C166" s="18">
        <v>0.14180024660912455</v>
      </c>
    </row>
    <row r="167" spans="2:3" x14ac:dyDescent="0.35">
      <c r="B167">
        <v>20120503301</v>
      </c>
      <c r="C167" s="18">
        <v>0.76190476190476186</v>
      </c>
    </row>
    <row r="168" spans="2:3" x14ac:dyDescent="0.35">
      <c r="B168">
        <v>20120503403</v>
      </c>
      <c r="C168" s="18">
        <v>0.72527472527472525</v>
      </c>
    </row>
    <row r="169" spans="2:3" x14ac:dyDescent="0.35">
      <c r="B169">
        <v>20120503601</v>
      </c>
      <c r="C169" s="18">
        <v>0.56140350877192979</v>
      </c>
    </row>
    <row r="170" spans="2:3" x14ac:dyDescent="0.35">
      <c r="B170">
        <v>20120505007</v>
      </c>
      <c r="C170" s="18">
        <v>0.20441988950276244</v>
      </c>
    </row>
    <row r="171" spans="2:3" x14ac:dyDescent="0.35">
      <c r="B171">
        <v>20120505008</v>
      </c>
      <c r="C171" s="18">
        <v>0.35714285714285715</v>
      </c>
    </row>
    <row r="172" spans="2:3" x14ac:dyDescent="0.35">
      <c r="B172">
        <v>20120509602</v>
      </c>
      <c r="C172" s="18">
        <v>0.51359516616314205</v>
      </c>
    </row>
    <row r="173" spans="2:3" x14ac:dyDescent="0.35">
      <c r="B173">
        <v>20120511203</v>
      </c>
      <c r="C173" s="18">
        <v>0.53979238754325265</v>
      </c>
    </row>
    <row r="174" spans="2:3" x14ac:dyDescent="0.35">
      <c r="B174">
        <v>20120511204</v>
      </c>
      <c r="C174" s="18">
        <v>0.52173913043478259</v>
      </c>
    </row>
    <row r="175" spans="2:3" x14ac:dyDescent="0.35">
      <c r="B175">
        <v>20120512101</v>
      </c>
      <c r="C175" s="18">
        <v>2.16</v>
      </c>
    </row>
    <row r="176" spans="2:3" x14ac:dyDescent="0.35">
      <c r="B176">
        <v>20120600201</v>
      </c>
      <c r="C176" s="18">
        <v>0.55172413793103448</v>
      </c>
    </row>
    <row r="177" spans="2:3" x14ac:dyDescent="0.35">
      <c r="B177">
        <v>20120600202</v>
      </c>
      <c r="C177" s="18">
        <v>0.15925925925925927</v>
      </c>
    </row>
    <row r="178" spans="2:3" x14ac:dyDescent="0.35">
      <c r="B178">
        <v>20120600203</v>
      </c>
      <c r="C178" s="18">
        <v>0.43243243243243246</v>
      </c>
    </row>
    <row r="179" spans="2:3" x14ac:dyDescent="0.35">
      <c r="B179">
        <v>20120600205</v>
      </c>
      <c r="C179" s="18">
        <v>0.64935064935064934</v>
      </c>
    </row>
    <row r="180" spans="2:3" x14ac:dyDescent="0.35">
      <c r="B180">
        <v>20120600206</v>
      </c>
      <c r="C180" s="18">
        <v>0.87096774193548387</v>
      </c>
    </row>
    <row r="181" spans="2:3" x14ac:dyDescent="0.35">
      <c r="B181">
        <v>20120600301</v>
      </c>
      <c r="C181" s="18">
        <v>0.25806451612903225</v>
      </c>
    </row>
    <row r="182" spans="2:3" x14ac:dyDescent="0.35">
      <c r="B182">
        <v>20120600501</v>
      </c>
      <c r="C182" s="18">
        <v>0.78333333333333333</v>
      </c>
    </row>
    <row r="183" spans="2:3" x14ac:dyDescent="0.35">
      <c r="B183">
        <v>20120600506</v>
      </c>
      <c r="C183" s="18">
        <v>0.35897435897435898</v>
      </c>
    </row>
    <row r="184" spans="2:3" x14ac:dyDescent="0.35">
      <c r="B184">
        <v>20120600507</v>
      </c>
      <c r="C184" s="18">
        <v>0.12444113263785395</v>
      </c>
    </row>
    <row r="185" spans="2:3" x14ac:dyDescent="0.35">
      <c r="B185">
        <v>20120600802</v>
      </c>
      <c r="C185" s="18">
        <v>0.625</v>
      </c>
    </row>
    <row r="186" spans="2:3" x14ac:dyDescent="0.35">
      <c r="B186">
        <v>20120601001</v>
      </c>
      <c r="C186" s="18">
        <v>0.44262295081967212</v>
      </c>
    </row>
    <row r="187" spans="2:3" x14ac:dyDescent="0.35">
      <c r="B187">
        <v>20120601301</v>
      </c>
      <c r="C187" s="18">
        <v>0.56164383561643838</v>
      </c>
    </row>
    <row r="188" spans="2:3" x14ac:dyDescent="0.35">
      <c r="B188">
        <v>20120601401</v>
      </c>
      <c r="C188" s="18">
        <v>0.51428571428571423</v>
      </c>
    </row>
    <row r="189" spans="2:3" x14ac:dyDescent="0.35">
      <c r="B189">
        <v>20120602003</v>
      </c>
      <c r="C189" s="18">
        <v>0.42553191489361702</v>
      </c>
    </row>
    <row r="190" spans="2:3" x14ac:dyDescent="0.35">
      <c r="B190">
        <v>20120602006</v>
      </c>
      <c r="C190" s="18">
        <v>0.31372549019607843</v>
      </c>
    </row>
    <row r="191" spans="2:3" x14ac:dyDescent="0.35">
      <c r="B191">
        <v>20120602102</v>
      </c>
      <c r="C191" s="18">
        <v>2.9411764705882353E-2</v>
      </c>
    </row>
    <row r="192" spans="2:3" x14ac:dyDescent="0.35">
      <c r="B192">
        <v>20120602104</v>
      </c>
      <c r="C192" s="18">
        <v>0.16582064297800339</v>
      </c>
    </row>
    <row r="193" spans="2:3" x14ac:dyDescent="0.35">
      <c r="B193">
        <v>20120602301</v>
      </c>
      <c r="C193" s="18">
        <v>0.5423728813559322</v>
      </c>
    </row>
    <row r="194" spans="2:3" x14ac:dyDescent="0.35">
      <c r="B194">
        <v>20120602302</v>
      </c>
      <c r="C194" s="18">
        <v>0.33279220779220781</v>
      </c>
    </row>
    <row r="195" spans="2:3" x14ac:dyDescent="0.35">
      <c r="B195">
        <v>20120602506</v>
      </c>
      <c r="C195" s="18">
        <v>0.28307692307692306</v>
      </c>
    </row>
    <row r="196" spans="2:3" x14ac:dyDescent="0.35">
      <c r="B196">
        <v>20120603001</v>
      </c>
      <c r="C196" s="18">
        <v>0.82258064516129037</v>
      </c>
    </row>
    <row r="197" spans="2:3" x14ac:dyDescent="0.35">
      <c r="B197">
        <v>20120603101</v>
      </c>
      <c r="C197" s="18">
        <v>0.47417840375586856</v>
      </c>
    </row>
    <row r="198" spans="2:3" x14ac:dyDescent="0.35">
      <c r="B198">
        <v>20120604201</v>
      </c>
      <c r="C198" s="18">
        <v>0.35265700483091789</v>
      </c>
    </row>
    <row r="199" spans="2:3" x14ac:dyDescent="0.35">
      <c r="B199">
        <v>20120604401</v>
      </c>
      <c r="C199" s="18">
        <v>0.31788079470198677</v>
      </c>
    </row>
    <row r="200" spans="2:3" x14ac:dyDescent="0.35">
      <c r="B200">
        <v>20120604601</v>
      </c>
      <c r="C200" s="18">
        <v>0.17910447761194029</v>
      </c>
    </row>
    <row r="201" spans="2:3" x14ac:dyDescent="0.35">
      <c r="B201">
        <v>20120605201</v>
      </c>
      <c r="C201" s="18">
        <v>0.26714801444043323</v>
      </c>
    </row>
    <row r="202" spans="2:3" x14ac:dyDescent="0.35">
      <c r="B202">
        <v>20120605301</v>
      </c>
      <c r="C202" s="18">
        <v>0.33039647577092512</v>
      </c>
    </row>
    <row r="203" spans="2:3" x14ac:dyDescent="0.35">
      <c r="B203">
        <v>20120605501</v>
      </c>
      <c r="C203" s="18">
        <v>0.14705882352941177</v>
      </c>
    </row>
    <row r="204" spans="2:3" x14ac:dyDescent="0.35">
      <c r="B204">
        <v>20120605601</v>
      </c>
      <c r="C204" s="18">
        <v>0.28688524590163933</v>
      </c>
    </row>
    <row r="205" spans="2:3" x14ac:dyDescent="0.35">
      <c r="B205">
        <v>20120606005</v>
      </c>
      <c r="C205" s="18">
        <v>0.32494279176201374</v>
      </c>
    </row>
    <row r="206" spans="2:3" x14ac:dyDescent="0.35">
      <c r="B206">
        <v>20120606201</v>
      </c>
      <c r="C206" s="18">
        <v>0.21673003802281368</v>
      </c>
    </row>
    <row r="207" spans="2:3" x14ac:dyDescent="0.35">
      <c r="B207">
        <v>20120606302</v>
      </c>
      <c r="C207" s="18">
        <v>0.22845691382765532</v>
      </c>
    </row>
    <row r="208" spans="2:3" x14ac:dyDescent="0.35">
      <c r="B208">
        <v>20120607001</v>
      </c>
      <c r="C208" s="18">
        <v>7.7380952380952384E-2</v>
      </c>
    </row>
    <row r="209" spans="2:3" x14ac:dyDescent="0.35">
      <c r="B209">
        <v>20120607002</v>
      </c>
      <c r="C209" s="18">
        <v>0.13856209150326798</v>
      </c>
    </row>
    <row r="210" spans="2:3" x14ac:dyDescent="0.35">
      <c r="B210">
        <v>20120607007</v>
      </c>
      <c r="C210" s="18">
        <v>0.48051948051948051</v>
      </c>
    </row>
    <row r="211" spans="2:3" x14ac:dyDescent="0.35">
      <c r="B211">
        <v>20120607016</v>
      </c>
      <c r="C211" s="18">
        <v>0.32121377802077639</v>
      </c>
    </row>
    <row r="212" spans="2:3" x14ac:dyDescent="0.35">
      <c r="B212">
        <v>20120607201</v>
      </c>
      <c r="C212" s="18">
        <v>0.17623762376237623</v>
      </c>
    </row>
    <row r="213" spans="2:3" x14ac:dyDescent="0.35">
      <c r="B213">
        <v>20120607203</v>
      </c>
      <c r="C213" s="18">
        <v>0.51980198019801982</v>
      </c>
    </row>
    <row r="214" spans="2:3" x14ac:dyDescent="0.35">
      <c r="B214">
        <v>20120607401</v>
      </c>
      <c r="C214" s="18">
        <v>0.44923076923076921</v>
      </c>
    </row>
    <row r="215" spans="2:3" x14ac:dyDescent="0.35">
      <c r="B215">
        <v>20120607501</v>
      </c>
      <c r="C215" s="18">
        <v>0.42618384401114207</v>
      </c>
    </row>
    <row r="216" spans="2:3" x14ac:dyDescent="0.35">
      <c r="B216">
        <v>20120607704</v>
      </c>
      <c r="C216" s="18">
        <v>0.7142857142857143</v>
      </c>
    </row>
    <row r="217" spans="2:3" x14ac:dyDescent="0.35">
      <c r="B217">
        <v>20120608104</v>
      </c>
      <c r="C217" s="18">
        <v>0.1941747572815534</v>
      </c>
    </row>
    <row r="218" spans="2:3" x14ac:dyDescent="0.35">
      <c r="B218">
        <v>20120609101</v>
      </c>
      <c r="C218" s="18">
        <v>0.61194029850746268</v>
      </c>
    </row>
    <row r="219" spans="2:3" x14ac:dyDescent="0.35">
      <c r="B219">
        <v>20120609102</v>
      </c>
      <c r="C219" s="18">
        <v>0.42391304347826086</v>
      </c>
    </row>
    <row r="220" spans="2:3" x14ac:dyDescent="0.35">
      <c r="B220">
        <v>20120609103</v>
      </c>
      <c r="C220" s="18">
        <v>0.20630372492836677</v>
      </c>
    </row>
    <row r="221" spans="2:3" x14ac:dyDescent="0.35">
      <c r="B221">
        <v>20120609202</v>
      </c>
      <c r="C221" s="18">
        <v>0.33157894736842103</v>
      </c>
    </row>
    <row r="222" spans="2:3" x14ac:dyDescent="0.35">
      <c r="B222">
        <v>20120609402</v>
      </c>
      <c r="C222" s="18">
        <v>0.13414634146341464</v>
      </c>
    </row>
    <row r="223" spans="2:3" x14ac:dyDescent="0.35">
      <c r="B223">
        <v>20120609801</v>
      </c>
      <c r="C223" s="18">
        <v>0.40845070422535212</v>
      </c>
    </row>
    <row r="224" spans="2:3" x14ac:dyDescent="0.35">
      <c r="B224">
        <v>20120609802</v>
      </c>
      <c r="C224" s="18">
        <v>0.5</v>
      </c>
    </row>
    <row r="225" spans="2:3" x14ac:dyDescent="0.35">
      <c r="B225">
        <v>20120609901</v>
      </c>
      <c r="C225" s="18">
        <v>0.44</v>
      </c>
    </row>
    <row r="226" spans="2:3" x14ac:dyDescent="0.35">
      <c r="B226">
        <v>20120610401</v>
      </c>
      <c r="C226" s="18">
        <v>0.30434782608695654</v>
      </c>
    </row>
    <row r="227" spans="2:3" x14ac:dyDescent="0.35">
      <c r="B227">
        <v>20120610402</v>
      </c>
      <c r="C227" s="18">
        <v>0.30693069306930693</v>
      </c>
    </row>
    <row r="228" spans="2:3" x14ac:dyDescent="0.35">
      <c r="B228">
        <v>20120610501</v>
      </c>
      <c r="C228" s="18">
        <v>0.55045871559633031</v>
      </c>
    </row>
    <row r="229" spans="2:3" x14ac:dyDescent="0.35">
      <c r="B229">
        <v>20120610701</v>
      </c>
      <c r="C229" s="18">
        <v>0.2612359550561798</v>
      </c>
    </row>
    <row r="230" spans="2:3" x14ac:dyDescent="0.35">
      <c r="B230">
        <v>20120610804</v>
      </c>
      <c r="C230" s="18">
        <v>0.41666666666666669</v>
      </c>
    </row>
    <row r="231" spans="2:3" x14ac:dyDescent="0.35">
      <c r="B231">
        <v>20120611802</v>
      </c>
      <c r="C231" s="18">
        <v>0.45084745762711864</v>
      </c>
    </row>
    <row r="232" spans="2:3" x14ac:dyDescent="0.35">
      <c r="B232">
        <v>20120613004</v>
      </c>
      <c r="C232" s="18">
        <v>0.19504132231404958</v>
      </c>
    </row>
    <row r="233" spans="2:3" x14ac:dyDescent="0.35">
      <c r="B233">
        <v>20120619301</v>
      </c>
      <c r="C233" s="18">
        <v>0.5</v>
      </c>
    </row>
    <row r="234" spans="2:3" x14ac:dyDescent="0.35">
      <c r="B234">
        <v>20120625802</v>
      </c>
      <c r="C234" s="18">
        <v>0.21739130434782608</v>
      </c>
    </row>
    <row r="235" spans="2:3" x14ac:dyDescent="0.35">
      <c r="B235">
        <v>20120700102</v>
      </c>
      <c r="C235" s="18">
        <v>0.32915360501567398</v>
      </c>
    </row>
    <row r="236" spans="2:3" x14ac:dyDescent="0.35">
      <c r="B236">
        <v>20120700107</v>
      </c>
      <c r="C236" s="18">
        <v>0.5304347826086957</v>
      </c>
    </row>
    <row r="237" spans="2:3" x14ac:dyDescent="0.35">
      <c r="B237">
        <v>20120700120</v>
      </c>
      <c r="C237" s="18">
        <v>0</v>
      </c>
    </row>
    <row r="238" spans="2:3" x14ac:dyDescent="0.35">
      <c r="B238">
        <v>20120700202</v>
      </c>
      <c r="C238" s="18">
        <v>0.19875776397515527</v>
      </c>
    </row>
    <row r="239" spans="2:3" x14ac:dyDescent="0.35">
      <c r="B239">
        <v>20120700304</v>
      </c>
      <c r="C239" s="18">
        <v>0.16300940438871472</v>
      </c>
    </row>
    <row r="240" spans="2:3" x14ac:dyDescent="0.35">
      <c r="B240">
        <v>20120700402</v>
      </c>
      <c r="C240" s="18">
        <v>5.1413881748071981E-2</v>
      </c>
    </row>
    <row r="241" spans="2:3" x14ac:dyDescent="0.35">
      <c r="B241">
        <v>20120700701</v>
      </c>
      <c r="C241" s="18">
        <v>0.63513513513513509</v>
      </c>
    </row>
    <row r="242" spans="2:3" x14ac:dyDescent="0.35">
      <c r="B242">
        <v>20120700702</v>
      </c>
      <c r="C242" s="18">
        <v>0.23224043715846995</v>
      </c>
    </row>
    <row r="243" spans="2:3" x14ac:dyDescent="0.35">
      <c r="B243">
        <v>20120700801</v>
      </c>
      <c r="C243" s="18">
        <v>0.21041666666666667</v>
      </c>
    </row>
    <row r="244" spans="2:3" x14ac:dyDescent="0.35">
      <c r="B244">
        <v>20120700802</v>
      </c>
      <c r="C244" s="18">
        <v>0.48514851485148514</v>
      </c>
    </row>
    <row r="245" spans="2:3" x14ac:dyDescent="0.35">
      <c r="B245">
        <v>20120701001</v>
      </c>
      <c r="C245" s="18">
        <v>0.72206303724928367</v>
      </c>
    </row>
    <row r="246" spans="2:3" x14ac:dyDescent="0.35">
      <c r="B246">
        <v>20120701601</v>
      </c>
      <c r="C246" s="18">
        <v>0.65714285714285714</v>
      </c>
    </row>
    <row r="247" spans="2:3" x14ac:dyDescent="0.35">
      <c r="B247">
        <v>20120701701</v>
      </c>
      <c r="C247" s="18">
        <v>0.14855072463768115</v>
      </c>
    </row>
    <row r="248" spans="2:3" x14ac:dyDescent="0.35">
      <c r="B248">
        <v>20120702001</v>
      </c>
      <c r="C248" s="18">
        <v>0.5213675213675214</v>
      </c>
    </row>
    <row r="249" spans="2:3" x14ac:dyDescent="0.35">
      <c r="B249">
        <v>20120702603</v>
      </c>
      <c r="C249" s="18">
        <v>0.51219512195121952</v>
      </c>
    </row>
    <row r="250" spans="2:3" x14ac:dyDescent="0.35">
      <c r="B250">
        <v>20120702810</v>
      </c>
      <c r="C250" s="18">
        <v>0.63758389261744963</v>
      </c>
    </row>
    <row r="251" spans="2:3" x14ac:dyDescent="0.35">
      <c r="B251">
        <v>20120703502</v>
      </c>
      <c r="C251" s="18">
        <v>0.1366742596810934</v>
      </c>
    </row>
    <row r="252" spans="2:3" x14ac:dyDescent="0.35">
      <c r="B252">
        <v>20120703901</v>
      </c>
      <c r="C252" s="18">
        <v>0.19108280254777071</v>
      </c>
    </row>
    <row r="253" spans="2:3" x14ac:dyDescent="0.35">
      <c r="B253">
        <v>20120705102</v>
      </c>
      <c r="C253" s="18">
        <v>0.91456310679611652</v>
      </c>
    </row>
    <row r="254" spans="2:3" x14ac:dyDescent="0.35">
      <c r="B254">
        <v>20120705103</v>
      </c>
      <c r="C254" s="18">
        <v>0.18552036199095023</v>
      </c>
    </row>
    <row r="255" spans="2:3" x14ac:dyDescent="0.35">
      <c r="B255">
        <v>20120705202</v>
      </c>
      <c r="C255" s="18">
        <v>0.33697632058287796</v>
      </c>
    </row>
    <row r="256" spans="2:3" x14ac:dyDescent="0.35">
      <c r="B256">
        <v>20120706201</v>
      </c>
      <c r="C256" s="18">
        <v>0.6428571428571429</v>
      </c>
    </row>
    <row r="257" spans="2:3" x14ac:dyDescent="0.35">
      <c r="B257">
        <v>20120706501</v>
      </c>
      <c r="C257" s="18">
        <v>0.54487179487179482</v>
      </c>
    </row>
    <row r="258" spans="2:3" x14ac:dyDescent="0.35">
      <c r="B258">
        <v>20120706601</v>
      </c>
      <c r="C258" s="18">
        <v>0.27748691099476441</v>
      </c>
    </row>
    <row r="259" spans="2:3" x14ac:dyDescent="0.35">
      <c r="B259">
        <v>20120707602</v>
      </c>
      <c r="C259" s="18">
        <v>0.33038869257950532</v>
      </c>
    </row>
    <row r="260" spans="2:3" x14ac:dyDescent="0.35">
      <c r="B260">
        <v>20120707603</v>
      </c>
      <c r="C260" s="18">
        <v>0.28409090909090912</v>
      </c>
    </row>
    <row r="261" spans="2:3" x14ac:dyDescent="0.35">
      <c r="B261">
        <v>20120707701</v>
      </c>
      <c r="C261" s="18">
        <v>12.75</v>
      </c>
    </row>
    <row r="262" spans="2:3" x14ac:dyDescent="0.35">
      <c r="B262">
        <v>20120707801</v>
      </c>
      <c r="C262" s="18">
        <v>0.66804979253112029</v>
      </c>
    </row>
    <row r="263" spans="2:3" x14ac:dyDescent="0.35">
      <c r="B263">
        <v>20120707901</v>
      </c>
      <c r="C263" s="18">
        <v>0.59519725557461411</v>
      </c>
    </row>
    <row r="264" spans="2:3" x14ac:dyDescent="0.35">
      <c r="B264">
        <v>20120708101</v>
      </c>
      <c r="C264" s="18">
        <v>0.64102564102564108</v>
      </c>
    </row>
    <row r="265" spans="2:3" x14ac:dyDescent="0.35">
      <c r="B265">
        <v>20120708401</v>
      </c>
      <c r="C265" s="18">
        <v>0.34615384615384615</v>
      </c>
    </row>
    <row r="266" spans="2:3" x14ac:dyDescent="0.35">
      <c r="B266">
        <v>20120708801</v>
      </c>
      <c r="C266" s="18">
        <v>0.12702078521939955</v>
      </c>
    </row>
    <row r="267" spans="2:3" x14ac:dyDescent="0.35">
      <c r="B267">
        <v>20120710101</v>
      </c>
      <c r="C267" s="18">
        <v>0.29464285714285715</v>
      </c>
    </row>
    <row r="268" spans="2:3" x14ac:dyDescent="0.35">
      <c r="B268">
        <v>20120710701</v>
      </c>
      <c r="C268" s="18">
        <v>0.46017699115044247</v>
      </c>
    </row>
    <row r="269" spans="2:3" x14ac:dyDescent="0.35">
      <c r="B269">
        <v>20120710901</v>
      </c>
      <c r="C269" s="18">
        <v>0.66666666666666663</v>
      </c>
    </row>
    <row r="270" spans="2:3" x14ac:dyDescent="0.35">
      <c r="B270">
        <v>20120711101</v>
      </c>
      <c r="C270" s="18">
        <v>0.12539184952978055</v>
      </c>
    </row>
    <row r="271" spans="2:3" x14ac:dyDescent="0.35">
      <c r="B271">
        <v>20120711301</v>
      </c>
      <c r="C271" s="18">
        <v>0.24793388429752067</v>
      </c>
    </row>
    <row r="272" spans="2:3" x14ac:dyDescent="0.35">
      <c r="B272">
        <v>20120711401</v>
      </c>
      <c r="C272" s="18">
        <v>0.29715762273901808</v>
      </c>
    </row>
    <row r="273" spans="2:3" x14ac:dyDescent="0.35">
      <c r="B273">
        <v>20120711501</v>
      </c>
      <c r="C273" s="18">
        <v>3.7105751391465679E-2</v>
      </c>
    </row>
    <row r="274" spans="2:3" x14ac:dyDescent="0.35">
      <c r="B274">
        <v>20120711701</v>
      </c>
      <c r="C274" s="18">
        <v>0.81749049429657794</v>
      </c>
    </row>
    <row r="275" spans="2:3" x14ac:dyDescent="0.35">
      <c r="B275">
        <v>20120712401</v>
      </c>
      <c r="C275" s="18">
        <v>0.8928571428571429</v>
      </c>
    </row>
    <row r="276" spans="2:3" x14ac:dyDescent="0.35">
      <c r="B276">
        <v>20120712501</v>
      </c>
      <c r="C276" s="18">
        <v>0.35199999999999998</v>
      </c>
    </row>
    <row r="277" spans="2:3" x14ac:dyDescent="0.35">
      <c r="B277">
        <v>20120712502</v>
      </c>
      <c r="C277" s="18">
        <v>0.14778325123152711</v>
      </c>
    </row>
    <row r="278" spans="2:3" x14ac:dyDescent="0.35">
      <c r="B278">
        <v>20120712601</v>
      </c>
      <c r="C278" s="18">
        <v>0.35858585858585856</v>
      </c>
    </row>
    <row r="279" spans="2:3" x14ac:dyDescent="0.35">
      <c r="B279">
        <v>20120713301</v>
      </c>
      <c r="C279" s="18">
        <v>0.78490566037735854</v>
      </c>
    </row>
    <row r="280" spans="2:3" x14ac:dyDescent="0.35">
      <c r="B280">
        <v>20120713302</v>
      </c>
      <c r="C280" s="18">
        <v>0.569620253164557</v>
      </c>
    </row>
    <row r="281" spans="2:3" x14ac:dyDescent="0.35">
      <c r="B281">
        <v>20120713801</v>
      </c>
      <c r="C281" s="18">
        <v>0.50174216027874563</v>
      </c>
    </row>
    <row r="282" spans="2:3" x14ac:dyDescent="0.35">
      <c r="B282">
        <v>20120714001</v>
      </c>
      <c r="C282" s="18">
        <v>0.71161048689138573</v>
      </c>
    </row>
    <row r="283" spans="2:3" x14ac:dyDescent="0.35">
      <c r="B283">
        <v>20120714002</v>
      </c>
      <c r="C283" s="18">
        <v>0.57377049180327866</v>
      </c>
    </row>
    <row r="284" spans="2:3" x14ac:dyDescent="0.35">
      <c r="B284">
        <v>20120714701</v>
      </c>
      <c r="C284" s="18">
        <v>0.33333333333333331</v>
      </c>
    </row>
    <row r="285" spans="2:3" x14ac:dyDescent="0.35">
      <c r="B285">
        <v>20120717901</v>
      </c>
      <c r="C285" s="18">
        <v>0.23743016759776536</v>
      </c>
    </row>
    <row r="286" spans="2:3" x14ac:dyDescent="0.35">
      <c r="B286">
        <v>20120717903</v>
      </c>
      <c r="C286" s="18">
        <v>0.42281879194630873</v>
      </c>
    </row>
    <row r="287" spans="2:3" x14ac:dyDescent="0.35">
      <c r="B287">
        <v>20120718201</v>
      </c>
      <c r="C287" s="18">
        <v>0.38190954773869346</v>
      </c>
    </row>
    <row r="288" spans="2:3" x14ac:dyDescent="0.35">
      <c r="B288">
        <v>20120800101</v>
      </c>
      <c r="C288" s="18">
        <v>0.39805825242718446</v>
      </c>
    </row>
    <row r="289" spans="2:3" x14ac:dyDescent="0.35">
      <c r="B289">
        <v>20120800301</v>
      </c>
      <c r="C289" s="18">
        <v>1.4925373134328358E-2</v>
      </c>
    </row>
    <row r="290" spans="2:3" x14ac:dyDescent="0.35">
      <c r="B290">
        <v>20120800501</v>
      </c>
      <c r="C290" s="18">
        <v>0.56704980842911878</v>
      </c>
    </row>
    <row r="291" spans="2:3" x14ac:dyDescent="0.35">
      <c r="B291">
        <v>20120800604</v>
      </c>
      <c r="C291" s="18">
        <v>9.7688292319164802E-2</v>
      </c>
    </row>
    <row r="292" spans="2:3" x14ac:dyDescent="0.35">
      <c r="B292">
        <v>20120800901</v>
      </c>
      <c r="C292" s="18">
        <v>0.33333333333333331</v>
      </c>
    </row>
    <row r="293" spans="2:3" x14ac:dyDescent="0.35">
      <c r="B293">
        <v>20120801501</v>
      </c>
      <c r="C293" s="18">
        <v>0.31007751937984496</v>
      </c>
    </row>
    <row r="294" spans="2:3" x14ac:dyDescent="0.35">
      <c r="B294">
        <v>20120801601</v>
      </c>
      <c r="C294" s="18">
        <v>0.2236024844720497</v>
      </c>
    </row>
    <row r="295" spans="2:3" x14ac:dyDescent="0.35">
      <c r="B295">
        <v>20120801701</v>
      </c>
      <c r="C295" s="18">
        <v>7.1611253196930943E-2</v>
      </c>
    </row>
    <row r="296" spans="2:3" x14ac:dyDescent="0.35">
      <c r="B296">
        <v>20120801804</v>
      </c>
      <c r="C296" s="18">
        <v>9.1428571428571428E-2</v>
      </c>
    </row>
    <row r="297" spans="2:3" x14ac:dyDescent="0.35">
      <c r="B297">
        <v>20120801805</v>
      </c>
      <c r="C297" s="18">
        <v>0.29182879377431908</v>
      </c>
    </row>
    <row r="298" spans="2:3" x14ac:dyDescent="0.35">
      <c r="B298">
        <v>20120801807</v>
      </c>
      <c r="C298" s="18">
        <v>6.9565217391304349E-2</v>
      </c>
    </row>
    <row r="299" spans="2:3" x14ac:dyDescent="0.35">
      <c r="B299">
        <v>20120801812</v>
      </c>
      <c r="C299" s="18">
        <v>0.1221449851042701</v>
      </c>
    </row>
    <row r="300" spans="2:3" x14ac:dyDescent="0.35">
      <c r="B300">
        <v>20120801901</v>
      </c>
      <c r="C300" s="18">
        <v>8.6206896551724144E-2</v>
      </c>
    </row>
    <row r="301" spans="2:3" x14ac:dyDescent="0.35">
      <c r="B301">
        <v>20120801902</v>
      </c>
      <c r="C301" s="18">
        <v>0.17916666666666667</v>
      </c>
    </row>
    <row r="302" spans="2:3" x14ac:dyDescent="0.35">
      <c r="B302">
        <v>20120802801</v>
      </c>
      <c r="C302" s="18">
        <v>9.2198581560283682E-2</v>
      </c>
    </row>
    <row r="303" spans="2:3" x14ac:dyDescent="0.35">
      <c r="B303">
        <v>20120803201</v>
      </c>
      <c r="C303" s="18">
        <v>7.2195121951219507E-2</v>
      </c>
    </row>
    <row r="304" spans="2:3" x14ac:dyDescent="0.35">
      <c r="B304">
        <v>20120803501</v>
      </c>
      <c r="C304" s="18">
        <v>0.95959595959595956</v>
      </c>
    </row>
    <row r="305" spans="2:3" x14ac:dyDescent="0.35">
      <c r="B305">
        <v>20120803601</v>
      </c>
      <c r="C305" s="18">
        <v>0.14184397163120568</v>
      </c>
    </row>
    <row r="306" spans="2:3" x14ac:dyDescent="0.35">
      <c r="B306">
        <v>20120803701</v>
      </c>
      <c r="C306" s="18">
        <v>0.39740820734341253</v>
      </c>
    </row>
    <row r="307" spans="2:3" x14ac:dyDescent="0.35">
      <c r="B307">
        <v>20120804701</v>
      </c>
      <c r="C307" s="18">
        <v>0.1799163179916318</v>
      </c>
    </row>
    <row r="308" spans="2:3" x14ac:dyDescent="0.35">
      <c r="B308">
        <v>20120804801</v>
      </c>
      <c r="C308" s="18">
        <v>0.39940828402366862</v>
      </c>
    </row>
    <row r="309" spans="2:3" x14ac:dyDescent="0.35">
      <c r="B309">
        <v>20120804901</v>
      </c>
      <c r="C309" s="18">
        <v>0.17004048582995951</v>
      </c>
    </row>
    <row r="310" spans="2:3" x14ac:dyDescent="0.35">
      <c r="B310">
        <v>20120805503</v>
      </c>
      <c r="C310" s="18">
        <v>0.17751479289940827</v>
      </c>
    </row>
    <row r="311" spans="2:3" x14ac:dyDescent="0.35">
      <c r="B311">
        <v>20120805801</v>
      </c>
      <c r="C311" s="18">
        <v>0.20547945205479451</v>
      </c>
    </row>
    <row r="312" spans="2:3" x14ac:dyDescent="0.35">
      <c r="B312">
        <v>20120806001</v>
      </c>
      <c r="C312" s="18">
        <v>0.13553113553113552</v>
      </c>
    </row>
    <row r="313" spans="2:3" x14ac:dyDescent="0.35">
      <c r="B313">
        <v>20120806101</v>
      </c>
      <c r="C313" s="18">
        <v>0.14754098360655737</v>
      </c>
    </row>
    <row r="314" spans="2:3" x14ac:dyDescent="0.35">
      <c r="B314">
        <v>20120806105</v>
      </c>
      <c r="C314" s="18">
        <v>0.24904214559386972</v>
      </c>
    </row>
    <row r="315" spans="2:3" x14ac:dyDescent="0.35">
      <c r="B315">
        <v>20120806201</v>
      </c>
      <c r="C315" s="18">
        <v>0.12596899224806202</v>
      </c>
    </row>
    <row r="316" spans="2:3" x14ac:dyDescent="0.35">
      <c r="B316">
        <v>20120806301</v>
      </c>
      <c r="C316" s="18">
        <v>0.52646239554317553</v>
      </c>
    </row>
    <row r="317" spans="2:3" x14ac:dyDescent="0.35">
      <c r="B317">
        <v>20120806701</v>
      </c>
      <c r="C317" s="18">
        <v>0.50881316098707408</v>
      </c>
    </row>
    <row r="318" spans="2:3" x14ac:dyDescent="0.35">
      <c r="B318">
        <v>20120807001</v>
      </c>
      <c r="C318" s="18">
        <v>0.37755102040816324</v>
      </c>
    </row>
    <row r="319" spans="2:3" x14ac:dyDescent="0.35">
      <c r="B319">
        <v>20120807201</v>
      </c>
      <c r="C319" s="18">
        <v>7.1942446043165464E-2</v>
      </c>
    </row>
    <row r="320" spans="2:3" x14ac:dyDescent="0.35">
      <c r="B320">
        <v>20120807701</v>
      </c>
      <c r="C320" s="18">
        <v>0.23550724637681159</v>
      </c>
    </row>
    <row r="321" spans="2:3" x14ac:dyDescent="0.35">
      <c r="B321">
        <v>20120807901</v>
      </c>
      <c r="C321" s="18">
        <v>0.58252427184466016</v>
      </c>
    </row>
    <row r="322" spans="2:3" x14ac:dyDescent="0.35">
      <c r="B322">
        <v>20120808301</v>
      </c>
      <c r="C322" s="18">
        <v>0.33962264150943394</v>
      </c>
    </row>
    <row r="323" spans="2:3" x14ac:dyDescent="0.35">
      <c r="B323">
        <v>20120808701</v>
      </c>
      <c r="C323" s="18">
        <v>0.18534482758620691</v>
      </c>
    </row>
    <row r="324" spans="2:3" x14ac:dyDescent="0.35">
      <c r="B324">
        <v>20120808901</v>
      </c>
      <c r="C324" s="18">
        <v>0.50595238095238093</v>
      </c>
    </row>
    <row r="325" spans="2:3" x14ac:dyDescent="0.35">
      <c r="B325">
        <v>20120809901</v>
      </c>
      <c r="C325" s="18">
        <v>0.11299435028248588</v>
      </c>
    </row>
    <row r="326" spans="2:3" x14ac:dyDescent="0.35">
      <c r="B326">
        <v>20120813701</v>
      </c>
      <c r="C326" s="18">
        <v>0.31914893617021278</v>
      </c>
    </row>
    <row r="327" spans="2:3" x14ac:dyDescent="0.35">
      <c r="B327">
        <v>20120814001</v>
      </c>
      <c r="C327" s="18">
        <v>0.140625</v>
      </c>
    </row>
    <row r="328" spans="2:3" x14ac:dyDescent="0.35">
      <c r="B328">
        <v>20120814601</v>
      </c>
      <c r="C328" s="18">
        <v>7.183908045977011E-2</v>
      </c>
    </row>
    <row r="329" spans="2:3" x14ac:dyDescent="0.35">
      <c r="B329">
        <v>20120818304</v>
      </c>
      <c r="C329" s="18">
        <v>0.41764705882352943</v>
      </c>
    </row>
    <row r="330" spans="2:3" x14ac:dyDescent="0.35">
      <c r="B330">
        <v>20120900203</v>
      </c>
      <c r="C330" s="18">
        <v>0.11151079136690648</v>
      </c>
    </row>
    <row r="331" spans="2:3" x14ac:dyDescent="0.35">
      <c r="B331">
        <v>20120900501</v>
      </c>
      <c r="C331" s="18">
        <v>0.30107526881720431</v>
      </c>
    </row>
    <row r="332" spans="2:3" x14ac:dyDescent="0.35">
      <c r="B332">
        <v>20120900601</v>
      </c>
      <c r="C332" s="18">
        <v>0.40760869565217389</v>
      </c>
    </row>
    <row r="333" spans="2:3" x14ac:dyDescent="0.35">
      <c r="B333">
        <v>20120901005</v>
      </c>
      <c r="C333" s="18">
        <v>0.44329896907216493</v>
      </c>
    </row>
    <row r="334" spans="2:3" x14ac:dyDescent="0.35">
      <c r="B334">
        <v>20120901201</v>
      </c>
      <c r="C334" s="18">
        <v>0.49038461538461536</v>
      </c>
    </row>
    <row r="335" spans="2:3" x14ac:dyDescent="0.35">
      <c r="B335">
        <v>20120901403</v>
      </c>
      <c r="C335" s="18">
        <v>0.20802005012531327</v>
      </c>
    </row>
    <row r="336" spans="2:3" x14ac:dyDescent="0.35">
      <c r="B336">
        <v>20120901702</v>
      </c>
      <c r="C336" s="18">
        <v>0.57471264367816088</v>
      </c>
    </row>
    <row r="337" spans="1:3" x14ac:dyDescent="0.35">
      <c r="B337">
        <v>20120901901</v>
      </c>
      <c r="C337" s="18">
        <v>0.26890756302521007</v>
      </c>
    </row>
    <row r="338" spans="1:3" x14ac:dyDescent="0.35">
      <c r="B338">
        <v>20120904003</v>
      </c>
      <c r="C338" s="18">
        <v>7.2273324572930356E-2</v>
      </c>
    </row>
    <row r="339" spans="1:3" x14ac:dyDescent="0.35">
      <c r="B339">
        <v>20120904601</v>
      </c>
      <c r="C339" s="18">
        <v>0.78431372549019607</v>
      </c>
    </row>
    <row r="340" spans="1:3" x14ac:dyDescent="0.35">
      <c r="B340">
        <v>20120906001</v>
      </c>
      <c r="C340" s="18">
        <v>0.27108433734939757</v>
      </c>
    </row>
    <row r="341" spans="1:3" x14ac:dyDescent="0.35">
      <c r="B341">
        <v>20120906402</v>
      </c>
      <c r="C341" s="18">
        <v>0.31674208144796379</v>
      </c>
    </row>
    <row r="342" spans="1:3" x14ac:dyDescent="0.35">
      <c r="B342">
        <v>20120907401</v>
      </c>
      <c r="C342" s="18">
        <v>0.75</v>
      </c>
    </row>
    <row r="343" spans="1:3" x14ac:dyDescent="0.35">
      <c r="B343">
        <v>20120907503</v>
      </c>
      <c r="C343" s="18">
        <v>0.39528023598820061</v>
      </c>
    </row>
    <row r="344" spans="1:3" x14ac:dyDescent="0.35">
      <c r="B344">
        <v>20120909201</v>
      </c>
      <c r="C344" s="18">
        <v>0.50761421319796951</v>
      </c>
    </row>
    <row r="345" spans="1:3" x14ac:dyDescent="0.35">
      <c r="B345">
        <v>20129806401</v>
      </c>
      <c r="C345" s="18">
        <v>0.83362831858407083</v>
      </c>
    </row>
    <row r="346" spans="1:3" x14ac:dyDescent="0.35">
      <c r="B346">
        <v>20130103702</v>
      </c>
      <c r="C346" s="18">
        <v>0.4519774011299435</v>
      </c>
    </row>
    <row r="347" spans="1:3" x14ac:dyDescent="0.35">
      <c r="B347">
        <v>201202211206</v>
      </c>
      <c r="C347" s="18">
        <v>6.9252077562326875E-2</v>
      </c>
    </row>
    <row r="348" spans="1:3" x14ac:dyDescent="0.35">
      <c r="B348">
        <v>201206008801</v>
      </c>
      <c r="C348" s="18">
        <v>0.27536231884057971</v>
      </c>
    </row>
    <row r="349" spans="1:3" x14ac:dyDescent="0.35">
      <c r="A349" t="s">
        <v>465</v>
      </c>
      <c r="C349" s="18">
        <v>0.27950771635084976</v>
      </c>
    </row>
    <row r="350" spans="1:3" x14ac:dyDescent="0.35">
      <c r="A350" t="s">
        <v>34</v>
      </c>
      <c r="B350">
        <v>2011</v>
      </c>
      <c r="C350" s="18">
        <v>0.44339622641509435</v>
      </c>
    </row>
    <row r="351" spans="1:3" x14ac:dyDescent="0.35">
      <c r="B351">
        <v>201103301</v>
      </c>
      <c r="C351" s="18">
        <v>0.5074626865671642</v>
      </c>
    </row>
    <row r="352" spans="1:3" x14ac:dyDescent="0.35">
      <c r="B352">
        <v>201104301</v>
      </c>
      <c r="C352" s="18">
        <v>0.4642857142857143</v>
      </c>
    </row>
    <row r="353" spans="2:3" x14ac:dyDescent="0.35">
      <c r="B353">
        <v>2011031601</v>
      </c>
      <c r="C353" s="18">
        <v>0.16521739130434782</v>
      </c>
    </row>
    <row r="354" spans="2:3" x14ac:dyDescent="0.35">
      <c r="B354">
        <v>2011041601</v>
      </c>
      <c r="C354" s="18">
        <v>0.75229357798165142</v>
      </c>
    </row>
    <row r="355" spans="2:3" x14ac:dyDescent="0.35">
      <c r="B355">
        <v>2011071281</v>
      </c>
      <c r="C355" s="18">
        <v>0.61313868613138689</v>
      </c>
    </row>
    <row r="356" spans="2:3" x14ac:dyDescent="0.35">
      <c r="B356">
        <v>2011081280</v>
      </c>
      <c r="C356" s="18">
        <v>0.6333333333333333</v>
      </c>
    </row>
    <row r="357" spans="2:3" x14ac:dyDescent="0.35">
      <c r="B357">
        <v>2011090841</v>
      </c>
      <c r="C357" s="18">
        <v>0.4838709677419355</v>
      </c>
    </row>
    <row r="358" spans="2:3" x14ac:dyDescent="0.35">
      <c r="B358">
        <v>2011097901</v>
      </c>
      <c r="C358" s="18">
        <v>0.68181818181818177</v>
      </c>
    </row>
    <row r="359" spans="2:3" x14ac:dyDescent="0.35">
      <c r="B359">
        <v>2011106901</v>
      </c>
      <c r="C359" s="18">
        <v>0.39358600583090381</v>
      </c>
    </row>
    <row r="360" spans="2:3" x14ac:dyDescent="0.35">
      <c r="B360">
        <v>2011724101</v>
      </c>
      <c r="C360" s="18">
        <v>0.55970149253731338</v>
      </c>
    </row>
    <row r="361" spans="2:3" x14ac:dyDescent="0.35">
      <c r="B361">
        <v>2110219401</v>
      </c>
      <c r="C361" s="18">
        <v>0.875</v>
      </c>
    </row>
    <row r="362" spans="2:3" x14ac:dyDescent="0.35">
      <c r="B362">
        <v>20011553301</v>
      </c>
      <c r="C362" s="18">
        <v>0.33727810650887574</v>
      </c>
    </row>
    <row r="363" spans="2:3" x14ac:dyDescent="0.35">
      <c r="B363">
        <v>20110101501</v>
      </c>
      <c r="C363" s="18">
        <v>0.66666666666666663</v>
      </c>
    </row>
    <row r="364" spans="2:3" x14ac:dyDescent="0.35">
      <c r="B364">
        <v>20110102701</v>
      </c>
      <c r="C364" s="18">
        <v>0.47963800904977377</v>
      </c>
    </row>
    <row r="365" spans="2:3" x14ac:dyDescent="0.35">
      <c r="B365">
        <v>20110104901</v>
      </c>
      <c r="C365" s="18">
        <v>0.32278481012658228</v>
      </c>
    </row>
    <row r="366" spans="2:3" x14ac:dyDescent="0.35">
      <c r="B366">
        <v>20110105501</v>
      </c>
      <c r="C366" s="18">
        <v>0.31944444444444442</v>
      </c>
    </row>
    <row r="367" spans="2:3" x14ac:dyDescent="0.35">
      <c r="B367">
        <v>20110106001</v>
      </c>
      <c r="C367" s="18">
        <v>0.51111111111111107</v>
      </c>
    </row>
    <row r="368" spans="2:3" x14ac:dyDescent="0.35">
      <c r="B368">
        <v>20110106501</v>
      </c>
      <c r="C368" s="18">
        <v>0.48905109489051096</v>
      </c>
    </row>
    <row r="369" spans="2:3" x14ac:dyDescent="0.35">
      <c r="B369">
        <v>20110107402</v>
      </c>
      <c r="C369" s="18">
        <v>0.77966101694915257</v>
      </c>
    </row>
    <row r="370" spans="2:3" x14ac:dyDescent="0.35">
      <c r="B370">
        <v>20110108001</v>
      </c>
      <c r="C370" s="18">
        <v>0.49500998003992014</v>
      </c>
    </row>
    <row r="371" spans="2:3" x14ac:dyDescent="0.35">
      <c r="B371">
        <v>20110110301</v>
      </c>
      <c r="C371" s="18">
        <v>0.88888888888888884</v>
      </c>
    </row>
    <row r="372" spans="2:3" x14ac:dyDescent="0.35">
      <c r="B372">
        <v>20110111501</v>
      </c>
      <c r="C372" s="18">
        <v>0.84905660377358494</v>
      </c>
    </row>
    <row r="373" spans="2:3" x14ac:dyDescent="0.35">
      <c r="B373">
        <v>20110112301</v>
      </c>
      <c r="C373" s="18">
        <v>0.74125874125874125</v>
      </c>
    </row>
    <row r="374" spans="2:3" x14ac:dyDescent="0.35">
      <c r="B374">
        <v>20110115401</v>
      </c>
      <c r="C374" s="18">
        <v>0.76470588235294112</v>
      </c>
    </row>
    <row r="375" spans="2:3" x14ac:dyDescent="0.35">
      <c r="B375">
        <v>20110115503</v>
      </c>
      <c r="C375" s="18">
        <v>0.65116279069767447</v>
      </c>
    </row>
    <row r="376" spans="2:3" x14ac:dyDescent="0.35">
      <c r="B376">
        <v>20110116301</v>
      </c>
      <c r="C376" s="18">
        <v>0.28282828282828282</v>
      </c>
    </row>
    <row r="377" spans="2:3" x14ac:dyDescent="0.35">
      <c r="B377">
        <v>20110118001</v>
      </c>
      <c r="C377" s="18">
        <v>0.66666666666666663</v>
      </c>
    </row>
    <row r="378" spans="2:3" x14ac:dyDescent="0.35">
      <c r="B378">
        <v>20110118801</v>
      </c>
      <c r="C378" s="18">
        <v>0.42857142857142855</v>
      </c>
    </row>
    <row r="379" spans="2:3" x14ac:dyDescent="0.35">
      <c r="B379">
        <v>20110119501</v>
      </c>
      <c r="C379" s="18">
        <v>0.5</v>
      </c>
    </row>
    <row r="380" spans="2:3" x14ac:dyDescent="0.35">
      <c r="B380">
        <v>20110120101</v>
      </c>
      <c r="C380" s="18">
        <v>0.651685393258427</v>
      </c>
    </row>
    <row r="381" spans="2:3" x14ac:dyDescent="0.35">
      <c r="B381">
        <v>20110120102</v>
      </c>
      <c r="C381" s="18">
        <v>0.63559322033898302</v>
      </c>
    </row>
    <row r="382" spans="2:3" x14ac:dyDescent="0.35">
      <c r="B382">
        <v>20110120201</v>
      </c>
      <c r="C382" s="18">
        <v>0.67924528301886788</v>
      </c>
    </row>
    <row r="383" spans="2:3" x14ac:dyDescent="0.35">
      <c r="B383">
        <v>20110122201</v>
      </c>
      <c r="C383" s="18">
        <v>0.22926829268292684</v>
      </c>
    </row>
    <row r="384" spans="2:3" x14ac:dyDescent="0.35">
      <c r="B384">
        <v>20110122301</v>
      </c>
      <c r="C384" s="18">
        <v>0.48351648351648352</v>
      </c>
    </row>
    <row r="385" spans="2:3" x14ac:dyDescent="0.35">
      <c r="B385">
        <v>20110124301</v>
      </c>
      <c r="C385" s="18">
        <v>0.23738872403560832</v>
      </c>
    </row>
    <row r="386" spans="2:3" x14ac:dyDescent="0.35">
      <c r="B386">
        <v>20110128601</v>
      </c>
      <c r="C386" s="18">
        <v>0.45400000000000001</v>
      </c>
    </row>
    <row r="387" spans="2:3" x14ac:dyDescent="0.35">
      <c r="B387">
        <v>20110129201</v>
      </c>
      <c r="C387" s="18">
        <v>0.19132653061224489</v>
      </c>
    </row>
    <row r="388" spans="2:3" x14ac:dyDescent="0.35">
      <c r="B388">
        <v>20110129401</v>
      </c>
      <c r="C388" s="18">
        <v>0.28604118993135014</v>
      </c>
    </row>
    <row r="389" spans="2:3" x14ac:dyDescent="0.35">
      <c r="B389">
        <v>20110129601</v>
      </c>
      <c r="C389" s="18">
        <v>0.40740740740740738</v>
      </c>
    </row>
    <row r="390" spans="2:3" x14ac:dyDescent="0.35">
      <c r="B390">
        <v>20110201302</v>
      </c>
      <c r="C390" s="18">
        <v>0.60820895522388063</v>
      </c>
    </row>
    <row r="391" spans="2:3" x14ac:dyDescent="0.35">
      <c r="B391">
        <v>20110202401</v>
      </c>
      <c r="C391" s="18">
        <v>0.70175438596491224</v>
      </c>
    </row>
    <row r="392" spans="2:3" x14ac:dyDescent="0.35">
      <c r="B392">
        <v>20110202501</v>
      </c>
      <c r="C392" s="18">
        <v>0.78921568627450978</v>
      </c>
    </row>
    <row r="393" spans="2:3" x14ac:dyDescent="0.35">
      <c r="B393">
        <v>20110203701</v>
      </c>
      <c r="C393" s="18">
        <v>0.71739130434782605</v>
      </c>
    </row>
    <row r="394" spans="2:3" x14ac:dyDescent="0.35">
      <c r="B394">
        <v>20110204402</v>
      </c>
      <c r="C394" s="18">
        <v>0.51829268292682928</v>
      </c>
    </row>
    <row r="395" spans="2:3" x14ac:dyDescent="0.35">
      <c r="B395">
        <v>20110207001</v>
      </c>
      <c r="C395" s="18">
        <v>0.74736842105263157</v>
      </c>
    </row>
    <row r="396" spans="2:3" x14ac:dyDescent="0.35">
      <c r="B396">
        <v>20110207102</v>
      </c>
      <c r="C396" s="18">
        <v>0.52631578947368418</v>
      </c>
    </row>
    <row r="397" spans="2:3" x14ac:dyDescent="0.35">
      <c r="B397">
        <v>20110208001</v>
      </c>
      <c r="C397" s="18">
        <v>0.35856573705179284</v>
      </c>
    </row>
    <row r="398" spans="2:3" x14ac:dyDescent="0.35">
      <c r="B398">
        <v>20110208401</v>
      </c>
      <c r="C398" s="18">
        <v>0.29487179487179488</v>
      </c>
    </row>
    <row r="399" spans="2:3" x14ac:dyDescent="0.35">
      <c r="B399">
        <v>20110209501</v>
      </c>
      <c r="C399" s="18">
        <v>0.35849056603773582</v>
      </c>
    </row>
    <row r="400" spans="2:3" x14ac:dyDescent="0.35">
      <c r="B400">
        <v>20110209801</v>
      </c>
      <c r="C400" s="18">
        <v>0.35810810810810811</v>
      </c>
    </row>
    <row r="401" spans="2:3" x14ac:dyDescent="0.35">
      <c r="B401">
        <v>20110210101</v>
      </c>
      <c r="C401" s="18">
        <v>0.53793103448275859</v>
      </c>
    </row>
    <row r="402" spans="2:3" x14ac:dyDescent="0.35">
      <c r="B402">
        <v>20110210401</v>
      </c>
      <c r="C402" s="18">
        <v>0.68421052631578949</v>
      </c>
    </row>
    <row r="403" spans="2:3" x14ac:dyDescent="0.35">
      <c r="B403">
        <v>20110212201</v>
      </c>
      <c r="C403" s="18">
        <v>0.3319615912208505</v>
      </c>
    </row>
    <row r="404" spans="2:3" x14ac:dyDescent="0.35">
      <c r="B404">
        <v>20110212801</v>
      </c>
      <c r="C404" s="18">
        <v>0.33333333333333331</v>
      </c>
    </row>
    <row r="405" spans="2:3" x14ac:dyDescent="0.35">
      <c r="B405">
        <v>20110213001</v>
      </c>
      <c r="C405" s="18">
        <v>0.6987951807228916</v>
      </c>
    </row>
    <row r="406" spans="2:3" x14ac:dyDescent="0.35">
      <c r="B406">
        <v>20110214701</v>
      </c>
      <c r="C406" s="18">
        <v>0.5934959349593496</v>
      </c>
    </row>
    <row r="407" spans="2:3" x14ac:dyDescent="0.35">
      <c r="B407">
        <v>20110215601</v>
      </c>
      <c r="C407" s="18">
        <v>0.93055555555555558</v>
      </c>
    </row>
    <row r="408" spans="2:3" x14ac:dyDescent="0.35">
      <c r="B408">
        <v>20110216001</v>
      </c>
      <c r="C408" s="18">
        <v>0.43835616438356162</v>
      </c>
    </row>
    <row r="409" spans="2:3" x14ac:dyDescent="0.35">
      <c r="B409">
        <v>20110216501</v>
      </c>
      <c r="C409" s="18">
        <v>0.93150684931506844</v>
      </c>
    </row>
    <row r="410" spans="2:3" x14ac:dyDescent="0.35">
      <c r="B410">
        <v>20110217501</v>
      </c>
      <c r="C410" s="18">
        <v>0.11678832116788321</v>
      </c>
    </row>
    <row r="411" spans="2:3" x14ac:dyDescent="0.35">
      <c r="B411">
        <v>20110218201</v>
      </c>
      <c r="C411" s="18">
        <v>0.20289855072463769</v>
      </c>
    </row>
    <row r="412" spans="2:3" x14ac:dyDescent="0.35">
      <c r="B412">
        <v>20110218401</v>
      </c>
      <c r="C412" s="18">
        <v>0.2226027397260274</v>
      </c>
    </row>
    <row r="413" spans="2:3" x14ac:dyDescent="0.35">
      <c r="B413">
        <v>20110219501</v>
      </c>
      <c r="C413" s="18">
        <v>0.21929824561403508</v>
      </c>
    </row>
    <row r="414" spans="2:3" x14ac:dyDescent="0.35">
      <c r="B414">
        <v>20110220101</v>
      </c>
      <c r="C414" s="18">
        <v>0.47583643122676578</v>
      </c>
    </row>
    <row r="415" spans="2:3" x14ac:dyDescent="0.35">
      <c r="B415">
        <v>20110220201</v>
      </c>
      <c r="C415" s="18">
        <v>0.60606060606060608</v>
      </c>
    </row>
    <row r="416" spans="2:3" x14ac:dyDescent="0.35">
      <c r="B416">
        <v>20110221701</v>
      </c>
      <c r="C416" s="18">
        <v>0.40654205607476634</v>
      </c>
    </row>
    <row r="417" spans="2:3" x14ac:dyDescent="0.35">
      <c r="B417">
        <v>20110221801</v>
      </c>
      <c r="C417" s="18">
        <v>0.34173669467787116</v>
      </c>
    </row>
    <row r="418" spans="2:3" x14ac:dyDescent="0.35">
      <c r="B418">
        <v>20110222801</v>
      </c>
      <c r="C418" s="18">
        <v>0.15673981191222572</v>
      </c>
    </row>
    <row r="419" spans="2:3" x14ac:dyDescent="0.35">
      <c r="B419">
        <v>20110302801</v>
      </c>
      <c r="C419" s="18">
        <v>0.82608695652173914</v>
      </c>
    </row>
    <row r="420" spans="2:3" x14ac:dyDescent="0.35">
      <c r="B420">
        <v>20110305601</v>
      </c>
      <c r="C420" s="18">
        <v>0.81443298969072164</v>
      </c>
    </row>
    <row r="421" spans="2:3" x14ac:dyDescent="0.35">
      <c r="B421">
        <v>20110306901</v>
      </c>
      <c r="C421" s="18">
        <v>0.72164948453608246</v>
      </c>
    </row>
    <row r="422" spans="2:3" x14ac:dyDescent="0.35">
      <c r="B422">
        <v>20110307801</v>
      </c>
      <c r="C422" s="18">
        <v>0.75609756097560976</v>
      </c>
    </row>
    <row r="423" spans="2:3" x14ac:dyDescent="0.35">
      <c r="B423">
        <v>20110308101</v>
      </c>
      <c r="C423" s="18">
        <v>0.86486486486486491</v>
      </c>
    </row>
    <row r="424" spans="2:3" x14ac:dyDescent="0.35">
      <c r="B424">
        <v>20110308901</v>
      </c>
      <c r="C424" s="18">
        <v>0.8125</v>
      </c>
    </row>
    <row r="425" spans="2:3" x14ac:dyDescent="0.35">
      <c r="B425">
        <v>20110309501</v>
      </c>
      <c r="C425" s="18">
        <v>0.22388059701492538</v>
      </c>
    </row>
    <row r="426" spans="2:3" x14ac:dyDescent="0.35">
      <c r="B426">
        <v>20110310901</v>
      </c>
      <c r="C426" s="18">
        <v>0.1276595744680851</v>
      </c>
    </row>
    <row r="427" spans="2:3" x14ac:dyDescent="0.35">
      <c r="B427">
        <v>20110311501</v>
      </c>
      <c r="C427" s="18">
        <v>0.22598870056497175</v>
      </c>
    </row>
    <row r="428" spans="2:3" x14ac:dyDescent="0.35">
      <c r="B428">
        <v>20110312001</v>
      </c>
      <c r="C428" s="18">
        <v>0.38028169014084506</v>
      </c>
    </row>
    <row r="429" spans="2:3" x14ac:dyDescent="0.35">
      <c r="B429">
        <v>20110312601</v>
      </c>
      <c r="C429" s="18">
        <v>0.4</v>
      </c>
    </row>
    <row r="430" spans="2:3" x14ac:dyDescent="0.35">
      <c r="B430">
        <v>20110313501</v>
      </c>
      <c r="C430" s="18">
        <v>0.29032258064516131</v>
      </c>
    </row>
    <row r="431" spans="2:3" x14ac:dyDescent="0.35">
      <c r="B431">
        <v>20110313503</v>
      </c>
      <c r="C431" s="18">
        <v>0.375</v>
      </c>
    </row>
    <row r="432" spans="2:3" x14ac:dyDescent="0.35">
      <c r="B432">
        <v>20110315201</v>
      </c>
      <c r="C432" s="18">
        <v>0.95918367346938771</v>
      </c>
    </row>
    <row r="433" spans="2:3" x14ac:dyDescent="0.35">
      <c r="B433">
        <v>20110315701</v>
      </c>
      <c r="C433" s="18">
        <v>0.60852713178294571</v>
      </c>
    </row>
    <row r="434" spans="2:3" x14ac:dyDescent="0.35">
      <c r="B434">
        <v>20110315901</v>
      </c>
      <c r="C434" s="18">
        <v>1</v>
      </c>
    </row>
    <row r="435" spans="2:3" x14ac:dyDescent="0.35">
      <c r="B435">
        <v>20110316301</v>
      </c>
      <c r="C435" s="18">
        <v>0.64197530864197527</v>
      </c>
    </row>
    <row r="436" spans="2:3" x14ac:dyDescent="0.35">
      <c r="B436">
        <v>20110316401</v>
      </c>
      <c r="C436" s="18">
        <v>0.68571428571428572</v>
      </c>
    </row>
    <row r="437" spans="2:3" x14ac:dyDescent="0.35">
      <c r="B437">
        <v>20110318901</v>
      </c>
      <c r="C437" s="18">
        <v>0.30909090909090908</v>
      </c>
    </row>
    <row r="438" spans="2:3" x14ac:dyDescent="0.35">
      <c r="B438">
        <v>20110319601</v>
      </c>
      <c r="C438" s="18">
        <v>0.50980392156862742</v>
      </c>
    </row>
    <row r="439" spans="2:3" x14ac:dyDescent="0.35">
      <c r="B439">
        <v>20110321201</v>
      </c>
      <c r="C439" s="18">
        <v>0.36</v>
      </c>
    </row>
    <row r="440" spans="2:3" x14ac:dyDescent="0.35">
      <c r="B440">
        <v>20110321703</v>
      </c>
      <c r="C440" s="18">
        <v>0.38518518518518519</v>
      </c>
    </row>
    <row r="441" spans="2:3" x14ac:dyDescent="0.35">
      <c r="B441">
        <v>20110321901</v>
      </c>
      <c r="C441" s="18">
        <v>0.40728476821192056</v>
      </c>
    </row>
    <row r="442" spans="2:3" x14ac:dyDescent="0.35">
      <c r="B442">
        <v>20110321902</v>
      </c>
      <c r="C442" s="18">
        <v>0.45849802371541504</v>
      </c>
    </row>
    <row r="443" spans="2:3" x14ac:dyDescent="0.35">
      <c r="B443">
        <v>20110322801</v>
      </c>
      <c r="C443" s="18">
        <v>0.6216216216216216</v>
      </c>
    </row>
    <row r="444" spans="2:3" x14ac:dyDescent="0.35">
      <c r="B444">
        <v>20110323701</v>
      </c>
      <c r="C444" s="18">
        <v>0.64583333333333337</v>
      </c>
    </row>
    <row r="445" spans="2:3" x14ac:dyDescent="0.35">
      <c r="B445">
        <v>20110324901</v>
      </c>
      <c r="C445" s="18">
        <v>0.75</v>
      </c>
    </row>
    <row r="446" spans="2:3" x14ac:dyDescent="0.35">
      <c r="B446">
        <v>20110325901</v>
      </c>
      <c r="C446" s="18">
        <v>0.53872633390705682</v>
      </c>
    </row>
    <row r="447" spans="2:3" x14ac:dyDescent="0.35">
      <c r="B447">
        <v>20110327402</v>
      </c>
      <c r="C447" s="18">
        <v>0.32285714285714284</v>
      </c>
    </row>
    <row r="448" spans="2:3" x14ac:dyDescent="0.35">
      <c r="B448">
        <v>20110329101</v>
      </c>
      <c r="C448" s="18">
        <v>0.87610619469026552</v>
      </c>
    </row>
    <row r="449" spans="2:3" x14ac:dyDescent="0.35">
      <c r="B449">
        <v>20110330601</v>
      </c>
      <c r="C449" s="18">
        <v>0.78</v>
      </c>
    </row>
    <row r="450" spans="2:3" x14ac:dyDescent="0.35">
      <c r="B450">
        <v>20110331701</v>
      </c>
      <c r="C450" s="18">
        <v>0.22368421052631579</v>
      </c>
    </row>
    <row r="451" spans="2:3" x14ac:dyDescent="0.35">
      <c r="B451">
        <v>20110400701</v>
      </c>
      <c r="C451" s="18">
        <v>0.3858695652173913</v>
      </c>
    </row>
    <row r="452" spans="2:3" x14ac:dyDescent="0.35">
      <c r="B452">
        <v>20110401001</v>
      </c>
      <c r="C452" s="18">
        <v>0.59615384615384615</v>
      </c>
    </row>
    <row r="453" spans="2:3" x14ac:dyDescent="0.35">
      <c r="B453">
        <v>20110401701</v>
      </c>
      <c r="C453" s="18">
        <v>0.53846153846153844</v>
      </c>
    </row>
    <row r="454" spans="2:3" x14ac:dyDescent="0.35">
      <c r="B454">
        <v>20110403101</v>
      </c>
      <c r="C454" s="18">
        <v>0.80281690140845074</v>
      </c>
    </row>
    <row r="455" spans="2:3" x14ac:dyDescent="0.35">
      <c r="B455">
        <v>20110403801</v>
      </c>
      <c r="C455" s="18">
        <v>0</v>
      </c>
    </row>
    <row r="456" spans="2:3" x14ac:dyDescent="0.35">
      <c r="B456">
        <v>20110404501</v>
      </c>
      <c r="C456" s="18">
        <v>0.8666666666666667</v>
      </c>
    </row>
    <row r="457" spans="2:3" x14ac:dyDescent="0.35">
      <c r="B457">
        <v>20110405701</v>
      </c>
      <c r="C457" s="18">
        <v>0.77500000000000002</v>
      </c>
    </row>
    <row r="458" spans="2:3" x14ac:dyDescent="0.35">
      <c r="B458">
        <v>20110409102</v>
      </c>
      <c r="C458" s="18">
        <v>0.77830188679245282</v>
      </c>
    </row>
    <row r="459" spans="2:3" x14ac:dyDescent="0.35">
      <c r="B459">
        <v>20110411201</v>
      </c>
      <c r="C459" s="18">
        <v>1.0254237288135593</v>
      </c>
    </row>
    <row r="460" spans="2:3" x14ac:dyDescent="0.35">
      <c r="B460">
        <v>20110414401</v>
      </c>
      <c r="C460" s="18">
        <v>0.35738831615120276</v>
      </c>
    </row>
    <row r="461" spans="2:3" x14ac:dyDescent="0.35">
      <c r="B461">
        <v>20110415101</v>
      </c>
      <c r="C461" s="18">
        <v>0.77419354838709675</v>
      </c>
    </row>
    <row r="462" spans="2:3" x14ac:dyDescent="0.35">
      <c r="B462">
        <v>20110415701</v>
      </c>
      <c r="C462" s="18">
        <v>0.54838709677419351</v>
      </c>
    </row>
    <row r="463" spans="2:3" x14ac:dyDescent="0.35">
      <c r="B463">
        <v>20110417001</v>
      </c>
      <c r="C463" s="18">
        <v>0.77714285714285714</v>
      </c>
    </row>
    <row r="464" spans="2:3" x14ac:dyDescent="0.35">
      <c r="B464">
        <v>20110418101</v>
      </c>
      <c r="C464" s="18">
        <v>0.25242718446601942</v>
      </c>
    </row>
    <row r="465" spans="2:3" x14ac:dyDescent="0.35">
      <c r="B465">
        <v>20110418701</v>
      </c>
      <c r="C465" s="18">
        <v>0.92982456140350878</v>
      </c>
    </row>
    <row r="466" spans="2:3" x14ac:dyDescent="0.35">
      <c r="B466">
        <v>20110419401</v>
      </c>
      <c r="C466" s="18">
        <v>0.27312775330396477</v>
      </c>
    </row>
    <row r="467" spans="2:3" x14ac:dyDescent="0.35">
      <c r="B467">
        <v>20110420001</v>
      </c>
      <c r="C467" s="18">
        <v>0.49090909090909091</v>
      </c>
    </row>
    <row r="468" spans="2:3" x14ac:dyDescent="0.35">
      <c r="B468">
        <v>20110420401</v>
      </c>
      <c r="C468" s="18">
        <v>0.54320987654320985</v>
      </c>
    </row>
    <row r="469" spans="2:3" x14ac:dyDescent="0.35">
      <c r="B469">
        <v>20110422401</v>
      </c>
      <c r="C469" s="18">
        <v>0.32258064516129031</v>
      </c>
    </row>
    <row r="470" spans="2:3" x14ac:dyDescent="0.35">
      <c r="B470">
        <v>20110422601</v>
      </c>
      <c r="C470" s="18">
        <v>0.11538461538461539</v>
      </c>
    </row>
    <row r="471" spans="2:3" x14ac:dyDescent="0.35">
      <c r="B471">
        <v>20110423601</v>
      </c>
      <c r="C471" s="18">
        <v>0.56151419558359617</v>
      </c>
    </row>
    <row r="472" spans="2:3" x14ac:dyDescent="0.35">
      <c r="B472">
        <v>20110424301</v>
      </c>
      <c r="C472" s="18">
        <v>2.2026431718061675E-2</v>
      </c>
    </row>
    <row r="473" spans="2:3" x14ac:dyDescent="0.35">
      <c r="B473">
        <v>20110425701</v>
      </c>
      <c r="C473" s="18">
        <v>0.53875968992248058</v>
      </c>
    </row>
    <row r="474" spans="2:3" x14ac:dyDescent="0.35">
      <c r="B474">
        <v>20110427701</v>
      </c>
      <c r="C474" s="18">
        <v>0.44444444444444442</v>
      </c>
    </row>
    <row r="475" spans="2:3" x14ac:dyDescent="0.35">
      <c r="B475">
        <v>20110428301</v>
      </c>
      <c r="C475" s="18">
        <v>0.57017543859649122</v>
      </c>
    </row>
    <row r="476" spans="2:3" x14ac:dyDescent="0.35">
      <c r="B476">
        <v>20110428303</v>
      </c>
      <c r="C476" s="18">
        <v>0.74906367041198507</v>
      </c>
    </row>
    <row r="477" spans="2:3" x14ac:dyDescent="0.35">
      <c r="B477">
        <v>20110429101</v>
      </c>
      <c r="C477" s="18">
        <v>0.75806451612903225</v>
      </c>
    </row>
    <row r="478" spans="2:3" x14ac:dyDescent="0.35">
      <c r="B478">
        <v>20110430701</v>
      </c>
      <c r="C478" s="18">
        <v>0.69354838709677424</v>
      </c>
    </row>
    <row r="479" spans="2:3" x14ac:dyDescent="0.35">
      <c r="B479">
        <v>20110430801</v>
      </c>
      <c r="C479" s="18">
        <v>0.58064516129032262</v>
      </c>
    </row>
    <row r="480" spans="2:3" x14ac:dyDescent="0.35">
      <c r="B480">
        <v>20110431301</v>
      </c>
      <c r="C480" s="18">
        <v>0.10135135135135136</v>
      </c>
    </row>
    <row r="481" spans="2:3" x14ac:dyDescent="0.35">
      <c r="B481">
        <v>20110431601</v>
      </c>
      <c r="C481" s="18">
        <v>0.49180327868852458</v>
      </c>
    </row>
    <row r="482" spans="2:3" x14ac:dyDescent="0.35">
      <c r="B482">
        <v>20110432001</v>
      </c>
      <c r="C482" s="18">
        <v>0.31963470319634701</v>
      </c>
    </row>
    <row r="483" spans="2:3" x14ac:dyDescent="0.35">
      <c r="B483">
        <v>20110502901</v>
      </c>
      <c r="C483" s="18">
        <v>0.37815126050420167</v>
      </c>
    </row>
    <row r="484" spans="2:3" x14ac:dyDescent="0.35">
      <c r="B484">
        <v>20110503701</v>
      </c>
      <c r="C484" s="18">
        <v>0.48760330578512395</v>
      </c>
    </row>
    <row r="485" spans="2:3" x14ac:dyDescent="0.35">
      <c r="B485">
        <v>20110505301</v>
      </c>
      <c r="C485" s="18">
        <v>0.16221142162818955</v>
      </c>
    </row>
    <row r="486" spans="2:3" x14ac:dyDescent="0.35">
      <c r="B486">
        <v>20110506201</v>
      </c>
      <c r="C486" s="18">
        <v>0.59183673469387754</v>
      </c>
    </row>
    <row r="487" spans="2:3" x14ac:dyDescent="0.35">
      <c r="B487">
        <v>20110507601</v>
      </c>
      <c r="C487" s="18">
        <v>0.58064516129032262</v>
      </c>
    </row>
    <row r="488" spans="2:3" x14ac:dyDescent="0.35">
      <c r="B488">
        <v>20110509801</v>
      </c>
      <c r="C488" s="18">
        <v>0.28037383177570091</v>
      </c>
    </row>
    <row r="489" spans="2:3" x14ac:dyDescent="0.35">
      <c r="B489">
        <v>20110511801</v>
      </c>
      <c r="C489" s="18">
        <v>0.40645161290322579</v>
      </c>
    </row>
    <row r="490" spans="2:3" x14ac:dyDescent="0.35">
      <c r="B490">
        <v>20110513001</v>
      </c>
      <c r="C490" s="18">
        <v>0.7142857142857143</v>
      </c>
    </row>
    <row r="491" spans="2:3" x14ac:dyDescent="0.35">
      <c r="B491">
        <v>20110513201</v>
      </c>
      <c r="C491" s="18">
        <v>0.37349397590361444</v>
      </c>
    </row>
    <row r="492" spans="2:3" x14ac:dyDescent="0.35">
      <c r="B492">
        <v>20110514301</v>
      </c>
      <c r="C492" s="18">
        <v>0.39548022598870058</v>
      </c>
    </row>
    <row r="493" spans="2:3" x14ac:dyDescent="0.35">
      <c r="B493">
        <v>20110515101</v>
      </c>
      <c r="C493" s="18">
        <v>0.74509803921568629</v>
      </c>
    </row>
    <row r="494" spans="2:3" x14ac:dyDescent="0.35">
      <c r="B494">
        <v>20110516901</v>
      </c>
      <c r="C494" s="18">
        <v>0.15309446254071662</v>
      </c>
    </row>
    <row r="495" spans="2:3" x14ac:dyDescent="0.35">
      <c r="B495">
        <v>20110517201</v>
      </c>
      <c r="C495" s="18">
        <v>0.55776892430278879</v>
      </c>
    </row>
    <row r="496" spans="2:3" x14ac:dyDescent="0.35">
      <c r="B496">
        <v>20110517601</v>
      </c>
      <c r="C496" s="18">
        <v>0.16287878787878787</v>
      </c>
    </row>
    <row r="497" spans="2:3" x14ac:dyDescent="0.35">
      <c r="B497">
        <v>20110517801</v>
      </c>
      <c r="C497" s="18">
        <v>0</v>
      </c>
    </row>
    <row r="498" spans="2:3" x14ac:dyDescent="0.35">
      <c r="B498">
        <v>20110518001</v>
      </c>
      <c r="C498" s="18">
        <v>7.0921985815602842E-2</v>
      </c>
    </row>
    <row r="499" spans="2:3" x14ac:dyDescent="0.35">
      <c r="B499">
        <v>20110519101</v>
      </c>
      <c r="C499" s="18">
        <v>0.75714285714285712</v>
      </c>
    </row>
    <row r="500" spans="2:3" x14ac:dyDescent="0.35">
      <c r="B500">
        <v>20110519401</v>
      </c>
      <c r="C500" s="18">
        <v>0.42857142857142855</v>
      </c>
    </row>
    <row r="501" spans="2:3" x14ac:dyDescent="0.35">
      <c r="B501">
        <v>20110520503</v>
      </c>
      <c r="C501" s="18">
        <v>0.11959287531806616</v>
      </c>
    </row>
    <row r="502" spans="2:3" x14ac:dyDescent="0.35">
      <c r="B502">
        <v>20110520801</v>
      </c>
      <c r="C502" s="18">
        <v>0.34375</v>
      </c>
    </row>
    <row r="503" spans="2:3" x14ac:dyDescent="0.35">
      <c r="B503">
        <v>20110521701</v>
      </c>
      <c r="C503" s="18">
        <v>0.34615384615384615</v>
      </c>
    </row>
    <row r="504" spans="2:3" x14ac:dyDescent="0.35">
      <c r="B504">
        <v>20110524901</v>
      </c>
      <c r="C504" s="18">
        <v>0.2570093457943925</v>
      </c>
    </row>
    <row r="505" spans="2:3" x14ac:dyDescent="0.35">
      <c r="B505">
        <v>20110525201</v>
      </c>
      <c r="C505" s="18">
        <v>0.16666666666666666</v>
      </c>
    </row>
    <row r="506" spans="2:3" x14ac:dyDescent="0.35">
      <c r="B506">
        <v>20110525601</v>
      </c>
      <c r="C506" s="18">
        <v>0.62077922077922076</v>
      </c>
    </row>
    <row r="507" spans="2:3" x14ac:dyDescent="0.35">
      <c r="B507">
        <v>20110526701</v>
      </c>
      <c r="C507" s="18">
        <v>0.39148936170212767</v>
      </c>
    </row>
    <row r="508" spans="2:3" x14ac:dyDescent="0.35">
      <c r="B508">
        <v>20110527301</v>
      </c>
      <c r="C508" s="18">
        <v>4.5985970381917381E-2</v>
      </c>
    </row>
    <row r="509" spans="2:3" x14ac:dyDescent="0.35">
      <c r="B509">
        <v>20110527401</v>
      </c>
      <c r="C509" s="18">
        <v>0.2606837606837607</v>
      </c>
    </row>
    <row r="510" spans="2:3" x14ac:dyDescent="0.35">
      <c r="B510">
        <v>20110528201</v>
      </c>
      <c r="C510" s="18">
        <v>0.72916666666666663</v>
      </c>
    </row>
    <row r="511" spans="2:3" x14ac:dyDescent="0.35">
      <c r="B511">
        <v>20110529701</v>
      </c>
      <c r="C511" s="18">
        <v>0.36283185840707965</v>
      </c>
    </row>
    <row r="512" spans="2:3" x14ac:dyDescent="0.35">
      <c r="B512">
        <v>20110530101</v>
      </c>
      <c r="C512" s="18">
        <v>0.22346368715083798</v>
      </c>
    </row>
    <row r="513" spans="2:3" x14ac:dyDescent="0.35">
      <c r="B513">
        <v>20110532401</v>
      </c>
      <c r="C513" s="18">
        <v>0.37647058823529411</v>
      </c>
    </row>
    <row r="514" spans="2:3" x14ac:dyDescent="0.35">
      <c r="B514">
        <v>20110534501</v>
      </c>
      <c r="C514" s="18">
        <v>0.33695652173913043</v>
      </c>
    </row>
    <row r="515" spans="2:3" x14ac:dyDescent="0.35">
      <c r="B515">
        <v>20110536601</v>
      </c>
      <c r="C515" s="18">
        <v>9.5238095238095233E-2</v>
      </c>
    </row>
    <row r="516" spans="2:3" x14ac:dyDescent="0.35">
      <c r="B516">
        <v>20110539202</v>
      </c>
      <c r="C516" s="18">
        <v>0.52631578947368418</v>
      </c>
    </row>
    <row r="517" spans="2:3" x14ac:dyDescent="0.35">
      <c r="B517">
        <v>20110539209</v>
      </c>
      <c r="C517" s="18">
        <v>0.18446601941747573</v>
      </c>
    </row>
    <row r="518" spans="2:3" x14ac:dyDescent="0.35">
      <c r="B518">
        <v>20110541001</v>
      </c>
      <c r="C518" s="18">
        <v>0.59863945578231292</v>
      </c>
    </row>
    <row r="519" spans="2:3" x14ac:dyDescent="0.35">
      <c r="B519">
        <v>20110541403</v>
      </c>
      <c r="C519" s="18">
        <v>0.22307692307692309</v>
      </c>
    </row>
    <row r="520" spans="2:3" x14ac:dyDescent="0.35">
      <c r="B520">
        <v>20110542101</v>
      </c>
      <c r="C520" s="18">
        <v>0.60130718954248363</v>
      </c>
    </row>
    <row r="521" spans="2:3" x14ac:dyDescent="0.35">
      <c r="B521">
        <v>20110543101</v>
      </c>
      <c r="C521" s="18">
        <v>0.27472527472527475</v>
      </c>
    </row>
    <row r="522" spans="2:3" x14ac:dyDescent="0.35">
      <c r="B522">
        <v>20110543201</v>
      </c>
      <c r="C522" s="18">
        <v>0.49450549450549453</v>
      </c>
    </row>
    <row r="523" spans="2:3" x14ac:dyDescent="0.35">
      <c r="B523">
        <v>20110543401</v>
      </c>
      <c r="C523" s="18">
        <v>0.52413793103448281</v>
      </c>
    </row>
    <row r="524" spans="2:3" x14ac:dyDescent="0.35">
      <c r="B524">
        <v>20110544902</v>
      </c>
      <c r="C524" s="18">
        <v>0.44117647058823528</v>
      </c>
    </row>
    <row r="525" spans="2:3" x14ac:dyDescent="0.35">
      <c r="B525">
        <v>20110545401</v>
      </c>
      <c r="C525" s="18">
        <v>0.32442748091603052</v>
      </c>
    </row>
    <row r="526" spans="2:3" x14ac:dyDescent="0.35">
      <c r="B526">
        <v>20110545701</v>
      </c>
      <c r="C526" s="18">
        <v>0.57603686635944695</v>
      </c>
    </row>
    <row r="527" spans="2:3" x14ac:dyDescent="0.35">
      <c r="B527">
        <v>20110546701</v>
      </c>
      <c r="C527" s="18">
        <v>0.97142857142857142</v>
      </c>
    </row>
    <row r="528" spans="2:3" x14ac:dyDescent="0.35">
      <c r="B528">
        <v>20110547702</v>
      </c>
      <c r="C528" s="18" t="e">
        <v>#DIV/0!</v>
      </c>
    </row>
    <row r="529" spans="2:3" x14ac:dyDescent="0.35">
      <c r="B529">
        <v>20110548101</v>
      </c>
      <c r="C529" s="18">
        <v>0.91666666666666663</v>
      </c>
    </row>
    <row r="530" spans="2:3" x14ac:dyDescent="0.35">
      <c r="B530">
        <v>20110549901</v>
      </c>
      <c r="C530" s="18">
        <v>7.6923076923076927E-2</v>
      </c>
    </row>
    <row r="531" spans="2:3" x14ac:dyDescent="0.35">
      <c r="B531">
        <v>20110552702</v>
      </c>
      <c r="C531" s="18">
        <v>0.21380846325167038</v>
      </c>
    </row>
    <row r="532" spans="2:3" x14ac:dyDescent="0.35">
      <c r="B532">
        <v>20110556901</v>
      </c>
      <c r="C532" s="18">
        <v>0.3783783783783784</v>
      </c>
    </row>
    <row r="533" spans="2:3" x14ac:dyDescent="0.35">
      <c r="B533">
        <v>20110600901</v>
      </c>
      <c r="C533" s="18">
        <v>0.56896551724137934</v>
      </c>
    </row>
    <row r="534" spans="2:3" x14ac:dyDescent="0.35">
      <c r="B534">
        <v>20110602801</v>
      </c>
      <c r="C534" s="18">
        <v>0.75</v>
      </c>
    </row>
    <row r="535" spans="2:3" x14ac:dyDescent="0.35">
      <c r="B535">
        <v>20110603101</v>
      </c>
      <c r="C535" s="18">
        <v>0.59203980099502485</v>
      </c>
    </row>
    <row r="536" spans="2:3" x14ac:dyDescent="0.35">
      <c r="B536">
        <v>20110603501</v>
      </c>
      <c r="C536" s="18">
        <v>0.14285714285714285</v>
      </c>
    </row>
    <row r="537" spans="2:3" x14ac:dyDescent="0.35">
      <c r="B537">
        <v>20110603701</v>
      </c>
      <c r="C537" s="18">
        <v>0.46078431372549017</v>
      </c>
    </row>
    <row r="538" spans="2:3" x14ac:dyDescent="0.35">
      <c r="B538">
        <v>20110604501</v>
      </c>
      <c r="C538" s="18">
        <v>0.40508806262230918</v>
      </c>
    </row>
    <row r="539" spans="2:3" x14ac:dyDescent="0.35">
      <c r="B539">
        <v>20110604801</v>
      </c>
      <c r="C539" s="18">
        <v>0.44927536231884058</v>
      </c>
    </row>
    <row r="540" spans="2:3" x14ac:dyDescent="0.35">
      <c r="B540">
        <v>20110604901</v>
      </c>
      <c r="C540" s="18">
        <v>0.6</v>
      </c>
    </row>
    <row r="541" spans="2:3" x14ac:dyDescent="0.35">
      <c r="B541">
        <v>20110606401</v>
      </c>
      <c r="C541" s="18">
        <v>0.8878048780487805</v>
      </c>
    </row>
    <row r="542" spans="2:3" x14ac:dyDescent="0.35">
      <c r="B542">
        <v>20110609701</v>
      </c>
      <c r="C542" s="18">
        <v>0.22393822393822393</v>
      </c>
    </row>
    <row r="543" spans="2:3" x14ac:dyDescent="0.35">
      <c r="B543">
        <v>20110610101</v>
      </c>
      <c r="C543" s="18">
        <v>0.24107142857142858</v>
      </c>
    </row>
    <row r="544" spans="2:3" x14ac:dyDescent="0.35">
      <c r="B544">
        <v>20110611101</v>
      </c>
      <c r="C544" s="18">
        <v>0.10256410256410256</v>
      </c>
    </row>
    <row r="545" spans="2:3" x14ac:dyDescent="0.35">
      <c r="B545">
        <v>20110611201</v>
      </c>
      <c r="C545" s="18">
        <v>0.24324324324324326</v>
      </c>
    </row>
    <row r="546" spans="2:3" x14ac:dyDescent="0.35">
      <c r="B546">
        <v>20110611801</v>
      </c>
      <c r="C546" s="18">
        <v>0.85849056603773588</v>
      </c>
    </row>
    <row r="547" spans="2:3" x14ac:dyDescent="0.35">
      <c r="B547">
        <v>20110611901</v>
      </c>
      <c r="C547" s="18">
        <v>0.58563535911602205</v>
      </c>
    </row>
    <row r="548" spans="2:3" x14ac:dyDescent="0.35">
      <c r="B548">
        <v>20110612701</v>
      </c>
      <c r="C548" s="18">
        <v>0.27310924369747897</v>
      </c>
    </row>
    <row r="549" spans="2:3" x14ac:dyDescent="0.35">
      <c r="B549">
        <v>20110612901</v>
      </c>
      <c r="C549" s="18">
        <v>0.20578778135048231</v>
      </c>
    </row>
    <row r="550" spans="2:3" x14ac:dyDescent="0.35">
      <c r="B550">
        <v>20110614301</v>
      </c>
      <c r="C550" s="18">
        <v>0.14107883817427386</v>
      </c>
    </row>
    <row r="551" spans="2:3" x14ac:dyDescent="0.35">
      <c r="B551">
        <v>20110614601</v>
      </c>
      <c r="C551" s="18">
        <v>0.93137254901960786</v>
      </c>
    </row>
    <row r="552" spans="2:3" x14ac:dyDescent="0.35">
      <c r="B552">
        <v>20110617502</v>
      </c>
      <c r="C552" s="18">
        <v>0.79397781299524561</v>
      </c>
    </row>
    <row r="553" spans="2:3" x14ac:dyDescent="0.35">
      <c r="B553">
        <v>20110618501</v>
      </c>
      <c r="C553" s="18">
        <v>0.94845360824742264</v>
      </c>
    </row>
    <row r="554" spans="2:3" x14ac:dyDescent="0.35">
      <c r="B554">
        <v>20110618701</v>
      </c>
      <c r="C554" s="18">
        <v>0.34722222222222221</v>
      </c>
    </row>
    <row r="555" spans="2:3" x14ac:dyDescent="0.35">
      <c r="B555">
        <v>20110620101</v>
      </c>
      <c r="C555" s="18">
        <v>0.46564885496183206</v>
      </c>
    </row>
    <row r="556" spans="2:3" x14ac:dyDescent="0.35">
      <c r="B556">
        <v>20110620601</v>
      </c>
      <c r="C556" s="18">
        <v>0.48493975903614456</v>
      </c>
    </row>
    <row r="557" spans="2:3" x14ac:dyDescent="0.35">
      <c r="B557">
        <v>20110621401</v>
      </c>
      <c r="C557" s="18">
        <v>0.68217054263565891</v>
      </c>
    </row>
    <row r="558" spans="2:3" x14ac:dyDescent="0.35">
      <c r="B558">
        <v>20110622201</v>
      </c>
      <c r="C558" s="18">
        <v>0.43137254901960786</v>
      </c>
    </row>
    <row r="559" spans="2:3" x14ac:dyDescent="0.35">
      <c r="B559">
        <v>20110624101</v>
      </c>
      <c r="C559" s="18">
        <v>0.25339366515837103</v>
      </c>
    </row>
    <row r="560" spans="2:3" x14ac:dyDescent="0.35">
      <c r="B560">
        <v>20110626101</v>
      </c>
      <c r="C560" s="18">
        <v>0.34042553191489361</v>
      </c>
    </row>
    <row r="561" spans="2:3" x14ac:dyDescent="0.35">
      <c r="B561">
        <v>20110626601</v>
      </c>
      <c r="C561" s="18">
        <v>0.38961038961038963</v>
      </c>
    </row>
    <row r="562" spans="2:3" x14ac:dyDescent="0.35">
      <c r="B562">
        <v>20110626801</v>
      </c>
      <c r="C562" s="18">
        <v>0.81818181818181823</v>
      </c>
    </row>
    <row r="563" spans="2:3" x14ac:dyDescent="0.35">
      <c r="B563">
        <v>20110632003</v>
      </c>
      <c r="C563" s="18">
        <v>0.58493589743589747</v>
      </c>
    </row>
    <row r="564" spans="2:3" x14ac:dyDescent="0.35">
      <c r="B564">
        <v>20110632601</v>
      </c>
      <c r="C564" s="18">
        <v>0.47967479674796748</v>
      </c>
    </row>
    <row r="565" spans="2:3" x14ac:dyDescent="0.35">
      <c r="B565">
        <v>20110635201</v>
      </c>
      <c r="C565" s="18">
        <v>0.28225806451612906</v>
      </c>
    </row>
    <row r="566" spans="2:3" x14ac:dyDescent="0.35">
      <c r="B566">
        <v>20110635401</v>
      </c>
      <c r="C566" s="18">
        <v>0.66844919786096257</v>
      </c>
    </row>
    <row r="567" spans="2:3" x14ac:dyDescent="0.35">
      <c r="B567">
        <v>20110700302</v>
      </c>
      <c r="C567" s="18">
        <v>0.47435897435897434</v>
      </c>
    </row>
    <row r="568" spans="2:3" x14ac:dyDescent="0.35">
      <c r="B568">
        <v>20110701801</v>
      </c>
      <c r="C568" s="18">
        <v>0.734375</v>
      </c>
    </row>
    <row r="569" spans="2:3" x14ac:dyDescent="0.35">
      <c r="B569">
        <v>20110702403</v>
      </c>
      <c r="C569" s="18">
        <v>0.88636363636363635</v>
      </c>
    </row>
    <row r="570" spans="2:3" x14ac:dyDescent="0.35">
      <c r="B570">
        <v>20110702601</v>
      </c>
      <c r="C570" s="18">
        <v>0.43103448275862066</v>
      </c>
    </row>
    <row r="571" spans="2:3" x14ac:dyDescent="0.35">
      <c r="B571">
        <v>20110703601</v>
      </c>
      <c r="C571" s="18">
        <v>0.55844155844155841</v>
      </c>
    </row>
    <row r="572" spans="2:3" x14ac:dyDescent="0.35">
      <c r="B572">
        <v>20110707101</v>
      </c>
      <c r="C572" s="18">
        <v>0.43478260869565216</v>
      </c>
    </row>
    <row r="573" spans="2:3" x14ac:dyDescent="0.35">
      <c r="B573">
        <v>20110708902</v>
      </c>
      <c r="C573" s="18">
        <v>0.2231404958677686</v>
      </c>
    </row>
    <row r="574" spans="2:3" x14ac:dyDescent="0.35">
      <c r="B574">
        <v>20110710301</v>
      </c>
      <c r="C574" s="18">
        <v>0.58064516129032262</v>
      </c>
    </row>
    <row r="575" spans="2:3" x14ac:dyDescent="0.35">
      <c r="B575">
        <v>20110715101</v>
      </c>
      <c r="C575" s="18">
        <v>0.70652173913043481</v>
      </c>
    </row>
    <row r="576" spans="2:3" x14ac:dyDescent="0.35">
      <c r="B576">
        <v>20110715302</v>
      </c>
      <c r="C576" s="18">
        <v>0.27450980392156865</v>
      </c>
    </row>
    <row r="577" spans="2:3" x14ac:dyDescent="0.35">
      <c r="B577">
        <v>20110715501</v>
      </c>
      <c r="C577" s="18">
        <v>0.23897058823529413</v>
      </c>
    </row>
    <row r="578" spans="2:3" x14ac:dyDescent="0.35">
      <c r="B578">
        <v>20110715801</v>
      </c>
      <c r="C578" s="18">
        <v>0.53614457831325302</v>
      </c>
    </row>
    <row r="579" spans="2:3" x14ac:dyDescent="0.35">
      <c r="B579">
        <v>20110717601</v>
      </c>
      <c r="C579" s="18">
        <v>0.21524663677130046</v>
      </c>
    </row>
    <row r="580" spans="2:3" x14ac:dyDescent="0.35">
      <c r="B580">
        <v>20110717901</v>
      </c>
      <c r="C580" s="18">
        <v>0.68618266978922715</v>
      </c>
    </row>
    <row r="581" spans="2:3" x14ac:dyDescent="0.35">
      <c r="B581">
        <v>20110720701</v>
      </c>
      <c r="C581" s="18">
        <v>0.61333333333333329</v>
      </c>
    </row>
    <row r="582" spans="2:3" x14ac:dyDescent="0.35">
      <c r="B582">
        <v>20110722302</v>
      </c>
      <c r="C582" s="18">
        <v>0.28636363636363638</v>
      </c>
    </row>
    <row r="583" spans="2:3" x14ac:dyDescent="0.35">
      <c r="B583">
        <v>20110724701</v>
      </c>
      <c r="C583" s="18">
        <v>0.65</v>
      </c>
    </row>
    <row r="584" spans="2:3" x14ac:dyDescent="0.35">
      <c r="B584">
        <v>20110726601</v>
      </c>
      <c r="C584" s="18">
        <v>0.61016949152542377</v>
      </c>
    </row>
    <row r="585" spans="2:3" x14ac:dyDescent="0.35">
      <c r="B585">
        <v>20110728001</v>
      </c>
      <c r="C585" s="18">
        <v>0.68181818181818177</v>
      </c>
    </row>
    <row r="586" spans="2:3" x14ac:dyDescent="0.35">
      <c r="B586">
        <v>20110728705</v>
      </c>
      <c r="C586" s="18">
        <v>8.0562659846547313E-2</v>
      </c>
    </row>
    <row r="587" spans="2:3" x14ac:dyDescent="0.35">
      <c r="B587">
        <v>20110729101</v>
      </c>
      <c r="C587" s="18">
        <v>0.6333333333333333</v>
      </c>
    </row>
    <row r="588" spans="2:3" x14ac:dyDescent="0.35">
      <c r="B588">
        <v>20110730401</v>
      </c>
      <c r="C588" s="18">
        <v>0.37931034482758619</v>
      </c>
    </row>
    <row r="589" spans="2:3" x14ac:dyDescent="0.35">
      <c r="B589">
        <v>20110732501</v>
      </c>
      <c r="C589" s="18">
        <v>0.34810126582278483</v>
      </c>
    </row>
    <row r="590" spans="2:3" x14ac:dyDescent="0.35">
      <c r="B590">
        <v>20110732901</v>
      </c>
      <c r="C590" s="18">
        <v>0.32967032967032966</v>
      </c>
    </row>
    <row r="591" spans="2:3" x14ac:dyDescent="0.35">
      <c r="B591">
        <v>20110733701</v>
      </c>
      <c r="C591" s="18">
        <v>8.069164265129683E-2</v>
      </c>
    </row>
    <row r="592" spans="2:3" x14ac:dyDescent="0.35">
      <c r="B592">
        <v>20110734901</v>
      </c>
      <c r="C592" s="18">
        <v>0.46052631578947367</v>
      </c>
    </row>
    <row r="593" spans="2:3" x14ac:dyDescent="0.35">
      <c r="B593">
        <v>20110801301</v>
      </c>
      <c r="C593" s="18">
        <v>0.61290322580645162</v>
      </c>
    </row>
    <row r="594" spans="2:3" x14ac:dyDescent="0.35">
      <c r="B594">
        <v>20110801701</v>
      </c>
      <c r="C594" s="18">
        <v>0.47761194029850745</v>
      </c>
    </row>
    <row r="595" spans="2:3" x14ac:dyDescent="0.35">
      <c r="B595">
        <v>20110802201</v>
      </c>
      <c r="C595" s="18">
        <v>0.77358490566037741</v>
      </c>
    </row>
    <row r="596" spans="2:3" x14ac:dyDescent="0.35">
      <c r="B596">
        <v>20110802301</v>
      </c>
      <c r="C596" s="18">
        <v>0.71111111111111114</v>
      </c>
    </row>
    <row r="597" spans="2:3" x14ac:dyDescent="0.35">
      <c r="B597">
        <v>20110802801</v>
      </c>
      <c r="C597" s="18">
        <v>0.46956521739130436</v>
      </c>
    </row>
    <row r="598" spans="2:3" x14ac:dyDescent="0.35">
      <c r="B598">
        <v>20110803201</v>
      </c>
      <c r="C598" s="18">
        <v>0.35185185185185186</v>
      </c>
    </row>
    <row r="599" spans="2:3" x14ac:dyDescent="0.35">
      <c r="B599">
        <v>20110803301</v>
      </c>
      <c r="C599" s="18">
        <v>0.55223880597014929</v>
      </c>
    </row>
    <row r="600" spans="2:3" x14ac:dyDescent="0.35">
      <c r="B600">
        <v>20110803501</v>
      </c>
      <c r="C600" s="18">
        <v>1.4642857142857142</v>
      </c>
    </row>
    <row r="601" spans="2:3" x14ac:dyDescent="0.35">
      <c r="B601">
        <v>20110804401</v>
      </c>
      <c r="C601" s="18">
        <v>0.78431372549019607</v>
      </c>
    </row>
    <row r="602" spans="2:3" x14ac:dyDescent="0.35">
      <c r="B602">
        <v>20110804601</v>
      </c>
      <c r="C602" s="18">
        <v>0.19484240687679083</v>
      </c>
    </row>
    <row r="603" spans="2:3" x14ac:dyDescent="0.35">
      <c r="B603">
        <v>20110804701</v>
      </c>
      <c r="C603" s="18">
        <v>0.90322580645161288</v>
      </c>
    </row>
    <row r="604" spans="2:3" x14ac:dyDescent="0.35">
      <c r="B604">
        <v>20110805001</v>
      </c>
      <c r="C604" s="18">
        <v>0.37458193979933108</v>
      </c>
    </row>
    <row r="605" spans="2:3" x14ac:dyDescent="0.35">
      <c r="B605">
        <v>20110805003</v>
      </c>
      <c r="C605" s="18">
        <v>0.53944020356234101</v>
      </c>
    </row>
    <row r="606" spans="2:3" x14ac:dyDescent="0.35">
      <c r="B606">
        <v>20110805301</v>
      </c>
      <c r="C606" s="18">
        <v>0.625</v>
      </c>
    </row>
    <row r="607" spans="2:3" x14ac:dyDescent="0.35">
      <c r="B607">
        <v>20110806501</v>
      </c>
      <c r="C607" s="18">
        <v>0.72</v>
      </c>
    </row>
    <row r="608" spans="2:3" x14ac:dyDescent="0.35">
      <c r="B608">
        <v>20110806801</v>
      </c>
      <c r="C608" s="18">
        <v>0.64406779661016944</v>
      </c>
    </row>
    <row r="609" spans="2:3" x14ac:dyDescent="0.35">
      <c r="B609">
        <v>20110806902</v>
      </c>
      <c r="C609" s="18">
        <v>0.61728395061728392</v>
      </c>
    </row>
    <row r="610" spans="2:3" x14ac:dyDescent="0.35">
      <c r="B610">
        <v>20110807401</v>
      </c>
      <c r="C610" s="18">
        <v>0.31666666666666665</v>
      </c>
    </row>
    <row r="611" spans="2:3" x14ac:dyDescent="0.35">
      <c r="B611">
        <v>20110809001</v>
      </c>
      <c r="C611" s="18">
        <v>0.68276619099890234</v>
      </c>
    </row>
    <row r="612" spans="2:3" x14ac:dyDescent="0.35">
      <c r="B612">
        <v>20110809101</v>
      </c>
      <c r="C612" s="18">
        <v>0.30541871921182268</v>
      </c>
    </row>
    <row r="613" spans="2:3" x14ac:dyDescent="0.35">
      <c r="B613">
        <v>20110809301</v>
      </c>
      <c r="C613" s="18">
        <v>0.66666666666666663</v>
      </c>
    </row>
    <row r="614" spans="2:3" x14ac:dyDescent="0.35">
      <c r="B614">
        <v>20110810201</v>
      </c>
      <c r="C614" s="18">
        <v>0.64615384615384619</v>
      </c>
    </row>
    <row r="615" spans="2:3" x14ac:dyDescent="0.35">
      <c r="B615">
        <v>20110812102</v>
      </c>
      <c r="C615" s="18">
        <v>8.2941176470588243</v>
      </c>
    </row>
    <row r="616" spans="2:3" x14ac:dyDescent="0.35">
      <c r="B616">
        <v>20110812201</v>
      </c>
      <c r="C616" s="18">
        <v>0.55000000000000004</v>
      </c>
    </row>
    <row r="617" spans="2:3" x14ac:dyDescent="0.35">
      <c r="B617">
        <v>20110812401</v>
      </c>
      <c r="C617" s="18">
        <v>0.58947368421052626</v>
      </c>
    </row>
    <row r="618" spans="2:3" x14ac:dyDescent="0.35">
      <c r="B618">
        <v>20110812701</v>
      </c>
      <c r="C618" s="18">
        <v>0.72580645161290325</v>
      </c>
    </row>
    <row r="619" spans="2:3" x14ac:dyDescent="0.35">
      <c r="B619">
        <v>20110902701</v>
      </c>
      <c r="C619" s="18">
        <v>0.37096774193548387</v>
      </c>
    </row>
    <row r="620" spans="2:3" x14ac:dyDescent="0.35">
      <c r="B620">
        <v>20110902801</v>
      </c>
      <c r="C620" s="18">
        <v>0.45588235294117646</v>
      </c>
    </row>
    <row r="621" spans="2:3" x14ac:dyDescent="0.35">
      <c r="B621">
        <v>20110902901</v>
      </c>
      <c r="C621" s="18">
        <v>0.640625</v>
      </c>
    </row>
    <row r="622" spans="2:3" x14ac:dyDescent="0.35">
      <c r="B622">
        <v>20110903201</v>
      </c>
      <c r="C622" s="18">
        <v>0.70588235294117652</v>
      </c>
    </row>
    <row r="623" spans="2:3" x14ac:dyDescent="0.35">
      <c r="B623">
        <v>20110905501</v>
      </c>
      <c r="C623" s="18">
        <v>0.84615384615384615</v>
      </c>
    </row>
    <row r="624" spans="2:3" x14ac:dyDescent="0.35">
      <c r="B624">
        <v>20110906601</v>
      </c>
      <c r="C624" s="18">
        <v>0.60413793103448277</v>
      </c>
    </row>
    <row r="625" spans="2:3" x14ac:dyDescent="0.35">
      <c r="B625">
        <v>20110907202</v>
      </c>
      <c r="C625" s="18">
        <v>0.4044943820224719</v>
      </c>
    </row>
    <row r="626" spans="2:3" x14ac:dyDescent="0.35">
      <c r="B626">
        <v>20110907901</v>
      </c>
      <c r="C626" s="18">
        <v>0.68181818181818177</v>
      </c>
    </row>
    <row r="627" spans="2:3" x14ac:dyDescent="0.35">
      <c r="B627">
        <v>20110908001</v>
      </c>
      <c r="C627" s="18">
        <v>0.5714285714285714</v>
      </c>
    </row>
    <row r="628" spans="2:3" x14ac:dyDescent="0.35">
      <c r="B628">
        <v>20110910102</v>
      </c>
      <c r="C628" s="18">
        <v>0.34226190476190477</v>
      </c>
    </row>
    <row r="629" spans="2:3" x14ac:dyDescent="0.35">
      <c r="B629">
        <v>20110910201</v>
      </c>
      <c r="C629" s="18">
        <v>0</v>
      </c>
    </row>
    <row r="630" spans="2:3" x14ac:dyDescent="0.35">
      <c r="B630">
        <v>20110910801</v>
      </c>
      <c r="C630" s="18">
        <v>0.72151898734177211</v>
      </c>
    </row>
    <row r="631" spans="2:3" x14ac:dyDescent="0.35">
      <c r="B631">
        <v>20110913701</v>
      </c>
      <c r="C631" s="18">
        <v>0.66956521739130437</v>
      </c>
    </row>
    <row r="632" spans="2:3" x14ac:dyDescent="0.35">
      <c r="B632">
        <v>20110914801</v>
      </c>
      <c r="C632" s="18">
        <v>0.3902439024390244</v>
      </c>
    </row>
    <row r="633" spans="2:3" x14ac:dyDescent="0.35">
      <c r="B633">
        <v>20110917101</v>
      </c>
      <c r="C633" s="18">
        <v>0.91836734693877553</v>
      </c>
    </row>
    <row r="634" spans="2:3" x14ac:dyDescent="0.35">
      <c r="B634">
        <v>20110917701</v>
      </c>
      <c r="C634" s="18">
        <v>0.7415730337078652</v>
      </c>
    </row>
    <row r="635" spans="2:3" x14ac:dyDescent="0.35">
      <c r="B635">
        <v>20110918501</v>
      </c>
      <c r="C635" s="18">
        <v>0.2012779552715655</v>
      </c>
    </row>
    <row r="636" spans="2:3" x14ac:dyDescent="0.35">
      <c r="B636">
        <v>20110919401</v>
      </c>
      <c r="C636" s="18">
        <v>9.0909090909090912E-2</v>
      </c>
    </row>
    <row r="637" spans="2:3" x14ac:dyDescent="0.35">
      <c r="B637">
        <v>20111000801</v>
      </c>
      <c r="C637" s="18">
        <v>0.18009478672985782</v>
      </c>
    </row>
    <row r="638" spans="2:3" x14ac:dyDescent="0.35">
      <c r="B638">
        <v>20111001801</v>
      </c>
      <c r="C638" s="18">
        <v>0.42281879194630873</v>
      </c>
    </row>
    <row r="639" spans="2:3" x14ac:dyDescent="0.35">
      <c r="B639">
        <v>20111004001</v>
      </c>
      <c r="C639" s="18">
        <v>0.36633663366336633</v>
      </c>
    </row>
    <row r="640" spans="2:3" x14ac:dyDescent="0.35">
      <c r="B640">
        <v>20111005402</v>
      </c>
      <c r="C640" s="18">
        <v>8.7755102040816324E-2</v>
      </c>
    </row>
    <row r="641" spans="2:3" x14ac:dyDescent="0.35">
      <c r="B641">
        <v>20111006401</v>
      </c>
      <c r="C641" s="18">
        <v>0.47368421052631576</v>
      </c>
    </row>
    <row r="642" spans="2:3" x14ac:dyDescent="0.35">
      <c r="B642">
        <v>20111007701</v>
      </c>
      <c r="C642" s="18">
        <v>0.19844357976653695</v>
      </c>
    </row>
    <row r="643" spans="2:3" x14ac:dyDescent="0.35">
      <c r="B643">
        <v>20111009401</v>
      </c>
      <c r="C643" s="18">
        <v>0.4098360655737705</v>
      </c>
    </row>
    <row r="644" spans="2:3" x14ac:dyDescent="0.35">
      <c r="B644">
        <v>20111010201</v>
      </c>
      <c r="C644" s="18">
        <v>2.9126213592233011E-2</v>
      </c>
    </row>
    <row r="645" spans="2:3" x14ac:dyDescent="0.35">
      <c r="B645">
        <v>20111010801</v>
      </c>
      <c r="C645" s="18">
        <v>0.43859649122807015</v>
      </c>
    </row>
    <row r="646" spans="2:3" x14ac:dyDescent="0.35">
      <c r="B646">
        <v>20111012201</v>
      </c>
      <c r="C646" s="18">
        <v>0.60194174757281549</v>
      </c>
    </row>
    <row r="647" spans="2:3" x14ac:dyDescent="0.35">
      <c r="B647">
        <v>20111016701</v>
      </c>
      <c r="C647" s="18">
        <v>0.69565217391304346</v>
      </c>
    </row>
    <row r="648" spans="2:3" x14ac:dyDescent="0.35">
      <c r="B648">
        <v>20111017901</v>
      </c>
      <c r="C648" s="18">
        <v>0.5161290322580645</v>
      </c>
    </row>
    <row r="649" spans="2:3" x14ac:dyDescent="0.35">
      <c r="B649">
        <v>20111018801</v>
      </c>
      <c r="C649" s="18">
        <v>0.96585365853658534</v>
      </c>
    </row>
    <row r="650" spans="2:3" x14ac:dyDescent="0.35">
      <c r="B650">
        <v>20111019701</v>
      </c>
      <c r="C650" s="18">
        <v>0.18085106382978725</v>
      </c>
    </row>
    <row r="651" spans="2:3" x14ac:dyDescent="0.35">
      <c r="B651">
        <v>20111022401</v>
      </c>
      <c r="C651" s="18">
        <v>0.40517241379310343</v>
      </c>
    </row>
    <row r="652" spans="2:3" x14ac:dyDescent="0.35">
      <c r="B652">
        <v>20111023101</v>
      </c>
      <c r="C652" s="18">
        <v>2.7272727272727271E-2</v>
      </c>
    </row>
    <row r="653" spans="2:3" x14ac:dyDescent="0.35">
      <c r="B653">
        <v>20120325301</v>
      </c>
      <c r="C653" s="18">
        <v>0.125</v>
      </c>
    </row>
    <row r="654" spans="2:3" x14ac:dyDescent="0.35">
      <c r="B654">
        <v>29110809301</v>
      </c>
      <c r="C654" s="18">
        <v>0.8</v>
      </c>
    </row>
    <row r="655" spans="2:3" x14ac:dyDescent="0.35">
      <c r="B655">
        <v>200110545401</v>
      </c>
      <c r="C655" s="18">
        <v>0.32442748091603052</v>
      </c>
    </row>
    <row r="656" spans="2:3" x14ac:dyDescent="0.35">
      <c r="B656">
        <v>200110553301</v>
      </c>
      <c r="C656" s="18">
        <v>0.33727810650887574</v>
      </c>
    </row>
    <row r="657" spans="1:3" x14ac:dyDescent="0.35">
      <c r="B657">
        <v>201106147304</v>
      </c>
      <c r="C657" s="18">
        <v>0.28235294117647058</v>
      </c>
    </row>
    <row r="658" spans="1:3" x14ac:dyDescent="0.35">
      <c r="B658">
        <v>2001110024401</v>
      </c>
      <c r="C658" s="18">
        <v>0.47826086956521741</v>
      </c>
    </row>
    <row r="659" spans="1:3" x14ac:dyDescent="0.35">
      <c r="B659" t="s">
        <v>233</v>
      </c>
      <c r="C659" s="18">
        <v>7.6045627376425853E-2</v>
      </c>
    </row>
    <row r="660" spans="1:3" x14ac:dyDescent="0.35">
      <c r="B660" t="s">
        <v>299</v>
      </c>
      <c r="C660" s="18">
        <v>5.5765595463137994E-2</v>
      </c>
    </row>
    <row r="661" spans="1:3" x14ac:dyDescent="0.35">
      <c r="A661" t="s">
        <v>466</v>
      </c>
      <c r="C661" s="18">
        <v>0.40729378077752082</v>
      </c>
    </row>
    <row r="662" spans="1:3" x14ac:dyDescent="0.35">
      <c r="A662" t="s">
        <v>8</v>
      </c>
      <c r="B662">
        <v>201808</v>
      </c>
      <c r="C662" s="18">
        <v>0.5</v>
      </c>
    </row>
    <row r="663" spans="1:3" x14ac:dyDescent="0.35">
      <c r="B663">
        <v>2018090240</v>
      </c>
      <c r="C663" s="18">
        <v>0.24870466321243523</v>
      </c>
    </row>
    <row r="664" spans="1:3" x14ac:dyDescent="0.35">
      <c r="B664">
        <v>2018205501</v>
      </c>
      <c r="C664" s="18">
        <v>0.32575757575757575</v>
      </c>
    </row>
    <row r="665" spans="1:3" x14ac:dyDescent="0.35">
      <c r="B665">
        <v>2018731101</v>
      </c>
      <c r="C665" s="18">
        <v>0.18161434977578475</v>
      </c>
    </row>
    <row r="666" spans="1:3" x14ac:dyDescent="0.35">
      <c r="B666">
        <v>2018739801</v>
      </c>
      <c r="C666" s="18">
        <v>0.42452830188679247</v>
      </c>
    </row>
    <row r="667" spans="1:3" x14ac:dyDescent="0.35">
      <c r="B667">
        <v>20180106901</v>
      </c>
      <c r="C667" s="18">
        <v>0.34615384615384615</v>
      </c>
    </row>
    <row r="668" spans="1:3" x14ac:dyDescent="0.35">
      <c r="B668">
        <v>20180106902</v>
      </c>
      <c r="C668" s="18">
        <v>0.68</v>
      </c>
    </row>
    <row r="669" spans="1:3" x14ac:dyDescent="0.35">
      <c r="B669">
        <v>20180109103</v>
      </c>
      <c r="C669" s="18">
        <v>0.56000000000000005</v>
      </c>
    </row>
    <row r="670" spans="1:3" x14ac:dyDescent="0.35">
      <c r="B670">
        <v>20180109902</v>
      </c>
      <c r="C670" s="18">
        <v>0.3902439024390244</v>
      </c>
    </row>
    <row r="671" spans="1:3" x14ac:dyDescent="0.35">
      <c r="B671">
        <v>20180110401</v>
      </c>
      <c r="C671" s="18">
        <v>0.57894736842105265</v>
      </c>
    </row>
    <row r="672" spans="1:3" x14ac:dyDescent="0.35">
      <c r="B672">
        <v>20180110802</v>
      </c>
      <c r="C672" s="18">
        <v>0.78378378378378377</v>
      </c>
    </row>
    <row r="673" spans="2:3" x14ac:dyDescent="0.35">
      <c r="B673">
        <v>20180111401</v>
      </c>
      <c r="C673" s="18">
        <v>0.53787878787878785</v>
      </c>
    </row>
    <row r="674" spans="2:3" x14ac:dyDescent="0.35">
      <c r="B674">
        <v>20180112201</v>
      </c>
      <c r="C674" s="18">
        <v>0.41269841269841268</v>
      </c>
    </row>
    <row r="675" spans="2:3" x14ac:dyDescent="0.35">
      <c r="B675">
        <v>20180112302</v>
      </c>
      <c r="C675" s="18">
        <v>0.58823529411764708</v>
      </c>
    </row>
    <row r="676" spans="2:3" x14ac:dyDescent="0.35">
      <c r="B676">
        <v>20180112401</v>
      </c>
      <c r="C676" s="18">
        <v>0.76271186440677963</v>
      </c>
    </row>
    <row r="677" spans="2:3" x14ac:dyDescent="0.35">
      <c r="B677">
        <v>20180113101</v>
      </c>
      <c r="C677" s="18">
        <v>0.20402298850574713</v>
      </c>
    </row>
    <row r="678" spans="2:3" x14ac:dyDescent="0.35">
      <c r="B678">
        <v>20180115401</v>
      </c>
      <c r="C678" s="18">
        <v>9.9033816425120769E-2</v>
      </c>
    </row>
    <row r="679" spans="2:3" x14ac:dyDescent="0.35">
      <c r="B679">
        <v>20180115402</v>
      </c>
      <c r="C679" s="18">
        <v>0.27272727272727271</v>
      </c>
    </row>
    <row r="680" spans="2:3" x14ac:dyDescent="0.35">
      <c r="B680">
        <v>20180115801</v>
      </c>
      <c r="C680" s="18">
        <v>0.33870967741935482</v>
      </c>
    </row>
    <row r="681" spans="2:3" x14ac:dyDescent="0.35">
      <c r="B681">
        <v>20180200401</v>
      </c>
      <c r="C681" s="18">
        <v>0.51111111111111107</v>
      </c>
    </row>
    <row r="682" spans="2:3" x14ac:dyDescent="0.35">
      <c r="B682">
        <v>20180201402</v>
      </c>
      <c r="C682" s="18">
        <v>3.4168564920273349E-2</v>
      </c>
    </row>
    <row r="683" spans="2:3" x14ac:dyDescent="0.35">
      <c r="B683">
        <v>20180202401</v>
      </c>
      <c r="C683" s="18">
        <v>0.82786885245901642</v>
      </c>
    </row>
    <row r="684" spans="2:3" x14ac:dyDescent="0.35">
      <c r="B684">
        <v>20180203301</v>
      </c>
      <c r="C684" s="18">
        <v>0.79545454545454541</v>
      </c>
    </row>
    <row r="685" spans="2:3" x14ac:dyDescent="0.35">
      <c r="B685">
        <v>20180206301</v>
      </c>
      <c r="C685" s="18">
        <v>0.13793103448275862</v>
      </c>
    </row>
    <row r="686" spans="2:3" x14ac:dyDescent="0.35">
      <c r="B686">
        <v>20180206601</v>
      </c>
      <c r="C686" s="18">
        <v>0.29032258064516131</v>
      </c>
    </row>
    <row r="687" spans="2:3" x14ac:dyDescent="0.35">
      <c r="B687">
        <v>20180207401</v>
      </c>
      <c r="C687" s="18">
        <v>8.771929824561403E-2</v>
      </c>
    </row>
    <row r="688" spans="2:3" x14ac:dyDescent="0.35">
      <c r="B688">
        <v>20180208305</v>
      </c>
      <c r="C688" s="18">
        <v>0.40229885057471265</v>
      </c>
    </row>
    <row r="689" spans="2:3" x14ac:dyDescent="0.35">
      <c r="B689">
        <v>20180208306</v>
      </c>
      <c r="C689" s="18">
        <v>0.36170212765957449</v>
      </c>
    </row>
    <row r="690" spans="2:3" x14ac:dyDescent="0.35">
      <c r="B690">
        <v>20180208501</v>
      </c>
      <c r="C690" s="18">
        <v>0.64</v>
      </c>
    </row>
    <row r="691" spans="2:3" x14ac:dyDescent="0.35">
      <c r="B691">
        <v>20180208901</v>
      </c>
      <c r="C691" s="18">
        <v>0.36290322580645162</v>
      </c>
    </row>
    <row r="692" spans="2:3" x14ac:dyDescent="0.35">
      <c r="B692">
        <v>20180209102</v>
      </c>
      <c r="C692" s="18">
        <v>0.13675213675213677</v>
      </c>
    </row>
    <row r="693" spans="2:3" x14ac:dyDescent="0.35">
      <c r="B693">
        <v>20180209401</v>
      </c>
      <c r="C693" s="18">
        <v>0.19913419913419914</v>
      </c>
    </row>
    <row r="694" spans="2:3" x14ac:dyDescent="0.35">
      <c r="B694">
        <v>20180209501</v>
      </c>
      <c r="C694" s="18">
        <v>0.88571428571428568</v>
      </c>
    </row>
    <row r="695" spans="2:3" x14ac:dyDescent="0.35">
      <c r="B695">
        <v>20180209601</v>
      </c>
      <c r="C695" s="18">
        <v>0.55801104972375692</v>
      </c>
    </row>
    <row r="696" spans="2:3" x14ac:dyDescent="0.35">
      <c r="B696">
        <v>20180210302</v>
      </c>
      <c r="C696" s="18">
        <v>9.9547511312217188E-2</v>
      </c>
    </row>
    <row r="697" spans="2:3" x14ac:dyDescent="0.35">
      <c r="B697">
        <v>20180211501</v>
      </c>
      <c r="C697" s="18">
        <v>0.27950310559006208</v>
      </c>
    </row>
    <row r="698" spans="2:3" x14ac:dyDescent="0.35">
      <c r="B698">
        <v>20180211505</v>
      </c>
      <c r="C698" s="18">
        <v>0.17786561264822134</v>
      </c>
    </row>
    <row r="699" spans="2:3" x14ac:dyDescent="0.35">
      <c r="B699">
        <v>20180211506</v>
      </c>
      <c r="C699" s="18">
        <v>7.9872204472843447E-2</v>
      </c>
    </row>
    <row r="700" spans="2:3" x14ac:dyDescent="0.35">
      <c r="B700">
        <v>20180212201</v>
      </c>
      <c r="C700" s="18">
        <v>0.10833333333333334</v>
      </c>
    </row>
    <row r="701" spans="2:3" x14ac:dyDescent="0.35">
      <c r="B701">
        <v>20180214401</v>
      </c>
      <c r="C701" s="18">
        <v>0.29989868287740629</v>
      </c>
    </row>
    <row r="702" spans="2:3" x14ac:dyDescent="0.35">
      <c r="B702">
        <v>20180214701</v>
      </c>
      <c r="C702" s="18">
        <v>0.8125</v>
      </c>
    </row>
    <row r="703" spans="2:3" x14ac:dyDescent="0.35">
      <c r="B703">
        <v>20180216401</v>
      </c>
      <c r="C703" s="18">
        <v>0.37647058823529411</v>
      </c>
    </row>
    <row r="704" spans="2:3" x14ac:dyDescent="0.35">
      <c r="B704">
        <v>20180216501</v>
      </c>
      <c r="C704" s="18">
        <v>0.89830508474576276</v>
      </c>
    </row>
    <row r="705" spans="2:3" x14ac:dyDescent="0.35">
      <c r="B705">
        <v>20180216701</v>
      </c>
      <c r="C705" s="18">
        <v>0.19367588932806323</v>
      </c>
    </row>
    <row r="706" spans="2:3" x14ac:dyDescent="0.35">
      <c r="B706">
        <v>20180218901</v>
      </c>
      <c r="C706" s="18">
        <v>0.45161290322580644</v>
      </c>
    </row>
    <row r="707" spans="2:3" x14ac:dyDescent="0.35">
      <c r="B707">
        <v>20180219501</v>
      </c>
      <c r="C707" s="18">
        <v>0.25</v>
      </c>
    </row>
    <row r="708" spans="2:3" x14ac:dyDescent="0.35">
      <c r="B708">
        <v>20180228101</v>
      </c>
      <c r="C708" s="18">
        <v>0.143646408839779</v>
      </c>
    </row>
    <row r="709" spans="2:3" x14ac:dyDescent="0.35">
      <c r="B709">
        <v>20180229401</v>
      </c>
      <c r="C709" s="18">
        <v>0.15609756097560976</v>
      </c>
    </row>
    <row r="710" spans="2:3" x14ac:dyDescent="0.35">
      <c r="B710">
        <v>20180230002</v>
      </c>
      <c r="C710" s="18">
        <v>0.23255813953488372</v>
      </c>
    </row>
    <row r="711" spans="2:3" x14ac:dyDescent="0.35">
      <c r="B711">
        <v>20180230703</v>
      </c>
      <c r="C711" s="18">
        <v>0.5714285714285714</v>
      </c>
    </row>
    <row r="712" spans="2:3" x14ac:dyDescent="0.35">
      <c r="B712">
        <v>20180230902</v>
      </c>
      <c r="C712" s="18">
        <v>7.6923076923076927E-2</v>
      </c>
    </row>
    <row r="713" spans="2:3" x14ac:dyDescent="0.35">
      <c r="B713">
        <v>20180231002</v>
      </c>
      <c r="C713" s="18">
        <v>0.25925925925925924</v>
      </c>
    </row>
    <row r="714" spans="2:3" x14ac:dyDescent="0.35">
      <c r="B714">
        <v>20180231101</v>
      </c>
      <c r="C714" s="18">
        <v>6.8571428571428575E-2</v>
      </c>
    </row>
    <row r="715" spans="2:3" x14ac:dyDescent="0.35">
      <c r="B715">
        <v>20180231103</v>
      </c>
      <c r="C715" s="18">
        <v>0.16438356164383561</v>
      </c>
    </row>
    <row r="716" spans="2:3" x14ac:dyDescent="0.35">
      <c r="B716">
        <v>20180233201</v>
      </c>
      <c r="C716" s="18">
        <v>0.12857142857142856</v>
      </c>
    </row>
    <row r="717" spans="2:3" x14ac:dyDescent="0.35">
      <c r="B717">
        <v>20180233402</v>
      </c>
      <c r="C717" s="18">
        <v>0.11297071129707113</v>
      </c>
    </row>
    <row r="718" spans="2:3" x14ac:dyDescent="0.35">
      <c r="B718">
        <v>20180233901</v>
      </c>
      <c r="C718" s="18">
        <v>0.34523809523809523</v>
      </c>
    </row>
    <row r="719" spans="2:3" x14ac:dyDescent="0.35">
      <c r="B719">
        <v>20180304801</v>
      </c>
      <c r="C719" s="18">
        <v>1.3636363636363635</v>
      </c>
    </row>
    <row r="720" spans="2:3" x14ac:dyDescent="0.35">
      <c r="B720">
        <v>20180305001</v>
      </c>
      <c r="C720" s="18">
        <v>0.55737704918032782</v>
      </c>
    </row>
    <row r="721" spans="2:3" x14ac:dyDescent="0.35">
      <c r="B721">
        <v>20180305101</v>
      </c>
      <c r="C721" s="18">
        <v>0.44705882352941179</v>
      </c>
    </row>
    <row r="722" spans="2:3" x14ac:dyDescent="0.35">
      <c r="B722">
        <v>20180306101</v>
      </c>
      <c r="C722" s="18">
        <v>0.1797752808988764</v>
      </c>
    </row>
    <row r="723" spans="2:3" x14ac:dyDescent="0.35">
      <c r="B723">
        <v>20180306701</v>
      </c>
      <c r="C723" s="18">
        <v>0.23985890652557318</v>
      </c>
    </row>
    <row r="724" spans="2:3" x14ac:dyDescent="0.35">
      <c r="B724">
        <v>20180306801</v>
      </c>
      <c r="C724" s="18">
        <v>0.37313432835820898</v>
      </c>
    </row>
    <row r="725" spans="2:3" x14ac:dyDescent="0.35">
      <c r="B725">
        <v>20180306902</v>
      </c>
      <c r="C725" s="18">
        <v>0.29629629629629628</v>
      </c>
    </row>
    <row r="726" spans="2:3" x14ac:dyDescent="0.35">
      <c r="B726">
        <v>20180307001</v>
      </c>
      <c r="C726" s="18">
        <v>0.35748792270531399</v>
      </c>
    </row>
    <row r="727" spans="2:3" x14ac:dyDescent="0.35">
      <c r="B727">
        <v>20180307101</v>
      </c>
      <c r="C727" s="18">
        <v>0.31111111111111112</v>
      </c>
    </row>
    <row r="728" spans="2:3" x14ac:dyDescent="0.35">
      <c r="B728">
        <v>20180307102</v>
      </c>
      <c r="C728" s="18">
        <v>0.28125</v>
      </c>
    </row>
    <row r="729" spans="2:3" x14ac:dyDescent="0.35">
      <c r="B729">
        <v>20180307201</v>
      </c>
      <c r="C729" s="18">
        <v>0.4838709677419355</v>
      </c>
    </row>
    <row r="730" spans="2:3" x14ac:dyDescent="0.35">
      <c r="B730">
        <v>20180307601</v>
      </c>
      <c r="C730" s="18">
        <v>0.16887417218543047</v>
      </c>
    </row>
    <row r="731" spans="2:3" x14ac:dyDescent="0.35">
      <c r="B731">
        <v>20180309001</v>
      </c>
      <c r="C731" s="18">
        <v>0.88888888888888884</v>
      </c>
    </row>
    <row r="732" spans="2:3" x14ac:dyDescent="0.35">
      <c r="B732">
        <v>20180310601</v>
      </c>
      <c r="C732" s="18">
        <v>0.35106382978723405</v>
      </c>
    </row>
    <row r="733" spans="2:3" x14ac:dyDescent="0.35">
      <c r="B733">
        <v>20180310609</v>
      </c>
      <c r="C733" s="18">
        <v>0.26845637583892618</v>
      </c>
    </row>
    <row r="734" spans="2:3" x14ac:dyDescent="0.35">
      <c r="B734">
        <v>20180311301</v>
      </c>
      <c r="C734" s="18">
        <v>0.13157894736842105</v>
      </c>
    </row>
    <row r="735" spans="2:3" x14ac:dyDescent="0.35">
      <c r="B735">
        <v>20180311401</v>
      </c>
      <c r="C735" s="18">
        <v>0.8571428571428571</v>
      </c>
    </row>
    <row r="736" spans="2:3" x14ac:dyDescent="0.35">
      <c r="B736">
        <v>20180311901</v>
      </c>
      <c r="C736" s="18">
        <v>0.64197530864197527</v>
      </c>
    </row>
    <row r="737" spans="2:3" x14ac:dyDescent="0.35">
      <c r="B737">
        <v>20180312001</v>
      </c>
      <c r="C737" s="18">
        <v>0.375</v>
      </c>
    </row>
    <row r="738" spans="2:3" x14ac:dyDescent="0.35">
      <c r="B738">
        <v>20180312401</v>
      </c>
      <c r="C738" s="18">
        <v>0.23972602739726026</v>
      </c>
    </row>
    <row r="739" spans="2:3" x14ac:dyDescent="0.35">
      <c r="B739">
        <v>20180312801</v>
      </c>
      <c r="C739" s="18">
        <v>0.33734939759036142</v>
      </c>
    </row>
    <row r="740" spans="2:3" x14ac:dyDescent="0.35">
      <c r="B740">
        <v>20180312803</v>
      </c>
      <c r="C740" s="18">
        <v>0.17808219178082191</v>
      </c>
    </row>
    <row r="741" spans="2:3" x14ac:dyDescent="0.35">
      <c r="B741">
        <v>20180313001</v>
      </c>
      <c r="C741" s="18">
        <v>0.40808823529411764</v>
      </c>
    </row>
    <row r="742" spans="2:3" x14ac:dyDescent="0.35">
      <c r="B742">
        <v>20180313003</v>
      </c>
      <c r="C742" s="18">
        <v>0.33962264150943394</v>
      </c>
    </row>
    <row r="743" spans="2:3" x14ac:dyDescent="0.35">
      <c r="B743">
        <v>20180313802</v>
      </c>
      <c r="C743" s="18">
        <v>0.2347266881028939</v>
      </c>
    </row>
    <row r="744" spans="2:3" x14ac:dyDescent="0.35">
      <c r="B744">
        <v>20180314001</v>
      </c>
      <c r="C744" s="18">
        <v>0.6097560975609756</v>
      </c>
    </row>
    <row r="745" spans="2:3" x14ac:dyDescent="0.35">
      <c r="B745">
        <v>20180314003</v>
      </c>
      <c r="C745" s="18">
        <v>0.24193548387096775</v>
      </c>
    </row>
    <row r="746" spans="2:3" x14ac:dyDescent="0.35">
      <c r="B746">
        <v>20180314101</v>
      </c>
      <c r="C746" s="18">
        <v>0.375</v>
      </c>
    </row>
    <row r="747" spans="2:3" x14ac:dyDescent="0.35">
      <c r="B747">
        <v>20180314102</v>
      </c>
      <c r="C747" s="18">
        <v>0.21985815602836881</v>
      </c>
    </row>
    <row r="748" spans="2:3" x14ac:dyDescent="0.35">
      <c r="B748">
        <v>20180314104</v>
      </c>
      <c r="C748" s="18">
        <v>0.24719101123595505</v>
      </c>
    </row>
    <row r="749" spans="2:3" x14ac:dyDescent="0.35">
      <c r="B749">
        <v>20180314106</v>
      </c>
      <c r="C749" s="18">
        <v>0.15081967213114755</v>
      </c>
    </row>
    <row r="750" spans="2:3" x14ac:dyDescent="0.35">
      <c r="B750">
        <v>20180314618</v>
      </c>
      <c r="C750" s="18">
        <v>0.26041666666666669</v>
      </c>
    </row>
    <row r="751" spans="2:3" x14ac:dyDescent="0.35">
      <c r="B751">
        <v>20180314705</v>
      </c>
      <c r="C751" s="18">
        <v>0.19762845849802371</v>
      </c>
    </row>
    <row r="752" spans="2:3" x14ac:dyDescent="0.35">
      <c r="B752">
        <v>20180315102</v>
      </c>
      <c r="C752" s="18">
        <v>0.25190839694656486</v>
      </c>
    </row>
    <row r="753" spans="2:3" x14ac:dyDescent="0.35">
      <c r="B753">
        <v>20180315302</v>
      </c>
      <c r="C753" s="18">
        <v>0.4</v>
      </c>
    </row>
    <row r="754" spans="2:3" x14ac:dyDescent="0.35">
      <c r="B754">
        <v>20180315307</v>
      </c>
      <c r="C754" s="18">
        <v>0.76419213973799127</v>
      </c>
    </row>
    <row r="755" spans="2:3" x14ac:dyDescent="0.35">
      <c r="B755">
        <v>20180315901</v>
      </c>
      <c r="C755" s="18">
        <v>9.3360995850622408E-2</v>
      </c>
    </row>
    <row r="756" spans="2:3" x14ac:dyDescent="0.35">
      <c r="B756">
        <v>20180316203</v>
      </c>
      <c r="C756" s="18">
        <v>0.18222222222222223</v>
      </c>
    </row>
    <row r="757" spans="2:3" x14ac:dyDescent="0.35">
      <c r="B757">
        <v>20180316301</v>
      </c>
      <c r="C757" s="18">
        <v>0.14545454545454545</v>
      </c>
    </row>
    <row r="758" spans="2:3" x14ac:dyDescent="0.35">
      <c r="B758">
        <v>20180316309</v>
      </c>
      <c r="C758" s="18">
        <v>0.28799999999999998</v>
      </c>
    </row>
    <row r="759" spans="2:3" x14ac:dyDescent="0.35">
      <c r="B759">
        <v>20180316311</v>
      </c>
      <c r="C759" s="18">
        <v>0.31472081218274112</v>
      </c>
    </row>
    <row r="760" spans="2:3" x14ac:dyDescent="0.35">
      <c r="B760">
        <v>20180316314</v>
      </c>
      <c r="C760" s="18">
        <v>0.12331838565022421</v>
      </c>
    </row>
    <row r="761" spans="2:3" x14ac:dyDescent="0.35">
      <c r="B761">
        <v>20180316801</v>
      </c>
      <c r="C761" s="18">
        <v>0.875</v>
      </c>
    </row>
    <row r="762" spans="2:3" x14ac:dyDescent="0.35">
      <c r="B762">
        <v>20180316902</v>
      </c>
      <c r="C762" s="18">
        <v>8.3333333333333329E-2</v>
      </c>
    </row>
    <row r="763" spans="2:3" x14ac:dyDescent="0.35">
      <c r="B763">
        <v>20180317004</v>
      </c>
      <c r="C763" s="18">
        <v>0.10612244897959183</v>
      </c>
    </row>
    <row r="764" spans="2:3" x14ac:dyDescent="0.35">
      <c r="B764">
        <v>20180317101</v>
      </c>
      <c r="C764" s="18">
        <v>0.40924092409240925</v>
      </c>
    </row>
    <row r="765" spans="2:3" x14ac:dyDescent="0.35">
      <c r="B765">
        <v>20180317201</v>
      </c>
      <c r="C765" s="18">
        <v>0.40875912408759124</v>
      </c>
    </row>
    <row r="766" spans="2:3" x14ac:dyDescent="0.35">
      <c r="B766">
        <v>20180317501</v>
      </c>
      <c r="C766" s="18">
        <v>0.27272727272727271</v>
      </c>
    </row>
    <row r="767" spans="2:3" x14ac:dyDescent="0.35">
      <c r="B767">
        <v>20180317504</v>
      </c>
      <c r="C767" s="18">
        <v>0.40740740740740738</v>
      </c>
    </row>
    <row r="768" spans="2:3" x14ac:dyDescent="0.35">
      <c r="B768">
        <v>20180317529</v>
      </c>
      <c r="C768" s="18">
        <v>0.34426229508196721</v>
      </c>
    </row>
    <row r="769" spans="2:3" x14ac:dyDescent="0.35">
      <c r="B769">
        <v>20180317712</v>
      </c>
      <c r="C769" s="18">
        <v>0.11351351351351352</v>
      </c>
    </row>
    <row r="770" spans="2:3" x14ac:dyDescent="0.35">
      <c r="B770">
        <v>20180318911</v>
      </c>
      <c r="C770" s="18">
        <v>0.7846153846153846</v>
      </c>
    </row>
    <row r="771" spans="2:3" x14ac:dyDescent="0.35">
      <c r="B771">
        <v>20180319102</v>
      </c>
      <c r="C771" s="18">
        <v>0.27044854881266489</v>
      </c>
    </row>
    <row r="772" spans="2:3" x14ac:dyDescent="0.35">
      <c r="B772">
        <v>20180400101</v>
      </c>
      <c r="C772" s="18">
        <v>3.5087719298245612E-2</v>
      </c>
    </row>
    <row r="773" spans="2:3" x14ac:dyDescent="0.35">
      <c r="B773">
        <v>20180400403</v>
      </c>
      <c r="C773" s="18">
        <v>0.310126582278481</v>
      </c>
    </row>
    <row r="774" spans="2:3" x14ac:dyDescent="0.35">
      <c r="B774">
        <v>20180401301</v>
      </c>
      <c r="C774" s="18">
        <v>0.29850746268656714</v>
      </c>
    </row>
    <row r="775" spans="2:3" x14ac:dyDescent="0.35">
      <c r="B775">
        <v>20180401501</v>
      </c>
      <c r="C775" s="18">
        <v>0.45161290322580644</v>
      </c>
    </row>
    <row r="776" spans="2:3" x14ac:dyDescent="0.35">
      <c r="B776">
        <v>20180401602</v>
      </c>
      <c r="C776" s="18">
        <v>0.44827586206896552</v>
      </c>
    </row>
    <row r="777" spans="2:3" x14ac:dyDescent="0.35">
      <c r="B777">
        <v>20180403301</v>
      </c>
      <c r="C777" s="18">
        <v>0.46357615894039733</v>
      </c>
    </row>
    <row r="778" spans="2:3" x14ac:dyDescent="0.35">
      <c r="B778">
        <v>20180405903</v>
      </c>
      <c r="C778" s="18">
        <v>0.22280701754385965</v>
      </c>
    </row>
    <row r="779" spans="2:3" x14ac:dyDescent="0.35">
      <c r="B779">
        <v>20180406301</v>
      </c>
      <c r="C779" s="18">
        <v>0.2119815668202765</v>
      </c>
    </row>
    <row r="780" spans="2:3" x14ac:dyDescent="0.35">
      <c r="B780">
        <v>20180406902</v>
      </c>
      <c r="C780" s="18">
        <v>0.18518518518518517</v>
      </c>
    </row>
    <row r="781" spans="2:3" x14ac:dyDescent="0.35">
      <c r="B781">
        <v>20180407101</v>
      </c>
      <c r="C781" s="18">
        <v>0.33884297520661155</v>
      </c>
    </row>
    <row r="782" spans="2:3" x14ac:dyDescent="0.35">
      <c r="B782">
        <v>20180407201</v>
      </c>
      <c r="C782" s="18">
        <v>0.23404255319148937</v>
      </c>
    </row>
    <row r="783" spans="2:3" x14ac:dyDescent="0.35">
      <c r="B783">
        <v>20180407401</v>
      </c>
      <c r="C783" s="18">
        <v>0</v>
      </c>
    </row>
    <row r="784" spans="2:3" x14ac:dyDescent="0.35">
      <c r="B784">
        <v>20180407904</v>
      </c>
      <c r="C784" s="18">
        <v>8.0952380952380956E-2</v>
      </c>
    </row>
    <row r="785" spans="2:3" x14ac:dyDescent="0.35">
      <c r="B785">
        <v>20180409001</v>
      </c>
      <c r="C785" s="18">
        <v>0.15151515151515152</v>
      </c>
    </row>
    <row r="786" spans="2:3" x14ac:dyDescent="0.35">
      <c r="B786">
        <v>20180409703</v>
      </c>
      <c r="C786" s="18">
        <v>0.34682080924855491</v>
      </c>
    </row>
    <row r="787" spans="2:3" x14ac:dyDescent="0.35">
      <c r="B787">
        <v>20180409902</v>
      </c>
      <c r="C787" s="18">
        <v>0.3888888888888889</v>
      </c>
    </row>
    <row r="788" spans="2:3" x14ac:dyDescent="0.35">
      <c r="B788">
        <v>20180410202</v>
      </c>
      <c r="C788" s="18">
        <v>0</v>
      </c>
    </row>
    <row r="789" spans="2:3" x14ac:dyDescent="0.35">
      <c r="B789">
        <v>20180500401</v>
      </c>
      <c r="C789" s="18">
        <v>0.22777777777777777</v>
      </c>
    </row>
    <row r="790" spans="2:3" x14ac:dyDescent="0.35">
      <c r="B790">
        <v>20180500701</v>
      </c>
      <c r="C790" s="18">
        <v>0.97142857142857142</v>
      </c>
    </row>
    <row r="791" spans="2:3" x14ac:dyDescent="0.35">
      <c r="B791">
        <v>20180501201</v>
      </c>
      <c r="C791" s="18">
        <v>0.34453781512605042</v>
      </c>
    </row>
    <row r="792" spans="2:3" x14ac:dyDescent="0.35">
      <c r="B792">
        <v>20180502901</v>
      </c>
      <c r="C792" s="18">
        <v>0.17763157894736842</v>
      </c>
    </row>
    <row r="793" spans="2:3" x14ac:dyDescent="0.35">
      <c r="B793">
        <v>20180503403</v>
      </c>
      <c r="C793" s="18">
        <v>0.17525773195876287</v>
      </c>
    </row>
    <row r="794" spans="2:3" x14ac:dyDescent="0.35">
      <c r="B794">
        <v>20180503902</v>
      </c>
      <c r="C794" s="18">
        <v>0.22672064777327935</v>
      </c>
    </row>
    <row r="795" spans="2:3" x14ac:dyDescent="0.35">
      <c r="B795">
        <v>20180505901</v>
      </c>
      <c r="C795" s="18">
        <v>0.47668393782383417</v>
      </c>
    </row>
    <row r="796" spans="2:3" x14ac:dyDescent="0.35">
      <c r="B796">
        <v>20180506102</v>
      </c>
      <c r="C796" s="18">
        <v>0.17684887459807075</v>
      </c>
    </row>
    <row r="797" spans="2:3" x14ac:dyDescent="0.35">
      <c r="B797">
        <v>20180506103</v>
      </c>
      <c r="C797" s="18">
        <v>0.15384615384615385</v>
      </c>
    </row>
    <row r="798" spans="2:3" x14ac:dyDescent="0.35">
      <c r="B798">
        <v>20180506104</v>
      </c>
      <c r="C798" s="18">
        <v>0.11074918566775244</v>
      </c>
    </row>
    <row r="799" spans="2:3" x14ac:dyDescent="0.35">
      <c r="B799">
        <v>20180507101</v>
      </c>
      <c r="C799" s="18">
        <v>0.82352941176470584</v>
      </c>
    </row>
    <row r="800" spans="2:3" x14ac:dyDescent="0.35">
      <c r="B800">
        <v>20180508601</v>
      </c>
      <c r="C800" s="18">
        <v>0.15151515151515152</v>
      </c>
    </row>
    <row r="801" spans="2:3" x14ac:dyDescent="0.35">
      <c r="B801">
        <v>20180512001</v>
      </c>
      <c r="C801" s="18">
        <v>0.50588235294117645</v>
      </c>
    </row>
    <row r="802" spans="2:3" x14ac:dyDescent="0.35">
      <c r="B802">
        <v>20180516401</v>
      </c>
      <c r="C802" s="18">
        <v>0.30177514792899407</v>
      </c>
    </row>
    <row r="803" spans="2:3" x14ac:dyDescent="0.35">
      <c r="B803">
        <v>20180516601</v>
      </c>
      <c r="C803" s="18">
        <v>0.3</v>
      </c>
    </row>
    <row r="804" spans="2:3" x14ac:dyDescent="0.35">
      <c r="B804">
        <v>20180600801</v>
      </c>
      <c r="C804" s="18">
        <v>7.71513353115727E-2</v>
      </c>
    </row>
    <row r="805" spans="2:3" x14ac:dyDescent="0.35">
      <c r="B805">
        <v>20180601701</v>
      </c>
      <c r="C805" s="18">
        <v>0.30645161290322581</v>
      </c>
    </row>
    <row r="806" spans="2:3" x14ac:dyDescent="0.35">
      <c r="B806">
        <v>20180603601</v>
      </c>
      <c r="C806" s="18">
        <v>0.19230769230769232</v>
      </c>
    </row>
    <row r="807" spans="2:3" x14ac:dyDescent="0.35">
      <c r="B807">
        <v>20180604402</v>
      </c>
      <c r="C807" s="18">
        <v>0.11330049261083744</v>
      </c>
    </row>
    <row r="808" spans="2:3" x14ac:dyDescent="0.35">
      <c r="B808">
        <v>20180607102</v>
      </c>
      <c r="C808" s="18">
        <v>0.44897959183673469</v>
      </c>
    </row>
    <row r="809" spans="2:3" x14ac:dyDescent="0.35">
      <c r="B809">
        <v>20180608002</v>
      </c>
      <c r="C809" s="18">
        <v>0.21105527638190955</v>
      </c>
    </row>
    <row r="810" spans="2:3" x14ac:dyDescent="0.35">
      <c r="B810">
        <v>20180608701</v>
      </c>
      <c r="C810" s="18">
        <v>0.36764705882352944</v>
      </c>
    </row>
    <row r="811" spans="2:3" x14ac:dyDescent="0.35">
      <c r="B811">
        <v>20180609302</v>
      </c>
      <c r="C811" s="18">
        <v>0.32558139534883723</v>
      </c>
    </row>
    <row r="812" spans="2:3" x14ac:dyDescent="0.35">
      <c r="B812">
        <v>20180609602</v>
      </c>
      <c r="C812" s="18">
        <v>0.29446064139941691</v>
      </c>
    </row>
    <row r="813" spans="2:3" x14ac:dyDescent="0.35">
      <c r="B813">
        <v>20180611001</v>
      </c>
      <c r="C813" s="18">
        <v>0.14035087719298245</v>
      </c>
    </row>
    <row r="814" spans="2:3" x14ac:dyDescent="0.35">
      <c r="B814">
        <v>20180611602</v>
      </c>
      <c r="C814" s="18">
        <v>9.1633466135458169E-2</v>
      </c>
    </row>
    <row r="815" spans="2:3" x14ac:dyDescent="0.35">
      <c r="B815">
        <v>20180611901</v>
      </c>
      <c r="C815" s="18">
        <v>0.3125</v>
      </c>
    </row>
    <row r="816" spans="2:3" x14ac:dyDescent="0.35">
      <c r="B816">
        <v>20180613101</v>
      </c>
      <c r="C816" s="18">
        <v>7.3170731707317069E-2</v>
      </c>
    </row>
    <row r="817" spans="2:3" x14ac:dyDescent="0.35">
      <c r="B817">
        <v>20180613401</v>
      </c>
      <c r="C817" s="18">
        <v>0.83720930232558144</v>
      </c>
    </row>
    <row r="818" spans="2:3" x14ac:dyDescent="0.35">
      <c r="B818">
        <v>20180613502</v>
      </c>
      <c r="C818" s="18">
        <v>0.55970149253731338</v>
      </c>
    </row>
    <row r="819" spans="2:3" x14ac:dyDescent="0.35">
      <c r="B819">
        <v>20180613801</v>
      </c>
      <c r="C819" s="18">
        <v>7.9591836734693874E-2</v>
      </c>
    </row>
    <row r="820" spans="2:3" x14ac:dyDescent="0.35">
      <c r="B820">
        <v>20180615001</v>
      </c>
      <c r="C820" s="18">
        <v>0.41772151898734178</v>
      </c>
    </row>
    <row r="821" spans="2:3" x14ac:dyDescent="0.35">
      <c r="B821">
        <v>20180615002</v>
      </c>
      <c r="C821" s="18">
        <v>0.13333333333333333</v>
      </c>
    </row>
    <row r="822" spans="2:3" x14ac:dyDescent="0.35">
      <c r="B822">
        <v>20180615004</v>
      </c>
      <c r="C822" s="18">
        <v>0.2032520325203252</v>
      </c>
    </row>
    <row r="823" spans="2:3" x14ac:dyDescent="0.35">
      <c r="B823">
        <v>20180701301</v>
      </c>
      <c r="C823" s="18">
        <v>0.2032520325203252</v>
      </c>
    </row>
    <row r="824" spans="2:3" x14ac:dyDescent="0.35">
      <c r="B824">
        <v>20180703801</v>
      </c>
      <c r="C824" s="18">
        <v>0.18867924528301888</v>
      </c>
    </row>
    <row r="825" spans="2:3" x14ac:dyDescent="0.35">
      <c r="B825">
        <v>20180704101</v>
      </c>
      <c r="C825" s="18">
        <v>0.39130434782608697</v>
      </c>
    </row>
    <row r="826" spans="2:3" x14ac:dyDescent="0.35">
      <c r="B826">
        <v>20180704402</v>
      </c>
      <c r="C826" s="18">
        <v>0.16666666666666666</v>
      </c>
    </row>
    <row r="827" spans="2:3" x14ac:dyDescent="0.35">
      <c r="B827">
        <v>20180704601</v>
      </c>
      <c r="C827" s="18">
        <v>0.10975609756097561</v>
      </c>
    </row>
    <row r="828" spans="2:3" x14ac:dyDescent="0.35">
      <c r="B828">
        <v>20180704901</v>
      </c>
      <c r="C828" s="18">
        <v>0.29090909090909089</v>
      </c>
    </row>
    <row r="829" spans="2:3" x14ac:dyDescent="0.35">
      <c r="B829">
        <v>20180705801</v>
      </c>
      <c r="C829" s="18">
        <v>0.66371681415929207</v>
      </c>
    </row>
    <row r="830" spans="2:3" x14ac:dyDescent="0.35">
      <c r="B830">
        <v>20180706402</v>
      </c>
      <c r="C830" s="18">
        <v>0.23333333333333334</v>
      </c>
    </row>
    <row r="831" spans="2:3" x14ac:dyDescent="0.35">
      <c r="B831">
        <v>20180706702</v>
      </c>
      <c r="C831" s="18">
        <v>0.36879432624113473</v>
      </c>
    </row>
    <row r="832" spans="2:3" x14ac:dyDescent="0.35">
      <c r="B832">
        <v>20180707201</v>
      </c>
      <c r="C832" s="18">
        <v>0.5714285714285714</v>
      </c>
    </row>
    <row r="833" spans="2:3" x14ac:dyDescent="0.35">
      <c r="B833">
        <v>20180707401</v>
      </c>
      <c r="C833" s="18">
        <v>0.36363636363636365</v>
      </c>
    </row>
    <row r="834" spans="2:3" x14ac:dyDescent="0.35">
      <c r="B834">
        <v>20180708201</v>
      </c>
      <c r="C834" s="18">
        <v>0.12786885245901639</v>
      </c>
    </row>
    <row r="835" spans="2:3" x14ac:dyDescent="0.35">
      <c r="B835">
        <v>20180709202</v>
      </c>
      <c r="C835" s="18">
        <v>0.36956521739130432</v>
      </c>
    </row>
    <row r="836" spans="2:3" x14ac:dyDescent="0.35">
      <c r="B836">
        <v>20180709801</v>
      </c>
      <c r="C836" s="18">
        <v>0.42279411764705882</v>
      </c>
    </row>
    <row r="837" spans="2:3" x14ac:dyDescent="0.35">
      <c r="B837">
        <v>20180717101</v>
      </c>
      <c r="C837" s="18">
        <v>0.651685393258427</v>
      </c>
    </row>
    <row r="838" spans="2:3" x14ac:dyDescent="0.35">
      <c r="B838">
        <v>20180717901</v>
      </c>
      <c r="C838" s="18">
        <v>0.13975155279503104</v>
      </c>
    </row>
    <row r="839" spans="2:3" x14ac:dyDescent="0.35">
      <c r="B839">
        <v>20180719401</v>
      </c>
      <c r="C839" s="18">
        <v>0.44389027431421446</v>
      </c>
    </row>
    <row r="840" spans="2:3" x14ac:dyDescent="0.35">
      <c r="B840">
        <v>20180720001</v>
      </c>
      <c r="C840" s="18">
        <v>0.50515463917525771</v>
      </c>
    </row>
    <row r="841" spans="2:3" x14ac:dyDescent="0.35">
      <c r="B841">
        <v>20180720604</v>
      </c>
      <c r="C841" s="18">
        <v>0.27649769585253459</v>
      </c>
    </row>
    <row r="842" spans="2:3" x14ac:dyDescent="0.35">
      <c r="B842">
        <v>20180722601</v>
      </c>
      <c r="C842" s="18">
        <v>0.57936507936507942</v>
      </c>
    </row>
    <row r="843" spans="2:3" x14ac:dyDescent="0.35">
      <c r="B843">
        <v>20180724001</v>
      </c>
      <c r="C843" s="18">
        <v>0.4</v>
      </c>
    </row>
    <row r="844" spans="2:3" x14ac:dyDescent="0.35">
      <c r="B844">
        <v>20180724902</v>
      </c>
      <c r="C844" s="18">
        <v>0.27272727272727271</v>
      </c>
    </row>
    <row r="845" spans="2:3" x14ac:dyDescent="0.35">
      <c r="B845">
        <v>20180725301</v>
      </c>
      <c r="C845" s="18">
        <v>0.84645669291338588</v>
      </c>
    </row>
    <row r="846" spans="2:3" x14ac:dyDescent="0.35">
      <c r="B846">
        <v>20180726001</v>
      </c>
      <c r="C846" s="18">
        <v>0.18181818181818182</v>
      </c>
    </row>
    <row r="847" spans="2:3" x14ac:dyDescent="0.35">
      <c r="B847">
        <v>20180726901</v>
      </c>
      <c r="C847" s="18">
        <v>0.47619047619047616</v>
      </c>
    </row>
    <row r="848" spans="2:3" x14ac:dyDescent="0.35">
      <c r="B848">
        <v>20180727202</v>
      </c>
      <c r="C848" s="18">
        <v>0.2807017543859649</v>
      </c>
    </row>
    <row r="849" spans="2:3" x14ac:dyDescent="0.35">
      <c r="B849">
        <v>20180727302</v>
      </c>
      <c r="C849" s="18">
        <v>0.18333333333333332</v>
      </c>
    </row>
    <row r="850" spans="2:3" x14ac:dyDescent="0.35">
      <c r="B850">
        <v>20180727401</v>
      </c>
      <c r="C850" s="18">
        <v>0.77127659574468088</v>
      </c>
    </row>
    <row r="851" spans="2:3" x14ac:dyDescent="0.35">
      <c r="B851">
        <v>20180727801</v>
      </c>
      <c r="C851" s="18">
        <v>0.18181818181818182</v>
      </c>
    </row>
    <row r="852" spans="2:3" x14ac:dyDescent="0.35">
      <c r="B852">
        <v>20180728501</v>
      </c>
      <c r="C852" s="18">
        <v>0.2608695652173913</v>
      </c>
    </row>
    <row r="853" spans="2:3" x14ac:dyDescent="0.35">
      <c r="B853">
        <v>20180728601</v>
      </c>
      <c r="C853" s="18">
        <v>0.8571428571428571</v>
      </c>
    </row>
    <row r="854" spans="2:3" x14ac:dyDescent="0.35">
      <c r="B854">
        <v>20180728701</v>
      </c>
      <c r="C854" s="18">
        <v>0.26190476190476192</v>
      </c>
    </row>
    <row r="855" spans="2:3" x14ac:dyDescent="0.35">
      <c r="B855">
        <v>20180729301</v>
      </c>
      <c r="C855" s="18">
        <v>0.15723270440251572</v>
      </c>
    </row>
    <row r="856" spans="2:3" x14ac:dyDescent="0.35">
      <c r="B856">
        <v>20180731501</v>
      </c>
      <c r="C856" s="18">
        <v>0.30534351145038169</v>
      </c>
    </row>
    <row r="857" spans="2:3" x14ac:dyDescent="0.35">
      <c r="B857">
        <v>20180732001</v>
      </c>
      <c r="C857" s="18">
        <v>0.20606060606060606</v>
      </c>
    </row>
    <row r="858" spans="2:3" x14ac:dyDescent="0.35">
      <c r="B858">
        <v>20180733101</v>
      </c>
      <c r="C858" s="18">
        <v>0.67741935483870963</v>
      </c>
    </row>
    <row r="859" spans="2:3" x14ac:dyDescent="0.35">
      <c r="B859">
        <v>20180733902</v>
      </c>
      <c r="C859" s="18">
        <v>0.89629629629629626</v>
      </c>
    </row>
    <row r="860" spans="2:3" x14ac:dyDescent="0.35">
      <c r="B860">
        <v>20180734101</v>
      </c>
      <c r="C860" s="18">
        <v>0.42452830188679247</v>
      </c>
    </row>
    <row r="861" spans="2:3" x14ac:dyDescent="0.35">
      <c r="B861">
        <v>20180734301</v>
      </c>
      <c r="C861" s="18">
        <v>0.39655172413793105</v>
      </c>
    </row>
    <row r="862" spans="2:3" x14ac:dyDescent="0.35">
      <c r="B862">
        <v>20180734701</v>
      </c>
      <c r="C862" s="18">
        <v>0.61538461538461542</v>
      </c>
    </row>
    <row r="863" spans="2:3" x14ac:dyDescent="0.35">
      <c r="B863">
        <v>20180736001</v>
      </c>
      <c r="C863" s="18">
        <v>0.29411764705882354</v>
      </c>
    </row>
    <row r="864" spans="2:3" x14ac:dyDescent="0.35">
      <c r="B864">
        <v>20180737801</v>
      </c>
      <c r="C864" s="18">
        <v>0.14655172413793102</v>
      </c>
    </row>
    <row r="865" spans="2:3" x14ac:dyDescent="0.35">
      <c r="B865">
        <v>20180738301</v>
      </c>
      <c r="C865" s="18">
        <v>0.4</v>
      </c>
    </row>
    <row r="866" spans="2:3" x14ac:dyDescent="0.35">
      <c r="B866">
        <v>20180738702</v>
      </c>
      <c r="C866" s="18">
        <v>0.27891156462585032</v>
      </c>
    </row>
    <row r="867" spans="2:3" x14ac:dyDescent="0.35">
      <c r="B867">
        <v>20180739002</v>
      </c>
      <c r="C867" s="18">
        <v>0.40319361277445109</v>
      </c>
    </row>
    <row r="868" spans="2:3" x14ac:dyDescent="0.35">
      <c r="B868">
        <v>20180739101</v>
      </c>
      <c r="C868" s="18">
        <v>0.4</v>
      </c>
    </row>
    <row r="869" spans="2:3" x14ac:dyDescent="0.35">
      <c r="B869">
        <v>20180739201</v>
      </c>
      <c r="C869" s="18">
        <v>0.8529411764705882</v>
      </c>
    </row>
    <row r="870" spans="2:3" x14ac:dyDescent="0.35">
      <c r="B870">
        <v>20180739401</v>
      </c>
      <c r="C870" s="18">
        <v>0.80769230769230771</v>
      </c>
    </row>
    <row r="871" spans="2:3" x14ac:dyDescent="0.35">
      <c r="B871">
        <v>20180739601</v>
      </c>
      <c r="C871" s="18">
        <v>0.23300970873786409</v>
      </c>
    </row>
    <row r="872" spans="2:3" x14ac:dyDescent="0.35">
      <c r="B872">
        <v>20180739701</v>
      </c>
      <c r="C872" s="18">
        <v>0.10679611650485436</v>
      </c>
    </row>
    <row r="873" spans="2:3" x14ac:dyDescent="0.35">
      <c r="B873">
        <v>20180739901</v>
      </c>
      <c r="C873" s="18">
        <v>0.23696682464454977</v>
      </c>
    </row>
    <row r="874" spans="2:3" x14ac:dyDescent="0.35">
      <c r="B874">
        <v>20180740102</v>
      </c>
      <c r="C874" s="18">
        <v>0.1875</v>
      </c>
    </row>
    <row r="875" spans="2:3" x14ac:dyDescent="0.35">
      <c r="B875">
        <v>20180740601</v>
      </c>
      <c r="C875" s="18">
        <v>8.4437086092715233E-2</v>
      </c>
    </row>
    <row r="876" spans="2:3" x14ac:dyDescent="0.35">
      <c r="B876">
        <v>20180800401</v>
      </c>
      <c r="C876" s="18">
        <v>0.70652173913043481</v>
      </c>
    </row>
    <row r="877" spans="2:3" x14ac:dyDescent="0.35">
      <c r="B877">
        <v>20180800601</v>
      </c>
      <c r="C877" s="18">
        <v>0.53030303030303028</v>
      </c>
    </row>
    <row r="878" spans="2:3" x14ac:dyDescent="0.35">
      <c r="B878">
        <v>20180805801</v>
      </c>
      <c r="C878" s="18">
        <v>0.34693877551020408</v>
      </c>
    </row>
    <row r="879" spans="2:3" x14ac:dyDescent="0.35">
      <c r="B879">
        <v>20180807401</v>
      </c>
      <c r="C879" s="18">
        <v>0.18115942028985507</v>
      </c>
    </row>
    <row r="880" spans="2:3" x14ac:dyDescent="0.35">
      <c r="B880">
        <v>20180807601</v>
      </c>
      <c r="C880" s="18">
        <v>0.1744186046511628</v>
      </c>
    </row>
    <row r="881" spans="2:3" x14ac:dyDescent="0.35">
      <c r="B881">
        <v>20180808701</v>
      </c>
      <c r="C881" s="18">
        <v>9.9388379204892963E-2</v>
      </c>
    </row>
    <row r="882" spans="2:3" x14ac:dyDescent="0.35">
      <c r="B882">
        <v>20180809101</v>
      </c>
      <c r="C882" s="18">
        <v>0.68571428571428572</v>
      </c>
    </row>
    <row r="883" spans="2:3" x14ac:dyDescent="0.35">
      <c r="B883">
        <v>20180810101</v>
      </c>
      <c r="C883" s="18">
        <v>0.81081081081081086</v>
      </c>
    </row>
    <row r="884" spans="2:3" x14ac:dyDescent="0.35">
      <c r="B884">
        <v>20180810201</v>
      </c>
      <c r="C884" s="18">
        <v>1</v>
      </c>
    </row>
    <row r="885" spans="2:3" x14ac:dyDescent="0.35">
      <c r="B885">
        <v>20180812101</v>
      </c>
      <c r="C885" s="18">
        <v>0.51111111111111107</v>
      </c>
    </row>
    <row r="886" spans="2:3" x14ac:dyDescent="0.35">
      <c r="B886">
        <v>20180812301</v>
      </c>
      <c r="C886" s="18">
        <v>0.13838120104438642</v>
      </c>
    </row>
    <row r="887" spans="2:3" x14ac:dyDescent="0.35">
      <c r="B887">
        <v>20180812401</v>
      </c>
      <c r="C887" s="18">
        <v>0.12773722627737227</v>
      </c>
    </row>
    <row r="888" spans="2:3" x14ac:dyDescent="0.35">
      <c r="B888">
        <v>20180813601</v>
      </c>
      <c r="C888" s="18">
        <v>0.28191489361702127</v>
      </c>
    </row>
    <row r="889" spans="2:3" x14ac:dyDescent="0.35">
      <c r="B889">
        <v>20180814301</v>
      </c>
      <c r="C889" s="18">
        <v>0.49019607843137253</v>
      </c>
    </row>
    <row r="890" spans="2:3" x14ac:dyDescent="0.35">
      <c r="B890">
        <v>20180815102</v>
      </c>
      <c r="C890" s="18">
        <v>2.225563909774436</v>
      </c>
    </row>
    <row r="891" spans="2:3" x14ac:dyDescent="0.35">
      <c r="B891">
        <v>20180817401</v>
      </c>
      <c r="C891" s="18">
        <v>0.43771043771043772</v>
      </c>
    </row>
    <row r="892" spans="2:3" x14ac:dyDescent="0.35">
      <c r="B892">
        <v>20180817601</v>
      </c>
      <c r="C892" s="18">
        <v>0.2</v>
      </c>
    </row>
    <row r="893" spans="2:3" x14ac:dyDescent="0.35">
      <c r="B893">
        <v>20180819001</v>
      </c>
      <c r="C893" s="18">
        <v>0.39366515837104071</v>
      </c>
    </row>
    <row r="894" spans="2:3" x14ac:dyDescent="0.35">
      <c r="B894">
        <v>20180822602</v>
      </c>
      <c r="C894" s="18">
        <v>0.14619883040935672</v>
      </c>
    </row>
    <row r="895" spans="2:3" x14ac:dyDescent="0.35">
      <c r="B895">
        <v>20180823905</v>
      </c>
      <c r="C895" s="18">
        <v>0.24528301886792453</v>
      </c>
    </row>
    <row r="896" spans="2:3" x14ac:dyDescent="0.35">
      <c r="B896">
        <v>20180823908</v>
      </c>
      <c r="C896" s="18">
        <v>8.6381322957198442E-2</v>
      </c>
    </row>
    <row r="897" spans="2:3" x14ac:dyDescent="0.35">
      <c r="B897">
        <v>20180824601</v>
      </c>
      <c r="C897" s="18">
        <v>9.5890410958904104E-2</v>
      </c>
    </row>
    <row r="898" spans="2:3" x14ac:dyDescent="0.35">
      <c r="B898">
        <v>20180825801</v>
      </c>
      <c r="C898" s="18">
        <v>0.17073170731707318</v>
      </c>
    </row>
    <row r="899" spans="2:3" x14ac:dyDescent="0.35">
      <c r="B899">
        <v>20180827902</v>
      </c>
      <c r="C899" s="18">
        <v>5.2083333333333336E-2</v>
      </c>
    </row>
    <row r="900" spans="2:3" x14ac:dyDescent="0.35">
      <c r="B900">
        <v>20180829001</v>
      </c>
      <c r="C900" s="18">
        <v>1.2068965517241379</v>
      </c>
    </row>
    <row r="901" spans="2:3" x14ac:dyDescent="0.35">
      <c r="B901">
        <v>20180829402</v>
      </c>
      <c r="C901" s="18">
        <v>0.40540540540540543</v>
      </c>
    </row>
    <row r="902" spans="2:3" x14ac:dyDescent="0.35">
      <c r="B902">
        <v>20180829701</v>
      </c>
      <c r="C902" s="18">
        <v>0.45</v>
      </c>
    </row>
    <row r="903" spans="2:3" x14ac:dyDescent="0.35">
      <c r="B903">
        <v>20180829801</v>
      </c>
      <c r="C903" s="18">
        <v>0.20408163265306123</v>
      </c>
    </row>
    <row r="904" spans="2:3" x14ac:dyDescent="0.35">
      <c r="B904">
        <v>20180829901</v>
      </c>
      <c r="C904" s="18">
        <v>0.23773584905660378</v>
      </c>
    </row>
    <row r="905" spans="2:3" x14ac:dyDescent="0.35">
      <c r="B905">
        <v>20180900102</v>
      </c>
      <c r="C905" s="18">
        <v>0.3728813559322034</v>
      </c>
    </row>
    <row r="906" spans="2:3" x14ac:dyDescent="0.35">
      <c r="B906">
        <v>20180900103</v>
      </c>
      <c r="C906" s="18">
        <v>0.21686746987951808</v>
      </c>
    </row>
    <row r="907" spans="2:3" x14ac:dyDescent="0.35">
      <c r="B907">
        <v>20180900107</v>
      </c>
      <c r="C907" s="18">
        <v>0.31538461538461537</v>
      </c>
    </row>
    <row r="908" spans="2:3" x14ac:dyDescent="0.35">
      <c r="B908">
        <v>20180901101</v>
      </c>
      <c r="C908" s="18">
        <v>6.2695924764890276E-2</v>
      </c>
    </row>
    <row r="909" spans="2:3" x14ac:dyDescent="0.35">
      <c r="B909">
        <v>20180902101</v>
      </c>
      <c r="C909" s="18">
        <v>0.25714285714285712</v>
      </c>
    </row>
    <row r="910" spans="2:3" x14ac:dyDescent="0.35">
      <c r="B910">
        <v>20180902402</v>
      </c>
      <c r="C910" s="18">
        <v>0.13471502590673576</v>
      </c>
    </row>
    <row r="911" spans="2:3" x14ac:dyDescent="0.35">
      <c r="B911">
        <v>20180902801</v>
      </c>
      <c r="C911" s="18">
        <v>0.16930022573363432</v>
      </c>
    </row>
    <row r="912" spans="2:3" x14ac:dyDescent="0.35">
      <c r="B912">
        <v>20180903602</v>
      </c>
      <c r="C912" s="18">
        <v>6.4327485380116955E-2</v>
      </c>
    </row>
    <row r="913" spans="2:3" x14ac:dyDescent="0.35">
      <c r="B913">
        <v>20180904202</v>
      </c>
      <c r="C913" s="18">
        <v>0.375</v>
      </c>
    </row>
    <row r="914" spans="2:3" x14ac:dyDescent="0.35">
      <c r="B914">
        <v>20180904801</v>
      </c>
      <c r="C914" s="18">
        <v>0</v>
      </c>
    </row>
    <row r="915" spans="2:3" x14ac:dyDescent="0.35">
      <c r="B915">
        <v>20180905002</v>
      </c>
      <c r="C915" s="18">
        <v>0.2857142857142857</v>
      </c>
    </row>
    <row r="916" spans="2:3" x14ac:dyDescent="0.35">
      <c r="B916">
        <v>20180905003</v>
      </c>
      <c r="C916" s="18">
        <v>0.40845070422535212</v>
      </c>
    </row>
    <row r="917" spans="2:3" x14ac:dyDescent="0.35">
      <c r="B917">
        <v>20180905201</v>
      </c>
      <c r="C917" s="18">
        <v>0.36305732484076431</v>
      </c>
    </row>
    <row r="918" spans="2:3" x14ac:dyDescent="0.35">
      <c r="B918">
        <v>20180905601</v>
      </c>
      <c r="C918" s="18">
        <v>0.19607843137254902</v>
      </c>
    </row>
    <row r="919" spans="2:3" x14ac:dyDescent="0.35">
      <c r="B919">
        <v>20180905801</v>
      </c>
      <c r="C919" s="18">
        <v>0.31111111111111112</v>
      </c>
    </row>
    <row r="920" spans="2:3" x14ac:dyDescent="0.35">
      <c r="B920">
        <v>20181002002</v>
      </c>
      <c r="C920" s="18">
        <v>0.34005037783375314</v>
      </c>
    </row>
    <row r="921" spans="2:3" x14ac:dyDescent="0.35">
      <c r="B921">
        <v>20181004101</v>
      </c>
      <c r="C921" s="18">
        <v>0.66666666666666663</v>
      </c>
    </row>
    <row r="922" spans="2:3" x14ac:dyDescent="0.35">
      <c r="B922">
        <v>20181004103</v>
      </c>
      <c r="C922" s="18">
        <v>0.24257425742574257</v>
      </c>
    </row>
    <row r="923" spans="2:3" x14ac:dyDescent="0.35">
      <c r="B923">
        <v>20181004501</v>
      </c>
      <c r="C923" s="18">
        <v>0.36290322580645162</v>
      </c>
    </row>
    <row r="924" spans="2:3" x14ac:dyDescent="0.35">
      <c r="B924">
        <v>20181004503</v>
      </c>
      <c r="C924" s="18">
        <v>0.28169014084507044</v>
      </c>
    </row>
    <row r="925" spans="2:3" x14ac:dyDescent="0.35">
      <c r="B925">
        <v>20181006301</v>
      </c>
      <c r="C925" s="18">
        <v>0.1906158357771261</v>
      </c>
    </row>
    <row r="926" spans="2:3" x14ac:dyDescent="0.35">
      <c r="B926">
        <v>20181006302</v>
      </c>
      <c r="C926" s="18">
        <v>0.1894273127753304</v>
      </c>
    </row>
    <row r="927" spans="2:3" x14ac:dyDescent="0.35">
      <c r="B927">
        <v>20181006503</v>
      </c>
      <c r="C927" s="18">
        <v>0.32738095238095238</v>
      </c>
    </row>
    <row r="928" spans="2:3" x14ac:dyDescent="0.35">
      <c r="B928">
        <v>20181007401</v>
      </c>
      <c r="C928" s="18">
        <v>0.30158730158730157</v>
      </c>
    </row>
    <row r="929" spans="2:3" x14ac:dyDescent="0.35">
      <c r="B929">
        <v>20181007501</v>
      </c>
      <c r="C929" s="18">
        <v>0.37777777777777777</v>
      </c>
    </row>
    <row r="930" spans="2:3" x14ac:dyDescent="0.35">
      <c r="B930">
        <v>20181101203</v>
      </c>
      <c r="C930" s="18">
        <v>0.28771929824561404</v>
      </c>
    </row>
    <row r="931" spans="2:3" x14ac:dyDescent="0.35">
      <c r="B931">
        <v>20181101302</v>
      </c>
      <c r="C931" s="18">
        <v>0.39726027397260272</v>
      </c>
    </row>
    <row r="932" spans="2:3" x14ac:dyDescent="0.35">
      <c r="B932">
        <v>20181101401</v>
      </c>
      <c r="C932" s="18">
        <v>0.29059829059829062</v>
      </c>
    </row>
    <row r="933" spans="2:3" x14ac:dyDescent="0.35">
      <c r="B933">
        <v>20181102002</v>
      </c>
      <c r="C933" s="18">
        <v>0.3125</v>
      </c>
    </row>
    <row r="934" spans="2:3" x14ac:dyDescent="0.35">
      <c r="B934">
        <v>20181103401</v>
      </c>
      <c r="C934" s="18">
        <v>0.36923076923076925</v>
      </c>
    </row>
    <row r="935" spans="2:3" x14ac:dyDescent="0.35">
      <c r="B935">
        <v>20181103501</v>
      </c>
      <c r="C935" s="18">
        <v>0.16206896551724137</v>
      </c>
    </row>
    <row r="936" spans="2:3" x14ac:dyDescent="0.35">
      <c r="B936">
        <v>20181104001</v>
      </c>
      <c r="C936" s="18">
        <v>0.23584905660377359</v>
      </c>
    </row>
    <row r="937" spans="2:3" x14ac:dyDescent="0.35">
      <c r="B937">
        <v>20181104307</v>
      </c>
      <c r="C937" s="18">
        <v>0.53012048192771088</v>
      </c>
    </row>
    <row r="938" spans="2:3" x14ac:dyDescent="0.35">
      <c r="B938">
        <v>20181104401</v>
      </c>
      <c r="C938" s="18">
        <v>0.6097560975609756</v>
      </c>
    </row>
    <row r="939" spans="2:3" x14ac:dyDescent="0.35">
      <c r="B939">
        <v>20181104602</v>
      </c>
      <c r="C939" s="18">
        <v>0.23121387283236994</v>
      </c>
    </row>
    <row r="940" spans="2:3" x14ac:dyDescent="0.35">
      <c r="B940">
        <v>20181105001</v>
      </c>
      <c r="C940" s="18">
        <v>0.65957446808510634</v>
      </c>
    </row>
    <row r="941" spans="2:3" x14ac:dyDescent="0.35">
      <c r="B941">
        <v>20181105101</v>
      </c>
      <c r="C941" s="18">
        <v>0.55882352941176472</v>
      </c>
    </row>
    <row r="942" spans="2:3" x14ac:dyDescent="0.35">
      <c r="B942">
        <v>20181105702</v>
      </c>
      <c r="C942" s="18">
        <v>0.18421052631578946</v>
      </c>
    </row>
    <row r="943" spans="2:3" x14ac:dyDescent="0.35">
      <c r="B943">
        <v>20181106001</v>
      </c>
      <c r="C943" s="18">
        <v>0.13223140495867769</v>
      </c>
    </row>
    <row r="944" spans="2:3" x14ac:dyDescent="0.35">
      <c r="B944">
        <v>20181106301</v>
      </c>
      <c r="C944" s="18">
        <v>0.57692307692307687</v>
      </c>
    </row>
    <row r="945" spans="1:3" x14ac:dyDescent="0.35">
      <c r="B945">
        <v>20181107102</v>
      </c>
      <c r="C945" s="18">
        <v>0.29716981132075471</v>
      </c>
    </row>
    <row r="946" spans="1:3" x14ac:dyDescent="0.35">
      <c r="B946">
        <v>201180902801</v>
      </c>
      <c r="C946" s="18">
        <v>0.14672686230248308</v>
      </c>
    </row>
    <row r="947" spans="1:3" x14ac:dyDescent="0.35">
      <c r="B947">
        <v>201807070201</v>
      </c>
      <c r="C947" s="18">
        <v>0.65909090909090906</v>
      </c>
    </row>
    <row r="948" spans="1:3" x14ac:dyDescent="0.35">
      <c r="B948">
        <v>201808821701</v>
      </c>
      <c r="C948" s="18">
        <v>0.25773195876288657</v>
      </c>
    </row>
    <row r="949" spans="1:3" x14ac:dyDescent="0.35">
      <c r="B949">
        <v>218072060186</v>
      </c>
      <c r="C949" s="18">
        <v>0.40375586854460094</v>
      </c>
    </row>
    <row r="950" spans="1:3" x14ac:dyDescent="0.35">
      <c r="A950" t="s">
        <v>467</v>
      </c>
      <c r="C950" s="18">
        <v>0.26271587743732588</v>
      </c>
    </row>
    <row r="951" spans="1:3" x14ac:dyDescent="0.35">
      <c r="A951" t="s">
        <v>47</v>
      </c>
      <c r="B951">
        <v>20060504401</v>
      </c>
      <c r="C951" s="18">
        <v>0.37423312883435583</v>
      </c>
    </row>
    <row r="952" spans="1:3" x14ac:dyDescent="0.35">
      <c r="B952">
        <v>20061301601</v>
      </c>
      <c r="C952" s="18">
        <v>0.2483108108108108</v>
      </c>
    </row>
    <row r="953" spans="1:3" x14ac:dyDescent="0.35">
      <c r="B953">
        <v>20061306801</v>
      </c>
      <c r="C953" s="18">
        <v>0.20789473684210527</v>
      </c>
    </row>
    <row r="954" spans="1:3" x14ac:dyDescent="0.35">
      <c r="B954">
        <v>20061312701</v>
      </c>
      <c r="C954" s="18">
        <v>0.23508771929824562</v>
      </c>
    </row>
    <row r="955" spans="1:3" x14ac:dyDescent="0.35">
      <c r="B955">
        <v>20061312901</v>
      </c>
      <c r="C955" s="18">
        <v>0.20895522388059701</v>
      </c>
    </row>
    <row r="956" spans="1:3" x14ac:dyDescent="0.35">
      <c r="A956" t="s">
        <v>468</v>
      </c>
      <c r="C956" s="18">
        <v>0.24652622142536978</v>
      </c>
    </row>
    <row r="957" spans="1:3" x14ac:dyDescent="0.35">
      <c r="A957" t="s">
        <v>12</v>
      </c>
      <c r="B957">
        <v>1</v>
      </c>
      <c r="C957" s="18">
        <v>0.88571428571428568</v>
      </c>
    </row>
    <row r="958" spans="1:3" x14ac:dyDescent="0.35">
      <c r="B958">
        <v>200809401</v>
      </c>
      <c r="C958" s="18">
        <v>0.56486486486486487</v>
      </c>
    </row>
    <row r="959" spans="1:3" x14ac:dyDescent="0.35">
      <c r="B959">
        <v>200811302</v>
      </c>
      <c r="C959" s="18">
        <v>0.5752212389380531</v>
      </c>
    </row>
    <row r="960" spans="1:3" x14ac:dyDescent="0.35">
      <c r="B960">
        <v>2008090100</v>
      </c>
      <c r="C960" s="18">
        <v>0.29761904761904762</v>
      </c>
    </row>
    <row r="961" spans="2:3" x14ac:dyDescent="0.35">
      <c r="B961">
        <v>2008091501</v>
      </c>
      <c r="C961" s="18">
        <v>0.5</v>
      </c>
    </row>
    <row r="962" spans="2:3" x14ac:dyDescent="0.35">
      <c r="B962">
        <v>2080906601</v>
      </c>
      <c r="C962" s="18">
        <v>0.77333333333333332</v>
      </c>
    </row>
    <row r="963" spans="2:3" x14ac:dyDescent="0.35">
      <c r="B963">
        <v>20010808301</v>
      </c>
      <c r="C963" s="18">
        <v>0.25882352941176473</v>
      </c>
    </row>
    <row r="964" spans="2:3" x14ac:dyDescent="0.35">
      <c r="B964">
        <v>20080102802</v>
      </c>
      <c r="C964" s="18">
        <v>0.49456521739130432</v>
      </c>
    </row>
    <row r="965" spans="2:3" x14ac:dyDescent="0.35">
      <c r="B965">
        <v>20080102901</v>
      </c>
      <c r="C965" s="18">
        <v>0.56692913385826771</v>
      </c>
    </row>
    <row r="966" spans="2:3" x14ac:dyDescent="0.35">
      <c r="B966">
        <v>20080103601</v>
      </c>
      <c r="C966" s="18">
        <v>0.80995475113122173</v>
      </c>
    </row>
    <row r="967" spans="2:3" x14ac:dyDescent="0.35">
      <c r="B967">
        <v>20080106601</v>
      </c>
      <c r="C967" s="18">
        <v>0.69230769230769229</v>
      </c>
    </row>
    <row r="968" spans="2:3" x14ac:dyDescent="0.35">
      <c r="B968">
        <v>20080106901</v>
      </c>
      <c r="C968" s="18">
        <v>0.15887850467289719</v>
      </c>
    </row>
    <row r="969" spans="2:3" x14ac:dyDescent="0.35">
      <c r="B969">
        <v>20080108301</v>
      </c>
      <c r="C969" s="18">
        <v>0.29176470588235293</v>
      </c>
    </row>
    <row r="970" spans="2:3" x14ac:dyDescent="0.35">
      <c r="B970">
        <v>20080109502</v>
      </c>
      <c r="C970" s="18">
        <v>0.45669291338582679</v>
      </c>
    </row>
    <row r="971" spans="2:3" x14ac:dyDescent="0.35">
      <c r="B971">
        <v>20080200101</v>
      </c>
      <c r="C971" s="18">
        <v>0.19718309859154928</v>
      </c>
    </row>
    <row r="972" spans="2:3" x14ac:dyDescent="0.35">
      <c r="B972">
        <v>20080200301</v>
      </c>
      <c r="C972" s="18">
        <v>0.13736263736263737</v>
      </c>
    </row>
    <row r="973" spans="2:3" x14ac:dyDescent="0.35">
      <c r="B973">
        <v>20080200401</v>
      </c>
      <c r="C973" s="18">
        <v>0.19021739130434784</v>
      </c>
    </row>
    <row r="974" spans="2:3" x14ac:dyDescent="0.35">
      <c r="B974">
        <v>20080201203</v>
      </c>
      <c r="C974" s="18">
        <v>0.13404825737265416</v>
      </c>
    </row>
    <row r="975" spans="2:3" x14ac:dyDescent="0.35">
      <c r="B975">
        <v>20080201602</v>
      </c>
      <c r="C975" s="18">
        <v>0.58185840707964598</v>
      </c>
    </row>
    <row r="976" spans="2:3" x14ac:dyDescent="0.35">
      <c r="B976">
        <v>20080201801</v>
      </c>
      <c r="C976" s="18">
        <v>0.1466275659824047</v>
      </c>
    </row>
    <row r="977" spans="2:3" x14ac:dyDescent="0.35">
      <c r="B977">
        <v>20080202101</v>
      </c>
      <c r="C977" s="18">
        <v>0.21428571428571427</v>
      </c>
    </row>
    <row r="978" spans="2:3" x14ac:dyDescent="0.35">
      <c r="B978">
        <v>20080202601</v>
      </c>
      <c r="C978" s="18">
        <v>0.2696629213483146</v>
      </c>
    </row>
    <row r="979" spans="2:3" x14ac:dyDescent="0.35">
      <c r="B979">
        <v>20080202901</v>
      </c>
      <c r="C979" s="18">
        <v>0.38610038610038611</v>
      </c>
    </row>
    <row r="980" spans="2:3" x14ac:dyDescent="0.35">
      <c r="B980">
        <v>20080203001</v>
      </c>
      <c r="C980" s="18">
        <v>0.35416666666666669</v>
      </c>
    </row>
    <row r="981" spans="2:3" x14ac:dyDescent="0.35">
      <c r="B981">
        <v>20080203201</v>
      </c>
      <c r="C981" s="18">
        <v>0.77542372881355937</v>
      </c>
    </row>
    <row r="982" spans="2:3" x14ac:dyDescent="0.35">
      <c r="B982">
        <v>20080203701</v>
      </c>
      <c r="C982" s="18">
        <v>1.2142857142857142</v>
      </c>
    </row>
    <row r="983" spans="2:3" x14ac:dyDescent="0.35">
      <c r="B983">
        <v>20080203901</v>
      </c>
      <c r="C983" s="18">
        <v>4.6838407494145202E-2</v>
      </c>
    </row>
    <row r="984" spans="2:3" x14ac:dyDescent="0.35">
      <c r="B984">
        <v>20080204601</v>
      </c>
      <c r="C984" s="18">
        <v>9.7222222222222224E-2</v>
      </c>
    </row>
    <row r="985" spans="2:3" x14ac:dyDescent="0.35">
      <c r="B985">
        <v>20080205201</v>
      </c>
      <c r="C985" s="18">
        <v>0.11509433962264151</v>
      </c>
    </row>
    <row r="986" spans="2:3" x14ac:dyDescent="0.35">
      <c r="B986">
        <v>20080205301</v>
      </c>
      <c r="C986" s="18">
        <v>0.28915662650602408</v>
      </c>
    </row>
    <row r="987" spans="2:3" x14ac:dyDescent="0.35">
      <c r="B987">
        <v>20080205401</v>
      </c>
      <c r="C987" s="18">
        <v>0.8025641025641026</v>
      </c>
    </row>
    <row r="988" spans="2:3" x14ac:dyDescent="0.35">
      <c r="B988">
        <v>20080205501</v>
      </c>
      <c r="C988" s="18">
        <v>0.80368098159509205</v>
      </c>
    </row>
    <row r="989" spans="2:3" x14ac:dyDescent="0.35">
      <c r="B989">
        <v>20080206001</v>
      </c>
      <c r="C989" s="18">
        <v>0.16460905349794239</v>
      </c>
    </row>
    <row r="990" spans="2:3" x14ac:dyDescent="0.35">
      <c r="B990">
        <v>20080206201</v>
      </c>
      <c r="C990" s="18">
        <v>1</v>
      </c>
    </row>
    <row r="991" spans="2:3" x14ac:dyDescent="0.35">
      <c r="B991">
        <v>20080206601</v>
      </c>
      <c r="C991" s="18">
        <v>0.40993788819875776</v>
      </c>
    </row>
    <row r="992" spans="2:3" x14ac:dyDescent="0.35">
      <c r="B992">
        <v>20080301301</v>
      </c>
      <c r="C992" s="18">
        <v>0.34375</v>
      </c>
    </row>
    <row r="993" spans="2:3" x14ac:dyDescent="0.35">
      <c r="B993">
        <v>20080301501</v>
      </c>
      <c r="C993" s="18">
        <v>0.59259259259259256</v>
      </c>
    </row>
    <row r="994" spans="2:3" x14ac:dyDescent="0.35">
      <c r="B994">
        <v>20080303102</v>
      </c>
      <c r="C994" s="18">
        <v>0.57062146892655363</v>
      </c>
    </row>
    <row r="995" spans="2:3" x14ac:dyDescent="0.35">
      <c r="B995">
        <v>20080304101</v>
      </c>
      <c r="C995" s="18">
        <v>0.53333333333333333</v>
      </c>
    </row>
    <row r="996" spans="2:3" x14ac:dyDescent="0.35">
      <c r="B996">
        <v>20080309201</v>
      </c>
      <c r="C996" s="18">
        <v>0.35041322314049589</v>
      </c>
    </row>
    <row r="997" spans="2:3" x14ac:dyDescent="0.35">
      <c r="B997">
        <v>20080400101</v>
      </c>
      <c r="C997" s="18">
        <v>0.22404371584699453</v>
      </c>
    </row>
    <row r="998" spans="2:3" x14ac:dyDescent="0.35">
      <c r="B998">
        <v>20080400401</v>
      </c>
      <c r="C998" s="18">
        <v>0.48958333333333331</v>
      </c>
    </row>
    <row r="999" spans="2:3" x14ac:dyDescent="0.35">
      <c r="B999">
        <v>20080401301</v>
      </c>
      <c r="C999" s="18">
        <v>0.38461538461538464</v>
      </c>
    </row>
    <row r="1000" spans="2:3" x14ac:dyDescent="0.35">
      <c r="B1000">
        <v>20080401801</v>
      </c>
      <c r="C1000" s="18">
        <v>0.21428571428571427</v>
      </c>
    </row>
    <row r="1001" spans="2:3" x14ac:dyDescent="0.35">
      <c r="B1001">
        <v>20080402601</v>
      </c>
      <c r="C1001" s="18">
        <v>0.47794117647058826</v>
      </c>
    </row>
    <row r="1002" spans="2:3" x14ac:dyDescent="0.35">
      <c r="B1002">
        <v>20080402701</v>
      </c>
      <c r="C1002" s="18">
        <v>0.54347826086956519</v>
      </c>
    </row>
    <row r="1003" spans="2:3" x14ac:dyDescent="0.35">
      <c r="B1003">
        <v>20080404401</v>
      </c>
      <c r="C1003" s="18">
        <v>0.43478260869565216</v>
      </c>
    </row>
    <row r="1004" spans="2:3" x14ac:dyDescent="0.35">
      <c r="B1004">
        <v>20080406502</v>
      </c>
      <c r="C1004" s="18">
        <v>0.15107913669064749</v>
      </c>
    </row>
    <row r="1005" spans="2:3" x14ac:dyDescent="0.35">
      <c r="B1005">
        <v>20080406503</v>
      </c>
      <c r="C1005" s="18">
        <v>0.25</v>
      </c>
    </row>
    <row r="1006" spans="2:3" x14ac:dyDescent="0.35">
      <c r="B1006">
        <v>20080406901</v>
      </c>
      <c r="C1006" s="18">
        <v>0.36666666666666664</v>
      </c>
    </row>
    <row r="1007" spans="2:3" x14ac:dyDescent="0.35">
      <c r="B1007">
        <v>20080408101</v>
      </c>
      <c r="C1007" s="18">
        <v>0.33846153846153848</v>
      </c>
    </row>
    <row r="1008" spans="2:3" x14ac:dyDescent="0.35">
      <c r="B1008">
        <v>20080410201</v>
      </c>
      <c r="C1008" s="18">
        <v>3.7369207772795218E-2</v>
      </c>
    </row>
    <row r="1009" spans="2:3" x14ac:dyDescent="0.35">
      <c r="B1009">
        <v>20080500901</v>
      </c>
      <c r="C1009" s="18">
        <v>0.84090909090909094</v>
      </c>
    </row>
    <row r="1010" spans="2:3" x14ac:dyDescent="0.35">
      <c r="B1010">
        <v>20080502001</v>
      </c>
      <c r="C1010" s="18">
        <v>0.5394321766561514</v>
      </c>
    </row>
    <row r="1011" spans="2:3" x14ac:dyDescent="0.35">
      <c r="B1011">
        <v>20080503801</v>
      </c>
      <c r="C1011" s="18">
        <v>0.76</v>
      </c>
    </row>
    <row r="1012" spans="2:3" x14ac:dyDescent="0.35">
      <c r="B1012">
        <v>20080510701</v>
      </c>
      <c r="C1012" s="18">
        <v>0.82456140350877194</v>
      </c>
    </row>
    <row r="1013" spans="2:3" x14ac:dyDescent="0.35">
      <c r="B1013">
        <v>20080510901</v>
      </c>
      <c r="C1013" s="18">
        <v>0.54216867469879515</v>
      </c>
    </row>
    <row r="1014" spans="2:3" x14ac:dyDescent="0.35">
      <c r="B1014">
        <v>20080511801</v>
      </c>
      <c r="C1014" s="18">
        <v>0.34666666666666668</v>
      </c>
    </row>
    <row r="1015" spans="2:3" x14ac:dyDescent="0.35">
      <c r="B1015">
        <v>20080512901</v>
      </c>
      <c r="C1015" s="18">
        <v>9.8619329388560158E-3</v>
      </c>
    </row>
    <row r="1016" spans="2:3" x14ac:dyDescent="0.35">
      <c r="B1016">
        <v>20080513001</v>
      </c>
      <c r="C1016" s="18">
        <v>0.90379008746355682</v>
      </c>
    </row>
    <row r="1017" spans="2:3" x14ac:dyDescent="0.35">
      <c r="B1017">
        <v>20080513201</v>
      </c>
      <c r="C1017" s="18">
        <v>0.11082474226804123</v>
      </c>
    </row>
    <row r="1018" spans="2:3" x14ac:dyDescent="0.35">
      <c r="B1018">
        <v>20080801002</v>
      </c>
      <c r="C1018" s="18">
        <v>0.34971098265895956</v>
      </c>
    </row>
    <row r="1019" spans="2:3" x14ac:dyDescent="0.35">
      <c r="B1019">
        <v>20080801401</v>
      </c>
      <c r="C1019" s="18">
        <v>0.1079136690647482</v>
      </c>
    </row>
    <row r="1020" spans="2:3" x14ac:dyDescent="0.35">
      <c r="B1020">
        <v>20080801801</v>
      </c>
      <c r="C1020" s="18">
        <v>0.53658536585365857</v>
      </c>
    </row>
    <row r="1021" spans="2:3" x14ac:dyDescent="0.35">
      <c r="B1021">
        <v>20080803601</v>
      </c>
      <c r="C1021" s="18">
        <v>0.64534883720930236</v>
      </c>
    </row>
    <row r="1022" spans="2:3" x14ac:dyDescent="0.35">
      <c r="B1022">
        <v>20080803901</v>
      </c>
      <c r="C1022" s="18">
        <v>0.5029850746268657</v>
      </c>
    </row>
    <row r="1023" spans="2:3" x14ac:dyDescent="0.35">
      <c r="B1023">
        <v>20080804002</v>
      </c>
      <c r="C1023" s="18">
        <v>0.83333333333333337</v>
      </c>
    </row>
    <row r="1024" spans="2:3" x14ac:dyDescent="0.35">
      <c r="B1024">
        <v>20080805401</v>
      </c>
      <c r="C1024" s="18">
        <v>1.1010928961748634</v>
      </c>
    </row>
    <row r="1025" spans="2:3" x14ac:dyDescent="0.35">
      <c r="B1025">
        <v>20080900101</v>
      </c>
      <c r="C1025" s="18">
        <v>0.67010309278350511</v>
      </c>
    </row>
    <row r="1026" spans="2:3" x14ac:dyDescent="0.35">
      <c r="B1026">
        <v>20080901201</v>
      </c>
      <c r="C1026" s="18">
        <v>0.68702290076335881</v>
      </c>
    </row>
    <row r="1027" spans="2:3" x14ac:dyDescent="0.35">
      <c r="B1027">
        <v>20080901301</v>
      </c>
      <c r="C1027" s="18">
        <v>0.35168195718654433</v>
      </c>
    </row>
    <row r="1028" spans="2:3" x14ac:dyDescent="0.35">
      <c r="B1028">
        <v>20080901501</v>
      </c>
      <c r="C1028" s="18">
        <v>0.25714285714285712</v>
      </c>
    </row>
    <row r="1029" spans="2:3" x14ac:dyDescent="0.35">
      <c r="B1029">
        <v>20080902001</v>
      </c>
      <c r="C1029" s="18">
        <v>0.69158878504672894</v>
      </c>
    </row>
    <row r="1030" spans="2:3" x14ac:dyDescent="0.35">
      <c r="B1030">
        <v>20080902201</v>
      </c>
      <c r="C1030" s="18">
        <v>0.98338870431893688</v>
      </c>
    </row>
    <row r="1031" spans="2:3" x14ac:dyDescent="0.35">
      <c r="B1031">
        <v>20080902601</v>
      </c>
      <c r="C1031" s="18">
        <v>0.82857142857142863</v>
      </c>
    </row>
    <row r="1032" spans="2:3" x14ac:dyDescent="0.35">
      <c r="B1032">
        <v>20080902801</v>
      </c>
      <c r="C1032" s="18">
        <v>0.79473684210526319</v>
      </c>
    </row>
    <row r="1033" spans="2:3" x14ac:dyDescent="0.35">
      <c r="B1033">
        <v>20080904201</v>
      </c>
      <c r="C1033" s="18">
        <v>0.49528301886792453</v>
      </c>
    </row>
    <row r="1034" spans="2:3" x14ac:dyDescent="0.35">
      <c r="B1034">
        <v>20080905301</v>
      </c>
      <c r="C1034" s="18">
        <v>0.21276595744680851</v>
      </c>
    </row>
    <row r="1035" spans="2:3" x14ac:dyDescent="0.35">
      <c r="B1035">
        <v>20080905801</v>
      </c>
      <c r="C1035" s="18">
        <v>0.84210526315789469</v>
      </c>
    </row>
    <row r="1036" spans="2:3" x14ac:dyDescent="0.35">
      <c r="B1036">
        <v>20080906201</v>
      </c>
      <c r="C1036" s="18">
        <v>0.61538461538461542</v>
      </c>
    </row>
    <row r="1037" spans="2:3" x14ac:dyDescent="0.35">
      <c r="B1037">
        <v>20080906501</v>
      </c>
      <c r="C1037" s="18">
        <v>0.60377358490566035</v>
      </c>
    </row>
    <row r="1038" spans="2:3" x14ac:dyDescent="0.35">
      <c r="B1038">
        <v>20080906601</v>
      </c>
      <c r="C1038" s="18">
        <v>0.34666666666666668</v>
      </c>
    </row>
    <row r="1039" spans="2:3" x14ac:dyDescent="0.35">
      <c r="B1039">
        <v>20080907301</v>
      </c>
      <c r="C1039" s="18">
        <v>0.60150375939849621</v>
      </c>
    </row>
    <row r="1040" spans="2:3" x14ac:dyDescent="0.35">
      <c r="B1040">
        <v>20080907401</v>
      </c>
      <c r="C1040" s="18">
        <v>0.85668789808917201</v>
      </c>
    </row>
    <row r="1041" spans="2:3" x14ac:dyDescent="0.35">
      <c r="B1041">
        <v>20080907701</v>
      </c>
      <c r="C1041" s="18">
        <v>0.48780487804878048</v>
      </c>
    </row>
    <row r="1042" spans="2:3" x14ac:dyDescent="0.35">
      <c r="B1042">
        <v>20080908201</v>
      </c>
      <c r="C1042" s="18">
        <v>0.5</v>
      </c>
    </row>
    <row r="1043" spans="2:3" x14ac:dyDescent="0.35">
      <c r="B1043">
        <v>20080908601</v>
      </c>
      <c r="C1043" s="18">
        <v>0.13333333333333333</v>
      </c>
    </row>
    <row r="1044" spans="2:3" x14ac:dyDescent="0.35">
      <c r="B1044">
        <v>20080908801</v>
      </c>
      <c r="C1044" s="18">
        <v>0.28019323671497587</v>
      </c>
    </row>
    <row r="1045" spans="2:3" x14ac:dyDescent="0.35">
      <c r="B1045">
        <v>20080908901</v>
      </c>
      <c r="C1045" s="18">
        <v>0.55882352941176472</v>
      </c>
    </row>
    <row r="1046" spans="2:3" x14ac:dyDescent="0.35">
      <c r="B1046">
        <v>20080909001</v>
      </c>
      <c r="C1046" s="18">
        <v>0.61217948717948723</v>
      </c>
    </row>
    <row r="1047" spans="2:3" x14ac:dyDescent="0.35">
      <c r="B1047">
        <v>20080909101</v>
      </c>
      <c r="C1047" s="18">
        <v>0.82174462705436158</v>
      </c>
    </row>
    <row r="1048" spans="2:3" x14ac:dyDescent="0.35">
      <c r="B1048">
        <v>20080909601</v>
      </c>
      <c r="C1048" s="18">
        <v>5.8275058275058272E-2</v>
      </c>
    </row>
    <row r="1049" spans="2:3" x14ac:dyDescent="0.35">
      <c r="B1049">
        <v>20080909701</v>
      </c>
      <c r="C1049" s="18">
        <v>6.7510548523206745E-2</v>
      </c>
    </row>
    <row r="1050" spans="2:3" x14ac:dyDescent="0.35">
      <c r="B1050">
        <v>20080909801</v>
      </c>
      <c r="C1050" s="18">
        <v>0.77551020408163263</v>
      </c>
    </row>
    <row r="1051" spans="2:3" x14ac:dyDescent="0.35">
      <c r="B1051">
        <v>20080909901</v>
      </c>
      <c r="C1051" s="18">
        <v>0.12295081967213115</v>
      </c>
    </row>
    <row r="1052" spans="2:3" x14ac:dyDescent="0.35">
      <c r="B1052">
        <v>20080912201</v>
      </c>
      <c r="C1052" s="18">
        <v>0.54666666666666663</v>
      </c>
    </row>
    <row r="1053" spans="2:3" x14ac:dyDescent="0.35">
      <c r="B1053">
        <v>20080912501</v>
      </c>
      <c r="C1053" s="18">
        <v>0.69533169533169537</v>
      </c>
    </row>
    <row r="1054" spans="2:3" x14ac:dyDescent="0.35">
      <c r="B1054">
        <v>20080914701</v>
      </c>
      <c r="C1054" s="18">
        <v>1</v>
      </c>
    </row>
    <row r="1055" spans="2:3" x14ac:dyDescent="0.35">
      <c r="B1055">
        <v>20080915201</v>
      </c>
      <c r="C1055" s="18">
        <v>0.25316455696202533</v>
      </c>
    </row>
    <row r="1056" spans="2:3" x14ac:dyDescent="0.35">
      <c r="B1056">
        <v>20080915501</v>
      </c>
      <c r="C1056" s="18">
        <v>9.0252707581227443E-2</v>
      </c>
    </row>
    <row r="1057" spans="2:3" x14ac:dyDescent="0.35">
      <c r="B1057">
        <v>20080915701</v>
      </c>
      <c r="C1057" s="18">
        <v>0.375</v>
      </c>
    </row>
    <row r="1058" spans="2:3" x14ac:dyDescent="0.35">
      <c r="B1058">
        <v>20080915702</v>
      </c>
      <c r="C1058" s="18">
        <v>0.2109704641350211</v>
      </c>
    </row>
    <row r="1059" spans="2:3" x14ac:dyDescent="0.35">
      <c r="B1059">
        <v>20080915801</v>
      </c>
      <c r="C1059" s="18">
        <v>0.32051282051282054</v>
      </c>
    </row>
    <row r="1060" spans="2:3" x14ac:dyDescent="0.35">
      <c r="B1060">
        <v>20080916001</v>
      </c>
      <c r="C1060" s="18">
        <v>0.859375</v>
      </c>
    </row>
    <row r="1061" spans="2:3" x14ac:dyDescent="0.35">
      <c r="B1061">
        <v>20080916301</v>
      </c>
      <c r="C1061" s="18">
        <v>0.85416666666666663</v>
      </c>
    </row>
    <row r="1062" spans="2:3" x14ac:dyDescent="0.35">
      <c r="B1062">
        <v>20081000212</v>
      </c>
      <c r="C1062" s="18">
        <v>0.13</v>
      </c>
    </row>
    <row r="1063" spans="2:3" x14ac:dyDescent="0.35">
      <c r="B1063">
        <v>20081000403</v>
      </c>
      <c r="C1063" s="18">
        <v>0.62222222222222223</v>
      </c>
    </row>
    <row r="1064" spans="2:3" x14ac:dyDescent="0.35">
      <c r="B1064">
        <v>20081000701</v>
      </c>
      <c r="C1064" s="18">
        <v>0.66666666666666663</v>
      </c>
    </row>
    <row r="1065" spans="2:3" x14ac:dyDescent="0.35">
      <c r="B1065">
        <v>20081001605</v>
      </c>
      <c r="C1065" s="18">
        <v>0.95049504950495045</v>
      </c>
    </row>
    <row r="1066" spans="2:3" x14ac:dyDescent="0.35">
      <c r="B1066">
        <v>20081001701</v>
      </c>
      <c r="C1066" s="18">
        <v>0.68085106382978722</v>
      </c>
    </row>
    <row r="1067" spans="2:3" x14ac:dyDescent="0.35">
      <c r="B1067">
        <v>20081001903</v>
      </c>
      <c r="C1067" s="18">
        <v>0.68965517241379315</v>
      </c>
    </row>
    <row r="1068" spans="2:3" x14ac:dyDescent="0.35">
      <c r="B1068">
        <v>20081002101</v>
      </c>
      <c r="C1068" s="18">
        <v>0.81497797356828194</v>
      </c>
    </row>
    <row r="1069" spans="2:3" x14ac:dyDescent="0.35">
      <c r="B1069">
        <v>20081003801</v>
      </c>
      <c r="C1069" s="18">
        <v>0.45054945054945056</v>
      </c>
    </row>
    <row r="1070" spans="2:3" x14ac:dyDescent="0.35">
      <c r="B1070">
        <v>20081003901</v>
      </c>
      <c r="C1070" s="18">
        <v>0.58715596330275233</v>
      </c>
    </row>
    <row r="1071" spans="2:3" x14ac:dyDescent="0.35">
      <c r="B1071">
        <v>20081004001</v>
      </c>
      <c r="C1071" s="18">
        <v>0.70370370370370372</v>
      </c>
    </row>
    <row r="1072" spans="2:3" x14ac:dyDescent="0.35">
      <c r="B1072">
        <v>20081004102</v>
      </c>
      <c r="C1072" s="18">
        <v>0.23076923076923078</v>
      </c>
    </row>
    <row r="1073" spans="2:3" x14ac:dyDescent="0.35">
      <c r="B1073">
        <v>20081004701</v>
      </c>
      <c r="C1073" s="18">
        <v>0.58974358974358976</v>
      </c>
    </row>
    <row r="1074" spans="2:3" x14ac:dyDescent="0.35">
      <c r="B1074">
        <v>20081004801</v>
      </c>
      <c r="C1074" s="18">
        <v>1.0444444444444445</v>
      </c>
    </row>
    <row r="1075" spans="2:3" x14ac:dyDescent="0.35">
      <c r="B1075">
        <v>20081005201</v>
      </c>
      <c r="C1075" s="18">
        <v>0.6428571428571429</v>
      </c>
    </row>
    <row r="1076" spans="2:3" x14ac:dyDescent="0.35">
      <c r="B1076">
        <v>20081005301</v>
      </c>
      <c r="C1076" s="18">
        <v>0.35428571428571426</v>
      </c>
    </row>
    <row r="1077" spans="2:3" x14ac:dyDescent="0.35">
      <c r="B1077">
        <v>20081005901</v>
      </c>
      <c r="C1077" s="18">
        <v>0.64406779661016944</v>
      </c>
    </row>
    <row r="1078" spans="2:3" x14ac:dyDescent="0.35">
      <c r="B1078">
        <v>20081006503</v>
      </c>
      <c r="C1078" s="18">
        <v>0.14792899408284024</v>
      </c>
    </row>
    <row r="1079" spans="2:3" x14ac:dyDescent="0.35">
      <c r="B1079">
        <v>20081006508</v>
      </c>
      <c r="C1079" s="18">
        <v>0.14112903225806453</v>
      </c>
    </row>
    <row r="1080" spans="2:3" x14ac:dyDescent="0.35">
      <c r="B1080">
        <v>20081006901</v>
      </c>
      <c r="C1080" s="18">
        <v>8.5324232081911269E-2</v>
      </c>
    </row>
    <row r="1081" spans="2:3" x14ac:dyDescent="0.35">
      <c r="B1081">
        <v>20081006903</v>
      </c>
      <c r="C1081" s="18">
        <v>4.7619047619047616E-2</v>
      </c>
    </row>
    <row r="1082" spans="2:3" x14ac:dyDescent="0.35">
      <c r="B1082">
        <v>20081007301</v>
      </c>
      <c r="C1082" s="18">
        <v>0.70464135021097052</v>
      </c>
    </row>
    <row r="1083" spans="2:3" x14ac:dyDescent="0.35">
      <c r="B1083">
        <v>20081008402</v>
      </c>
      <c r="C1083" s="18">
        <v>0.74545454545454548</v>
      </c>
    </row>
    <row r="1084" spans="2:3" x14ac:dyDescent="0.35">
      <c r="B1084">
        <v>20081009501</v>
      </c>
      <c r="C1084" s="18">
        <v>0.45353159851301117</v>
      </c>
    </row>
    <row r="1085" spans="2:3" x14ac:dyDescent="0.35">
      <c r="B1085">
        <v>20081009901</v>
      </c>
      <c r="C1085" s="18">
        <v>0.89527027027027029</v>
      </c>
    </row>
    <row r="1086" spans="2:3" x14ac:dyDescent="0.35">
      <c r="B1086">
        <v>20081010401</v>
      </c>
      <c r="C1086" s="18">
        <v>0.23552123552123552</v>
      </c>
    </row>
    <row r="1087" spans="2:3" x14ac:dyDescent="0.35">
      <c r="B1087">
        <v>20081010501</v>
      </c>
      <c r="C1087" s="18">
        <v>0.3328998699609883</v>
      </c>
    </row>
    <row r="1088" spans="2:3" x14ac:dyDescent="0.35">
      <c r="B1088">
        <v>20081010601</v>
      </c>
      <c r="C1088" s="18">
        <v>0.21739130434782608</v>
      </c>
    </row>
    <row r="1089" spans="2:3" x14ac:dyDescent="0.35">
      <c r="B1089">
        <v>20081010901</v>
      </c>
      <c r="C1089" s="18">
        <v>0.18077803203661327</v>
      </c>
    </row>
    <row r="1090" spans="2:3" x14ac:dyDescent="0.35">
      <c r="B1090">
        <v>20081011102</v>
      </c>
      <c r="C1090" s="18">
        <v>0.23904382470119523</v>
      </c>
    </row>
    <row r="1091" spans="2:3" x14ac:dyDescent="0.35">
      <c r="B1091">
        <v>20081012601</v>
      </c>
      <c r="C1091" s="18">
        <v>0.70370370370370372</v>
      </c>
    </row>
    <row r="1092" spans="2:3" x14ac:dyDescent="0.35">
      <c r="B1092">
        <v>20081012801</v>
      </c>
      <c r="C1092" s="18">
        <v>0.625</v>
      </c>
    </row>
    <row r="1093" spans="2:3" x14ac:dyDescent="0.35">
      <c r="B1093">
        <v>20081013401</v>
      </c>
      <c r="C1093" s="18">
        <v>0.25263157894736843</v>
      </c>
    </row>
    <row r="1094" spans="2:3" x14ac:dyDescent="0.35">
      <c r="B1094">
        <v>20081013601</v>
      </c>
      <c r="C1094" s="18">
        <v>0.75</v>
      </c>
    </row>
    <row r="1095" spans="2:3" x14ac:dyDescent="0.35">
      <c r="B1095">
        <v>20081100104</v>
      </c>
      <c r="C1095" s="18">
        <v>0.7142857142857143</v>
      </c>
    </row>
    <row r="1096" spans="2:3" x14ac:dyDescent="0.35">
      <c r="B1096">
        <v>20081100105</v>
      </c>
      <c r="C1096" s="18">
        <v>0.5051679586563308</v>
      </c>
    </row>
    <row r="1097" spans="2:3" x14ac:dyDescent="0.35">
      <c r="B1097">
        <v>20081100402</v>
      </c>
      <c r="C1097" s="18">
        <v>0.77042801556420237</v>
      </c>
    </row>
    <row r="1098" spans="2:3" x14ac:dyDescent="0.35">
      <c r="B1098">
        <v>20081100601</v>
      </c>
      <c r="C1098" s="18">
        <v>0.61279461279461278</v>
      </c>
    </row>
    <row r="1099" spans="2:3" x14ac:dyDescent="0.35">
      <c r="B1099">
        <v>20081100701</v>
      </c>
      <c r="C1099" s="18">
        <v>0.13764044943820225</v>
      </c>
    </row>
    <row r="1100" spans="2:3" x14ac:dyDescent="0.35">
      <c r="B1100">
        <v>20081101101</v>
      </c>
      <c r="C1100" s="18">
        <v>0.625</v>
      </c>
    </row>
    <row r="1101" spans="2:3" x14ac:dyDescent="0.35">
      <c r="B1101">
        <v>20081102001</v>
      </c>
      <c r="C1101" s="18">
        <v>0.11469534050179211</v>
      </c>
    </row>
    <row r="1102" spans="2:3" x14ac:dyDescent="0.35">
      <c r="B1102">
        <v>20081102901</v>
      </c>
      <c r="C1102" s="18">
        <v>0.49275362318840582</v>
      </c>
    </row>
    <row r="1103" spans="2:3" x14ac:dyDescent="0.35">
      <c r="B1103">
        <v>20081103001</v>
      </c>
      <c r="C1103" s="18">
        <v>0.83783783783783783</v>
      </c>
    </row>
    <row r="1104" spans="2:3" x14ac:dyDescent="0.35">
      <c r="B1104">
        <v>20081103701</v>
      </c>
      <c r="C1104" s="18">
        <v>0.60278745644599308</v>
      </c>
    </row>
    <row r="1105" spans="1:3" x14ac:dyDescent="0.35">
      <c r="B1105">
        <v>20081104201</v>
      </c>
      <c r="C1105" s="18">
        <v>0.5495495495495496</v>
      </c>
    </row>
    <row r="1106" spans="1:3" x14ac:dyDescent="0.35">
      <c r="B1106">
        <v>20081104301</v>
      </c>
      <c r="C1106" s="18">
        <v>0.39047619047619048</v>
      </c>
    </row>
    <row r="1107" spans="1:3" x14ac:dyDescent="0.35">
      <c r="B1107">
        <v>20081105101</v>
      </c>
      <c r="C1107" s="18">
        <v>0.66539923954372626</v>
      </c>
    </row>
    <row r="1108" spans="1:3" x14ac:dyDescent="0.35">
      <c r="B1108">
        <v>20081105301</v>
      </c>
      <c r="C1108" s="18">
        <v>0.13793103448275862</v>
      </c>
    </row>
    <row r="1109" spans="1:3" x14ac:dyDescent="0.35">
      <c r="B1109">
        <v>20081105401</v>
      </c>
      <c r="C1109" s="18">
        <v>0.17473118279569894</v>
      </c>
    </row>
    <row r="1110" spans="1:3" x14ac:dyDescent="0.35">
      <c r="B1110">
        <v>20081105701</v>
      </c>
      <c r="C1110" s="18">
        <v>0.7142857142857143</v>
      </c>
    </row>
    <row r="1111" spans="1:3" x14ac:dyDescent="0.35">
      <c r="B1111">
        <v>20081105901</v>
      </c>
      <c r="C1111" s="18">
        <v>9.8814229249011856E-2</v>
      </c>
    </row>
    <row r="1112" spans="1:3" x14ac:dyDescent="0.35">
      <c r="B1112">
        <v>20081106001</v>
      </c>
      <c r="C1112" s="18">
        <v>4.8223350253807105E-2</v>
      </c>
    </row>
    <row r="1113" spans="1:3" x14ac:dyDescent="0.35">
      <c r="B1113">
        <v>80902001201</v>
      </c>
      <c r="C1113" s="18">
        <v>0.68702290076335881</v>
      </c>
    </row>
    <row r="1114" spans="1:3" x14ac:dyDescent="0.35">
      <c r="B1114">
        <v>200811066011</v>
      </c>
      <c r="C1114" s="18">
        <v>0.36716417910447763</v>
      </c>
    </row>
    <row r="1115" spans="1:3" x14ac:dyDescent="0.35">
      <c r="A1115" t="s">
        <v>469</v>
      </c>
      <c r="C1115" s="18">
        <v>0.43521313574826198</v>
      </c>
    </row>
    <row r="1116" spans="1:3" x14ac:dyDescent="0.35">
      <c r="A1116" t="s">
        <v>14</v>
      </c>
      <c r="B1116">
        <v>20191507701</v>
      </c>
      <c r="C1116" s="18">
        <v>0.11616161616161616</v>
      </c>
    </row>
    <row r="1117" spans="1:3" x14ac:dyDescent="0.35">
      <c r="A1117" t="s">
        <v>470</v>
      </c>
      <c r="C1117" s="18">
        <v>0.11616161616161616</v>
      </c>
    </row>
    <row r="1118" spans="1:3" x14ac:dyDescent="0.35">
      <c r="A1118" t="s">
        <v>49</v>
      </c>
      <c r="B1118">
        <v>2023010801</v>
      </c>
      <c r="C1118" s="18">
        <v>0.83333333333333337</v>
      </c>
    </row>
    <row r="1119" spans="1:3" x14ac:dyDescent="0.35">
      <c r="B1119">
        <v>2023050068</v>
      </c>
      <c r="C1119" s="18">
        <v>0</v>
      </c>
    </row>
    <row r="1120" spans="1:3" x14ac:dyDescent="0.35">
      <c r="B1120">
        <v>2023409001</v>
      </c>
      <c r="C1120" s="18">
        <v>0.27397260273972601</v>
      </c>
    </row>
    <row r="1121" spans="2:3" x14ac:dyDescent="0.35">
      <c r="B1121">
        <v>20230100201</v>
      </c>
      <c r="C1121" s="18">
        <v>0.7</v>
      </c>
    </row>
    <row r="1122" spans="2:3" x14ac:dyDescent="0.35">
      <c r="B1122">
        <v>20230101501</v>
      </c>
      <c r="C1122" s="18">
        <v>0.3888888888888889</v>
      </c>
    </row>
    <row r="1123" spans="2:3" x14ac:dyDescent="0.35">
      <c r="B1123">
        <v>20230101801</v>
      </c>
      <c r="C1123" s="18">
        <v>0.83333333333333337</v>
      </c>
    </row>
    <row r="1124" spans="2:3" x14ac:dyDescent="0.35">
      <c r="B1124">
        <v>20230101805</v>
      </c>
      <c r="C1124" s="18">
        <v>0.97435897435897434</v>
      </c>
    </row>
    <row r="1125" spans="2:3" x14ac:dyDescent="0.35">
      <c r="B1125">
        <v>20230101901</v>
      </c>
      <c r="C1125" s="18">
        <v>0.79591836734693877</v>
      </c>
    </row>
    <row r="1126" spans="2:3" x14ac:dyDescent="0.35">
      <c r="B1126">
        <v>20230102001</v>
      </c>
      <c r="C1126" s="18">
        <v>0.92753623188405798</v>
      </c>
    </row>
    <row r="1127" spans="2:3" x14ac:dyDescent="0.35">
      <c r="B1127">
        <v>20230102501</v>
      </c>
      <c r="C1127" s="18">
        <v>0.73770491803278693</v>
      </c>
    </row>
    <row r="1128" spans="2:3" x14ac:dyDescent="0.35">
      <c r="B1128">
        <v>20230102801</v>
      </c>
      <c r="C1128" s="18">
        <v>0.7583333333333333</v>
      </c>
    </row>
    <row r="1129" spans="2:3" x14ac:dyDescent="0.35">
      <c r="B1129">
        <v>20230103701</v>
      </c>
      <c r="C1129" s="18">
        <v>0.77647058823529413</v>
      </c>
    </row>
    <row r="1130" spans="2:3" x14ac:dyDescent="0.35">
      <c r="B1130">
        <v>20230103901</v>
      </c>
      <c r="C1130" s="18">
        <v>0.23076923076923078</v>
      </c>
    </row>
    <row r="1131" spans="2:3" x14ac:dyDescent="0.35">
      <c r="B1131">
        <v>20230104301</v>
      </c>
      <c r="C1131" s="18">
        <v>0.4576271186440678</v>
      </c>
    </row>
    <row r="1132" spans="2:3" x14ac:dyDescent="0.35">
      <c r="B1132">
        <v>20230104401</v>
      </c>
      <c r="C1132" s="18">
        <v>0.19066147859922178</v>
      </c>
    </row>
    <row r="1133" spans="2:3" x14ac:dyDescent="0.35">
      <c r="B1133">
        <v>20230105201</v>
      </c>
      <c r="C1133" s="18">
        <v>0.2982456140350877</v>
      </c>
    </row>
    <row r="1134" spans="2:3" x14ac:dyDescent="0.35">
      <c r="B1134">
        <v>20230105401</v>
      </c>
      <c r="C1134" s="18">
        <v>0.48529411764705882</v>
      </c>
    </row>
    <row r="1135" spans="2:3" x14ac:dyDescent="0.35">
      <c r="B1135">
        <v>20230106005</v>
      </c>
      <c r="C1135" s="18">
        <v>0.40740740740740738</v>
      </c>
    </row>
    <row r="1136" spans="2:3" x14ac:dyDescent="0.35">
      <c r="B1136">
        <v>20230106301</v>
      </c>
      <c r="C1136" s="18">
        <v>0.55097087378640774</v>
      </c>
    </row>
    <row r="1137" spans="2:3" x14ac:dyDescent="0.35">
      <c r="B1137">
        <v>20230200703</v>
      </c>
      <c r="C1137" s="18">
        <v>0.35087719298245612</v>
      </c>
    </row>
    <row r="1138" spans="2:3" x14ac:dyDescent="0.35">
      <c r="B1138">
        <v>20230201401</v>
      </c>
      <c r="C1138" s="18">
        <v>0.3987730061349693</v>
      </c>
    </row>
    <row r="1139" spans="2:3" x14ac:dyDescent="0.35">
      <c r="B1139">
        <v>20230204601</v>
      </c>
      <c r="C1139" s="18">
        <v>0.37614678899082571</v>
      </c>
    </row>
    <row r="1140" spans="2:3" x14ac:dyDescent="0.35">
      <c r="B1140">
        <v>20230205001</v>
      </c>
      <c r="C1140" s="18">
        <v>0.54736842105263162</v>
      </c>
    </row>
    <row r="1141" spans="2:3" x14ac:dyDescent="0.35">
      <c r="B1141">
        <v>20230205102</v>
      </c>
      <c r="C1141" s="18">
        <v>0.65094339622641506</v>
      </c>
    </row>
    <row r="1142" spans="2:3" x14ac:dyDescent="0.35">
      <c r="B1142">
        <v>20230205201</v>
      </c>
      <c r="C1142" s="18">
        <v>0.28799999999999998</v>
      </c>
    </row>
    <row r="1143" spans="2:3" x14ac:dyDescent="0.35">
      <c r="B1143">
        <v>20230205203</v>
      </c>
      <c r="C1143" s="18">
        <v>0.85199999999999998</v>
      </c>
    </row>
    <row r="1144" spans="2:3" x14ac:dyDescent="0.35">
      <c r="B1144">
        <v>20230205701</v>
      </c>
      <c r="C1144" s="18">
        <v>0.35877862595419846</v>
      </c>
    </row>
    <row r="1145" spans="2:3" x14ac:dyDescent="0.35">
      <c r="B1145">
        <v>20230206101</v>
      </c>
      <c r="C1145" s="18">
        <v>0.61363636363636365</v>
      </c>
    </row>
    <row r="1146" spans="2:3" x14ac:dyDescent="0.35">
      <c r="B1146">
        <v>20230206601</v>
      </c>
      <c r="C1146" s="18">
        <v>0.2857142857142857</v>
      </c>
    </row>
    <row r="1147" spans="2:3" x14ac:dyDescent="0.35">
      <c r="B1147">
        <v>20230208301</v>
      </c>
      <c r="C1147" s="18">
        <v>0.65</v>
      </c>
    </row>
    <row r="1148" spans="2:3" x14ac:dyDescent="0.35">
      <c r="B1148">
        <v>20230208501</v>
      </c>
      <c r="C1148" s="18">
        <v>0.5822222222222222</v>
      </c>
    </row>
    <row r="1149" spans="2:3" x14ac:dyDescent="0.35">
      <c r="B1149">
        <v>20230208701</v>
      </c>
      <c r="C1149" s="18">
        <v>0.40540540540540543</v>
      </c>
    </row>
    <row r="1150" spans="2:3" x14ac:dyDescent="0.35">
      <c r="B1150">
        <v>20230208801</v>
      </c>
      <c r="C1150" s="18">
        <v>0.14705882352941177</v>
      </c>
    </row>
    <row r="1151" spans="2:3" x14ac:dyDescent="0.35">
      <c r="B1151">
        <v>20230209001</v>
      </c>
      <c r="C1151" s="18">
        <v>0.46031746031746029</v>
      </c>
    </row>
    <row r="1152" spans="2:3" x14ac:dyDescent="0.35">
      <c r="B1152">
        <v>20230209101</v>
      </c>
      <c r="C1152" s="18">
        <v>0.40655737704918032</v>
      </c>
    </row>
    <row r="1153" spans="2:3" x14ac:dyDescent="0.35">
      <c r="B1153">
        <v>20230209401</v>
      </c>
      <c r="C1153" s="18">
        <v>0.64</v>
      </c>
    </row>
    <row r="1154" spans="2:3" x14ac:dyDescent="0.35">
      <c r="B1154">
        <v>20230209701</v>
      </c>
      <c r="C1154" s="18">
        <v>0.36666666666666664</v>
      </c>
    </row>
    <row r="1155" spans="2:3" x14ac:dyDescent="0.35">
      <c r="B1155">
        <v>20230210207</v>
      </c>
      <c r="C1155" s="18">
        <v>0.35330578512396693</v>
      </c>
    </row>
    <row r="1156" spans="2:3" x14ac:dyDescent="0.35">
      <c r="B1156">
        <v>20230212001</v>
      </c>
      <c r="C1156" s="18">
        <v>0.77200000000000002</v>
      </c>
    </row>
    <row r="1157" spans="2:3" x14ac:dyDescent="0.35">
      <c r="B1157">
        <v>20230212801</v>
      </c>
      <c r="C1157" s="18">
        <v>0.72448979591836737</v>
      </c>
    </row>
    <row r="1158" spans="2:3" x14ac:dyDescent="0.35">
      <c r="B1158">
        <v>20230213201</v>
      </c>
      <c r="C1158" s="18">
        <v>0.35374149659863946</v>
      </c>
    </row>
    <row r="1159" spans="2:3" x14ac:dyDescent="0.35">
      <c r="B1159">
        <v>20230214101</v>
      </c>
      <c r="C1159" s="18">
        <v>0.50505050505050508</v>
      </c>
    </row>
    <row r="1160" spans="2:3" x14ac:dyDescent="0.35">
      <c r="B1160">
        <v>20230300301</v>
      </c>
      <c r="C1160" s="18">
        <v>0.4891304347826087</v>
      </c>
    </row>
    <row r="1161" spans="2:3" x14ac:dyDescent="0.35">
      <c r="B1161">
        <v>20230300501</v>
      </c>
      <c r="C1161" s="18">
        <v>0.625</v>
      </c>
    </row>
    <row r="1162" spans="2:3" x14ac:dyDescent="0.35">
      <c r="B1162">
        <v>20230300802</v>
      </c>
      <c r="C1162" s="18">
        <v>0.546875</v>
      </c>
    </row>
    <row r="1163" spans="2:3" x14ac:dyDescent="0.35">
      <c r="B1163">
        <v>20230301401</v>
      </c>
      <c r="C1163" s="18">
        <v>0.53846153846153844</v>
      </c>
    </row>
    <row r="1164" spans="2:3" x14ac:dyDescent="0.35">
      <c r="B1164">
        <v>20230301901</v>
      </c>
      <c r="C1164" s="18">
        <v>0.90909090909090906</v>
      </c>
    </row>
    <row r="1165" spans="2:3" x14ac:dyDescent="0.35">
      <c r="B1165">
        <v>20230302202</v>
      </c>
      <c r="C1165" s="18">
        <v>0.42857142857142855</v>
      </c>
    </row>
    <row r="1166" spans="2:3" x14ac:dyDescent="0.35">
      <c r="B1166">
        <v>20230302901</v>
      </c>
      <c r="C1166" s="18">
        <v>0.64473684210526316</v>
      </c>
    </row>
    <row r="1167" spans="2:3" x14ac:dyDescent="0.35">
      <c r="B1167">
        <v>20230303401</v>
      </c>
      <c r="C1167" s="18">
        <v>0.2076923076923077</v>
      </c>
    </row>
    <row r="1168" spans="2:3" x14ac:dyDescent="0.35">
      <c r="B1168">
        <v>20230303501</v>
      </c>
      <c r="C1168" s="18">
        <v>0.53333333333333333</v>
      </c>
    </row>
    <row r="1169" spans="2:3" x14ac:dyDescent="0.35">
      <c r="B1169">
        <v>20230304001</v>
      </c>
      <c r="C1169" s="18">
        <v>0.51388888888888884</v>
      </c>
    </row>
    <row r="1170" spans="2:3" x14ac:dyDescent="0.35">
      <c r="B1170">
        <v>20230304306</v>
      </c>
      <c r="C1170" s="18">
        <v>0.56603773584905659</v>
      </c>
    </row>
    <row r="1171" spans="2:3" x14ac:dyDescent="0.35">
      <c r="B1171">
        <v>20230305301</v>
      </c>
      <c r="C1171" s="18">
        <v>0.43776824034334766</v>
      </c>
    </row>
    <row r="1172" spans="2:3" x14ac:dyDescent="0.35">
      <c r="B1172">
        <v>20230305901</v>
      </c>
      <c r="C1172" s="18">
        <v>0.43776824034334766</v>
      </c>
    </row>
    <row r="1173" spans="2:3" x14ac:dyDescent="0.35">
      <c r="B1173">
        <v>20230306202</v>
      </c>
      <c r="C1173" s="18">
        <v>0.82</v>
      </c>
    </row>
    <row r="1174" spans="2:3" x14ac:dyDescent="0.35">
      <c r="B1174">
        <v>20230306601</v>
      </c>
      <c r="C1174" s="18">
        <v>0.53284671532846717</v>
      </c>
    </row>
    <row r="1175" spans="2:3" x14ac:dyDescent="0.35">
      <c r="B1175">
        <v>20230306701</v>
      </c>
      <c r="C1175" s="18">
        <v>0.35238095238095241</v>
      </c>
    </row>
    <row r="1176" spans="2:3" x14ac:dyDescent="0.35">
      <c r="B1176">
        <v>20230307301</v>
      </c>
      <c r="C1176" s="18">
        <v>0.79245283018867929</v>
      </c>
    </row>
    <row r="1177" spans="2:3" x14ac:dyDescent="0.35">
      <c r="B1177">
        <v>20230307402</v>
      </c>
      <c r="C1177" s="18">
        <v>0.33538461538461539</v>
      </c>
    </row>
    <row r="1178" spans="2:3" x14ac:dyDescent="0.35">
      <c r="B1178">
        <v>20230307901</v>
      </c>
      <c r="C1178" s="18">
        <v>0.86486486486486491</v>
      </c>
    </row>
    <row r="1179" spans="2:3" x14ac:dyDescent="0.35">
      <c r="B1179">
        <v>20230308201</v>
      </c>
      <c r="C1179" s="18">
        <v>0.35</v>
      </c>
    </row>
    <row r="1180" spans="2:3" x14ac:dyDescent="0.35">
      <c r="B1180">
        <v>20230308402</v>
      </c>
      <c r="C1180" s="18">
        <v>0.80645161290322576</v>
      </c>
    </row>
    <row r="1181" spans="2:3" x14ac:dyDescent="0.35">
      <c r="B1181">
        <v>20230308405</v>
      </c>
      <c r="C1181" s="18">
        <v>0.80601092896174864</v>
      </c>
    </row>
    <row r="1182" spans="2:3" x14ac:dyDescent="0.35">
      <c r="B1182">
        <v>20230308501</v>
      </c>
      <c r="C1182" s="18">
        <v>0.6470588235294118</v>
      </c>
    </row>
    <row r="1183" spans="2:3" x14ac:dyDescent="0.35">
      <c r="B1183">
        <v>20230308503</v>
      </c>
      <c r="C1183" s="18">
        <v>0.63576158940397354</v>
      </c>
    </row>
    <row r="1184" spans="2:3" x14ac:dyDescent="0.35">
      <c r="B1184">
        <v>20230308702</v>
      </c>
      <c r="C1184" s="18">
        <v>0.52513966480446927</v>
      </c>
    </row>
    <row r="1185" spans="2:3" x14ac:dyDescent="0.35">
      <c r="B1185">
        <v>20230308803</v>
      </c>
      <c r="C1185" s="18">
        <v>0.25951557093425603</v>
      </c>
    </row>
    <row r="1186" spans="2:3" x14ac:dyDescent="0.35">
      <c r="B1186">
        <v>20230308809</v>
      </c>
      <c r="C1186" s="18">
        <v>0.56720430107526887</v>
      </c>
    </row>
    <row r="1187" spans="2:3" x14ac:dyDescent="0.35">
      <c r="B1187">
        <v>20230310001</v>
      </c>
      <c r="C1187" s="18">
        <v>0.71111111111111114</v>
      </c>
    </row>
    <row r="1188" spans="2:3" x14ac:dyDescent="0.35">
      <c r="B1188">
        <v>20230400701</v>
      </c>
      <c r="C1188" s="18">
        <v>0.26845637583892618</v>
      </c>
    </row>
    <row r="1189" spans="2:3" x14ac:dyDescent="0.35">
      <c r="B1189">
        <v>20230401601</v>
      </c>
      <c r="C1189" s="18">
        <v>0.39370078740157483</v>
      </c>
    </row>
    <row r="1190" spans="2:3" x14ac:dyDescent="0.35">
      <c r="B1190">
        <v>20230401801</v>
      </c>
      <c r="C1190" s="18">
        <v>0.38620689655172413</v>
      </c>
    </row>
    <row r="1191" spans="2:3" x14ac:dyDescent="0.35">
      <c r="B1191">
        <v>20230402101</v>
      </c>
      <c r="C1191" s="18">
        <v>0.16666666666666666</v>
      </c>
    </row>
    <row r="1192" spans="2:3" x14ac:dyDescent="0.35">
      <c r="B1192">
        <v>20230402201</v>
      </c>
      <c r="C1192" s="18">
        <v>7.5949367088607597E-2</v>
      </c>
    </row>
    <row r="1193" spans="2:3" x14ac:dyDescent="0.35">
      <c r="B1193">
        <v>20230402801</v>
      </c>
      <c r="C1193" s="18">
        <v>0.33333333333333331</v>
      </c>
    </row>
    <row r="1194" spans="2:3" x14ac:dyDescent="0.35">
      <c r="B1194">
        <v>20230403001</v>
      </c>
      <c r="C1194" s="18">
        <v>0.42622950819672129</v>
      </c>
    </row>
    <row r="1195" spans="2:3" x14ac:dyDescent="0.35">
      <c r="B1195">
        <v>20230403402</v>
      </c>
      <c r="C1195" s="18">
        <v>0.6294642857142857</v>
      </c>
    </row>
    <row r="1196" spans="2:3" x14ac:dyDescent="0.35">
      <c r="B1196">
        <v>20230403901</v>
      </c>
      <c r="C1196" s="18">
        <v>0.67718446601941751</v>
      </c>
    </row>
    <row r="1197" spans="2:3" x14ac:dyDescent="0.35">
      <c r="B1197">
        <v>20230404201</v>
      </c>
      <c r="C1197" s="18">
        <v>0.54545454545454541</v>
      </c>
    </row>
    <row r="1198" spans="2:3" x14ac:dyDescent="0.35">
      <c r="B1198">
        <v>20230405601</v>
      </c>
      <c r="C1198" s="18">
        <v>0.23148148148148148</v>
      </c>
    </row>
    <row r="1199" spans="2:3" x14ac:dyDescent="0.35">
      <c r="B1199">
        <v>20230405701</v>
      </c>
      <c r="C1199" s="18">
        <v>0.13142857142857142</v>
      </c>
    </row>
    <row r="1200" spans="2:3" x14ac:dyDescent="0.35">
      <c r="B1200">
        <v>20230405801</v>
      </c>
      <c r="C1200" s="18">
        <v>0.35714285714285715</v>
      </c>
    </row>
    <row r="1201" spans="2:3" x14ac:dyDescent="0.35">
      <c r="B1201">
        <v>20230405901</v>
      </c>
      <c r="C1201" s="18">
        <v>0.58119658119658124</v>
      </c>
    </row>
    <row r="1202" spans="2:3" x14ac:dyDescent="0.35">
      <c r="B1202">
        <v>20230406501</v>
      </c>
      <c r="C1202" s="18">
        <v>8.0065359477124176E-2</v>
      </c>
    </row>
    <row r="1203" spans="2:3" x14ac:dyDescent="0.35">
      <c r="B1203">
        <v>20230407301</v>
      </c>
      <c r="C1203" s="18">
        <v>0.37391304347826088</v>
      </c>
    </row>
    <row r="1204" spans="2:3" x14ac:dyDescent="0.35">
      <c r="B1204">
        <v>20230408201</v>
      </c>
      <c r="C1204" s="18">
        <v>0.39344262295081966</v>
      </c>
    </row>
    <row r="1205" spans="2:3" x14ac:dyDescent="0.35">
      <c r="B1205">
        <v>20230408702</v>
      </c>
      <c r="C1205" s="18">
        <v>0.18624161073825504</v>
      </c>
    </row>
    <row r="1206" spans="2:3" x14ac:dyDescent="0.35">
      <c r="B1206">
        <v>20230408802</v>
      </c>
      <c r="C1206" s="18">
        <v>0.17741935483870969</v>
      </c>
    </row>
    <row r="1207" spans="2:3" x14ac:dyDescent="0.35">
      <c r="B1207">
        <v>20230409001</v>
      </c>
      <c r="C1207" s="18">
        <v>0.27397260273972601</v>
      </c>
    </row>
    <row r="1208" spans="2:3" x14ac:dyDescent="0.35">
      <c r="B1208">
        <v>20230409204</v>
      </c>
      <c r="C1208" s="18">
        <v>0.28947368421052633</v>
      </c>
    </row>
    <row r="1209" spans="2:3" x14ac:dyDescent="0.35">
      <c r="B1209">
        <v>20230410401</v>
      </c>
      <c r="C1209" s="18">
        <v>0.61732851985559567</v>
      </c>
    </row>
    <row r="1210" spans="2:3" x14ac:dyDescent="0.35">
      <c r="B1210">
        <v>20230410502</v>
      </c>
      <c r="C1210" s="18">
        <v>0.66666666666666663</v>
      </c>
    </row>
    <row r="1211" spans="2:3" x14ac:dyDescent="0.35">
      <c r="B1211">
        <v>20230412201</v>
      </c>
      <c r="C1211" s="18">
        <v>0.17857142857142858</v>
      </c>
    </row>
    <row r="1212" spans="2:3" x14ac:dyDescent="0.35">
      <c r="B1212">
        <v>20230412701</v>
      </c>
      <c r="C1212" s="18">
        <v>0.69019607843137254</v>
      </c>
    </row>
    <row r="1213" spans="2:3" x14ac:dyDescent="0.35">
      <c r="B1213">
        <v>20230413002</v>
      </c>
      <c r="C1213" s="18">
        <v>0.14634146341463414</v>
      </c>
    </row>
    <row r="1214" spans="2:3" x14ac:dyDescent="0.35">
      <c r="B1214">
        <v>20230413501</v>
      </c>
      <c r="C1214" s="18">
        <v>0.51282051282051277</v>
      </c>
    </row>
    <row r="1215" spans="2:3" x14ac:dyDescent="0.35">
      <c r="B1215">
        <v>20230414001</v>
      </c>
      <c r="C1215" s="18">
        <v>0.12222222222222222</v>
      </c>
    </row>
    <row r="1216" spans="2:3" x14ac:dyDescent="0.35">
      <c r="B1216">
        <v>20230414201</v>
      </c>
      <c r="C1216" s="18">
        <v>0.28977272727272729</v>
      </c>
    </row>
    <row r="1217" spans="2:3" x14ac:dyDescent="0.35">
      <c r="B1217">
        <v>20230415001</v>
      </c>
      <c r="C1217" s="18">
        <v>0.25806451612903225</v>
      </c>
    </row>
    <row r="1218" spans="2:3" x14ac:dyDescent="0.35">
      <c r="B1218">
        <v>20230415301</v>
      </c>
      <c r="C1218" s="18">
        <v>0.17277486910994763</v>
      </c>
    </row>
    <row r="1219" spans="2:3" x14ac:dyDescent="0.35">
      <c r="B1219">
        <v>20230415502</v>
      </c>
      <c r="C1219" s="18">
        <v>0.47385620915032678</v>
      </c>
    </row>
    <row r="1220" spans="2:3" x14ac:dyDescent="0.35">
      <c r="B1220">
        <v>20230415602</v>
      </c>
      <c r="C1220" s="18">
        <v>0.33333333333333331</v>
      </c>
    </row>
    <row r="1221" spans="2:3" x14ac:dyDescent="0.35">
      <c r="B1221">
        <v>20230416001</v>
      </c>
      <c r="C1221" s="18">
        <v>0.4</v>
      </c>
    </row>
    <row r="1222" spans="2:3" x14ac:dyDescent="0.35">
      <c r="B1222">
        <v>20230417001</v>
      </c>
      <c r="C1222" s="18">
        <v>0.171875</v>
      </c>
    </row>
    <row r="1223" spans="2:3" x14ac:dyDescent="0.35">
      <c r="B1223">
        <v>20230418003</v>
      </c>
      <c r="C1223" s="18">
        <v>0.29230769230769232</v>
      </c>
    </row>
    <row r="1224" spans="2:3" x14ac:dyDescent="0.35">
      <c r="B1224">
        <v>20230418005</v>
      </c>
      <c r="C1224" s="18">
        <v>0.12987012987012986</v>
      </c>
    </row>
    <row r="1225" spans="2:3" x14ac:dyDescent="0.35">
      <c r="B1225">
        <v>20230472101</v>
      </c>
      <c r="C1225" s="18">
        <v>0.45945945945945948</v>
      </c>
    </row>
    <row r="1226" spans="2:3" x14ac:dyDescent="0.35">
      <c r="B1226">
        <v>20230500104</v>
      </c>
      <c r="C1226" s="18">
        <v>0.1990521327014218</v>
      </c>
    </row>
    <row r="1227" spans="2:3" x14ac:dyDescent="0.35">
      <c r="B1227">
        <v>20230500115</v>
      </c>
      <c r="C1227" s="18">
        <v>0.53947368421052633</v>
      </c>
    </row>
    <row r="1228" spans="2:3" x14ac:dyDescent="0.35">
      <c r="B1228">
        <v>20230500402</v>
      </c>
      <c r="C1228" s="18">
        <v>0.29166666666666669</v>
      </c>
    </row>
    <row r="1229" spans="2:3" x14ac:dyDescent="0.35">
      <c r="B1229">
        <v>20230501801</v>
      </c>
      <c r="C1229" s="18">
        <v>0.58441558441558439</v>
      </c>
    </row>
    <row r="1230" spans="2:3" x14ac:dyDescent="0.35">
      <c r="B1230">
        <v>20230502201</v>
      </c>
      <c r="C1230" s="18">
        <v>0.35897435897435898</v>
      </c>
    </row>
    <row r="1231" spans="2:3" x14ac:dyDescent="0.35">
      <c r="B1231">
        <v>20230506261</v>
      </c>
      <c r="C1231" s="18">
        <v>0.38755980861244022</v>
      </c>
    </row>
    <row r="1232" spans="2:3" x14ac:dyDescent="0.35">
      <c r="B1232">
        <v>20230507001</v>
      </c>
      <c r="C1232" s="18">
        <v>0.32500000000000001</v>
      </c>
    </row>
    <row r="1233" spans="2:3" x14ac:dyDescent="0.35">
      <c r="B1233">
        <v>20230507802</v>
      </c>
      <c r="C1233" s="18">
        <v>0.16287878787878787</v>
      </c>
    </row>
    <row r="1234" spans="2:3" x14ac:dyDescent="0.35">
      <c r="B1234">
        <v>20230508301</v>
      </c>
      <c r="C1234" s="18">
        <v>1.1796618723189503E-2</v>
      </c>
    </row>
    <row r="1235" spans="2:3" x14ac:dyDescent="0.35">
      <c r="B1235">
        <v>20230508901</v>
      </c>
      <c r="C1235" s="18">
        <v>0.54545454545454541</v>
      </c>
    </row>
    <row r="1236" spans="2:3" x14ac:dyDescent="0.35">
      <c r="B1236">
        <v>20230509801</v>
      </c>
      <c r="C1236" s="18">
        <v>0.55938697318007657</v>
      </c>
    </row>
    <row r="1237" spans="2:3" x14ac:dyDescent="0.35">
      <c r="B1237">
        <v>20230509901</v>
      </c>
      <c r="C1237" s="18">
        <v>0.49025069637883006</v>
      </c>
    </row>
    <row r="1238" spans="2:3" x14ac:dyDescent="0.35">
      <c r="B1238">
        <v>20230510101</v>
      </c>
      <c r="C1238" s="18">
        <v>0.3619047619047619</v>
      </c>
    </row>
    <row r="1239" spans="2:3" x14ac:dyDescent="0.35">
      <c r="B1239">
        <v>20230510702</v>
      </c>
      <c r="C1239" s="18">
        <v>0.46534653465346537</v>
      </c>
    </row>
    <row r="1240" spans="2:3" x14ac:dyDescent="0.35">
      <c r="B1240">
        <v>20230511501</v>
      </c>
      <c r="C1240" s="18">
        <v>0.42222222222222222</v>
      </c>
    </row>
    <row r="1241" spans="2:3" x14ac:dyDescent="0.35">
      <c r="B1241">
        <v>20230511901</v>
      </c>
      <c r="C1241" s="18">
        <v>0.49206349206349204</v>
      </c>
    </row>
    <row r="1242" spans="2:3" x14ac:dyDescent="0.35">
      <c r="B1242">
        <v>20230512401</v>
      </c>
      <c r="C1242" s="18">
        <v>0.27692307692307694</v>
      </c>
    </row>
    <row r="1243" spans="2:3" x14ac:dyDescent="0.35">
      <c r="B1243">
        <v>20230600404</v>
      </c>
      <c r="C1243" s="18">
        <v>4.7812817904374368E-2</v>
      </c>
    </row>
    <row r="1244" spans="2:3" x14ac:dyDescent="0.35">
      <c r="B1244">
        <v>20230600601</v>
      </c>
      <c r="C1244" s="18">
        <v>0.66666666666666663</v>
      </c>
    </row>
    <row r="1245" spans="2:3" x14ac:dyDescent="0.35">
      <c r="B1245">
        <v>20230601001</v>
      </c>
      <c r="C1245" s="18">
        <v>0.77333333333333332</v>
      </c>
    </row>
    <row r="1246" spans="2:3" x14ac:dyDescent="0.35">
      <c r="B1246">
        <v>20230602101</v>
      </c>
      <c r="C1246" s="18">
        <v>0.38190954773869346</v>
      </c>
    </row>
    <row r="1247" spans="2:3" x14ac:dyDescent="0.35">
      <c r="B1247">
        <v>20230602901</v>
      </c>
      <c r="C1247" s="18">
        <v>0.60606060606060608</v>
      </c>
    </row>
    <row r="1248" spans="2:3" x14ac:dyDescent="0.35">
      <c r="B1248">
        <v>20230608301</v>
      </c>
      <c r="C1248" s="18">
        <v>0.5</v>
      </c>
    </row>
    <row r="1249" spans="1:3" x14ac:dyDescent="0.35">
      <c r="B1249">
        <v>20230608501</v>
      </c>
      <c r="C1249" s="18">
        <v>0.43902439024390244</v>
      </c>
    </row>
    <row r="1250" spans="1:3" x14ac:dyDescent="0.35">
      <c r="B1250">
        <v>20230608601</v>
      </c>
      <c r="C1250" s="18">
        <v>0.65996908809891808</v>
      </c>
    </row>
    <row r="1251" spans="1:3" x14ac:dyDescent="0.35">
      <c r="B1251">
        <v>20230609907</v>
      </c>
      <c r="C1251" s="18">
        <v>0.80648688046647232</v>
      </c>
    </row>
    <row r="1252" spans="1:3" x14ac:dyDescent="0.35">
      <c r="B1252">
        <v>20230610101</v>
      </c>
      <c r="C1252" s="18">
        <v>0.62857142857142856</v>
      </c>
    </row>
    <row r="1253" spans="1:3" x14ac:dyDescent="0.35">
      <c r="B1253">
        <v>20230610201</v>
      </c>
      <c r="C1253" s="18">
        <v>0.74757281553398058</v>
      </c>
    </row>
    <row r="1254" spans="1:3" x14ac:dyDescent="0.35">
      <c r="B1254">
        <v>20230612402</v>
      </c>
      <c r="C1254" s="18">
        <v>0.79245283018867929</v>
      </c>
    </row>
    <row r="1255" spans="1:3" x14ac:dyDescent="0.35">
      <c r="B1255">
        <v>20230613601</v>
      </c>
      <c r="C1255" s="18">
        <v>0.90517241379310343</v>
      </c>
    </row>
    <row r="1256" spans="1:3" x14ac:dyDescent="0.35">
      <c r="B1256">
        <v>20230614002</v>
      </c>
      <c r="C1256" s="18">
        <v>0.63657407407407407</v>
      </c>
    </row>
    <row r="1257" spans="1:3" x14ac:dyDescent="0.35">
      <c r="B1257">
        <v>20230614301</v>
      </c>
      <c r="C1257" s="18">
        <v>0.4861111111111111</v>
      </c>
    </row>
    <row r="1258" spans="1:3" x14ac:dyDescent="0.35">
      <c r="B1258">
        <v>202030105801</v>
      </c>
      <c r="C1258" s="18">
        <v>0.48529411764705882</v>
      </c>
    </row>
    <row r="1259" spans="1:3" x14ac:dyDescent="0.35">
      <c r="B1259">
        <v>202304018801</v>
      </c>
      <c r="C1259" s="18">
        <v>0.33333333333333331</v>
      </c>
    </row>
    <row r="1260" spans="1:3" x14ac:dyDescent="0.35">
      <c r="B1260">
        <v>202306063301</v>
      </c>
      <c r="C1260" s="18">
        <v>0.26865671641791045</v>
      </c>
    </row>
    <row r="1261" spans="1:3" x14ac:dyDescent="0.35">
      <c r="A1261" t="s">
        <v>471</v>
      </c>
      <c r="C1261" s="18">
        <v>0.31744934096100247</v>
      </c>
    </row>
    <row r="1262" spans="1:3" x14ac:dyDescent="0.35">
      <c r="A1262" t="s">
        <v>40</v>
      </c>
      <c r="B1262">
        <v>2345789</v>
      </c>
      <c r="C1262" s="18">
        <v>7.9435127978817292E-3</v>
      </c>
    </row>
    <row r="1263" spans="1:3" x14ac:dyDescent="0.35">
      <c r="B1263">
        <v>20220707301</v>
      </c>
      <c r="C1263" s="18">
        <v>7.0621468926553674E-2</v>
      </c>
    </row>
    <row r="1264" spans="1:3" x14ac:dyDescent="0.35">
      <c r="B1264">
        <v>20220707401</v>
      </c>
      <c r="C1264" s="18">
        <v>0.22826086956521738</v>
      </c>
    </row>
    <row r="1265" spans="1:3" x14ac:dyDescent="0.35">
      <c r="A1265" t="s">
        <v>472</v>
      </c>
      <c r="C1265" s="18">
        <v>1.8055779461550861E-2</v>
      </c>
    </row>
    <row r="1266" spans="1:3" x14ac:dyDescent="0.35">
      <c r="A1266" t="s">
        <v>20</v>
      </c>
      <c r="B1266">
        <v>2014012049</v>
      </c>
      <c r="C1266" s="18">
        <v>7.5581395348837205E-2</v>
      </c>
    </row>
    <row r="1267" spans="1:3" x14ac:dyDescent="0.35">
      <c r="B1267">
        <v>2014117601</v>
      </c>
      <c r="C1267" s="18">
        <v>0.8351648351648352</v>
      </c>
    </row>
    <row r="1268" spans="1:3" x14ac:dyDescent="0.35">
      <c r="B1268">
        <v>2014220380</v>
      </c>
      <c r="C1268" s="18">
        <v>0.8666666666666667</v>
      </c>
    </row>
    <row r="1269" spans="1:3" x14ac:dyDescent="0.35">
      <c r="B1269">
        <v>20140100103</v>
      </c>
      <c r="C1269" s="18">
        <v>0.22131147540983606</v>
      </c>
    </row>
    <row r="1270" spans="1:3" x14ac:dyDescent="0.35">
      <c r="B1270">
        <v>20140100801</v>
      </c>
      <c r="C1270" s="18">
        <v>0.2857142857142857</v>
      </c>
    </row>
    <row r="1271" spans="1:3" x14ac:dyDescent="0.35">
      <c r="B1271">
        <v>20140101405</v>
      </c>
      <c r="C1271" s="18">
        <v>0.14886731391585761</v>
      </c>
    </row>
    <row r="1272" spans="1:3" x14ac:dyDescent="0.35">
      <c r="B1272">
        <v>20140103601</v>
      </c>
      <c r="C1272" s="18">
        <v>0.83185840707964598</v>
      </c>
    </row>
    <row r="1273" spans="1:3" x14ac:dyDescent="0.35">
      <c r="B1273">
        <v>20140103902</v>
      </c>
      <c r="C1273" s="18">
        <v>5.6603773584905662E-2</v>
      </c>
    </row>
    <row r="1274" spans="1:3" x14ac:dyDescent="0.35">
      <c r="B1274">
        <v>20140105802</v>
      </c>
      <c r="C1274" s="18">
        <v>0.14508928571428573</v>
      </c>
    </row>
    <row r="1275" spans="1:3" x14ac:dyDescent="0.35">
      <c r="B1275">
        <v>20140106410</v>
      </c>
      <c r="C1275" s="18">
        <v>0.34615384615384615</v>
      </c>
    </row>
    <row r="1276" spans="1:3" x14ac:dyDescent="0.35">
      <c r="B1276">
        <v>20140108302</v>
      </c>
      <c r="C1276" s="18">
        <v>0.36971830985915494</v>
      </c>
    </row>
    <row r="1277" spans="1:3" x14ac:dyDescent="0.35">
      <c r="B1277">
        <v>20140108810</v>
      </c>
      <c r="C1277" s="18">
        <v>0.16187050359712229</v>
      </c>
    </row>
    <row r="1278" spans="1:3" x14ac:dyDescent="0.35">
      <c r="B1278">
        <v>20140110301</v>
      </c>
      <c r="C1278" s="18">
        <v>0.2927927927927928</v>
      </c>
    </row>
    <row r="1279" spans="1:3" x14ac:dyDescent="0.35">
      <c r="B1279">
        <v>20140110401</v>
      </c>
      <c r="C1279" s="18">
        <v>0.27027027027027029</v>
      </c>
    </row>
    <row r="1280" spans="1:3" x14ac:dyDescent="0.35">
      <c r="B1280">
        <v>20140112801</v>
      </c>
      <c r="C1280" s="18">
        <v>0.28625235404896421</v>
      </c>
    </row>
    <row r="1281" spans="2:3" x14ac:dyDescent="0.35">
      <c r="B1281">
        <v>20140112907</v>
      </c>
      <c r="C1281" s="18">
        <v>0.24193548387096775</v>
      </c>
    </row>
    <row r="1282" spans="2:3" x14ac:dyDescent="0.35">
      <c r="B1282">
        <v>20140112908</v>
      </c>
      <c r="C1282" s="18">
        <v>0.36425339366515835</v>
      </c>
    </row>
    <row r="1283" spans="2:3" x14ac:dyDescent="0.35">
      <c r="B1283">
        <v>20140113604</v>
      </c>
      <c r="C1283" s="18">
        <v>0.17428571428571429</v>
      </c>
    </row>
    <row r="1284" spans="2:3" x14ac:dyDescent="0.35">
      <c r="B1284">
        <v>20140113606</v>
      </c>
      <c r="C1284" s="18">
        <v>0.10869565217391304</v>
      </c>
    </row>
    <row r="1285" spans="2:3" x14ac:dyDescent="0.35">
      <c r="B1285">
        <v>20140113704</v>
      </c>
      <c r="C1285" s="18">
        <v>0.88235294117647056</v>
      </c>
    </row>
    <row r="1286" spans="2:3" x14ac:dyDescent="0.35">
      <c r="B1286">
        <v>20140113741</v>
      </c>
      <c r="C1286" s="18">
        <v>0.5892857142857143</v>
      </c>
    </row>
    <row r="1287" spans="2:3" x14ac:dyDescent="0.35">
      <c r="B1287">
        <v>20140113804</v>
      </c>
      <c r="C1287" s="18">
        <v>0.34848484848484851</v>
      </c>
    </row>
    <row r="1288" spans="2:3" x14ac:dyDescent="0.35">
      <c r="B1288">
        <v>20140113928</v>
      </c>
      <c r="C1288" s="18">
        <v>0.53548387096774197</v>
      </c>
    </row>
    <row r="1289" spans="2:3" x14ac:dyDescent="0.35">
      <c r="B1289">
        <v>20140114118</v>
      </c>
      <c r="C1289" s="18">
        <v>0.15384615384615385</v>
      </c>
    </row>
    <row r="1290" spans="2:3" x14ac:dyDescent="0.35">
      <c r="B1290">
        <v>20140114207</v>
      </c>
      <c r="C1290" s="18">
        <v>0.12578616352201258</v>
      </c>
    </row>
    <row r="1291" spans="2:3" x14ac:dyDescent="0.35">
      <c r="B1291">
        <v>20140114415</v>
      </c>
      <c r="C1291" s="18">
        <v>0.15902140672782875</v>
      </c>
    </row>
    <row r="1292" spans="2:3" x14ac:dyDescent="0.35">
      <c r="B1292">
        <v>20140114506</v>
      </c>
      <c r="C1292" s="18">
        <v>0.29166666666666669</v>
      </c>
    </row>
    <row r="1293" spans="2:3" x14ac:dyDescent="0.35">
      <c r="B1293">
        <v>20140114510</v>
      </c>
      <c r="C1293" s="18">
        <v>0.5</v>
      </c>
    </row>
    <row r="1294" spans="2:3" x14ac:dyDescent="0.35">
      <c r="B1294">
        <v>20140114823</v>
      </c>
      <c r="C1294" s="18">
        <v>0.47560975609756095</v>
      </c>
    </row>
    <row r="1295" spans="2:3" x14ac:dyDescent="0.35">
      <c r="B1295">
        <v>20140114904</v>
      </c>
      <c r="C1295" s="18">
        <v>0.15418502202643172</v>
      </c>
    </row>
    <row r="1296" spans="2:3" x14ac:dyDescent="0.35">
      <c r="B1296">
        <v>20140115009</v>
      </c>
      <c r="C1296" s="18">
        <v>0.38028169014084506</v>
      </c>
    </row>
    <row r="1297" spans="2:3" x14ac:dyDescent="0.35">
      <c r="B1297">
        <v>20140115124</v>
      </c>
      <c r="C1297" s="18">
        <v>7.7578857630008519E-2</v>
      </c>
    </row>
    <row r="1298" spans="2:3" x14ac:dyDescent="0.35">
      <c r="B1298">
        <v>20140115518</v>
      </c>
      <c r="C1298" s="18">
        <v>0.12679425837320574</v>
      </c>
    </row>
    <row r="1299" spans="2:3" x14ac:dyDescent="0.35">
      <c r="B1299">
        <v>20140115523</v>
      </c>
      <c r="C1299" s="18">
        <v>0.77777777777777779</v>
      </c>
    </row>
    <row r="1300" spans="2:3" x14ac:dyDescent="0.35">
      <c r="B1300">
        <v>20140115708</v>
      </c>
      <c r="C1300" s="18">
        <v>0.53030303030303028</v>
      </c>
    </row>
    <row r="1301" spans="2:3" x14ac:dyDescent="0.35">
      <c r="B1301">
        <v>20140115801</v>
      </c>
      <c r="C1301" s="18">
        <v>0.27559055118110237</v>
      </c>
    </row>
    <row r="1302" spans="2:3" x14ac:dyDescent="0.35">
      <c r="B1302">
        <v>20140115913</v>
      </c>
      <c r="C1302" s="18">
        <v>0.11046511627906977</v>
      </c>
    </row>
    <row r="1303" spans="2:3" x14ac:dyDescent="0.35">
      <c r="B1303">
        <v>20140116413</v>
      </c>
      <c r="C1303" s="18">
        <v>0.24623115577889448</v>
      </c>
    </row>
    <row r="1304" spans="2:3" x14ac:dyDescent="0.35">
      <c r="B1304">
        <v>20140116426</v>
      </c>
      <c r="C1304" s="18">
        <v>0.41549295774647887</v>
      </c>
    </row>
    <row r="1305" spans="2:3" x14ac:dyDescent="0.35">
      <c r="B1305">
        <v>20140116430</v>
      </c>
      <c r="C1305" s="18">
        <v>0.20382165605095542</v>
      </c>
    </row>
    <row r="1306" spans="2:3" x14ac:dyDescent="0.35">
      <c r="B1306">
        <v>20140116433</v>
      </c>
      <c r="C1306" s="18">
        <v>0.70967741935483875</v>
      </c>
    </row>
    <row r="1307" spans="2:3" x14ac:dyDescent="0.35">
      <c r="B1307">
        <v>20140116619</v>
      </c>
      <c r="C1307" s="18">
        <v>0.13291139240506328</v>
      </c>
    </row>
    <row r="1308" spans="2:3" x14ac:dyDescent="0.35">
      <c r="B1308">
        <v>20140117111</v>
      </c>
      <c r="C1308" s="18">
        <v>0.29589041095890412</v>
      </c>
    </row>
    <row r="1309" spans="2:3" x14ac:dyDescent="0.35">
      <c r="B1309">
        <v>20140117116</v>
      </c>
      <c r="C1309" s="18">
        <v>0.30985915492957744</v>
      </c>
    </row>
    <row r="1310" spans="2:3" x14ac:dyDescent="0.35">
      <c r="B1310">
        <v>20140118703</v>
      </c>
      <c r="C1310" s="18">
        <v>0.13559322033898305</v>
      </c>
    </row>
    <row r="1311" spans="2:3" x14ac:dyDescent="0.35">
      <c r="B1311">
        <v>20140118911</v>
      </c>
      <c r="C1311" s="18">
        <v>0.13988095238095238</v>
      </c>
    </row>
    <row r="1312" spans="2:3" x14ac:dyDescent="0.35">
      <c r="B1312">
        <v>20140119214</v>
      </c>
      <c r="C1312" s="18">
        <v>0.25641025641025639</v>
      </c>
    </row>
    <row r="1313" spans="2:3" x14ac:dyDescent="0.35">
      <c r="B1313">
        <v>20140119216</v>
      </c>
      <c r="C1313" s="18">
        <v>0.7030497592295345</v>
      </c>
    </row>
    <row r="1314" spans="2:3" x14ac:dyDescent="0.35">
      <c r="B1314">
        <v>20140119310</v>
      </c>
      <c r="C1314" s="18">
        <v>0.43478260869565216</v>
      </c>
    </row>
    <row r="1315" spans="2:3" x14ac:dyDescent="0.35">
      <c r="B1315">
        <v>20140119414</v>
      </c>
      <c r="C1315" s="18">
        <v>0.20905923344947736</v>
      </c>
    </row>
    <row r="1316" spans="2:3" x14ac:dyDescent="0.35">
      <c r="B1316">
        <v>20140120009</v>
      </c>
      <c r="C1316" s="18">
        <v>0</v>
      </c>
    </row>
    <row r="1317" spans="2:3" x14ac:dyDescent="0.35">
      <c r="B1317">
        <v>20140120617</v>
      </c>
      <c r="C1317" s="18">
        <v>0.46511627906976744</v>
      </c>
    </row>
    <row r="1318" spans="2:3" x14ac:dyDescent="0.35">
      <c r="B1318">
        <v>20140120729</v>
      </c>
      <c r="C1318" s="18">
        <v>0.35514018691588783</v>
      </c>
    </row>
    <row r="1319" spans="2:3" x14ac:dyDescent="0.35">
      <c r="B1319">
        <v>20140120733</v>
      </c>
      <c r="C1319" s="18">
        <v>0.40217391304347827</v>
      </c>
    </row>
    <row r="1320" spans="2:3" x14ac:dyDescent="0.35">
      <c r="B1320">
        <v>20140120734</v>
      </c>
      <c r="C1320" s="18">
        <v>0.34666666666666668</v>
      </c>
    </row>
    <row r="1321" spans="2:3" x14ac:dyDescent="0.35">
      <c r="B1321">
        <v>20140121209</v>
      </c>
      <c r="C1321" s="18">
        <v>0.28868360277136257</v>
      </c>
    </row>
    <row r="1322" spans="2:3" x14ac:dyDescent="0.35">
      <c r="B1322">
        <v>20140122208</v>
      </c>
      <c r="C1322" s="18">
        <v>0.20487804878048779</v>
      </c>
    </row>
    <row r="1323" spans="2:3" x14ac:dyDescent="0.35">
      <c r="B1323">
        <v>20140122211</v>
      </c>
      <c r="C1323" s="18">
        <v>0.19801980198019803</v>
      </c>
    </row>
    <row r="1324" spans="2:3" x14ac:dyDescent="0.35">
      <c r="B1324">
        <v>20140122216</v>
      </c>
      <c r="C1324" s="18">
        <v>0.29411764705882354</v>
      </c>
    </row>
    <row r="1325" spans="2:3" x14ac:dyDescent="0.35">
      <c r="B1325">
        <v>20140122217</v>
      </c>
      <c r="C1325" s="18">
        <v>0.19101123595505617</v>
      </c>
    </row>
    <row r="1326" spans="2:3" x14ac:dyDescent="0.35">
      <c r="B1326">
        <v>20140122501</v>
      </c>
      <c r="C1326" s="18">
        <v>0.52173913043478259</v>
      </c>
    </row>
    <row r="1327" spans="2:3" x14ac:dyDescent="0.35">
      <c r="B1327">
        <v>20140122507</v>
      </c>
      <c r="C1327" s="18">
        <v>0.27542372881355931</v>
      </c>
    </row>
    <row r="1328" spans="2:3" x14ac:dyDescent="0.35">
      <c r="B1328">
        <v>20140122510</v>
      </c>
      <c r="C1328" s="18">
        <v>0.35</v>
      </c>
    </row>
    <row r="1329" spans="2:3" x14ac:dyDescent="0.35">
      <c r="B1329">
        <v>20140123201</v>
      </c>
      <c r="C1329" s="18">
        <v>0.58250497017892644</v>
      </c>
    </row>
    <row r="1330" spans="2:3" x14ac:dyDescent="0.35">
      <c r="B1330">
        <v>20140123211</v>
      </c>
      <c r="C1330" s="18">
        <v>0.10312499999999999</v>
      </c>
    </row>
    <row r="1331" spans="2:3" x14ac:dyDescent="0.35">
      <c r="B1331">
        <v>20140123212</v>
      </c>
      <c r="C1331" s="18">
        <v>0.77777777777777779</v>
      </c>
    </row>
    <row r="1332" spans="2:3" x14ac:dyDescent="0.35">
      <c r="B1332">
        <v>20140123214</v>
      </c>
      <c r="C1332" s="18">
        <v>4.2253521126760563E-2</v>
      </c>
    </row>
    <row r="1333" spans="2:3" x14ac:dyDescent="0.35">
      <c r="B1333">
        <v>20140123303</v>
      </c>
      <c r="C1333" s="18">
        <v>0.17127071823204421</v>
      </c>
    </row>
    <row r="1334" spans="2:3" x14ac:dyDescent="0.35">
      <c r="B1334">
        <v>20140123408</v>
      </c>
      <c r="C1334" s="18">
        <v>0.27027027027027029</v>
      </c>
    </row>
    <row r="1335" spans="2:3" x14ac:dyDescent="0.35">
      <c r="B1335">
        <v>20140123504</v>
      </c>
      <c r="C1335" s="18">
        <v>0.4</v>
      </c>
    </row>
    <row r="1336" spans="2:3" x14ac:dyDescent="0.35">
      <c r="B1336">
        <v>20140123505</v>
      </c>
      <c r="C1336" s="18">
        <v>0.35294117647058826</v>
      </c>
    </row>
    <row r="1337" spans="2:3" x14ac:dyDescent="0.35">
      <c r="B1337">
        <v>20140123604</v>
      </c>
      <c r="C1337" s="18">
        <v>0.2413793103448276</v>
      </c>
    </row>
    <row r="1338" spans="2:3" x14ac:dyDescent="0.35">
      <c r="B1338">
        <v>20140123605</v>
      </c>
      <c r="C1338" s="18">
        <v>0.15384615384615385</v>
      </c>
    </row>
    <row r="1339" spans="2:3" x14ac:dyDescent="0.35">
      <c r="B1339">
        <v>20140123615</v>
      </c>
      <c r="C1339" s="18">
        <v>0.46511627906976744</v>
      </c>
    </row>
    <row r="1340" spans="2:3" x14ac:dyDescent="0.35">
      <c r="B1340">
        <v>20140123804</v>
      </c>
      <c r="C1340" s="18">
        <v>0.5357142857142857</v>
      </c>
    </row>
    <row r="1341" spans="2:3" x14ac:dyDescent="0.35">
      <c r="B1341">
        <v>20140123805</v>
      </c>
      <c r="C1341" s="18">
        <v>0.18145161290322581</v>
      </c>
    </row>
    <row r="1342" spans="2:3" x14ac:dyDescent="0.35">
      <c r="B1342">
        <v>20140200101</v>
      </c>
      <c r="C1342" s="18">
        <v>0.44776119402985076</v>
      </c>
    </row>
    <row r="1343" spans="2:3" x14ac:dyDescent="0.35">
      <c r="B1343">
        <v>20140202102</v>
      </c>
      <c r="C1343" s="18">
        <v>0.6415929203539823</v>
      </c>
    </row>
    <row r="1344" spans="2:3" x14ac:dyDescent="0.35">
      <c r="B1344">
        <v>20140203301</v>
      </c>
      <c r="C1344" s="18">
        <v>0.81366459627329191</v>
      </c>
    </row>
    <row r="1345" spans="2:3" x14ac:dyDescent="0.35">
      <c r="B1345">
        <v>20140207801</v>
      </c>
      <c r="C1345" s="18">
        <v>9.9601593625498003E-2</v>
      </c>
    </row>
    <row r="1346" spans="2:3" x14ac:dyDescent="0.35">
      <c r="B1346">
        <v>20140207802</v>
      </c>
      <c r="C1346" s="18">
        <v>0.26997840172786175</v>
      </c>
    </row>
    <row r="1347" spans="2:3" x14ac:dyDescent="0.35">
      <c r="B1347">
        <v>20140207803</v>
      </c>
      <c r="C1347" s="18">
        <v>0.92783505154639179</v>
      </c>
    </row>
    <row r="1348" spans="2:3" x14ac:dyDescent="0.35">
      <c r="B1348">
        <v>20140207804</v>
      </c>
      <c r="C1348" s="18">
        <v>0.17842323651452283</v>
      </c>
    </row>
    <row r="1349" spans="2:3" x14ac:dyDescent="0.35">
      <c r="B1349">
        <v>20140207807</v>
      </c>
      <c r="C1349" s="18">
        <v>0.3203125</v>
      </c>
    </row>
    <row r="1350" spans="2:3" x14ac:dyDescent="0.35">
      <c r="B1350">
        <v>20140300201</v>
      </c>
      <c r="C1350" s="18">
        <v>0.68</v>
      </c>
    </row>
    <row r="1351" spans="2:3" x14ac:dyDescent="0.35">
      <c r="B1351">
        <v>20140300501</v>
      </c>
      <c r="C1351" s="18">
        <v>0.26785714285714285</v>
      </c>
    </row>
    <row r="1352" spans="2:3" x14ac:dyDescent="0.35">
      <c r="B1352">
        <v>20140300701</v>
      </c>
      <c r="C1352" s="18">
        <v>0.47761194029850745</v>
      </c>
    </row>
    <row r="1353" spans="2:3" x14ac:dyDescent="0.35">
      <c r="B1353">
        <v>20140300803</v>
      </c>
      <c r="C1353" s="18">
        <v>0.27873563218390807</v>
      </c>
    </row>
    <row r="1354" spans="2:3" x14ac:dyDescent="0.35">
      <c r="B1354">
        <v>20140301201</v>
      </c>
      <c r="C1354" s="18">
        <v>0.53240740740740744</v>
      </c>
    </row>
    <row r="1355" spans="2:3" x14ac:dyDescent="0.35">
      <c r="B1355">
        <v>20140301401</v>
      </c>
      <c r="C1355" s="18">
        <v>0.17073170731707318</v>
      </c>
    </row>
    <row r="1356" spans="2:3" x14ac:dyDescent="0.35">
      <c r="B1356">
        <v>20140301803</v>
      </c>
      <c r="C1356" s="18">
        <v>0.20388349514563106</v>
      </c>
    </row>
    <row r="1357" spans="2:3" x14ac:dyDescent="0.35">
      <c r="B1357">
        <v>20140301804</v>
      </c>
      <c r="C1357" s="18">
        <v>0.28082191780821919</v>
      </c>
    </row>
    <row r="1358" spans="2:3" x14ac:dyDescent="0.35">
      <c r="B1358">
        <v>20140302101</v>
      </c>
      <c r="C1358" s="18">
        <v>0.48333333333333334</v>
      </c>
    </row>
    <row r="1359" spans="2:3" x14ac:dyDescent="0.35">
      <c r="B1359">
        <v>20140302601</v>
      </c>
      <c r="C1359" s="18">
        <v>0.38509316770186336</v>
      </c>
    </row>
    <row r="1360" spans="2:3" x14ac:dyDescent="0.35">
      <c r="B1360">
        <v>20140302701</v>
      </c>
      <c r="C1360" s="18">
        <v>0.35964912280701755</v>
      </c>
    </row>
    <row r="1361" spans="2:3" x14ac:dyDescent="0.35">
      <c r="B1361">
        <v>20140303002</v>
      </c>
      <c r="C1361" s="18">
        <v>0.22784810126582278</v>
      </c>
    </row>
    <row r="1362" spans="2:3" x14ac:dyDescent="0.35">
      <c r="B1362">
        <v>20140303101</v>
      </c>
      <c r="C1362" s="18">
        <v>0.35714285714285715</v>
      </c>
    </row>
    <row r="1363" spans="2:3" x14ac:dyDescent="0.35">
      <c r="B1363">
        <v>20140303301</v>
      </c>
      <c r="C1363" s="18">
        <v>0.49831649831649832</v>
      </c>
    </row>
    <row r="1364" spans="2:3" x14ac:dyDescent="0.35">
      <c r="B1364">
        <v>20140303601</v>
      </c>
      <c r="C1364" s="18">
        <v>0.2391304347826087</v>
      </c>
    </row>
    <row r="1365" spans="2:3" x14ac:dyDescent="0.35">
      <c r="B1365">
        <v>20140304701</v>
      </c>
      <c r="C1365" s="18">
        <v>0.44354838709677419</v>
      </c>
    </row>
    <row r="1366" spans="2:3" x14ac:dyDescent="0.35">
      <c r="B1366">
        <v>20140304901</v>
      </c>
      <c r="C1366" s="18">
        <v>0.28301886792452829</v>
      </c>
    </row>
    <row r="1367" spans="2:3" x14ac:dyDescent="0.35">
      <c r="B1367">
        <v>20140305201</v>
      </c>
      <c r="C1367" s="18">
        <v>0.55882352941176472</v>
      </c>
    </row>
    <row r="1368" spans="2:3" x14ac:dyDescent="0.35">
      <c r="B1368">
        <v>20140305401</v>
      </c>
      <c r="C1368" s="18">
        <v>0.36231884057971014</v>
      </c>
    </row>
    <row r="1369" spans="2:3" x14ac:dyDescent="0.35">
      <c r="B1369">
        <v>20140305701</v>
      </c>
      <c r="C1369" s="18">
        <v>0.28524590163934427</v>
      </c>
    </row>
    <row r="1370" spans="2:3" x14ac:dyDescent="0.35">
      <c r="B1370">
        <v>20140305801</v>
      </c>
      <c r="C1370" s="18">
        <v>0.23006134969325154</v>
      </c>
    </row>
    <row r="1371" spans="2:3" x14ac:dyDescent="0.35">
      <c r="B1371">
        <v>20140305901</v>
      </c>
      <c r="C1371" s="18">
        <v>0.31547619047619047</v>
      </c>
    </row>
    <row r="1372" spans="2:3" x14ac:dyDescent="0.35">
      <c r="B1372">
        <v>20140306501</v>
      </c>
      <c r="C1372" s="18">
        <v>0.33116883116883117</v>
      </c>
    </row>
    <row r="1373" spans="2:3" x14ac:dyDescent="0.35">
      <c r="B1373">
        <v>20140306502</v>
      </c>
      <c r="C1373" s="18">
        <v>0.38775510204081631</v>
      </c>
    </row>
    <row r="1374" spans="2:3" x14ac:dyDescent="0.35">
      <c r="B1374">
        <v>20140400204</v>
      </c>
      <c r="C1374" s="18">
        <v>0.8935483870967742</v>
      </c>
    </row>
    <row r="1375" spans="2:3" x14ac:dyDescent="0.35">
      <c r="B1375">
        <v>20140401601</v>
      </c>
      <c r="C1375" s="18">
        <v>0.89247311827956988</v>
      </c>
    </row>
    <row r="1376" spans="2:3" x14ac:dyDescent="0.35">
      <c r="B1376">
        <v>20140402303</v>
      </c>
      <c r="C1376" s="18">
        <v>0.17857142857142858</v>
      </c>
    </row>
    <row r="1377" spans="2:3" x14ac:dyDescent="0.35">
      <c r="B1377">
        <v>20140402701</v>
      </c>
      <c r="C1377" s="18">
        <v>0.81283422459893051</v>
      </c>
    </row>
    <row r="1378" spans="2:3" x14ac:dyDescent="0.35">
      <c r="B1378">
        <v>20140404509</v>
      </c>
      <c r="C1378" s="18">
        <v>6.5573770491803282E-2</v>
      </c>
    </row>
    <row r="1379" spans="2:3" x14ac:dyDescent="0.35">
      <c r="B1379">
        <v>20140405107</v>
      </c>
      <c r="C1379" s="18">
        <v>0.24444444444444444</v>
      </c>
    </row>
    <row r="1380" spans="2:3" x14ac:dyDescent="0.35">
      <c r="B1380">
        <v>20140405401</v>
      </c>
      <c r="C1380" s="18">
        <v>0.25429116338207247</v>
      </c>
    </row>
    <row r="1381" spans="2:3" x14ac:dyDescent="0.35">
      <c r="B1381">
        <v>20140405402</v>
      </c>
      <c r="C1381" s="18">
        <v>0.37712130735386551</v>
      </c>
    </row>
    <row r="1382" spans="2:3" x14ac:dyDescent="0.35">
      <c r="B1382">
        <v>20140406102</v>
      </c>
      <c r="C1382" s="18">
        <v>0.82840236686390534</v>
      </c>
    </row>
    <row r="1383" spans="2:3" x14ac:dyDescent="0.35">
      <c r="B1383">
        <v>20140406301</v>
      </c>
      <c r="C1383" s="18">
        <v>0.28749999999999998</v>
      </c>
    </row>
    <row r="1384" spans="2:3" x14ac:dyDescent="0.35">
      <c r="B1384">
        <v>20140406303</v>
      </c>
      <c r="C1384" s="18">
        <v>9.6153846153846159E-2</v>
      </c>
    </row>
    <row r="1385" spans="2:3" x14ac:dyDescent="0.35">
      <c r="B1385">
        <v>20140406305</v>
      </c>
      <c r="C1385" s="18">
        <v>0.39351851851851855</v>
      </c>
    </row>
    <row r="1386" spans="2:3" x14ac:dyDescent="0.35">
      <c r="B1386">
        <v>20140406801</v>
      </c>
      <c r="C1386" s="18">
        <v>0.13084112149532709</v>
      </c>
    </row>
    <row r="1387" spans="2:3" x14ac:dyDescent="0.35">
      <c r="B1387">
        <v>20140406802</v>
      </c>
      <c r="C1387" s="18">
        <v>9.8360655737704916E-2</v>
      </c>
    </row>
    <row r="1388" spans="2:3" x14ac:dyDescent="0.35">
      <c r="B1388">
        <v>20140500202</v>
      </c>
      <c r="C1388" s="18">
        <v>1</v>
      </c>
    </row>
    <row r="1389" spans="2:3" x14ac:dyDescent="0.35">
      <c r="B1389">
        <v>20140500601</v>
      </c>
      <c r="C1389" s="18">
        <v>0.52631578947368418</v>
      </c>
    </row>
    <row r="1390" spans="2:3" x14ac:dyDescent="0.35">
      <c r="B1390">
        <v>20140501301</v>
      </c>
      <c r="C1390" s="18">
        <v>0.3904109589041096</v>
      </c>
    </row>
    <row r="1391" spans="2:3" x14ac:dyDescent="0.35">
      <c r="B1391">
        <v>20140501501</v>
      </c>
      <c r="C1391" s="18">
        <v>0.92105263157894735</v>
      </c>
    </row>
    <row r="1392" spans="2:3" x14ac:dyDescent="0.35">
      <c r="B1392">
        <v>20140501701</v>
      </c>
      <c r="C1392" s="18">
        <v>0.81081081081081086</v>
      </c>
    </row>
    <row r="1393" spans="2:3" x14ac:dyDescent="0.35">
      <c r="B1393">
        <v>20140502001</v>
      </c>
      <c r="C1393" s="18">
        <v>0.25203252032520324</v>
      </c>
    </row>
    <row r="1394" spans="2:3" x14ac:dyDescent="0.35">
      <c r="B1394">
        <v>20140502502</v>
      </c>
      <c r="C1394" s="18">
        <v>0.25454545454545452</v>
      </c>
    </row>
    <row r="1395" spans="2:3" x14ac:dyDescent="0.35">
      <c r="B1395">
        <v>20140503301</v>
      </c>
      <c r="C1395" s="18">
        <v>0.73333333333333328</v>
      </c>
    </row>
    <row r="1396" spans="2:3" x14ac:dyDescent="0.35">
      <c r="B1396">
        <v>20140503401</v>
      </c>
      <c r="C1396" s="18">
        <v>0.14084507042253522</v>
      </c>
    </row>
    <row r="1397" spans="2:3" x14ac:dyDescent="0.35">
      <c r="B1397">
        <v>20140503901</v>
      </c>
      <c r="C1397" s="18">
        <v>0.14705882352941177</v>
      </c>
    </row>
    <row r="1398" spans="2:3" x14ac:dyDescent="0.35">
      <c r="B1398">
        <v>20140504401</v>
      </c>
      <c r="C1398" s="18">
        <v>0.70277777777777772</v>
      </c>
    </row>
    <row r="1399" spans="2:3" x14ac:dyDescent="0.35">
      <c r="B1399">
        <v>20140504502</v>
      </c>
      <c r="C1399" s="18">
        <v>0.2268760907504363</v>
      </c>
    </row>
    <row r="1400" spans="2:3" x14ac:dyDescent="0.35">
      <c r="B1400">
        <v>20140505003</v>
      </c>
      <c r="C1400" s="18">
        <v>0.56057494866529778</v>
      </c>
    </row>
    <row r="1401" spans="2:3" x14ac:dyDescent="0.35">
      <c r="B1401">
        <v>20140505201</v>
      </c>
      <c r="C1401" s="18">
        <v>0.24793388429752067</v>
      </c>
    </row>
    <row r="1402" spans="2:3" x14ac:dyDescent="0.35">
      <c r="B1402">
        <v>20140506001</v>
      </c>
      <c r="C1402" s="18">
        <v>0.34285714285714286</v>
      </c>
    </row>
    <row r="1403" spans="2:3" x14ac:dyDescent="0.35">
      <c r="B1403">
        <v>20140506601</v>
      </c>
      <c r="C1403" s="18">
        <v>0.20338983050847459</v>
      </c>
    </row>
    <row r="1404" spans="2:3" x14ac:dyDescent="0.35">
      <c r="B1404">
        <v>20140506701</v>
      </c>
      <c r="C1404" s="18">
        <v>0.18234165067178504</v>
      </c>
    </row>
    <row r="1405" spans="2:3" x14ac:dyDescent="0.35">
      <c r="B1405">
        <v>20140506901</v>
      </c>
      <c r="C1405" s="18">
        <v>0.45833333333333331</v>
      </c>
    </row>
    <row r="1406" spans="2:3" x14ac:dyDescent="0.35">
      <c r="B1406">
        <v>20140600101</v>
      </c>
      <c r="C1406" s="18">
        <v>0.34615384615384615</v>
      </c>
    </row>
    <row r="1407" spans="2:3" x14ac:dyDescent="0.35">
      <c r="B1407">
        <v>20140600401</v>
      </c>
      <c r="C1407" s="18">
        <v>0.20689655172413793</v>
      </c>
    </row>
    <row r="1408" spans="2:3" x14ac:dyDescent="0.35">
      <c r="B1408">
        <v>20140600802</v>
      </c>
      <c r="C1408" s="18">
        <v>0.85433070866141736</v>
      </c>
    </row>
    <row r="1409" spans="2:3" x14ac:dyDescent="0.35">
      <c r="B1409">
        <v>20140601201</v>
      </c>
      <c r="C1409" s="18">
        <v>0.84615384615384615</v>
      </c>
    </row>
    <row r="1410" spans="2:3" x14ac:dyDescent="0.35">
      <c r="B1410">
        <v>20140601701</v>
      </c>
      <c r="C1410" s="18">
        <v>0.7567567567567568</v>
      </c>
    </row>
    <row r="1411" spans="2:3" x14ac:dyDescent="0.35">
      <c r="B1411">
        <v>20140601702</v>
      </c>
      <c r="C1411" s="18">
        <v>0.39729729729729729</v>
      </c>
    </row>
    <row r="1412" spans="2:3" x14ac:dyDescent="0.35">
      <c r="B1412">
        <v>20140603003</v>
      </c>
      <c r="C1412" s="18">
        <v>0.14005602240896359</v>
      </c>
    </row>
    <row r="1413" spans="2:3" x14ac:dyDescent="0.35">
      <c r="B1413">
        <v>20140603004</v>
      </c>
      <c r="C1413" s="18">
        <v>0.10852713178294573</v>
      </c>
    </row>
    <row r="1414" spans="2:3" x14ac:dyDescent="0.35">
      <c r="B1414">
        <v>20140604301</v>
      </c>
      <c r="C1414" s="18">
        <v>0.20833333333333334</v>
      </c>
    </row>
    <row r="1415" spans="2:3" x14ac:dyDescent="0.35">
      <c r="B1415">
        <v>20140604401</v>
      </c>
      <c r="C1415" s="18">
        <v>0.37179487179487181</v>
      </c>
    </row>
    <row r="1416" spans="2:3" x14ac:dyDescent="0.35">
      <c r="B1416">
        <v>20140606602</v>
      </c>
      <c r="C1416" s="18">
        <v>0.16296296296296298</v>
      </c>
    </row>
    <row r="1417" spans="2:3" x14ac:dyDescent="0.35">
      <c r="B1417">
        <v>20140607001</v>
      </c>
      <c r="C1417" s="18">
        <v>0.13636363636363635</v>
      </c>
    </row>
    <row r="1418" spans="2:3" x14ac:dyDescent="0.35">
      <c r="B1418">
        <v>20140607301</v>
      </c>
      <c r="C1418" s="18">
        <v>8.6206896551724144E-2</v>
      </c>
    </row>
    <row r="1419" spans="2:3" x14ac:dyDescent="0.35">
      <c r="B1419">
        <v>20140608502</v>
      </c>
      <c r="C1419" s="18">
        <v>0.3888888888888889</v>
      </c>
    </row>
    <row r="1420" spans="2:3" x14ac:dyDescent="0.35">
      <c r="B1420">
        <v>20140608901</v>
      </c>
      <c r="C1420" s="18">
        <v>0.13343799058084774</v>
      </c>
    </row>
    <row r="1421" spans="2:3" x14ac:dyDescent="0.35">
      <c r="B1421">
        <v>20140609001</v>
      </c>
      <c r="C1421" s="18">
        <v>0.26016260162601629</v>
      </c>
    </row>
    <row r="1422" spans="2:3" x14ac:dyDescent="0.35">
      <c r="B1422">
        <v>20140609501</v>
      </c>
      <c r="C1422" s="18">
        <v>0.18633540372670807</v>
      </c>
    </row>
    <row r="1423" spans="2:3" x14ac:dyDescent="0.35">
      <c r="B1423">
        <v>20140609502</v>
      </c>
      <c r="C1423" s="18">
        <v>0.13245033112582782</v>
      </c>
    </row>
    <row r="1424" spans="2:3" x14ac:dyDescent="0.35">
      <c r="B1424">
        <v>20140611601</v>
      </c>
      <c r="C1424" s="18">
        <v>0.40251572327044027</v>
      </c>
    </row>
    <row r="1425" spans="2:3" x14ac:dyDescent="0.35">
      <c r="B1425">
        <v>20140700101</v>
      </c>
      <c r="C1425" s="18">
        <v>0.32758620689655171</v>
      </c>
    </row>
    <row r="1426" spans="2:3" x14ac:dyDescent="0.35">
      <c r="B1426">
        <v>20140700301</v>
      </c>
      <c r="C1426" s="18">
        <v>0.21406249999999999</v>
      </c>
    </row>
    <row r="1427" spans="2:3" x14ac:dyDescent="0.35">
      <c r="B1427">
        <v>20140700304</v>
      </c>
      <c r="C1427" s="18">
        <v>0.52336448598130836</v>
      </c>
    </row>
    <row r="1428" spans="2:3" x14ac:dyDescent="0.35">
      <c r="B1428">
        <v>20140700310</v>
      </c>
      <c r="C1428" s="18">
        <v>0.28938906752411575</v>
      </c>
    </row>
    <row r="1429" spans="2:3" x14ac:dyDescent="0.35">
      <c r="B1429">
        <v>20140700312</v>
      </c>
      <c r="C1429" s="18">
        <v>0.7570224719101124</v>
      </c>
    </row>
    <row r="1430" spans="2:3" x14ac:dyDescent="0.35">
      <c r="B1430">
        <v>20140700335</v>
      </c>
      <c r="C1430" s="18">
        <v>0.87356321839080464</v>
      </c>
    </row>
    <row r="1431" spans="2:3" x14ac:dyDescent="0.35">
      <c r="B1431">
        <v>20140700511</v>
      </c>
      <c r="C1431" s="18">
        <v>0.25352112676056338</v>
      </c>
    </row>
    <row r="1432" spans="2:3" x14ac:dyDescent="0.35">
      <c r="B1432">
        <v>20140701901</v>
      </c>
      <c r="C1432" s="18">
        <v>0.23131672597864769</v>
      </c>
    </row>
    <row r="1433" spans="2:3" x14ac:dyDescent="0.35">
      <c r="B1433">
        <v>20140703901</v>
      </c>
      <c r="C1433" s="18">
        <v>0.32167832167832167</v>
      </c>
    </row>
    <row r="1434" spans="2:3" x14ac:dyDescent="0.35">
      <c r="B1434">
        <v>20140703902</v>
      </c>
      <c r="C1434" s="18">
        <v>0.92523364485981308</v>
      </c>
    </row>
    <row r="1435" spans="2:3" x14ac:dyDescent="0.35">
      <c r="B1435">
        <v>20140704102</v>
      </c>
      <c r="C1435" s="18">
        <v>0.36494252873563221</v>
      </c>
    </row>
    <row r="1436" spans="2:3" x14ac:dyDescent="0.35">
      <c r="B1436">
        <v>20140704701</v>
      </c>
      <c r="C1436" s="18">
        <v>0.10638297872340426</v>
      </c>
    </row>
    <row r="1437" spans="2:3" x14ac:dyDescent="0.35">
      <c r="B1437">
        <v>20140704903</v>
      </c>
      <c r="C1437" s="18">
        <v>0.80519480519480524</v>
      </c>
    </row>
    <row r="1438" spans="2:3" x14ac:dyDescent="0.35">
      <c r="B1438">
        <v>20140705801</v>
      </c>
      <c r="C1438" s="18">
        <v>0.67721518987341767</v>
      </c>
    </row>
    <row r="1439" spans="2:3" x14ac:dyDescent="0.35">
      <c r="B1439">
        <v>20140707301</v>
      </c>
      <c r="C1439" s="18">
        <v>0.58139534883720934</v>
      </c>
    </row>
    <row r="1440" spans="2:3" x14ac:dyDescent="0.35">
      <c r="B1440">
        <v>20140707701</v>
      </c>
      <c r="C1440" s="18">
        <v>0.72463768115942029</v>
      </c>
    </row>
    <row r="1441" spans="2:3" x14ac:dyDescent="0.35">
      <c r="B1441">
        <v>20140707907</v>
      </c>
      <c r="C1441" s="18">
        <v>0.18819188191881919</v>
      </c>
    </row>
    <row r="1442" spans="2:3" x14ac:dyDescent="0.35">
      <c r="B1442">
        <v>20140800101</v>
      </c>
      <c r="C1442" s="18">
        <v>0.13442622950819672</v>
      </c>
    </row>
    <row r="1443" spans="2:3" x14ac:dyDescent="0.35">
      <c r="B1443">
        <v>20140800803</v>
      </c>
      <c r="C1443" s="18">
        <v>0.29577464788732394</v>
      </c>
    </row>
    <row r="1444" spans="2:3" x14ac:dyDescent="0.35">
      <c r="B1444">
        <v>20140800810</v>
      </c>
      <c r="C1444" s="18">
        <v>0.22368421052631579</v>
      </c>
    </row>
    <row r="1445" spans="2:3" x14ac:dyDescent="0.35">
      <c r="B1445">
        <v>20140803201</v>
      </c>
      <c r="C1445" s="18">
        <v>0.64912280701754388</v>
      </c>
    </row>
    <row r="1446" spans="2:3" x14ac:dyDescent="0.35">
      <c r="B1446">
        <v>20140805301</v>
      </c>
      <c r="C1446" s="18">
        <v>0.49618320610687022</v>
      </c>
    </row>
    <row r="1447" spans="2:3" x14ac:dyDescent="0.35">
      <c r="B1447">
        <v>20140805601</v>
      </c>
      <c r="C1447" s="18">
        <v>0.66666666666666663</v>
      </c>
    </row>
    <row r="1448" spans="2:3" x14ac:dyDescent="0.35">
      <c r="B1448">
        <v>20140806601</v>
      </c>
      <c r="C1448" s="18">
        <v>0.31343283582089554</v>
      </c>
    </row>
    <row r="1449" spans="2:3" x14ac:dyDescent="0.35">
      <c r="B1449">
        <v>20140806602</v>
      </c>
      <c r="C1449" s="18">
        <v>0.26459143968871596</v>
      </c>
    </row>
    <row r="1450" spans="2:3" x14ac:dyDescent="0.35">
      <c r="B1450">
        <v>20140807603</v>
      </c>
      <c r="C1450" s="18">
        <v>0.42424242424242425</v>
      </c>
    </row>
    <row r="1451" spans="2:3" x14ac:dyDescent="0.35">
      <c r="B1451">
        <v>20140810401</v>
      </c>
      <c r="C1451" s="18">
        <v>0.30232558139534882</v>
      </c>
    </row>
    <row r="1452" spans="2:3" x14ac:dyDescent="0.35">
      <c r="B1452">
        <v>20140811201</v>
      </c>
      <c r="C1452" s="18">
        <v>0.30653266331658291</v>
      </c>
    </row>
    <row r="1453" spans="2:3" x14ac:dyDescent="0.35">
      <c r="B1453">
        <v>20140811302</v>
      </c>
      <c r="C1453" s="18">
        <v>0.21727019498607242</v>
      </c>
    </row>
    <row r="1454" spans="2:3" x14ac:dyDescent="0.35">
      <c r="B1454">
        <v>20140811712</v>
      </c>
      <c r="C1454" s="18">
        <v>0.66666666666666663</v>
      </c>
    </row>
    <row r="1455" spans="2:3" x14ac:dyDescent="0.35">
      <c r="B1455">
        <v>20140900701</v>
      </c>
      <c r="C1455" s="18">
        <v>0.4563758389261745</v>
      </c>
    </row>
    <row r="1456" spans="2:3" x14ac:dyDescent="0.35">
      <c r="B1456">
        <v>20140901202</v>
      </c>
      <c r="C1456" s="18">
        <v>0.51016949152542368</v>
      </c>
    </row>
    <row r="1457" spans="2:3" x14ac:dyDescent="0.35">
      <c r="B1457">
        <v>20140902903</v>
      </c>
      <c r="C1457" s="18">
        <v>0.63636363636363635</v>
      </c>
    </row>
    <row r="1458" spans="2:3" x14ac:dyDescent="0.35">
      <c r="B1458">
        <v>20140903801</v>
      </c>
      <c r="C1458" s="18">
        <v>1</v>
      </c>
    </row>
    <row r="1459" spans="2:3" x14ac:dyDescent="0.35">
      <c r="B1459">
        <v>20140906301</v>
      </c>
      <c r="C1459" s="18">
        <v>0.40594059405940597</v>
      </c>
    </row>
    <row r="1460" spans="2:3" x14ac:dyDescent="0.35">
      <c r="B1460">
        <v>20140906601</v>
      </c>
      <c r="C1460" s="18">
        <v>0.30916030534351147</v>
      </c>
    </row>
    <row r="1461" spans="2:3" x14ac:dyDescent="0.35">
      <c r="B1461">
        <v>20140907001</v>
      </c>
      <c r="C1461" s="18">
        <v>0.12962962962962962</v>
      </c>
    </row>
    <row r="1462" spans="2:3" x14ac:dyDescent="0.35">
      <c r="B1462">
        <v>20140907101</v>
      </c>
      <c r="C1462" s="18">
        <v>0.46153846153846156</v>
      </c>
    </row>
    <row r="1463" spans="2:3" x14ac:dyDescent="0.35">
      <c r="B1463">
        <v>20141000601</v>
      </c>
      <c r="C1463" s="18">
        <v>0.85849056603773588</v>
      </c>
    </row>
    <row r="1464" spans="2:3" x14ac:dyDescent="0.35">
      <c r="B1464">
        <v>20141001805</v>
      </c>
      <c r="C1464" s="18">
        <v>0.16113161131611317</v>
      </c>
    </row>
    <row r="1465" spans="2:3" x14ac:dyDescent="0.35">
      <c r="B1465">
        <v>20141001902</v>
      </c>
      <c r="C1465" s="18">
        <v>0.16319444444444445</v>
      </c>
    </row>
    <row r="1466" spans="2:3" x14ac:dyDescent="0.35">
      <c r="B1466">
        <v>20141002601</v>
      </c>
      <c r="C1466" s="18">
        <v>0.61805555555555558</v>
      </c>
    </row>
    <row r="1467" spans="2:3" x14ac:dyDescent="0.35">
      <c r="B1467">
        <v>20141003901</v>
      </c>
      <c r="C1467" s="18">
        <v>0.77941176470588236</v>
      </c>
    </row>
    <row r="1468" spans="2:3" x14ac:dyDescent="0.35">
      <c r="B1468">
        <v>20141005701</v>
      </c>
      <c r="C1468" s="18">
        <v>0.85185185185185186</v>
      </c>
    </row>
    <row r="1469" spans="2:3" x14ac:dyDescent="0.35">
      <c r="B1469">
        <v>20141005703</v>
      </c>
      <c r="C1469" s="18">
        <v>0.66</v>
      </c>
    </row>
    <row r="1470" spans="2:3" x14ac:dyDescent="0.35">
      <c r="B1470">
        <v>20141007502</v>
      </c>
      <c r="C1470" s="18">
        <v>8.8028169014084501E-2</v>
      </c>
    </row>
    <row r="1471" spans="2:3" x14ac:dyDescent="0.35">
      <c r="B1471">
        <v>20141007701</v>
      </c>
      <c r="C1471" s="18">
        <v>0.91489361702127658</v>
      </c>
    </row>
    <row r="1472" spans="2:3" x14ac:dyDescent="0.35">
      <c r="B1472">
        <v>20141007801</v>
      </c>
      <c r="C1472" s="18">
        <v>0.72222222222222221</v>
      </c>
    </row>
    <row r="1473" spans="2:3" x14ac:dyDescent="0.35">
      <c r="B1473">
        <v>20141008601</v>
      </c>
      <c r="C1473" s="18">
        <v>0.79136690647482011</v>
      </c>
    </row>
    <row r="1474" spans="2:3" x14ac:dyDescent="0.35">
      <c r="B1474">
        <v>20141009105</v>
      </c>
      <c r="C1474" s="18">
        <v>0.57692307692307687</v>
      </c>
    </row>
    <row r="1475" spans="2:3" x14ac:dyDescent="0.35">
      <c r="B1475">
        <v>20141009106</v>
      </c>
      <c r="C1475" s="18">
        <v>0.38655462184873951</v>
      </c>
    </row>
    <row r="1476" spans="2:3" x14ac:dyDescent="0.35">
      <c r="B1476">
        <v>20141100401</v>
      </c>
      <c r="C1476" s="18">
        <v>0.19402985074626866</v>
      </c>
    </row>
    <row r="1477" spans="2:3" x14ac:dyDescent="0.35">
      <c r="B1477">
        <v>20141100601</v>
      </c>
      <c r="C1477" s="18">
        <v>0.34516765285996054</v>
      </c>
    </row>
    <row r="1478" spans="2:3" x14ac:dyDescent="0.35">
      <c r="B1478">
        <v>20141100801</v>
      </c>
      <c r="C1478" s="18">
        <v>0.69213973799126638</v>
      </c>
    </row>
    <row r="1479" spans="2:3" x14ac:dyDescent="0.35">
      <c r="B1479">
        <v>20141100803</v>
      </c>
      <c r="C1479" s="18">
        <v>0.69523809523809521</v>
      </c>
    </row>
    <row r="1480" spans="2:3" x14ac:dyDescent="0.35">
      <c r="B1480">
        <v>20141101801</v>
      </c>
      <c r="C1480" s="18">
        <v>0.46376811594202899</v>
      </c>
    </row>
    <row r="1481" spans="2:3" x14ac:dyDescent="0.35">
      <c r="B1481">
        <v>20141102201</v>
      </c>
      <c r="C1481" s="18">
        <v>0.38914027149321267</v>
      </c>
    </row>
    <row r="1482" spans="2:3" x14ac:dyDescent="0.35">
      <c r="B1482">
        <v>20141102701</v>
      </c>
      <c r="C1482" s="18">
        <v>0.33163265306122447</v>
      </c>
    </row>
    <row r="1483" spans="2:3" x14ac:dyDescent="0.35">
      <c r="B1483">
        <v>20141103802</v>
      </c>
      <c r="C1483" s="18">
        <v>0.24793388429752067</v>
      </c>
    </row>
    <row r="1484" spans="2:3" x14ac:dyDescent="0.35">
      <c r="B1484">
        <v>20141104401</v>
      </c>
      <c r="C1484" s="18">
        <v>0.62121212121212122</v>
      </c>
    </row>
    <row r="1485" spans="2:3" x14ac:dyDescent="0.35">
      <c r="B1485">
        <v>20141105201</v>
      </c>
      <c r="C1485" s="18">
        <v>0.44025157232704404</v>
      </c>
    </row>
    <row r="1486" spans="2:3" x14ac:dyDescent="0.35">
      <c r="B1486">
        <v>20141107001</v>
      </c>
      <c r="C1486" s="18">
        <v>0.47826086956521741</v>
      </c>
    </row>
    <row r="1487" spans="2:3" x14ac:dyDescent="0.35">
      <c r="B1487">
        <v>20141107102</v>
      </c>
      <c r="C1487" s="18">
        <v>0.52941176470588236</v>
      </c>
    </row>
    <row r="1488" spans="2:3" x14ac:dyDescent="0.35">
      <c r="B1488">
        <v>20141107103</v>
      </c>
      <c r="C1488" s="18">
        <v>0.167816091954023</v>
      </c>
    </row>
    <row r="1489" spans="2:3" x14ac:dyDescent="0.35">
      <c r="B1489">
        <v>20141108404</v>
      </c>
      <c r="C1489" s="18">
        <v>0.24590163934426229</v>
      </c>
    </row>
    <row r="1490" spans="2:3" x14ac:dyDescent="0.35">
      <c r="B1490">
        <v>20141110302</v>
      </c>
      <c r="C1490" s="18">
        <v>0.41176470588235292</v>
      </c>
    </row>
    <row r="1491" spans="2:3" x14ac:dyDescent="0.35">
      <c r="B1491">
        <v>20141110304</v>
      </c>
      <c r="C1491" s="18">
        <v>0.263671875</v>
      </c>
    </row>
    <row r="1492" spans="2:3" x14ac:dyDescent="0.35">
      <c r="B1492">
        <v>20141110305</v>
      </c>
      <c r="C1492" s="18">
        <v>0.41666666666666669</v>
      </c>
    </row>
    <row r="1493" spans="2:3" x14ac:dyDescent="0.35">
      <c r="B1493">
        <v>20141110308</v>
      </c>
      <c r="C1493" s="18">
        <v>0.18110236220472442</v>
      </c>
    </row>
    <row r="1494" spans="2:3" x14ac:dyDescent="0.35">
      <c r="B1494">
        <v>20141110501</v>
      </c>
      <c r="C1494" s="18">
        <v>0.55232558139534882</v>
      </c>
    </row>
    <row r="1495" spans="2:3" x14ac:dyDescent="0.35">
      <c r="B1495">
        <v>20141110801</v>
      </c>
      <c r="C1495" s="18">
        <v>0.90625</v>
      </c>
    </row>
    <row r="1496" spans="2:3" x14ac:dyDescent="0.35">
      <c r="B1496">
        <v>20141111301</v>
      </c>
      <c r="C1496" s="18">
        <v>0.6763754045307443</v>
      </c>
    </row>
    <row r="1497" spans="2:3" x14ac:dyDescent="0.35">
      <c r="B1497">
        <v>20141111702</v>
      </c>
      <c r="C1497" s="18">
        <v>0.21076233183856502</v>
      </c>
    </row>
    <row r="1498" spans="2:3" x14ac:dyDescent="0.35">
      <c r="B1498">
        <v>20141800201</v>
      </c>
      <c r="C1498" s="18">
        <v>0.70769230769230773</v>
      </c>
    </row>
    <row r="1499" spans="2:3" x14ac:dyDescent="0.35">
      <c r="B1499">
        <v>20141801302</v>
      </c>
      <c r="C1499" s="18">
        <v>0.6333333333333333</v>
      </c>
    </row>
    <row r="1500" spans="2:3" x14ac:dyDescent="0.35">
      <c r="B1500">
        <v>20141801501</v>
      </c>
      <c r="C1500" s="18">
        <v>1</v>
      </c>
    </row>
    <row r="1501" spans="2:3" x14ac:dyDescent="0.35">
      <c r="B1501">
        <v>20141801503</v>
      </c>
      <c r="C1501" s="18">
        <v>0.41666666666666669</v>
      </c>
    </row>
    <row r="1502" spans="2:3" x14ac:dyDescent="0.35">
      <c r="B1502">
        <v>20141801801</v>
      </c>
      <c r="C1502" s="18">
        <v>1</v>
      </c>
    </row>
    <row r="1503" spans="2:3" x14ac:dyDescent="0.35">
      <c r="B1503">
        <v>20141802201</v>
      </c>
      <c r="C1503" s="18">
        <v>0.5286624203821656</v>
      </c>
    </row>
    <row r="1504" spans="2:3" x14ac:dyDescent="0.35">
      <c r="B1504">
        <v>20141802503</v>
      </c>
      <c r="C1504" s="18">
        <v>0.20114942528735633</v>
      </c>
    </row>
    <row r="1505" spans="2:3" x14ac:dyDescent="0.35">
      <c r="B1505">
        <v>20141803101</v>
      </c>
      <c r="C1505" s="18">
        <v>0.50985915492957745</v>
      </c>
    </row>
    <row r="1506" spans="2:3" x14ac:dyDescent="0.35">
      <c r="B1506">
        <v>20141803501</v>
      </c>
      <c r="C1506" s="18">
        <v>0.7567567567567568</v>
      </c>
    </row>
    <row r="1507" spans="2:3" x14ac:dyDescent="0.35">
      <c r="B1507">
        <v>20141803901</v>
      </c>
      <c r="C1507" s="18">
        <v>0.21008403361344538</v>
      </c>
    </row>
    <row r="1508" spans="2:3" x14ac:dyDescent="0.35">
      <c r="B1508">
        <v>20141804001</v>
      </c>
      <c r="C1508" s="18">
        <v>0.7</v>
      </c>
    </row>
    <row r="1509" spans="2:3" x14ac:dyDescent="0.35">
      <c r="B1509">
        <v>20141804201</v>
      </c>
      <c r="C1509" s="18">
        <v>0.84745762711864403</v>
      </c>
    </row>
    <row r="1510" spans="2:3" x14ac:dyDescent="0.35">
      <c r="B1510">
        <v>20141804702</v>
      </c>
      <c r="C1510" s="18">
        <v>0.44086021505376344</v>
      </c>
    </row>
    <row r="1511" spans="2:3" x14ac:dyDescent="0.35">
      <c r="B1511">
        <v>20141804801</v>
      </c>
      <c r="C1511" s="18">
        <v>0.38461538461538464</v>
      </c>
    </row>
    <row r="1512" spans="2:3" x14ac:dyDescent="0.35">
      <c r="B1512">
        <v>20141805901</v>
      </c>
      <c r="C1512" s="18">
        <v>0.578125</v>
      </c>
    </row>
    <row r="1513" spans="2:3" x14ac:dyDescent="0.35">
      <c r="B1513">
        <v>20141806401</v>
      </c>
      <c r="C1513" s="18">
        <v>0.69205298013245031</v>
      </c>
    </row>
    <row r="1514" spans="2:3" x14ac:dyDescent="0.35">
      <c r="B1514">
        <v>20141806501</v>
      </c>
      <c r="C1514" s="18">
        <v>0.61764705882352944</v>
      </c>
    </row>
    <row r="1515" spans="2:3" x14ac:dyDescent="0.35">
      <c r="B1515">
        <v>20141807101</v>
      </c>
      <c r="C1515" s="18">
        <v>0.2027439024390244</v>
      </c>
    </row>
    <row r="1516" spans="2:3" x14ac:dyDescent="0.35">
      <c r="B1516">
        <v>20141807503</v>
      </c>
      <c r="C1516" s="18">
        <v>0.70454545454545459</v>
      </c>
    </row>
    <row r="1517" spans="2:3" x14ac:dyDescent="0.35">
      <c r="B1517">
        <v>20141807701</v>
      </c>
      <c r="C1517" s="18">
        <v>0.45333333333333331</v>
      </c>
    </row>
    <row r="1518" spans="2:3" x14ac:dyDescent="0.35">
      <c r="B1518">
        <v>20141808601</v>
      </c>
      <c r="C1518" s="18">
        <v>0.11705685618729098</v>
      </c>
    </row>
    <row r="1519" spans="2:3" x14ac:dyDescent="0.35">
      <c r="B1519">
        <v>20141808602</v>
      </c>
      <c r="C1519" s="18">
        <v>1</v>
      </c>
    </row>
    <row r="1520" spans="2:3" x14ac:dyDescent="0.35">
      <c r="B1520">
        <v>20141808603</v>
      </c>
      <c r="C1520" s="18">
        <v>0.72</v>
      </c>
    </row>
    <row r="1521" spans="2:3" x14ac:dyDescent="0.35">
      <c r="B1521">
        <v>20141808604</v>
      </c>
      <c r="C1521" s="18">
        <v>0.20202020202020202</v>
      </c>
    </row>
    <row r="1522" spans="2:3" x14ac:dyDescent="0.35">
      <c r="B1522">
        <v>20141808901</v>
      </c>
      <c r="C1522" s="18">
        <v>0.19565217391304349</v>
      </c>
    </row>
    <row r="1523" spans="2:3" x14ac:dyDescent="0.35">
      <c r="B1523">
        <v>20141808902</v>
      </c>
      <c r="C1523" s="18">
        <v>0.5495495495495496</v>
      </c>
    </row>
    <row r="1524" spans="2:3" x14ac:dyDescent="0.35">
      <c r="B1524">
        <v>20141808903</v>
      </c>
      <c r="C1524" s="18">
        <v>8.797653958944282E-2</v>
      </c>
    </row>
    <row r="1525" spans="2:3" x14ac:dyDescent="0.35">
      <c r="B1525">
        <v>20141808912</v>
      </c>
      <c r="C1525" s="18">
        <v>0.50877192982456143</v>
      </c>
    </row>
    <row r="1526" spans="2:3" x14ac:dyDescent="0.35">
      <c r="B1526">
        <v>20141900101</v>
      </c>
      <c r="C1526" s="18">
        <v>0.58399999999999996</v>
      </c>
    </row>
    <row r="1527" spans="2:3" x14ac:dyDescent="0.35">
      <c r="B1527">
        <v>20141900102</v>
      </c>
      <c r="C1527" s="18">
        <v>0.93333333333333335</v>
      </c>
    </row>
    <row r="1528" spans="2:3" x14ac:dyDescent="0.35">
      <c r="B1528">
        <v>20141900108</v>
      </c>
      <c r="C1528" s="18">
        <v>0.65789473684210531</v>
      </c>
    </row>
    <row r="1529" spans="2:3" x14ac:dyDescent="0.35">
      <c r="B1529">
        <v>20141900301</v>
      </c>
      <c r="C1529" s="18">
        <v>0.78378378378378377</v>
      </c>
    </row>
    <row r="1530" spans="2:3" x14ac:dyDescent="0.35">
      <c r="B1530">
        <v>20141900401</v>
      </c>
      <c r="C1530" s="18">
        <v>0.66174661746617469</v>
      </c>
    </row>
    <row r="1531" spans="2:3" x14ac:dyDescent="0.35">
      <c r="B1531">
        <v>20141901101</v>
      </c>
      <c r="C1531" s="18">
        <v>0.56000000000000005</v>
      </c>
    </row>
    <row r="1532" spans="2:3" x14ac:dyDescent="0.35">
      <c r="B1532">
        <v>20141901701</v>
      </c>
      <c r="C1532" s="18">
        <v>0.62209302325581395</v>
      </c>
    </row>
    <row r="1533" spans="2:3" x14ac:dyDescent="0.35">
      <c r="B1533">
        <v>20141902001</v>
      </c>
      <c r="C1533" s="18">
        <v>0.3834355828220859</v>
      </c>
    </row>
    <row r="1534" spans="2:3" x14ac:dyDescent="0.35">
      <c r="B1534">
        <v>20141902303</v>
      </c>
      <c r="C1534" s="18">
        <v>0.49382716049382713</v>
      </c>
    </row>
    <row r="1535" spans="2:3" x14ac:dyDescent="0.35">
      <c r="B1535">
        <v>20141902401</v>
      </c>
      <c r="C1535" s="18">
        <v>0.75384615384615383</v>
      </c>
    </row>
    <row r="1536" spans="2:3" x14ac:dyDescent="0.35">
      <c r="B1536">
        <v>20141903101</v>
      </c>
      <c r="C1536" s="18">
        <v>0.30215827338129497</v>
      </c>
    </row>
    <row r="1537" spans="2:3" x14ac:dyDescent="0.35">
      <c r="B1537">
        <v>20141903401</v>
      </c>
      <c r="C1537" s="18">
        <v>0.59863945578231292</v>
      </c>
    </row>
    <row r="1538" spans="2:3" x14ac:dyDescent="0.35">
      <c r="B1538">
        <v>20141904302</v>
      </c>
      <c r="C1538" s="18">
        <v>0.72881355932203384</v>
      </c>
    </row>
    <row r="1539" spans="2:3" x14ac:dyDescent="0.35">
      <c r="B1539">
        <v>20141904501</v>
      </c>
      <c r="C1539" s="18">
        <v>0.10714285714285714</v>
      </c>
    </row>
    <row r="1540" spans="2:3" x14ac:dyDescent="0.35">
      <c r="B1540">
        <v>20141904505</v>
      </c>
      <c r="C1540" s="18">
        <v>0.1040268456375839</v>
      </c>
    </row>
    <row r="1541" spans="2:3" x14ac:dyDescent="0.35">
      <c r="B1541">
        <v>20141904601</v>
      </c>
      <c r="C1541" s="18">
        <v>0.11312217194570136</v>
      </c>
    </row>
    <row r="1542" spans="2:3" x14ac:dyDescent="0.35">
      <c r="B1542">
        <v>20141904902</v>
      </c>
      <c r="C1542" s="18">
        <v>0.26315789473684209</v>
      </c>
    </row>
    <row r="1543" spans="2:3" x14ac:dyDescent="0.35">
      <c r="B1543">
        <v>20141905101</v>
      </c>
      <c r="C1543" s="18">
        <v>0.80973451327433632</v>
      </c>
    </row>
    <row r="1544" spans="2:3" x14ac:dyDescent="0.35">
      <c r="B1544">
        <v>20141905902</v>
      </c>
      <c r="C1544" s="18">
        <v>0.59708737864077666</v>
      </c>
    </row>
    <row r="1545" spans="2:3" x14ac:dyDescent="0.35">
      <c r="B1545">
        <v>20141906601</v>
      </c>
      <c r="C1545" s="18">
        <v>0.45833333333333331</v>
      </c>
    </row>
    <row r="1546" spans="2:3" x14ac:dyDescent="0.35">
      <c r="B1546">
        <v>20141906602</v>
      </c>
      <c r="C1546" s="18">
        <v>0.3</v>
      </c>
    </row>
    <row r="1547" spans="2:3" x14ac:dyDescent="0.35">
      <c r="B1547">
        <v>20141906901</v>
      </c>
      <c r="C1547" s="18">
        <v>0.31645569620253167</v>
      </c>
    </row>
    <row r="1548" spans="2:3" x14ac:dyDescent="0.35">
      <c r="B1548">
        <v>20141907001</v>
      </c>
      <c r="C1548" s="18">
        <v>9.5652173913043481E-2</v>
      </c>
    </row>
    <row r="1549" spans="2:3" x14ac:dyDescent="0.35">
      <c r="B1549">
        <v>20141907002</v>
      </c>
      <c r="C1549" s="18">
        <v>0.12376237623762376</v>
      </c>
    </row>
    <row r="1550" spans="2:3" x14ac:dyDescent="0.35">
      <c r="B1550">
        <v>20141907005</v>
      </c>
      <c r="C1550" s="18">
        <v>0.17241379310344829</v>
      </c>
    </row>
    <row r="1551" spans="2:3" x14ac:dyDescent="0.35">
      <c r="B1551">
        <v>20141907501</v>
      </c>
      <c r="C1551" s="18">
        <v>0.84070796460176989</v>
      </c>
    </row>
    <row r="1552" spans="2:3" x14ac:dyDescent="0.35">
      <c r="B1552">
        <v>20141907502</v>
      </c>
      <c r="C1552" s="18">
        <v>0.6741573033707865</v>
      </c>
    </row>
    <row r="1553" spans="2:3" x14ac:dyDescent="0.35">
      <c r="B1553">
        <v>20142001101</v>
      </c>
      <c r="C1553" s="18">
        <v>0.65217391304347827</v>
      </c>
    </row>
    <row r="1554" spans="2:3" x14ac:dyDescent="0.35">
      <c r="B1554">
        <v>20142001201</v>
      </c>
      <c r="C1554" s="18">
        <v>0.84</v>
      </c>
    </row>
    <row r="1555" spans="2:3" x14ac:dyDescent="0.35">
      <c r="B1555">
        <v>20142002401</v>
      </c>
      <c r="C1555" s="18">
        <v>0.42857142857142855</v>
      </c>
    </row>
    <row r="1556" spans="2:3" x14ac:dyDescent="0.35">
      <c r="B1556">
        <v>20142003402</v>
      </c>
      <c r="C1556" s="18">
        <v>0.7</v>
      </c>
    </row>
    <row r="1557" spans="2:3" x14ac:dyDescent="0.35">
      <c r="B1557">
        <v>20142003501</v>
      </c>
      <c r="C1557" s="18">
        <v>0.23809523809523808</v>
      </c>
    </row>
    <row r="1558" spans="2:3" x14ac:dyDescent="0.35">
      <c r="B1558">
        <v>20142003701</v>
      </c>
      <c r="C1558" s="18">
        <v>0.39436619718309857</v>
      </c>
    </row>
    <row r="1559" spans="2:3" x14ac:dyDescent="0.35">
      <c r="B1559">
        <v>20142004401</v>
      </c>
      <c r="C1559" s="18">
        <v>0.65420560747663548</v>
      </c>
    </row>
    <row r="1560" spans="2:3" x14ac:dyDescent="0.35">
      <c r="B1560">
        <v>20142005501</v>
      </c>
      <c r="C1560" s="18">
        <v>0.70370370370370372</v>
      </c>
    </row>
    <row r="1561" spans="2:3" x14ac:dyDescent="0.35">
      <c r="B1561">
        <v>20142006001</v>
      </c>
      <c r="C1561" s="18">
        <v>0.3860294117647059</v>
      </c>
    </row>
    <row r="1562" spans="2:3" x14ac:dyDescent="0.35">
      <c r="B1562">
        <v>20142007101</v>
      </c>
      <c r="C1562" s="18">
        <v>0.52427184466019416</v>
      </c>
    </row>
    <row r="1563" spans="2:3" x14ac:dyDescent="0.35">
      <c r="B1563">
        <v>20142007501</v>
      </c>
      <c r="C1563" s="18">
        <v>0.59090909090909094</v>
      </c>
    </row>
    <row r="1564" spans="2:3" x14ac:dyDescent="0.35">
      <c r="B1564">
        <v>20142008601</v>
      </c>
      <c r="C1564" s="18">
        <v>0.16129032258064516</v>
      </c>
    </row>
    <row r="1565" spans="2:3" x14ac:dyDescent="0.35">
      <c r="B1565">
        <v>20142009701</v>
      </c>
      <c r="C1565" s="18">
        <v>0.72251308900523559</v>
      </c>
    </row>
    <row r="1566" spans="2:3" x14ac:dyDescent="0.35">
      <c r="B1566">
        <v>20142010205</v>
      </c>
      <c r="C1566" s="18">
        <v>0.71111111111111114</v>
      </c>
    </row>
    <row r="1567" spans="2:3" x14ac:dyDescent="0.35">
      <c r="B1567">
        <v>20142010401</v>
      </c>
      <c r="C1567" s="18">
        <v>0.20652173913043478</v>
      </c>
    </row>
    <row r="1568" spans="2:3" x14ac:dyDescent="0.35">
      <c r="B1568">
        <v>20142010402</v>
      </c>
      <c r="C1568" s="18">
        <v>0.43478260869565216</v>
      </c>
    </row>
    <row r="1569" spans="2:3" x14ac:dyDescent="0.35">
      <c r="B1569">
        <v>20142010701</v>
      </c>
      <c r="C1569" s="18">
        <v>0.73372781065088755</v>
      </c>
    </row>
    <row r="1570" spans="2:3" x14ac:dyDescent="0.35">
      <c r="B1570">
        <v>20142010702</v>
      </c>
      <c r="C1570" s="18">
        <v>0.57692307692307687</v>
      </c>
    </row>
    <row r="1571" spans="2:3" x14ac:dyDescent="0.35">
      <c r="B1571">
        <v>20142011501</v>
      </c>
      <c r="C1571" s="18">
        <v>0.15776081424936386</v>
      </c>
    </row>
    <row r="1572" spans="2:3" x14ac:dyDescent="0.35">
      <c r="B1572">
        <v>20142011502</v>
      </c>
      <c r="C1572" s="18">
        <v>0.17006802721088435</v>
      </c>
    </row>
    <row r="1573" spans="2:3" x14ac:dyDescent="0.35">
      <c r="B1573">
        <v>20142011505</v>
      </c>
      <c r="C1573" s="18">
        <v>0.54761904761904767</v>
      </c>
    </row>
    <row r="1574" spans="2:3" x14ac:dyDescent="0.35">
      <c r="B1574">
        <v>20142011514</v>
      </c>
      <c r="C1574" s="18">
        <v>0.3045977011494253</v>
      </c>
    </row>
    <row r="1575" spans="2:3" x14ac:dyDescent="0.35">
      <c r="B1575">
        <v>20142011701</v>
      </c>
      <c r="C1575" s="18">
        <v>0.84671532846715325</v>
      </c>
    </row>
    <row r="1576" spans="2:3" x14ac:dyDescent="0.35">
      <c r="B1576">
        <v>20142014601</v>
      </c>
      <c r="C1576" s="18">
        <v>0.77647058823529413</v>
      </c>
    </row>
    <row r="1577" spans="2:3" x14ac:dyDescent="0.35">
      <c r="B1577">
        <v>20142015001</v>
      </c>
      <c r="C1577" s="18">
        <v>0.375</v>
      </c>
    </row>
    <row r="1578" spans="2:3" x14ac:dyDescent="0.35">
      <c r="B1578">
        <v>20142200101</v>
      </c>
      <c r="C1578" s="18">
        <v>0.16166281755196305</v>
      </c>
    </row>
    <row r="1579" spans="2:3" x14ac:dyDescent="0.35">
      <c r="B1579">
        <v>20142202001</v>
      </c>
      <c r="C1579" s="18">
        <v>0.5376344086021505</v>
      </c>
    </row>
    <row r="1580" spans="2:3" x14ac:dyDescent="0.35">
      <c r="B1580">
        <v>20142202701</v>
      </c>
      <c r="C1580" s="18">
        <v>0.25316455696202533</v>
      </c>
    </row>
    <row r="1581" spans="2:3" x14ac:dyDescent="0.35">
      <c r="B1581">
        <v>20142203302</v>
      </c>
      <c r="C1581" s="18">
        <v>0.31506849315068491</v>
      </c>
    </row>
    <row r="1582" spans="2:3" x14ac:dyDescent="0.35">
      <c r="B1582">
        <v>20142203703</v>
      </c>
      <c r="C1582" s="18">
        <v>0.59740259740259738</v>
      </c>
    </row>
    <row r="1583" spans="2:3" x14ac:dyDescent="0.35">
      <c r="B1583">
        <v>20142203704</v>
      </c>
      <c r="C1583" s="18">
        <v>0.80174927113702621</v>
      </c>
    </row>
    <row r="1584" spans="2:3" x14ac:dyDescent="0.35">
      <c r="B1584">
        <v>20142204003</v>
      </c>
      <c r="C1584" s="18">
        <v>0.17224880382775121</v>
      </c>
    </row>
    <row r="1585" spans="2:3" x14ac:dyDescent="0.35">
      <c r="B1585">
        <v>20142205001</v>
      </c>
      <c r="C1585" s="18">
        <v>0.48993288590604028</v>
      </c>
    </row>
    <row r="1586" spans="2:3" x14ac:dyDescent="0.35">
      <c r="B1586">
        <v>20142205002</v>
      </c>
      <c r="C1586" s="18">
        <v>0.23529411764705882</v>
      </c>
    </row>
    <row r="1587" spans="2:3" x14ac:dyDescent="0.35">
      <c r="B1587">
        <v>20142205101</v>
      </c>
      <c r="C1587" s="18">
        <v>0.59523809523809523</v>
      </c>
    </row>
    <row r="1588" spans="2:3" x14ac:dyDescent="0.35">
      <c r="B1588">
        <v>20142206201</v>
      </c>
      <c r="C1588" s="18">
        <v>0.28205128205128205</v>
      </c>
    </row>
    <row r="1589" spans="2:3" x14ac:dyDescent="0.35">
      <c r="B1589">
        <v>20142206601</v>
      </c>
      <c r="C1589" s="18">
        <v>0.83499999999999996</v>
      </c>
    </row>
    <row r="1590" spans="2:3" x14ac:dyDescent="0.35">
      <c r="B1590">
        <v>20142207101</v>
      </c>
      <c r="C1590" s="18">
        <v>0.6333333333333333</v>
      </c>
    </row>
    <row r="1591" spans="2:3" x14ac:dyDescent="0.35">
      <c r="B1591">
        <v>20142207201</v>
      </c>
      <c r="C1591" s="18">
        <v>0.77083333333333337</v>
      </c>
    </row>
    <row r="1592" spans="2:3" x14ac:dyDescent="0.35">
      <c r="B1592">
        <v>20142300601</v>
      </c>
      <c r="C1592" s="18">
        <v>0.6097560975609756</v>
      </c>
    </row>
    <row r="1593" spans="2:3" x14ac:dyDescent="0.35">
      <c r="B1593">
        <v>20142301701</v>
      </c>
      <c r="C1593" s="18">
        <v>0.11009174311926606</v>
      </c>
    </row>
    <row r="1594" spans="2:3" x14ac:dyDescent="0.35">
      <c r="B1594">
        <v>20142301702</v>
      </c>
      <c r="C1594" s="18">
        <v>0.16574585635359115</v>
      </c>
    </row>
    <row r="1595" spans="2:3" x14ac:dyDescent="0.35">
      <c r="B1595">
        <v>20142301703</v>
      </c>
      <c r="C1595" s="18">
        <v>0.11627906976744186</v>
      </c>
    </row>
    <row r="1596" spans="2:3" x14ac:dyDescent="0.35">
      <c r="B1596">
        <v>20142301901</v>
      </c>
      <c r="C1596" s="18">
        <v>0.42622950819672129</v>
      </c>
    </row>
    <row r="1597" spans="2:3" x14ac:dyDescent="0.35">
      <c r="B1597">
        <v>20142302002</v>
      </c>
      <c r="C1597" s="18">
        <v>0.204644412191582</v>
      </c>
    </row>
    <row r="1598" spans="2:3" x14ac:dyDescent="0.35">
      <c r="B1598">
        <v>20142302101</v>
      </c>
      <c r="C1598" s="18">
        <v>0.31746031746031744</v>
      </c>
    </row>
    <row r="1599" spans="2:3" x14ac:dyDescent="0.35">
      <c r="B1599">
        <v>20142302601</v>
      </c>
      <c r="C1599" s="18">
        <v>2.734375E-2</v>
      </c>
    </row>
    <row r="1600" spans="2:3" x14ac:dyDescent="0.35">
      <c r="B1600">
        <v>20142302604</v>
      </c>
      <c r="C1600" s="18">
        <v>0.12</v>
      </c>
    </row>
    <row r="1601" spans="2:3" x14ac:dyDescent="0.35">
      <c r="B1601">
        <v>20142303401</v>
      </c>
      <c r="C1601" s="18">
        <v>0.14285714285714285</v>
      </c>
    </row>
    <row r="1602" spans="2:3" x14ac:dyDescent="0.35">
      <c r="B1602">
        <v>20142303601</v>
      </c>
      <c r="C1602" s="18">
        <v>0.1</v>
      </c>
    </row>
    <row r="1603" spans="2:3" x14ac:dyDescent="0.35">
      <c r="B1603">
        <v>20142400312</v>
      </c>
      <c r="C1603" s="18">
        <v>0.24489795918367346</v>
      </c>
    </row>
    <row r="1604" spans="2:3" x14ac:dyDescent="0.35">
      <c r="B1604">
        <v>20142400313</v>
      </c>
      <c r="C1604" s="18">
        <v>0.3888888888888889</v>
      </c>
    </row>
    <row r="1605" spans="2:3" x14ac:dyDescent="0.35">
      <c r="B1605">
        <v>20142400402</v>
      </c>
      <c r="C1605" s="18">
        <v>0.24697336561743341</v>
      </c>
    </row>
    <row r="1606" spans="2:3" x14ac:dyDescent="0.35">
      <c r="B1606">
        <v>20142400505</v>
      </c>
      <c r="C1606" s="18">
        <v>5.7955742887249737E-2</v>
      </c>
    </row>
    <row r="1607" spans="2:3" x14ac:dyDescent="0.35">
      <c r="B1607">
        <v>20142401403</v>
      </c>
      <c r="C1607" s="18">
        <v>0.37037037037037035</v>
      </c>
    </row>
    <row r="1608" spans="2:3" x14ac:dyDescent="0.35">
      <c r="B1608">
        <v>20142401801</v>
      </c>
      <c r="C1608" s="18">
        <v>0.19658119658119658</v>
      </c>
    </row>
    <row r="1609" spans="2:3" x14ac:dyDescent="0.35">
      <c r="B1609">
        <v>20142401901</v>
      </c>
      <c r="C1609" s="18">
        <v>0.15635179153094461</v>
      </c>
    </row>
    <row r="1610" spans="2:3" x14ac:dyDescent="0.35">
      <c r="B1610">
        <v>20142402001</v>
      </c>
      <c r="C1610" s="18">
        <v>0.31818181818181818</v>
      </c>
    </row>
    <row r="1611" spans="2:3" x14ac:dyDescent="0.35">
      <c r="B1611">
        <v>20142402003</v>
      </c>
      <c r="C1611" s="18">
        <v>0.20529801324503311</v>
      </c>
    </row>
    <row r="1612" spans="2:3" x14ac:dyDescent="0.35">
      <c r="B1612">
        <v>20142402101</v>
      </c>
      <c r="C1612" s="18">
        <v>0.16042780748663102</v>
      </c>
    </row>
    <row r="1613" spans="2:3" x14ac:dyDescent="0.35">
      <c r="B1613">
        <v>20142402102</v>
      </c>
      <c r="C1613" s="18">
        <v>0.22429906542056074</v>
      </c>
    </row>
    <row r="1614" spans="2:3" x14ac:dyDescent="0.35">
      <c r="B1614">
        <v>20142500201</v>
      </c>
      <c r="C1614" s="18">
        <v>0.40139442231075695</v>
      </c>
    </row>
    <row r="1615" spans="2:3" x14ac:dyDescent="0.35">
      <c r="B1615">
        <v>20142500202</v>
      </c>
      <c r="C1615" s="18">
        <v>8.9918256130790186E-2</v>
      </c>
    </row>
    <row r="1616" spans="2:3" x14ac:dyDescent="0.35">
      <c r="B1616">
        <v>20142500501</v>
      </c>
      <c r="C1616" s="18">
        <v>0.66009852216748766</v>
      </c>
    </row>
    <row r="1617" spans="2:3" x14ac:dyDescent="0.35">
      <c r="B1617">
        <v>20142500603</v>
      </c>
      <c r="C1617" s="18">
        <v>0.67924528301886788</v>
      </c>
    </row>
    <row r="1618" spans="2:3" x14ac:dyDescent="0.35">
      <c r="B1618">
        <v>20142500710</v>
      </c>
      <c r="C1618" s="18">
        <v>0.82352941176470584</v>
      </c>
    </row>
    <row r="1619" spans="2:3" x14ac:dyDescent="0.35">
      <c r="B1619">
        <v>20142500806</v>
      </c>
      <c r="C1619" s="18">
        <v>0.82</v>
      </c>
    </row>
    <row r="1620" spans="2:3" x14ac:dyDescent="0.35">
      <c r="B1620">
        <v>20142501007</v>
      </c>
      <c r="C1620" s="18">
        <v>0.56488549618320616</v>
      </c>
    </row>
    <row r="1621" spans="2:3" x14ac:dyDescent="0.35">
      <c r="B1621">
        <v>20142501309</v>
      </c>
      <c r="C1621" s="18">
        <v>0.8</v>
      </c>
    </row>
    <row r="1622" spans="2:3" x14ac:dyDescent="0.35">
      <c r="B1622">
        <v>20142502203</v>
      </c>
      <c r="C1622" s="18">
        <v>0.17937219730941703</v>
      </c>
    </row>
    <row r="1623" spans="2:3" x14ac:dyDescent="0.35">
      <c r="B1623">
        <v>20142502301</v>
      </c>
      <c r="C1623" s="18">
        <v>0.90909090909090906</v>
      </c>
    </row>
    <row r="1624" spans="2:3" x14ac:dyDescent="0.35">
      <c r="B1624">
        <v>20142502401</v>
      </c>
      <c r="C1624" s="18">
        <v>0.16203703703703703</v>
      </c>
    </row>
    <row r="1625" spans="2:3" x14ac:dyDescent="0.35">
      <c r="B1625">
        <v>20142502501</v>
      </c>
      <c r="C1625" s="18">
        <v>1</v>
      </c>
    </row>
    <row r="1626" spans="2:3" x14ac:dyDescent="0.35">
      <c r="B1626">
        <v>20142503101</v>
      </c>
      <c r="C1626" s="18">
        <v>0.55844155844155841</v>
      </c>
    </row>
    <row r="1627" spans="2:3" x14ac:dyDescent="0.35">
      <c r="B1627">
        <v>20142504003</v>
      </c>
      <c r="C1627" s="18">
        <v>0.9285714285714286</v>
      </c>
    </row>
    <row r="1628" spans="2:3" x14ac:dyDescent="0.35">
      <c r="B1628">
        <v>20142504004</v>
      </c>
      <c r="C1628" s="18">
        <v>0.37234042553191488</v>
      </c>
    </row>
    <row r="1629" spans="2:3" x14ac:dyDescent="0.35">
      <c r="B1629">
        <v>20142504601</v>
      </c>
      <c r="C1629" s="18">
        <v>0.36363636363636365</v>
      </c>
    </row>
    <row r="1630" spans="2:3" x14ac:dyDescent="0.35">
      <c r="B1630">
        <v>20142505601</v>
      </c>
      <c r="C1630" s="18">
        <v>0.53125</v>
      </c>
    </row>
    <row r="1631" spans="2:3" x14ac:dyDescent="0.35">
      <c r="B1631">
        <v>20143205003</v>
      </c>
      <c r="C1631" s="18">
        <v>0.4</v>
      </c>
    </row>
    <row r="1632" spans="2:3" x14ac:dyDescent="0.35">
      <c r="B1632">
        <v>20150119216</v>
      </c>
      <c r="C1632" s="18">
        <v>0.31971830985915495</v>
      </c>
    </row>
    <row r="1633" spans="1:3" x14ac:dyDescent="0.35">
      <c r="B1633">
        <v>20150124617</v>
      </c>
      <c r="C1633" s="18">
        <v>0.17901234567901234</v>
      </c>
    </row>
    <row r="1634" spans="1:3" x14ac:dyDescent="0.35">
      <c r="B1634">
        <v>20241902303</v>
      </c>
      <c r="C1634" s="18">
        <v>0</v>
      </c>
    </row>
    <row r="1635" spans="1:3" x14ac:dyDescent="0.35">
      <c r="B1635">
        <v>30140123609</v>
      </c>
      <c r="C1635" s="18">
        <v>0.22543352601156069</v>
      </c>
    </row>
    <row r="1636" spans="1:3" x14ac:dyDescent="0.35">
      <c r="B1636">
        <v>200141108403</v>
      </c>
      <c r="C1636" s="18">
        <v>0.57746478873239437</v>
      </c>
    </row>
    <row r="1637" spans="1:3" x14ac:dyDescent="0.35">
      <c r="B1637">
        <v>201400116428</v>
      </c>
      <c r="C1637" s="18">
        <v>0.39344262295081966</v>
      </c>
    </row>
    <row r="1638" spans="1:3" x14ac:dyDescent="0.35">
      <c r="B1638">
        <v>201409900104</v>
      </c>
      <c r="C1638" s="18" t="e">
        <v>#DIV/0!</v>
      </c>
    </row>
    <row r="1639" spans="1:3" x14ac:dyDescent="0.35">
      <c r="B1639">
        <v>201419011103</v>
      </c>
      <c r="C1639" s="18">
        <v>0.1490066225165563</v>
      </c>
    </row>
    <row r="1640" spans="1:3" x14ac:dyDescent="0.35">
      <c r="B1640">
        <v>201422003901</v>
      </c>
      <c r="C1640" s="18">
        <v>0.78048780487804881</v>
      </c>
    </row>
    <row r="1641" spans="1:3" x14ac:dyDescent="0.35">
      <c r="B1641">
        <v>20200141008501</v>
      </c>
      <c r="C1641" s="18">
        <v>0</v>
      </c>
    </row>
    <row r="1642" spans="1:3" x14ac:dyDescent="0.35">
      <c r="A1642" t="s">
        <v>473</v>
      </c>
      <c r="C1642" s="18">
        <v>0.3311761508887055</v>
      </c>
    </row>
    <row r="1643" spans="1:3" x14ac:dyDescent="0.35">
      <c r="A1643" t="s">
        <v>267</v>
      </c>
      <c r="B1643">
        <v>20200400801</v>
      </c>
      <c r="C1643" s="18">
        <v>0.13235294117647059</v>
      </c>
    </row>
    <row r="1644" spans="1:3" x14ac:dyDescent="0.35">
      <c r="B1644">
        <v>20200407901</v>
      </c>
      <c r="C1644" s="18">
        <v>0.18421052631578946</v>
      </c>
    </row>
    <row r="1645" spans="1:3" x14ac:dyDescent="0.35">
      <c r="B1645">
        <v>20200408401</v>
      </c>
      <c r="C1645" s="18">
        <v>0.20833333333333334</v>
      </c>
    </row>
    <row r="1646" spans="1:3" x14ac:dyDescent="0.35">
      <c r="B1646">
        <v>20200408501</v>
      </c>
      <c r="C1646" s="18">
        <v>0.32857142857142857</v>
      </c>
    </row>
    <row r="1647" spans="1:3" x14ac:dyDescent="0.35">
      <c r="B1647">
        <v>20200412201</v>
      </c>
      <c r="C1647" s="18">
        <v>0</v>
      </c>
    </row>
    <row r="1648" spans="1:3" x14ac:dyDescent="0.35">
      <c r="A1648" t="s">
        <v>474</v>
      </c>
      <c r="C1648" s="18">
        <v>0.1240506329113924</v>
      </c>
    </row>
    <row r="1649" spans="1:3" x14ac:dyDescent="0.35">
      <c r="A1649" t="s">
        <v>23</v>
      </c>
      <c r="B1649">
        <v>201702</v>
      </c>
      <c r="C1649" s="18">
        <v>0.17511520737327188</v>
      </c>
    </row>
    <row r="1650" spans="1:3" x14ac:dyDescent="0.35">
      <c r="B1650">
        <v>2017120</v>
      </c>
      <c r="C1650" s="18">
        <v>0.13191489361702127</v>
      </c>
    </row>
    <row r="1651" spans="1:3" x14ac:dyDescent="0.35">
      <c r="B1651">
        <v>20172200</v>
      </c>
      <c r="C1651" s="18">
        <v>0.69672131147540983</v>
      </c>
    </row>
    <row r="1652" spans="1:3" x14ac:dyDescent="0.35">
      <c r="B1652">
        <v>2017020801</v>
      </c>
      <c r="C1652" s="18">
        <v>0.22959183673469388</v>
      </c>
    </row>
    <row r="1653" spans="1:3" x14ac:dyDescent="0.35">
      <c r="B1653">
        <v>2017050300</v>
      </c>
      <c r="C1653" s="18">
        <v>0.57851239669421484</v>
      </c>
    </row>
    <row r="1654" spans="1:3" x14ac:dyDescent="0.35">
      <c r="B1654">
        <v>2017100201</v>
      </c>
      <c r="C1654" s="18">
        <v>0.23030303030303031</v>
      </c>
    </row>
    <row r="1655" spans="1:3" x14ac:dyDescent="0.35">
      <c r="B1655">
        <v>2017190201</v>
      </c>
      <c r="C1655" s="18">
        <v>0.12601626016260162</v>
      </c>
    </row>
    <row r="1656" spans="1:3" x14ac:dyDescent="0.35">
      <c r="B1656">
        <v>2017192101</v>
      </c>
      <c r="C1656" s="18">
        <v>0.5492424242424242</v>
      </c>
    </row>
    <row r="1657" spans="1:3" x14ac:dyDescent="0.35">
      <c r="B1657">
        <v>2017220512</v>
      </c>
      <c r="C1657" s="18">
        <v>0.32786885245901637</v>
      </c>
    </row>
    <row r="1658" spans="1:3" x14ac:dyDescent="0.35">
      <c r="B1658">
        <v>2017240008</v>
      </c>
      <c r="C1658" s="18">
        <v>0.67307692307692313</v>
      </c>
    </row>
    <row r="1659" spans="1:3" x14ac:dyDescent="0.35">
      <c r="B1659">
        <v>2017500204</v>
      </c>
      <c r="C1659" s="18">
        <v>0.63414634146341464</v>
      </c>
    </row>
    <row r="1660" spans="1:3" x14ac:dyDescent="0.35">
      <c r="B1660">
        <v>2070705101</v>
      </c>
      <c r="C1660" s="18">
        <v>0.23946784922394679</v>
      </c>
    </row>
    <row r="1661" spans="1:3" x14ac:dyDescent="0.35">
      <c r="B1661">
        <v>20170100601</v>
      </c>
      <c r="C1661" s="18">
        <v>0.1461038961038961</v>
      </c>
    </row>
    <row r="1662" spans="1:3" x14ac:dyDescent="0.35">
      <c r="B1662">
        <v>20170100701</v>
      </c>
      <c r="C1662" s="18">
        <v>0.54054054054054057</v>
      </c>
    </row>
    <row r="1663" spans="1:3" x14ac:dyDescent="0.35">
      <c r="B1663">
        <v>20170101001</v>
      </c>
      <c r="C1663" s="18">
        <v>0.52941176470588236</v>
      </c>
    </row>
    <row r="1664" spans="1:3" x14ac:dyDescent="0.35">
      <c r="B1664">
        <v>20170101101</v>
      </c>
      <c r="C1664" s="18">
        <v>0.60606060606060608</v>
      </c>
    </row>
    <row r="1665" spans="2:3" x14ac:dyDescent="0.35">
      <c r="B1665">
        <v>20170103101</v>
      </c>
      <c r="C1665" s="18">
        <v>0.38135593220338981</v>
      </c>
    </row>
    <row r="1666" spans="2:3" x14ac:dyDescent="0.35">
      <c r="B1666">
        <v>20170104101</v>
      </c>
      <c r="C1666" s="18">
        <v>0.70731707317073167</v>
      </c>
    </row>
    <row r="1667" spans="2:3" x14ac:dyDescent="0.35">
      <c r="B1667">
        <v>20170104201</v>
      </c>
      <c r="C1667" s="18">
        <v>0.40909090909090912</v>
      </c>
    </row>
    <row r="1668" spans="2:3" x14ac:dyDescent="0.35">
      <c r="B1668">
        <v>20170105201</v>
      </c>
      <c r="C1668" s="18">
        <v>0.5</v>
      </c>
    </row>
    <row r="1669" spans="2:3" x14ac:dyDescent="0.35">
      <c r="B1669">
        <v>20170105901</v>
      </c>
      <c r="C1669" s="18">
        <v>0.19480519480519481</v>
      </c>
    </row>
    <row r="1670" spans="2:3" x14ac:dyDescent="0.35">
      <c r="B1670">
        <v>20170106608</v>
      </c>
      <c r="C1670" s="18">
        <v>7.5040783034257749E-2</v>
      </c>
    </row>
    <row r="1671" spans="2:3" x14ac:dyDescent="0.35">
      <c r="B1671">
        <v>20170106901</v>
      </c>
      <c r="C1671" s="18">
        <v>0.21428571428571427</v>
      </c>
    </row>
    <row r="1672" spans="2:3" x14ac:dyDescent="0.35">
      <c r="B1672">
        <v>20170107501</v>
      </c>
      <c r="C1672" s="18">
        <v>0.34090909090909088</v>
      </c>
    </row>
    <row r="1673" spans="2:3" x14ac:dyDescent="0.35">
      <c r="B1673">
        <v>20170107701</v>
      </c>
      <c r="C1673" s="18">
        <v>0.29126213592233008</v>
      </c>
    </row>
    <row r="1674" spans="2:3" x14ac:dyDescent="0.35">
      <c r="B1674">
        <v>20170108801</v>
      </c>
      <c r="C1674" s="18">
        <v>0.21585903083700442</v>
      </c>
    </row>
    <row r="1675" spans="2:3" x14ac:dyDescent="0.35">
      <c r="B1675">
        <v>20170108901</v>
      </c>
      <c r="C1675" s="18">
        <v>0.1047008547008547</v>
      </c>
    </row>
    <row r="1676" spans="2:3" x14ac:dyDescent="0.35">
      <c r="B1676">
        <v>20170109001</v>
      </c>
      <c r="C1676" s="18">
        <v>0.36617100371747213</v>
      </c>
    </row>
    <row r="1677" spans="2:3" x14ac:dyDescent="0.35">
      <c r="B1677">
        <v>20170109201</v>
      </c>
      <c r="C1677" s="18">
        <v>0.22053231939163498</v>
      </c>
    </row>
    <row r="1678" spans="2:3" x14ac:dyDescent="0.35">
      <c r="B1678">
        <v>20170109301</v>
      </c>
      <c r="C1678" s="18">
        <v>0.18152866242038215</v>
      </c>
    </row>
    <row r="1679" spans="2:3" x14ac:dyDescent="0.35">
      <c r="B1679">
        <v>20170109401</v>
      </c>
      <c r="C1679" s="18">
        <v>0.32510288065843623</v>
      </c>
    </row>
    <row r="1680" spans="2:3" x14ac:dyDescent="0.35">
      <c r="B1680">
        <v>20170109801</v>
      </c>
      <c r="C1680" s="18">
        <v>0.29807692307692307</v>
      </c>
    </row>
    <row r="1681" spans="2:3" x14ac:dyDescent="0.35">
      <c r="B1681">
        <v>20170110301</v>
      </c>
      <c r="C1681" s="18">
        <v>0.11278195488721804</v>
      </c>
    </row>
    <row r="1682" spans="2:3" x14ac:dyDescent="0.35">
      <c r="B1682">
        <v>20170118702</v>
      </c>
      <c r="C1682" s="18">
        <v>0.33898305084745761</v>
      </c>
    </row>
    <row r="1683" spans="2:3" x14ac:dyDescent="0.35">
      <c r="B1683">
        <v>20170200201</v>
      </c>
      <c r="C1683" s="18">
        <v>0.48407643312101911</v>
      </c>
    </row>
    <row r="1684" spans="2:3" x14ac:dyDescent="0.35">
      <c r="B1684">
        <v>20170200501</v>
      </c>
      <c r="C1684" s="18">
        <v>0.22014925373134328</v>
      </c>
    </row>
    <row r="1685" spans="2:3" x14ac:dyDescent="0.35">
      <c r="B1685">
        <v>20170200901</v>
      </c>
      <c r="C1685" s="18">
        <v>0.86904761904761907</v>
      </c>
    </row>
    <row r="1686" spans="2:3" x14ac:dyDescent="0.35">
      <c r="B1686">
        <v>20170201801</v>
      </c>
      <c r="C1686" s="18">
        <v>0.2558139534883721</v>
      </c>
    </row>
    <row r="1687" spans="2:3" x14ac:dyDescent="0.35">
      <c r="B1687">
        <v>20170202001</v>
      </c>
      <c r="C1687" s="18">
        <v>0.50877192982456143</v>
      </c>
    </row>
    <row r="1688" spans="2:3" x14ac:dyDescent="0.35">
      <c r="B1688">
        <v>20170202201</v>
      </c>
      <c r="C1688" s="18">
        <v>0.18230563002680966</v>
      </c>
    </row>
    <row r="1689" spans="2:3" x14ac:dyDescent="0.35">
      <c r="B1689">
        <v>20170203702</v>
      </c>
      <c r="C1689" s="18">
        <v>0.66153846153846152</v>
      </c>
    </row>
    <row r="1690" spans="2:3" x14ac:dyDescent="0.35">
      <c r="B1690">
        <v>20170204101</v>
      </c>
      <c r="C1690" s="18">
        <v>0.56739811912225702</v>
      </c>
    </row>
    <row r="1691" spans="2:3" x14ac:dyDescent="0.35">
      <c r="B1691">
        <v>20170204102</v>
      </c>
      <c r="C1691" s="18">
        <v>0.50442477876106195</v>
      </c>
    </row>
    <row r="1692" spans="2:3" x14ac:dyDescent="0.35">
      <c r="B1692">
        <v>20170204301</v>
      </c>
      <c r="C1692" s="18">
        <v>0.17511520737327188</v>
      </c>
    </row>
    <row r="1693" spans="2:3" x14ac:dyDescent="0.35">
      <c r="B1693">
        <v>20170205401</v>
      </c>
      <c r="C1693" s="18">
        <v>0.15822784810126583</v>
      </c>
    </row>
    <row r="1694" spans="2:3" x14ac:dyDescent="0.35">
      <c r="B1694">
        <v>20170205701</v>
      </c>
      <c r="C1694" s="18">
        <v>0.36507936507936506</v>
      </c>
    </row>
    <row r="1695" spans="2:3" x14ac:dyDescent="0.35">
      <c r="B1695">
        <v>20170206501</v>
      </c>
      <c r="C1695" s="18">
        <v>0.66666666666666663</v>
      </c>
    </row>
    <row r="1696" spans="2:3" x14ac:dyDescent="0.35">
      <c r="B1696">
        <v>20170206701</v>
      </c>
      <c r="C1696" s="18">
        <v>0.21176470588235294</v>
      </c>
    </row>
    <row r="1697" spans="2:3" x14ac:dyDescent="0.35">
      <c r="B1697">
        <v>20170207601</v>
      </c>
      <c r="C1697" s="18">
        <v>0.76388888888888884</v>
      </c>
    </row>
    <row r="1698" spans="2:3" x14ac:dyDescent="0.35">
      <c r="B1698">
        <v>20170208101</v>
      </c>
      <c r="C1698" s="18">
        <v>0.30769230769230771</v>
      </c>
    </row>
    <row r="1699" spans="2:3" x14ac:dyDescent="0.35">
      <c r="B1699">
        <v>20170208801</v>
      </c>
      <c r="C1699" s="18">
        <v>0.6470588235294118</v>
      </c>
    </row>
    <row r="1700" spans="2:3" x14ac:dyDescent="0.35">
      <c r="B1700">
        <v>20170210501</v>
      </c>
      <c r="C1700" s="18">
        <v>0.10047846889952153</v>
      </c>
    </row>
    <row r="1701" spans="2:3" x14ac:dyDescent="0.35">
      <c r="B1701">
        <v>20170211001</v>
      </c>
      <c r="C1701" s="18">
        <v>0.21052631578947367</v>
      </c>
    </row>
    <row r="1702" spans="2:3" x14ac:dyDescent="0.35">
      <c r="B1702">
        <v>20170211501</v>
      </c>
      <c r="C1702" s="18">
        <v>0.67272727272727273</v>
      </c>
    </row>
    <row r="1703" spans="2:3" x14ac:dyDescent="0.35">
      <c r="B1703">
        <v>20170212401</v>
      </c>
      <c r="C1703" s="18">
        <v>0.18769230769230769</v>
      </c>
    </row>
    <row r="1704" spans="2:3" x14ac:dyDescent="0.35">
      <c r="B1704">
        <v>20170212504</v>
      </c>
      <c r="C1704" s="18">
        <v>4.2687747035573126E-2</v>
      </c>
    </row>
    <row r="1705" spans="2:3" x14ac:dyDescent="0.35">
      <c r="B1705">
        <v>20170212801</v>
      </c>
      <c r="C1705" s="18">
        <v>9.0497737556561084E-2</v>
      </c>
    </row>
    <row r="1706" spans="2:3" x14ac:dyDescent="0.35">
      <c r="B1706">
        <v>20170212901</v>
      </c>
      <c r="C1706" s="18">
        <v>0</v>
      </c>
    </row>
    <row r="1707" spans="2:3" x14ac:dyDescent="0.35">
      <c r="B1707">
        <v>20170213001</v>
      </c>
      <c r="C1707" s="18">
        <v>0.17640918580375783</v>
      </c>
    </row>
    <row r="1708" spans="2:3" x14ac:dyDescent="0.35">
      <c r="B1708">
        <v>20170213202</v>
      </c>
      <c r="C1708" s="18">
        <v>0.18181818181818182</v>
      </c>
    </row>
    <row r="1709" spans="2:3" x14ac:dyDescent="0.35">
      <c r="B1709">
        <v>20170213401</v>
      </c>
      <c r="C1709" s="18">
        <v>0.18598382749326145</v>
      </c>
    </row>
    <row r="1710" spans="2:3" x14ac:dyDescent="0.35">
      <c r="B1710">
        <v>20170213501</v>
      </c>
      <c r="C1710" s="18">
        <v>0.23049645390070922</v>
      </c>
    </row>
    <row r="1711" spans="2:3" x14ac:dyDescent="0.35">
      <c r="B1711">
        <v>20170213703</v>
      </c>
      <c r="C1711" s="18">
        <v>0.12871287128712872</v>
      </c>
    </row>
    <row r="1712" spans="2:3" x14ac:dyDescent="0.35">
      <c r="B1712">
        <v>20170214501</v>
      </c>
      <c r="C1712" s="18">
        <v>0.21173469387755103</v>
      </c>
    </row>
    <row r="1713" spans="2:3" x14ac:dyDescent="0.35">
      <c r="B1713">
        <v>20170214902</v>
      </c>
      <c r="C1713" s="18">
        <v>0.12903225806451613</v>
      </c>
    </row>
    <row r="1714" spans="2:3" x14ac:dyDescent="0.35">
      <c r="B1714">
        <v>20170215901</v>
      </c>
      <c r="C1714" s="18">
        <v>0.23783783783783785</v>
      </c>
    </row>
    <row r="1715" spans="2:3" x14ac:dyDescent="0.35">
      <c r="B1715">
        <v>20170217001</v>
      </c>
      <c r="C1715" s="18">
        <v>0.60394736842105268</v>
      </c>
    </row>
    <row r="1716" spans="2:3" x14ac:dyDescent="0.35">
      <c r="B1716">
        <v>20170220702</v>
      </c>
      <c r="C1716" s="18">
        <v>0.19354838709677419</v>
      </c>
    </row>
    <row r="1717" spans="2:3" x14ac:dyDescent="0.35">
      <c r="B1717">
        <v>20170500201</v>
      </c>
      <c r="C1717" s="18">
        <v>0.38461538461538464</v>
      </c>
    </row>
    <row r="1718" spans="2:3" x14ac:dyDescent="0.35">
      <c r="B1718">
        <v>20170500401</v>
      </c>
      <c r="C1718" s="18">
        <v>0.38930163447251115</v>
      </c>
    </row>
    <row r="1719" spans="2:3" x14ac:dyDescent="0.35">
      <c r="B1719">
        <v>20170500802</v>
      </c>
      <c r="C1719" s="18">
        <v>9.5969289827255277E-2</v>
      </c>
    </row>
    <row r="1720" spans="2:3" x14ac:dyDescent="0.35">
      <c r="B1720">
        <v>20170501201</v>
      </c>
      <c r="C1720" s="18">
        <v>0.31097560975609756</v>
      </c>
    </row>
    <row r="1721" spans="2:3" x14ac:dyDescent="0.35">
      <c r="B1721">
        <v>20170501501</v>
      </c>
      <c r="C1721" s="18">
        <v>0.41228070175438597</v>
      </c>
    </row>
    <row r="1722" spans="2:3" x14ac:dyDescent="0.35">
      <c r="B1722">
        <v>20170501701</v>
      </c>
      <c r="C1722" s="18">
        <v>0.56190476190476191</v>
      </c>
    </row>
    <row r="1723" spans="2:3" x14ac:dyDescent="0.35">
      <c r="B1723">
        <v>20170501901</v>
      </c>
      <c r="C1723" s="18">
        <v>0.29714285714285715</v>
      </c>
    </row>
    <row r="1724" spans="2:3" x14ac:dyDescent="0.35">
      <c r="B1724">
        <v>20170502701</v>
      </c>
      <c r="C1724" s="18">
        <v>0.34756097560975607</v>
      </c>
    </row>
    <row r="1725" spans="2:3" x14ac:dyDescent="0.35">
      <c r="B1725">
        <v>20170502901</v>
      </c>
      <c r="C1725" s="18">
        <v>0.5161290322580645</v>
      </c>
    </row>
    <row r="1726" spans="2:3" x14ac:dyDescent="0.35">
      <c r="B1726">
        <v>20170503405</v>
      </c>
      <c r="C1726" s="18">
        <v>0.53521126760563376</v>
      </c>
    </row>
    <row r="1727" spans="2:3" x14ac:dyDescent="0.35">
      <c r="B1727">
        <v>20170503501</v>
      </c>
      <c r="C1727" s="18">
        <v>0</v>
      </c>
    </row>
    <row r="1728" spans="2:3" x14ac:dyDescent="0.35">
      <c r="B1728">
        <v>20170503601</v>
      </c>
      <c r="C1728" s="18">
        <v>0.60747663551401865</v>
      </c>
    </row>
    <row r="1729" spans="2:3" x14ac:dyDescent="0.35">
      <c r="B1729">
        <v>20170506104</v>
      </c>
      <c r="C1729" s="18">
        <v>0.5</v>
      </c>
    </row>
    <row r="1730" spans="2:3" x14ac:dyDescent="0.35">
      <c r="B1730">
        <v>20170507001</v>
      </c>
      <c r="C1730" s="18">
        <v>0.6470588235294118</v>
      </c>
    </row>
    <row r="1731" spans="2:3" x14ac:dyDescent="0.35">
      <c r="B1731">
        <v>20170507101</v>
      </c>
      <c r="C1731" s="18">
        <v>0.3125</v>
      </c>
    </row>
    <row r="1732" spans="2:3" x14ac:dyDescent="0.35">
      <c r="B1732">
        <v>20170507401</v>
      </c>
      <c r="C1732" s="18">
        <v>0.38356164383561642</v>
      </c>
    </row>
    <row r="1733" spans="2:3" x14ac:dyDescent="0.35">
      <c r="B1733">
        <v>20170517401</v>
      </c>
      <c r="C1733" s="18">
        <v>0.47348484848484851</v>
      </c>
    </row>
    <row r="1734" spans="2:3" x14ac:dyDescent="0.35">
      <c r="B1734">
        <v>20170517601</v>
      </c>
      <c r="C1734" s="18">
        <v>0.22727272727272727</v>
      </c>
    </row>
    <row r="1735" spans="2:3" x14ac:dyDescent="0.35">
      <c r="B1735">
        <v>20170600103</v>
      </c>
      <c r="C1735" s="18">
        <v>0.31140350877192985</v>
      </c>
    </row>
    <row r="1736" spans="2:3" x14ac:dyDescent="0.35">
      <c r="B1736">
        <v>20170600303</v>
      </c>
      <c r="C1736" s="18">
        <v>0.24752475247524752</v>
      </c>
    </row>
    <row r="1737" spans="2:3" x14ac:dyDescent="0.35">
      <c r="B1737">
        <v>20170600402</v>
      </c>
      <c r="C1737" s="18">
        <v>0.25132275132275134</v>
      </c>
    </row>
    <row r="1738" spans="2:3" x14ac:dyDescent="0.35">
      <c r="B1738">
        <v>20170600410</v>
      </c>
      <c r="C1738" s="18">
        <v>0.49230769230769234</v>
      </c>
    </row>
    <row r="1739" spans="2:3" x14ac:dyDescent="0.35">
      <c r="B1739">
        <v>20170600803</v>
      </c>
      <c r="C1739" s="18">
        <v>0.4065040650406504</v>
      </c>
    </row>
    <row r="1740" spans="2:3" x14ac:dyDescent="0.35">
      <c r="B1740">
        <v>20170601203</v>
      </c>
      <c r="C1740" s="18">
        <v>0.13247863247863248</v>
      </c>
    </row>
    <row r="1741" spans="2:3" x14ac:dyDescent="0.35">
      <c r="B1741">
        <v>20170601303</v>
      </c>
      <c r="C1741" s="18">
        <v>0.10187667560321716</v>
      </c>
    </row>
    <row r="1742" spans="2:3" x14ac:dyDescent="0.35">
      <c r="B1742">
        <v>20170601402</v>
      </c>
      <c r="C1742" s="18">
        <v>0.60330578512396693</v>
      </c>
    </row>
    <row r="1743" spans="2:3" x14ac:dyDescent="0.35">
      <c r="B1743">
        <v>20170602402</v>
      </c>
      <c r="C1743" s="18">
        <v>0.42105263157894735</v>
      </c>
    </row>
    <row r="1744" spans="2:3" x14ac:dyDescent="0.35">
      <c r="B1744">
        <v>20170602502</v>
      </c>
      <c r="C1744" s="18">
        <v>0.29657794676806082</v>
      </c>
    </row>
    <row r="1745" spans="2:3" x14ac:dyDescent="0.35">
      <c r="B1745">
        <v>20170604203</v>
      </c>
      <c r="C1745" s="18">
        <v>0.45794392523364486</v>
      </c>
    </row>
    <row r="1746" spans="2:3" x14ac:dyDescent="0.35">
      <c r="B1746">
        <v>20170604706</v>
      </c>
      <c r="C1746" s="18">
        <v>0.30927835051546393</v>
      </c>
    </row>
    <row r="1747" spans="2:3" x14ac:dyDescent="0.35">
      <c r="B1747">
        <v>20170605002</v>
      </c>
      <c r="C1747" s="18">
        <v>0.17307692307692307</v>
      </c>
    </row>
    <row r="1748" spans="2:3" x14ac:dyDescent="0.35">
      <c r="B1748">
        <v>20170605302</v>
      </c>
      <c r="C1748" s="18">
        <v>0.45454545454545453</v>
      </c>
    </row>
    <row r="1749" spans="2:3" x14ac:dyDescent="0.35">
      <c r="B1749">
        <v>20170700401</v>
      </c>
      <c r="C1749" s="18">
        <v>0.14461538461538462</v>
      </c>
    </row>
    <row r="1750" spans="2:3" x14ac:dyDescent="0.35">
      <c r="B1750">
        <v>20170701502</v>
      </c>
      <c r="C1750" s="18">
        <v>0.24390243902439024</v>
      </c>
    </row>
    <row r="1751" spans="2:3" x14ac:dyDescent="0.35">
      <c r="B1751">
        <v>20170701601</v>
      </c>
      <c r="C1751" s="18">
        <v>0.46153846153846156</v>
      </c>
    </row>
    <row r="1752" spans="2:3" x14ac:dyDescent="0.35">
      <c r="B1752">
        <v>20170702001</v>
      </c>
      <c r="C1752" s="18">
        <v>9.2485549132947972E-2</v>
      </c>
    </row>
    <row r="1753" spans="2:3" x14ac:dyDescent="0.35">
      <c r="B1753">
        <v>20170702101</v>
      </c>
      <c r="C1753" s="18">
        <v>0.5625</v>
      </c>
    </row>
    <row r="1754" spans="2:3" x14ac:dyDescent="0.35">
      <c r="B1754">
        <v>20170702201</v>
      </c>
      <c r="C1754" s="18">
        <v>0.625</v>
      </c>
    </row>
    <row r="1755" spans="2:3" x14ac:dyDescent="0.35">
      <c r="B1755">
        <v>20170702301</v>
      </c>
      <c r="C1755" s="18">
        <v>0.77966101694915257</v>
      </c>
    </row>
    <row r="1756" spans="2:3" x14ac:dyDescent="0.35">
      <c r="B1756">
        <v>20170702401</v>
      </c>
      <c r="C1756" s="18">
        <v>0.97499999999999998</v>
      </c>
    </row>
    <row r="1757" spans="2:3" x14ac:dyDescent="0.35">
      <c r="B1757">
        <v>20170703001</v>
      </c>
      <c r="C1757" s="18">
        <v>0.55932203389830504</v>
      </c>
    </row>
    <row r="1758" spans="2:3" x14ac:dyDescent="0.35">
      <c r="B1758">
        <v>20170703201</v>
      </c>
      <c r="C1758" s="18">
        <v>0.70394736842105265</v>
      </c>
    </row>
    <row r="1759" spans="2:3" x14ac:dyDescent="0.35">
      <c r="B1759">
        <v>20170703301</v>
      </c>
      <c r="C1759" s="18">
        <v>0.69444444444444442</v>
      </c>
    </row>
    <row r="1760" spans="2:3" x14ac:dyDescent="0.35">
      <c r="B1760">
        <v>20170703401</v>
      </c>
      <c r="C1760" s="18">
        <v>0.8</v>
      </c>
    </row>
    <row r="1761" spans="2:3" x14ac:dyDescent="0.35">
      <c r="B1761">
        <v>20170703601</v>
      </c>
      <c r="C1761" s="18">
        <v>0.49295774647887325</v>
      </c>
    </row>
    <row r="1762" spans="2:3" x14ac:dyDescent="0.35">
      <c r="B1762">
        <v>20170704502</v>
      </c>
      <c r="C1762" s="18">
        <v>0.28025477707006369</v>
      </c>
    </row>
    <row r="1763" spans="2:3" x14ac:dyDescent="0.35">
      <c r="B1763">
        <v>20170704503</v>
      </c>
      <c r="C1763" s="18">
        <v>0.28753993610223644</v>
      </c>
    </row>
    <row r="1764" spans="2:3" x14ac:dyDescent="0.35">
      <c r="B1764">
        <v>20170704511</v>
      </c>
      <c r="C1764" s="18">
        <v>0.11811023622047244</v>
      </c>
    </row>
    <row r="1765" spans="2:3" x14ac:dyDescent="0.35">
      <c r="B1765">
        <v>20170706001</v>
      </c>
      <c r="C1765" s="18">
        <v>0.21785714285714286</v>
      </c>
    </row>
    <row r="1766" spans="2:3" x14ac:dyDescent="0.35">
      <c r="B1766">
        <v>20170706301</v>
      </c>
      <c r="C1766" s="18">
        <v>0.4553191489361702</v>
      </c>
    </row>
    <row r="1767" spans="2:3" x14ac:dyDescent="0.35">
      <c r="B1767">
        <v>20170706901</v>
      </c>
      <c r="C1767" s="18">
        <v>0.44072164948453607</v>
      </c>
    </row>
    <row r="1768" spans="2:3" x14ac:dyDescent="0.35">
      <c r="B1768">
        <v>20170800310</v>
      </c>
      <c r="C1768" s="18">
        <v>0.14388489208633093</v>
      </c>
    </row>
    <row r="1769" spans="2:3" x14ac:dyDescent="0.35">
      <c r="B1769">
        <v>20170801801</v>
      </c>
      <c r="C1769" s="18">
        <v>0.69105691056910568</v>
      </c>
    </row>
    <row r="1770" spans="2:3" x14ac:dyDescent="0.35">
      <c r="B1770">
        <v>20170802001</v>
      </c>
      <c r="C1770" s="18">
        <v>0.1111111111111111</v>
      </c>
    </row>
    <row r="1771" spans="2:3" x14ac:dyDescent="0.35">
      <c r="B1771">
        <v>20170802201</v>
      </c>
      <c r="C1771" s="18">
        <v>0.49295774647887325</v>
      </c>
    </row>
    <row r="1772" spans="2:3" x14ac:dyDescent="0.35">
      <c r="B1772">
        <v>20170802401</v>
      </c>
      <c r="C1772" s="18">
        <v>0.5056179775280899</v>
      </c>
    </row>
    <row r="1773" spans="2:3" x14ac:dyDescent="0.35">
      <c r="B1773">
        <v>20170802601</v>
      </c>
      <c r="C1773" s="18">
        <v>0.2608695652173913</v>
      </c>
    </row>
    <row r="1774" spans="2:3" x14ac:dyDescent="0.35">
      <c r="B1774">
        <v>20170803101</v>
      </c>
      <c r="C1774" s="18">
        <v>0.2537313432835821</v>
      </c>
    </row>
    <row r="1775" spans="2:3" x14ac:dyDescent="0.35">
      <c r="B1775">
        <v>20170803201</v>
      </c>
      <c r="C1775" s="18">
        <v>0.3383838383838384</v>
      </c>
    </row>
    <row r="1776" spans="2:3" x14ac:dyDescent="0.35">
      <c r="B1776">
        <v>20170803601</v>
      </c>
      <c r="C1776" s="18">
        <v>0.39603960396039606</v>
      </c>
    </row>
    <row r="1777" spans="2:3" x14ac:dyDescent="0.35">
      <c r="B1777">
        <v>20170804801</v>
      </c>
      <c r="C1777" s="18">
        <v>0.31645569620253167</v>
      </c>
    </row>
    <row r="1778" spans="2:3" x14ac:dyDescent="0.35">
      <c r="B1778">
        <v>20170805101</v>
      </c>
      <c r="C1778" s="18">
        <v>0.15384615384615385</v>
      </c>
    </row>
    <row r="1779" spans="2:3" x14ac:dyDescent="0.35">
      <c r="B1779">
        <v>20170805401</v>
      </c>
      <c r="C1779" s="18">
        <v>8.2781456953642391E-2</v>
      </c>
    </row>
    <row r="1780" spans="2:3" x14ac:dyDescent="0.35">
      <c r="B1780">
        <v>20170805901</v>
      </c>
      <c r="C1780" s="18">
        <v>0.25737704918032789</v>
      </c>
    </row>
    <row r="1781" spans="2:3" x14ac:dyDescent="0.35">
      <c r="B1781">
        <v>20170805903</v>
      </c>
      <c r="C1781" s="18">
        <v>0.15037593984962405</v>
      </c>
    </row>
    <row r="1782" spans="2:3" x14ac:dyDescent="0.35">
      <c r="B1782">
        <v>20171000501</v>
      </c>
      <c r="C1782" s="18">
        <v>0.12658227848101267</v>
      </c>
    </row>
    <row r="1783" spans="2:3" x14ac:dyDescent="0.35">
      <c r="B1783">
        <v>20171000701</v>
      </c>
      <c r="C1783" s="18">
        <v>0.3087248322147651</v>
      </c>
    </row>
    <row r="1784" spans="2:3" x14ac:dyDescent="0.35">
      <c r="B1784">
        <v>20171001202</v>
      </c>
      <c r="C1784" s="18">
        <v>0.12678936605316973</v>
      </c>
    </row>
    <row r="1785" spans="2:3" x14ac:dyDescent="0.35">
      <c r="B1785">
        <v>20171001301</v>
      </c>
      <c r="C1785" s="18">
        <v>0.74545454545454548</v>
      </c>
    </row>
    <row r="1786" spans="2:3" x14ac:dyDescent="0.35">
      <c r="B1786">
        <v>20171002101</v>
      </c>
      <c r="C1786" s="18">
        <v>0.8</v>
      </c>
    </row>
    <row r="1787" spans="2:3" x14ac:dyDescent="0.35">
      <c r="B1787">
        <v>20171002401</v>
      </c>
      <c r="C1787" s="18">
        <v>0.3867924528301887</v>
      </c>
    </row>
    <row r="1788" spans="2:3" x14ac:dyDescent="0.35">
      <c r="B1788">
        <v>20171003101</v>
      </c>
      <c r="C1788" s="18">
        <v>0.88666666666666671</v>
      </c>
    </row>
    <row r="1789" spans="2:3" x14ac:dyDescent="0.35">
      <c r="B1789">
        <v>20171004201</v>
      </c>
      <c r="C1789" s="18">
        <v>0.1377245508982036</v>
      </c>
    </row>
    <row r="1790" spans="2:3" x14ac:dyDescent="0.35">
      <c r="B1790">
        <v>20171004601</v>
      </c>
      <c r="C1790" s="18">
        <v>0.5</v>
      </c>
    </row>
    <row r="1791" spans="2:3" x14ac:dyDescent="0.35">
      <c r="B1791">
        <v>20171004901</v>
      </c>
      <c r="C1791" s="18">
        <v>9.6385542168674704E-2</v>
      </c>
    </row>
    <row r="1792" spans="2:3" x14ac:dyDescent="0.35">
      <c r="B1792">
        <v>20171005001</v>
      </c>
      <c r="C1792" s="18">
        <v>0.46979865771812079</v>
      </c>
    </row>
    <row r="1793" spans="2:3" x14ac:dyDescent="0.35">
      <c r="B1793">
        <v>20171005402</v>
      </c>
      <c r="C1793" s="18">
        <v>7.64525993883792E-2</v>
      </c>
    </row>
    <row r="1794" spans="2:3" x14ac:dyDescent="0.35">
      <c r="B1794">
        <v>20171006301</v>
      </c>
      <c r="C1794" s="18">
        <v>0.11811023622047244</v>
      </c>
    </row>
    <row r="1795" spans="2:3" x14ac:dyDescent="0.35">
      <c r="B1795">
        <v>20171007001</v>
      </c>
      <c r="C1795" s="18">
        <v>0.35877862595419846</v>
      </c>
    </row>
    <row r="1796" spans="2:3" x14ac:dyDescent="0.35">
      <c r="B1796">
        <v>20171007302</v>
      </c>
      <c r="C1796" s="18">
        <v>0.18072289156626506</v>
      </c>
    </row>
    <row r="1797" spans="2:3" x14ac:dyDescent="0.35">
      <c r="B1797">
        <v>20171007501</v>
      </c>
      <c r="C1797" s="18">
        <v>0.17060367454068243</v>
      </c>
    </row>
    <row r="1798" spans="2:3" x14ac:dyDescent="0.35">
      <c r="B1798">
        <v>20171007602</v>
      </c>
      <c r="C1798" s="18">
        <v>0.18421052631578946</v>
      </c>
    </row>
    <row r="1799" spans="2:3" x14ac:dyDescent="0.35">
      <c r="B1799">
        <v>20171007801</v>
      </c>
      <c r="C1799" s="18">
        <v>0.17229129662522202</v>
      </c>
    </row>
    <row r="1800" spans="2:3" x14ac:dyDescent="0.35">
      <c r="B1800">
        <v>20171008001</v>
      </c>
      <c r="C1800" s="18">
        <v>0.12777777777777777</v>
      </c>
    </row>
    <row r="1801" spans="2:3" x14ac:dyDescent="0.35">
      <c r="B1801">
        <v>20171008101</v>
      </c>
      <c r="C1801" s="18">
        <v>0.19646799116997793</v>
      </c>
    </row>
    <row r="1802" spans="2:3" x14ac:dyDescent="0.35">
      <c r="B1802">
        <v>20171008201</v>
      </c>
      <c r="C1802" s="18">
        <v>0.10510510510510511</v>
      </c>
    </row>
    <row r="1803" spans="2:3" x14ac:dyDescent="0.35">
      <c r="B1803">
        <v>20171010102</v>
      </c>
      <c r="C1803" s="18">
        <v>0.375</v>
      </c>
    </row>
    <row r="1804" spans="2:3" x14ac:dyDescent="0.35">
      <c r="B1804">
        <v>20171011301</v>
      </c>
      <c r="C1804" s="18">
        <v>0.14700854700854701</v>
      </c>
    </row>
    <row r="1805" spans="2:3" x14ac:dyDescent="0.35">
      <c r="B1805">
        <v>20171200901</v>
      </c>
      <c r="C1805" s="18">
        <v>0.49854227405247814</v>
      </c>
    </row>
    <row r="1806" spans="2:3" x14ac:dyDescent="0.35">
      <c r="B1806">
        <v>20171201001</v>
      </c>
      <c r="C1806" s="18">
        <v>0.33955223880597013</v>
      </c>
    </row>
    <row r="1807" spans="2:3" x14ac:dyDescent="0.35">
      <c r="B1807">
        <v>20171201002</v>
      </c>
      <c r="C1807" s="18">
        <v>0.71666666666666667</v>
      </c>
    </row>
    <row r="1808" spans="2:3" x14ac:dyDescent="0.35">
      <c r="B1808">
        <v>20171201203</v>
      </c>
      <c r="C1808" s="18">
        <v>0.53617021276595744</v>
      </c>
    </row>
    <row r="1809" spans="2:3" x14ac:dyDescent="0.35">
      <c r="B1809">
        <v>20171202201</v>
      </c>
      <c r="C1809" s="18">
        <v>0.36619718309859156</v>
      </c>
    </row>
    <row r="1810" spans="2:3" x14ac:dyDescent="0.35">
      <c r="B1810">
        <v>20171202401</v>
      </c>
      <c r="C1810" s="18">
        <v>0.12632696390658174</v>
      </c>
    </row>
    <row r="1811" spans="2:3" x14ac:dyDescent="0.35">
      <c r="B1811">
        <v>20171203501</v>
      </c>
      <c r="C1811" s="18">
        <v>0.25590551181102361</v>
      </c>
    </row>
    <row r="1812" spans="2:3" x14ac:dyDescent="0.35">
      <c r="B1812">
        <v>20171203601</v>
      </c>
      <c r="C1812" s="18">
        <v>0.54597701149425293</v>
      </c>
    </row>
    <row r="1813" spans="2:3" x14ac:dyDescent="0.35">
      <c r="B1813">
        <v>20171203701</v>
      </c>
      <c r="C1813" s="18">
        <v>0.21755725190839695</v>
      </c>
    </row>
    <row r="1814" spans="2:3" x14ac:dyDescent="0.35">
      <c r="B1814">
        <v>20171203901</v>
      </c>
      <c r="C1814" s="18">
        <v>0.21719457013574661</v>
      </c>
    </row>
    <row r="1815" spans="2:3" x14ac:dyDescent="0.35">
      <c r="B1815">
        <v>20171203902</v>
      </c>
      <c r="C1815" s="18">
        <v>0.21719457013574661</v>
      </c>
    </row>
    <row r="1816" spans="2:3" x14ac:dyDescent="0.35">
      <c r="B1816">
        <v>20171204001</v>
      </c>
      <c r="C1816" s="18">
        <v>0.33333333333333331</v>
      </c>
    </row>
    <row r="1817" spans="2:3" x14ac:dyDescent="0.35">
      <c r="B1817">
        <v>20171204801</v>
      </c>
      <c r="C1817" s="18">
        <v>0.71232876712328763</v>
      </c>
    </row>
    <row r="1818" spans="2:3" x14ac:dyDescent="0.35">
      <c r="B1818">
        <v>20171205001</v>
      </c>
      <c r="C1818" s="18">
        <v>0.74474474474474472</v>
      </c>
    </row>
    <row r="1819" spans="2:3" x14ac:dyDescent="0.35">
      <c r="B1819">
        <v>20171205005</v>
      </c>
      <c r="C1819" s="18">
        <v>0.82183908045977017</v>
      </c>
    </row>
    <row r="1820" spans="2:3" x14ac:dyDescent="0.35">
      <c r="B1820">
        <v>20171300101</v>
      </c>
      <c r="C1820" s="18">
        <v>0.59508196721311479</v>
      </c>
    </row>
    <row r="1821" spans="2:3" x14ac:dyDescent="0.35">
      <c r="B1821">
        <v>20171301201</v>
      </c>
      <c r="C1821" s="18">
        <v>0.45</v>
      </c>
    </row>
    <row r="1822" spans="2:3" x14ac:dyDescent="0.35">
      <c r="B1822">
        <v>20171301401</v>
      </c>
      <c r="C1822" s="18">
        <v>0</v>
      </c>
    </row>
    <row r="1823" spans="2:3" x14ac:dyDescent="0.35">
      <c r="B1823">
        <v>20171302501</v>
      </c>
      <c r="C1823" s="18">
        <v>0.67213114754098358</v>
      </c>
    </row>
    <row r="1824" spans="2:3" x14ac:dyDescent="0.35">
      <c r="B1824">
        <v>20171302601</v>
      </c>
      <c r="C1824" s="18">
        <v>0.6333333333333333</v>
      </c>
    </row>
    <row r="1825" spans="2:3" x14ac:dyDescent="0.35">
      <c r="B1825">
        <v>20171302901</v>
      </c>
      <c r="C1825" s="18">
        <v>0.24705882352941178</v>
      </c>
    </row>
    <row r="1826" spans="2:3" x14ac:dyDescent="0.35">
      <c r="B1826">
        <v>20171303401</v>
      </c>
      <c r="C1826" s="18">
        <v>0.4713804713804714</v>
      </c>
    </row>
    <row r="1827" spans="2:3" x14ac:dyDescent="0.35">
      <c r="B1827">
        <v>20171303602</v>
      </c>
      <c r="C1827" s="18">
        <v>0.4513888888888889</v>
      </c>
    </row>
    <row r="1828" spans="2:3" x14ac:dyDescent="0.35">
      <c r="B1828">
        <v>20171304101</v>
      </c>
      <c r="C1828" s="18">
        <v>0.31762295081967212</v>
      </c>
    </row>
    <row r="1829" spans="2:3" x14ac:dyDescent="0.35">
      <c r="B1829">
        <v>20171304501</v>
      </c>
      <c r="C1829" s="18">
        <v>0.29644268774703558</v>
      </c>
    </row>
    <row r="1830" spans="2:3" x14ac:dyDescent="0.35">
      <c r="B1830">
        <v>20171309101</v>
      </c>
      <c r="C1830" s="18">
        <v>0.66348448687350836</v>
      </c>
    </row>
    <row r="1831" spans="2:3" x14ac:dyDescent="0.35">
      <c r="B1831">
        <v>20171400103</v>
      </c>
      <c r="C1831" s="18">
        <v>0.18004866180048662</v>
      </c>
    </row>
    <row r="1832" spans="2:3" x14ac:dyDescent="0.35">
      <c r="B1832">
        <v>20171401602</v>
      </c>
      <c r="C1832" s="18">
        <v>0.42537313432835822</v>
      </c>
    </row>
    <row r="1833" spans="2:3" x14ac:dyDescent="0.35">
      <c r="B1833">
        <v>20171402101</v>
      </c>
      <c r="C1833" s="18">
        <v>0.37376237623762376</v>
      </c>
    </row>
    <row r="1834" spans="2:3" x14ac:dyDescent="0.35">
      <c r="B1834">
        <v>20171402401</v>
      </c>
      <c r="C1834" s="18">
        <v>0.20766773162939298</v>
      </c>
    </row>
    <row r="1835" spans="2:3" x14ac:dyDescent="0.35">
      <c r="B1835">
        <v>20171403501</v>
      </c>
      <c r="C1835" s="18">
        <v>0.26666666666666666</v>
      </c>
    </row>
    <row r="1836" spans="2:3" x14ac:dyDescent="0.35">
      <c r="B1836">
        <v>20171403901</v>
      </c>
      <c r="C1836" s="18">
        <v>0.12718204488778054</v>
      </c>
    </row>
    <row r="1837" spans="2:3" x14ac:dyDescent="0.35">
      <c r="B1837">
        <v>20171404101</v>
      </c>
      <c r="C1837" s="18">
        <v>0.55855855855855852</v>
      </c>
    </row>
    <row r="1838" spans="2:3" x14ac:dyDescent="0.35">
      <c r="B1838">
        <v>20171404202</v>
      </c>
      <c r="C1838" s="18">
        <v>0.13653136531365315</v>
      </c>
    </row>
    <row r="1839" spans="2:3" x14ac:dyDescent="0.35">
      <c r="B1839">
        <v>20171404401</v>
      </c>
      <c r="C1839" s="18">
        <v>0.5</v>
      </c>
    </row>
    <row r="1840" spans="2:3" x14ac:dyDescent="0.35">
      <c r="B1840">
        <v>20171500901</v>
      </c>
      <c r="C1840" s="18">
        <v>0.32608695652173914</v>
      </c>
    </row>
    <row r="1841" spans="2:3" x14ac:dyDescent="0.35">
      <c r="B1841">
        <v>20171501101</v>
      </c>
      <c r="C1841" s="18">
        <v>5.4644808743169397E-2</v>
      </c>
    </row>
    <row r="1842" spans="2:3" x14ac:dyDescent="0.35">
      <c r="B1842">
        <v>20171501301</v>
      </c>
      <c r="C1842" s="18">
        <v>0.6029411764705882</v>
      </c>
    </row>
    <row r="1843" spans="2:3" x14ac:dyDescent="0.35">
      <c r="B1843">
        <v>20171501601</v>
      </c>
      <c r="C1843" s="18">
        <v>0.78191489361702127</v>
      </c>
    </row>
    <row r="1844" spans="2:3" x14ac:dyDescent="0.35">
      <c r="B1844">
        <v>20171502201</v>
      </c>
      <c r="C1844" s="18">
        <v>0.20833333333333334</v>
      </c>
    </row>
    <row r="1845" spans="2:3" x14ac:dyDescent="0.35">
      <c r="B1845">
        <v>20171504901</v>
      </c>
      <c r="C1845" s="18">
        <v>0.58479532163742687</v>
      </c>
    </row>
    <row r="1846" spans="2:3" x14ac:dyDescent="0.35">
      <c r="B1846">
        <v>20171505001</v>
      </c>
      <c r="C1846" s="18">
        <v>6.0240963855421686E-2</v>
      </c>
    </row>
    <row r="1847" spans="2:3" x14ac:dyDescent="0.35">
      <c r="B1847">
        <v>20171505101</v>
      </c>
      <c r="C1847" s="18">
        <v>0.55907780979827093</v>
      </c>
    </row>
    <row r="1848" spans="2:3" x14ac:dyDescent="0.35">
      <c r="B1848">
        <v>20171506801</v>
      </c>
      <c r="C1848" s="18">
        <v>0.23388305847076463</v>
      </c>
    </row>
    <row r="1849" spans="2:3" x14ac:dyDescent="0.35">
      <c r="B1849">
        <v>20171507201</v>
      </c>
      <c r="C1849" s="18">
        <v>0.21341463414634146</v>
      </c>
    </row>
    <row r="1850" spans="2:3" x14ac:dyDescent="0.35">
      <c r="B1850">
        <v>20171507701</v>
      </c>
      <c r="C1850" s="18">
        <v>0.33478260869565218</v>
      </c>
    </row>
    <row r="1851" spans="2:3" x14ac:dyDescent="0.35">
      <c r="B1851">
        <v>20171508001</v>
      </c>
      <c r="C1851" s="18">
        <v>0.20792079207920791</v>
      </c>
    </row>
    <row r="1852" spans="2:3" x14ac:dyDescent="0.35">
      <c r="B1852">
        <v>20171508901</v>
      </c>
      <c r="C1852" s="18">
        <v>0.54455445544554459</v>
      </c>
    </row>
    <row r="1853" spans="2:3" x14ac:dyDescent="0.35">
      <c r="B1853">
        <v>20171509612</v>
      </c>
      <c r="C1853" s="18">
        <v>0.62093495934959353</v>
      </c>
    </row>
    <row r="1854" spans="2:3" x14ac:dyDescent="0.35">
      <c r="B1854">
        <v>20171509613</v>
      </c>
      <c r="C1854" s="18">
        <v>0.35714285714285715</v>
      </c>
    </row>
    <row r="1855" spans="2:3" x14ac:dyDescent="0.35">
      <c r="B1855">
        <v>20171509625</v>
      </c>
      <c r="C1855" s="18">
        <v>0.22727272727272727</v>
      </c>
    </row>
    <row r="1856" spans="2:3" x14ac:dyDescent="0.35">
      <c r="B1856">
        <v>20171510401</v>
      </c>
      <c r="C1856" s="18">
        <v>0.31578947368421051</v>
      </c>
    </row>
    <row r="1857" spans="2:3" x14ac:dyDescent="0.35">
      <c r="B1857">
        <v>20171511801</v>
      </c>
      <c r="C1857" s="18">
        <v>0.73684210526315785</v>
      </c>
    </row>
    <row r="1858" spans="2:3" x14ac:dyDescent="0.35">
      <c r="B1858">
        <v>20171512102</v>
      </c>
      <c r="C1858" s="18">
        <v>0.12416107382550336</v>
      </c>
    </row>
    <row r="1859" spans="2:3" x14ac:dyDescent="0.35">
      <c r="B1859">
        <v>20171512401</v>
      </c>
      <c r="C1859" s="18">
        <v>0.64084507042253525</v>
      </c>
    </row>
    <row r="1860" spans="2:3" x14ac:dyDescent="0.35">
      <c r="B1860">
        <v>20171514001</v>
      </c>
      <c r="C1860" s="18">
        <v>0.31818181818181818</v>
      </c>
    </row>
    <row r="1861" spans="2:3" x14ac:dyDescent="0.35">
      <c r="B1861">
        <v>20171517302</v>
      </c>
      <c r="C1861" s="18">
        <v>0.33536585365853661</v>
      </c>
    </row>
    <row r="1862" spans="2:3" x14ac:dyDescent="0.35">
      <c r="B1862">
        <v>20171700503</v>
      </c>
      <c r="C1862" s="18">
        <v>0.17307692307692307</v>
      </c>
    </row>
    <row r="1863" spans="2:3" x14ac:dyDescent="0.35">
      <c r="B1863">
        <v>20171700701</v>
      </c>
      <c r="C1863" s="18">
        <v>5.1457975986277875E-2</v>
      </c>
    </row>
    <row r="1864" spans="2:3" x14ac:dyDescent="0.35">
      <c r="B1864">
        <v>20171700710</v>
      </c>
      <c r="C1864" s="18" t="e">
        <v>#DIV/0!</v>
      </c>
    </row>
    <row r="1865" spans="2:3" x14ac:dyDescent="0.35">
      <c r="B1865">
        <v>20171700715</v>
      </c>
      <c r="C1865" s="18">
        <v>0.53333333333333333</v>
      </c>
    </row>
    <row r="1866" spans="2:3" x14ac:dyDescent="0.35">
      <c r="B1866">
        <v>20171700804</v>
      </c>
      <c r="C1866" s="18">
        <v>0.22058823529411764</v>
      </c>
    </row>
    <row r="1867" spans="2:3" x14ac:dyDescent="0.35">
      <c r="B1867">
        <v>20171700810</v>
      </c>
      <c r="C1867" s="18">
        <v>0.11204481792717087</v>
      </c>
    </row>
    <row r="1868" spans="2:3" x14ac:dyDescent="0.35">
      <c r="B1868">
        <v>20171702101</v>
      </c>
      <c r="C1868" s="18">
        <v>0.19926199261992619</v>
      </c>
    </row>
    <row r="1869" spans="2:3" x14ac:dyDescent="0.35">
      <c r="B1869">
        <v>20171702401</v>
      </c>
      <c r="C1869" s="18">
        <v>0.13385826771653545</v>
      </c>
    </row>
    <row r="1870" spans="2:3" x14ac:dyDescent="0.35">
      <c r="B1870">
        <v>20171703801</v>
      </c>
      <c r="C1870" s="18">
        <v>0.62352941176470589</v>
      </c>
    </row>
    <row r="1871" spans="2:3" x14ac:dyDescent="0.35">
      <c r="B1871">
        <v>20171704102</v>
      </c>
      <c r="C1871" s="18">
        <v>0.14333333333333334</v>
      </c>
    </row>
    <row r="1872" spans="2:3" x14ac:dyDescent="0.35">
      <c r="B1872">
        <v>20171705201</v>
      </c>
      <c r="C1872" s="18">
        <v>0.37519379844961243</v>
      </c>
    </row>
    <row r="1873" spans="2:3" x14ac:dyDescent="0.35">
      <c r="B1873">
        <v>20171900801</v>
      </c>
      <c r="C1873" s="18">
        <v>0.27508090614886732</v>
      </c>
    </row>
    <row r="1874" spans="2:3" x14ac:dyDescent="0.35">
      <c r="B1874">
        <v>20171901101</v>
      </c>
      <c r="C1874" s="18">
        <v>0.15282392026578073</v>
      </c>
    </row>
    <row r="1875" spans="2:3" x14ac:dyDescent="0.35">
      <c r="B1875">
        <v>20171901401</v>
      </c>
      <c r="C1875" s="18">
        <v>0.27777777777777779</v>
      </c>
    </row>
    <row r="1876" spans="2:3" x14ac:dyDescent="0.35">
      <c r="B1876">
        <v>20171901701</v>
      </c>
      <c r="C1876" s="18">
        <v>0.37755102040816324</v>
      </c>
    </row>
    <row r="1877" spans="2:3" x14ac:dyDescent="0.35">
      <c r="B1877">
        <v>20171901901</v>
      </c>
      <c r="C1877" s="18">
        <v>0.84057971014492749</v>
      </c>
    </row>
    <row r="1878" spans="2:3" x14ac:dyDescent="0.35">
      <c r="B1878">
        <v>20171902601</v>
      </c>
      <c r="C1878" s="18">
        <v>0.35714285714285715</v>
      </c>
    </row>
    <row r="1879" spans="2:3" x14ac:dyDescent="0.35">
      <c r="B1879">
        <v>20171903901</v>
      </c>
      <c r="C1879" s="18">
        <v>0.22535211267605634</v>
      </c>
    </row>
    <row r="1880" spans="2:3" x14ac:dyDescent="0.35">
      <c r="B1880">
        <v>20171904101</v>
      </c>
      <c r="C1880" s="18">
        <v>0.46666666666666667</v>
      </c>
    </row>
    <row r="1881" spans="2:3" x14ac:dyDescent="0.35">
      <c r="B1881">
        <v>20171904501</v>
      </c>
      <c r="C1881" s="18">
        <v>0.57228915662650603</v>
      </c>
    </row>
    <row r="1882" spans="2:3" x14ac:dyDescent="0.35">
      <c r="B1882">
        <v>20171904602</v>
      </c>
      <c r="C1882" s="18">
        <v>0.29133858267716534</v>
      </c>
    </row>
    <row r="1883" spans="2:3" x14ac:dyDescent="0.35">
      <c r="B1883">
        <v>20171905001</v>
      </c>
      <c r="C1883" s="18">
        <v>0.19708029197080293</v>
      </c>
    </row>
    <row r="1884" spans="2:3" x14ac:dyDescent="0.35">
      <c r="B1884">
        <v>20171905702</v>
      </c>
      <c r="C1884" s="18">
        <v>0.14705882352941177</v>
      </c>
    </row>
    <row r="1885" spans="2:3" x14ac:dyDescent="0.35">
      <c r="B1885">
        <v>20171906001</v>
      </c>
      <c r="C1885" s="18">
        <v>0.19471153846153846</v>
      </c>
    </row>
    <row r="1886" spans="2:3" x14ac:dyDescent="0.35">
      <c r="B1886">
        <v>20171906203</v>
      </c>
      <c r="C1886" s="18">
        <v>0.29422718808193671</v>
      </c>
    </row>
    <row r="1887" spans="2:3" x14ac:dyDescent="0.35">
      <c r="B1887">
        <v>20171906502</v>
      </c>
      <c r="C1887" s="18">
        <v>0.28260869565217389</v>
      </c>
    </row>
    <row r="1888" spans="2:3" x14ac:dyDescent="0.35">
      <c r="B1888">
        <v>20171906604</v>
      </c>
      <c r="C1888" s="18">
        <v>9.7087378640776698E-2</v>
      </c>
    </row>
    <row r="1889" spans="2:3" x14ac:dyDescent="0.35">
      <c r="B1889">
        <v>20171906704</v>
      </c>
      <c r="C1889" s="18">
        <v>6.5217391304347824E-2</v>
      </c>
    </row>
    <row r="1890" spans="2:3" x14ac:dyDescent="0.35">
      <c r="B1890">
        <v>20171907101</v>
      </c>
      <c r="C1890" s="18">
        <v>0.32258064516129031</v>
      </c>
    </row>
    <row r="1891" spans="2:3" x14ac:dyDescent="0.35">
      <c r="B1891">
        <v>20171907201</v>
      </c>
      <c r="C1891" s="18">
        <v>0.20652173913043478</v>
      </c>
    </row>
    <row r="1892" spans="2:3" x14ac:dyDescent="0.35">
      <c r="B1892">
        <v>20171907202</v>
      </c>
      <c r="C1892" s="18">
        <v>0.30303030303030304</v>
      </c>
    </row>
    <row r="1893" spans="2:3" x14ac:dyDescent="0.35">
      <c r="B1893">
        <v>20171907701</v>
      </c>
      <c r="C1893" s="18">
        <v>0.60060060060060061</v>
      </c>
    </row>
    <row r="1894" spans="2:3" x14ac:dyDescent="0.35">
      <c r="B1894">
        <v>20172100201</v>
      </c>
      <c r="C1894" s="18">
        <v>0.46111111111111114</v>
      </c>
    </row>
    <row r="1895" spans="2:3" x14ac:dyDescent="0.35">
      <c r="B1895">
        <v>20172101401</v>
      </c>
      <c r="C1895" s="18">
        <v>0.52</v>
      </c>
    </row>
    <row r="1896" spans="2:3" x14ac:dyDescent="0.35">
      <c r="B1896">
        <v>20172101503</v>
      </c>
      <c r="C1896" s="18">
        <v>0.54285714285714282</v>
      </c>
    </row>
    <row r="1897" spans="2:3" x14ac:dyDescent="0.35">
      <c r="B1897">
        <v>20172101801</v>
      </c>
      <c r="C1897" s="18">
        <v>1.1269722013523666E-2</v>
      </c>
    </row>
    <row r="1898" spans="2:3" x14ac:dyDescent="0.35">
      <c r="B1898">
        <v>20172102201</v>
      </c>
      <c r="C1898" s="18">
        <v>0.25</v>
      </c>
    </row>
    <row r="1899" spans="2:3" x14ac:dyDescent="0.35">
      <c r="B1899">
        <v>20172102802</v>
      </c>
      <c r="C1899" s="18">
        <v>9.8422712933753945E-2</v>
      </c>
    </row>
    <row r="1900" spans="2:3" x14ac:dyDescent="0.35">
      <c r="B1900">
        <v>20172102803</v>
      </c>
      <c r="C1900" s="18">
        <v>0.32666666666666666</v>
      </c>
    </row>
    <row r="1901" spans="2:3" x14ac:dyDescent="0.35">
      <c r="B1901">
        <v>20172103301</v>
      </c>
      <c r="C1901" s="18">
        <v>0.22522522522522523</v>
      </c>
    </row>
    <row r="1902" spans="2:3" x14ac:dyDescent="0.35">
      <c r="B1902">
        <v>20172103601</v>
      </c>
      <c r="C1902" s="18">
        <v>0.13802816901408452</v>
      </c>
    </row>
    <row r="1903" spans="2:3" x14ac:dyDescent="0.35">
      <c r="B1903">
        <v>20172103801</v>
      </c>
      <c r="C1903" s="18">
        <v>0.16608996539792387</v>
      </c>
    </row>
    <row r="1904" spans="2:3" x14ac:dyDescent="0.35">
      <c r="B1904">
        <v>20172104001</v>
      </c>
      <c r="C1904" s="18">
        <v>0.25714285714285712</v>
      </c>
    </row>
    <row r="1905" spans="2:3" x14ac:dyDescent="0.35">
      <c r="B1905">
        <v>20172104301</v>
      </c>
      <c r="C1905" s="18">
        <v>0.22556390977443608</v>
      </c>
    </row>
    <row r="1906" spans="2:3" x14ac:dyDescent="0.35">
      <c r="B1906">
        <v>20172104601</v>
      </c>
      <c r="C1906" s="18">
        <v>0.6283783783783784</v>
      </c>
    </row>
    <row r="1907" spans="2:3" x14ac:dyDescent="0.35">
      <c r="B1907">
        <v>20172105301</v>
      </c>
      <c r="C1907" s="18">
        <v>0.47488584474885842</v>
      </c>
    </row>
    <row r="1908" spans="2:3" x14ac:dyDescent="0.35">
      <c r="B1908">
        <v>20172105401</v>
      </c>
      <c r="C1908" s="18">
        <v>0.51587301587301593</v>
      </c>
    </row>
    <row r="1909" spans="2:3" x14ac:dyDescent="0.35">
      <c r="B1909">
        <v>20172105501</v>
      </c>
      <c r="C1909" s="18">
        <v>0.24723247232472326</v>
      </c>
    </row>
    <row r="1910" spans="2:3" x14ac:dyDescent="0.35">
      <c r="B1910">
        <v>20172105601</v>
      </c>
      <c r="C1910" s="18">
        <v>0.42843691148775892</v>
      </c>
    </row>
    <row r="1911" spans="2:3" x14ac:dyDescent="0.35">
      <c r="B1911">
        <v>20172105602</v>
      </c>
      <c r="C1911" s="18">
        <v>0.2413793103448276</v>
      </c>
    </row>
    <row r="1912" spans="2:3" x14ac:dyDescent="0.35">
      <c r="B1912">
        <v>20172105701</v>
      </c>
      <c r="C1912" s="18">
        <v>0.53749999999999998</v>
      </c>
    </row>
    <row r="1913" spans="2:3" x14ac:dyDescent="0.35">
      <c r="B1913">
        <v>20172105901</v>
      </c>
      <c r="C1913" s="18">
        <v>0.13440860215053763</v>
      </c>
    </row>
    <row r="1914" spans="2:3" x14ac:dyDescent="0.35">
      <c r="B1914">
        <v>20172106001</v>
      </c>
      <c r="C1914" s="18">
        <v>0.77806122448979587</v>
      </c>
    </row>
    <row r="1915" spans="2:3" x14ac:dyDescent="0.35">
      <c r="B1915">
        <v>20172108003</v>
      </c>
      <c r="C1915" s="18">
        <v>0.21739130434782608</v>
      </c>
    </row>
    <row r="1916" spans="2:3" x14ac:dyDescent="0.35">
      <c r="B1916">
        <v>20172109101</v>
      </c>
      <c r="C1916" s="18">
        <v>0.59090909090909094</v>
      </c>
    </row>
    <row r="1917" spans="2:3" x14ac:dyDescent="0.35">
      <c r="B1917">
        <v>20172113902</v>
      </c>
      <c r="C1917" s="18">
        <v>0.4567901234567901</v>
      </c>
    </row>
    <row r="1918" spans="2:3" x14ac:dyDescent="0.35">
      <c r="B1918">
        <v>20172114201</v>
      </c>
      <c r="C1918" s="18">
        <v>0.19939577039274925</v>
      </c>
    </row>
    <row r="1919" spans="2:3" x14ac:dyDescent="0.35">
      <c r="B1919">
        <v>20172200201</v>
      </c>
      <c r="C1919" s="18">
        <v>0.42328042328042326</v>
      </c>
    </row>
    <row r="1920" spans="2:3" x14ac:dyDescent="0.35">
      <c r="B1920">
        <v>20172200301</v>
      </c>
      <c r="C1920" s="18">
        <v>0.83783783783783783</v>
      </c>
    </row>
    <row r="1921" spans="2:3" x14ac:dyDescent="0.35">
      <c r="B1921">
        <v>20172200401</v>
      </c>
      <c r="C1921" s="18">
        <v>0.27777777777777779</v>
      </c>
    </row>
    <row r="1922" spans="2:3" x14ac:dyDescent="0.35">
      <c r="B1922">
        <v>20172200801</v>
      </c>
      <c r="C1922" s="18">
        <v>0.25438596491228072</v>
      </c>
    </row>
    <row r="1923" spans="2:3" x14ac:dyDescent="0.35">
      <c r="B1923">
        <v>20172201101</v>
      </c>
      <c r="C1923" s="18">
        <v>0.3476027397260274</v>
      </c>
    </row>
    <row r="1924" spans="2:3" x14ac:dyDescent="0.35">
      <c r="B1924">
        <v>20172201701</v>
      </c>
      <c r="C1924" s="18">
        <v>0.43181818181818182</v>
      </c>
    </row>
    <row r="1925" spans="2:3" x14ac:dyDescent="0.35">
      <c r="B1925">
        <v>20172202101</v>
      </c>
      <c r="C1925" s="18">
        <v>0.71078431372549022</v>
      </c>
    </row>
    <row r="1926" spans="2:3" x14ac:dyDescent="0.35">
      <c r="B1926">
        <v>20172202301</v>
      </c>
      <c r="C1926" s="18">
        <v>1.0714285714285714</v>
      </c>
    </row>
    <row r="1927" spans="2:3" x14ac:dyDescent="0.35">
      <c r="B1927">
        <v>20172202501</v>
      </c>
      <c r="C1927" s="18">
        <v>0.42218246869409659</v>
      </c>
    </row>
    <row r="1928" spans="2:3" x14ac:dyDescent="0.35">
      <c r="B1928">
        <v>20172202505</v>
      </c>
      <c r="C1928" s="18">
        <v>0.34360410830999066</v>
      </c>
    </row>
    <row r="1929" spans="2:3" x14ac:dyDescent="0.35">
      <c r="B1929">
        <v>20172202601</v>
      </c>
      <c r="C1929" s="18">
        <v>0.54285714285714282</v>
      </c>
    </row>
    <row r="1930" spans="2:3" x14ac:dyDescent="0.35">
      <c r="B1930">
        <v>20172202801</v>
      </c>
      <c r="C1930" s="18">
        <v>0.53164556962025311</v>
      </c>
    </row>
    <row r="1931" spans="2:3" x14ac:dyDescent="0.35">
      <c r="B1931">
        <v>20172204001</v>
      </c>
      <c r="C1931" s="18">
        <v>0.41379310344827586</v>
      </c>
    </row>
    <row r="1932" spans="2:3" x14ac:dyDescent="0.35">
      <c r="B1932">
        <v>20172204201</v>
      </c>
      <c r="C1932" s="18">
        <v>0.6953125</v>
      </c>
    </row>
    <row r="1933" spans="2:3" x14ac:dyDescent="0.35">
      <c r="B1933">
        <v>20172204301</v>
      </c>
      <c r="C1933" s="18">
        <v>0.56090651558073656</v>
      </c>
    </row>
    <row r="1934" spans="2:3" x14ac:dyDescent="0.35">
      <c r="B1934">
        <v>20172204501</v>
      </c>
      <c r="C1934" s="18">
        <v>0.58181818181818179</v>
      </c>
    </row>
    <row r="1935" spans="2:3" x14ac:dyDescent="0.35">
      <c r="B1935">
        <v>20172204901</v>
      </c>
      <c r="C1935" s="18">
        <v>0.3902439024390244</v>
      </c>
    </row>
    <row r="1936" spans="2:3" x14ac:dyDescent="0.35">
      <c r="B1936">
        <v>20172205101</v>
      </c>
      <c r="C1936" s="18">
        <v>0.15569437770302738</v>
      </c>
    </row>
    <row r="1937" spans="2:3" x14ac:dyDescent="0.35">
      <c r="B1937">
        <v>20172205102</v>
      </c>
      <c r="C1937" s="18">
        <v>0.32786885245901637</v>
      </c>
    </row>
    <row r="1938" spans="2:3" x14ac:dyDescent="0.35">
      <c r="B1938">
        <v>20172205201</v>
      </c>
      <c r="C1938" s="18">
        <v>0.20454545454545456</v>
      </c>
    </row>
    <row r="1939" spans="2:3" x14ac:dyDescent="0.35">
      <c r="B1939">
        <v>20172205301</v>
      </c>
      <c r="C1939" s="18">
        <v>0.32460732984293195</v>
      </c>
    </row>
    <row r="1940" spans="2:3" x14ac:dyDescent="0.35">
      <c r="B1940">
        <v>20172205401</v>
      </c>
      <c r="C1940" s="18">
        <v>0.72727272727272729</v>
      </c>
    </row>
    <row r="1941" spans="2:3" x14ac:dyDescent="0.35">
      <c r="B1941">
        <v>20172205402</v>
      </c>
      <c r="C1941" s="18">
        <v>7.1428571428571425E-2</v>
      </c>
    </row>
    <row r="1942" spans="2:3" x14ac:dyDescent="0.35">
      <c r="B1942">
        <v>20172205501</v>
      </c>
      <c r="C1942" s="18">
        <v>0.35175879396984927</v>
      </c>
    </row>
    <row r="1943" spans="2:3" x14ac:dyDescent="0.35">
      <c r="B1943">
        <v>20172206601</v>
      </c>
      <c r="C1943" s="18">
        <v>0.66666666666666663</v>
      </c>
    </row>
    <row r="1944" spans="2:3" x14ac:dyDescent="0.35">
      <c r="B1944">
        <v>20172207601</v>
      </c>
      <c r="C1944" s="18">
        <v>0.58620689655172409</v>
      </c>
    </row>
    <row r="1945" spans="2:3" x14ac:dyDescent="0.35">
      <c r="B1945">
        <v>20172300401</v>
      </c>
      <c r="C1945" s="18">
        <v>0.17117117117117117</v>
      </c>
    </row>
    <row r="1946" spans="2:3" x14ac:dyDescent="0.35">
      <c r="B1946">
        <v>20172300501</v>
      </c>
      <c r="C1946" s="18">
        <v>0.6495726495726496</v>
      </c>
    </row>
    <row r="1947" spans="2:3" x14ac:dyDescent="0.35">
      <c r="B1947">
        <v>20172301002</v>
      </c>
      <c r="C1947" s="18">
        <v>0.53079710144927539</v>
      </c>
    </row>
    <row r="1948" spans="2:3" x14ac:dyDescent="0.35">
      <c r="B1948">
        <v>20172303601</v>
      </c>
      <c r="C1948" s="18">
        <v>0.25714285714285712</v>
      </c>
    </row>
    <row r="1949" spans="2:3" x14ac:dyDescent="0.35">
      <c r="B1949">
        <v>20172303803</v>
      </c>
      <c r="C1949" s="18">
        <v>0.70754716981132071</v>
      </c>
    </row>
    <row r="1950" spans="2:3" x14ac:dyDescent="0.35">
      <c r="B1950">
        <v>20172304402</v>
      </c>
      <c r="C1950" s="18">
        <v>3.1948881789137379E-3</v>
      </c>
    </row>
    <row r="1951" spans="2:3" x14ac:dyDescent="0.35">
      <c r="B1951">
        <v>20172304701</v>
      </c>
      <c r="C1951" s="18">
        <v>0.56666666666666665</v>
      </c>
    </row>
    <row r="1952" spans="2:3" x14ac:dyDescent="0.35">
      <c r="B1952">
        <v>20172304703</v>
      </c>
      <c r="C1952" s="18">
        <v>0.17647058823529413</v>
      </c>
    </row>
    <row r="1953" spans="2:3" x14ac:dyDescent="0.35">
      <c r="B1953">
        <v>20172306601</v>
      </c>
      <c r="C1953" s="18">
        <v>0.27932960893854747</v>
      </c>
    </row>
    <row r="1954" spans="2:3" x14ac:dyDescent="0.35">
      <c r="B1954">
        <v>20172307401</v>
      </c>
      <c r="C1954" s="18">
        <v>0.18497109826589594</v>
      </c>
    </row>
    <row r="1955" spans="2:3" x14ac:dyDescent="0.35">
      <c r="B1955">
        <v>20172308702</v>
      </c>
      <c r="C1955" s="18">
        <v>0.21590909090909091</v>
      </c>
    </row>
    <row r="1956" spans="2:3" x14ac:dyDescent="0.35">
      <c r="B1956">
        <v>20172400801</v>
      </c>
      <c r="C1956" s="18">
        <v>0.23776223776223776</v>
      </c>
    </row>
    <row r="1957" spans="2:3" x14ac:dyDescent="0.35">
      <c r="B1957">
        <v>20172400901</v>
      </c>
      <c r="C1957" s="18">
        <v>0.5535714285714286</v>
      </c>
    </row>
    <row r="1958" spans="2:3" x14ac:dyDescent="0.35">
      <c r="B1958">
        <v>20172401301</v>
      </c>
      <c r="C1958" s="18">
        <v>0.28157894736842104</v>
      </c>
    </row>
    <row r="1959" spans="2:3" x14ac:dyDescent="0.35">
      <c r="B1959">
        <v>20172402101</v>
      </c>
      <c r="C1959" s="18">
        <v>0.75132275132275128</v>
      </c>
    </row>
    <row r="1960" spans="2:3" x14ac:dyDescent="0.35">
      <c r="B1960">
        <v>20172402401</v>
      </c>
      <c r="C1960" s="18">
        <v>0.41428571428571431</v>
      </c>
    </row>
    <row r="1961" spans="2:3" x14ac:dyDescent="0.35">
      <c r="B1961">
        <v>20172402901</v>
      </c>
      <c r="C1961" s="18">
        <v>0.5598591549295775</v>
      </c>
    </row>
    <row r="1962" spans="2:3" x14ac:dyDescent="0.35">
      <c r="B1962">
        <v>20172403101</v>
      </c>
      <c r="C1962" s="18">
        <v>0.11805555555555555</v>
      </c>
    </row>
    <row r="1963" spans="2:3" x14ac:dyDescent="0.35">
      <c r="B1963">
        <v>20172403201</v>
      </c>
      <c r="C1963" s="18">
        <v>0.12883435582822086</v>
      </c>
    </row>
    <row r="1964" spans="2:3" x14ac:dyDescent="0.35">
      <c r="B1964">
        <v>20172403401</v>
      </c>
      <c r="C1964" s="18">
        <v>0.72602739726027399</v>
      </c>
    </row>
    <row r="1965" spans="2:3" x14ac:dyDescent="0.35">
      <c r="B1965">
        <v>20172405201</v>
      </c>
      <c r="C1965" s="18">
        <v>0.70512820512820518</v>
      </c>
    </row>
    <row r="1966" spans="2:3" x14ac:dyDescent="0.35">
      <c r="B1966">
        <v>20172406301</v>
      </c>
      <c r="C1966" s="18">
        <v>0.19704433497536947</v>
      </c>
    </row>
    <row r="1967" spans="2:3" x14ac:dyDescent="0.35">
      <c r="B1967">
        <v>20172406501</v>
      </c>
      <c r="C1967" s="18">
        <v>0.64406779661016944</v>
      </c>
    </row>
    <row r="1968" spans="2:3" x14ac:dyDescent="0.35">
      <c r="B1968">
        <v>20172406601</v>
      </c>
      <c r="C1968" s="18">
        <v>0.96363636363636362</v>
      </c>
    </row>
    <row r="1969" spans="1:3" x14ac:dyDescent="0.35">
      <c r="B1969">
        <v>20172407901</v>
      </c>
      <c r="C1969" s="18">
        <v>0.625</v>
      </c>
    </row>
    <row r="1970" spans="1:3" x14ac:dyDescent="0.35">
      <c r="B1970">
        <v>20172500601</v>
      </c>
      <c r="C1970" s="18">
        <v>0.2</v>
      </c>
    </row>
    <row r="1971" spans="1:3" x14ac:dyDescent="0.35">
      <c r="B1971">
        <v>20172501901</v>
      </c>
      <c r="C1971" s="18">
        <v>0.1453287197231834</v>
      </c>
    </row>
    <row r="1972" spans="1:3" x14ac:dyDescent="0.35">
      <c r="B1972">
        <v>20172504001</v>
      </c>
      <c r="C1972" s="18">
        <v>0.22641509433962265</v>
      </c>
    </row>
    <row r="1973" spans="1:3" x14ac:dyDescent="0.35">
      <c r="B1973">
        <v>20172504101</v>
      </c>
      <c r="C1973" s="18">
        <v>0.2711864406779661</v>
      </c>
    </row>
    <row r="1974" spans="1:3" x14ac:dyDescent="0.35">
      <c r="B1974">
        <v>20172504201</v>
      </c>
      <c r="C1974" s="18">
        <v>0.25308641975308643</v>
      </c>
    </row>
    <row r="1975" spans="1:3" x14ac:dyDescent="0.35">
      <c r="B1975">
        <v>20172504401</v>
      </c>
      <c r="C1975" s="18">
        <v>0.17510548523206751</v>
      </c>
    </row>
    <row r="1976" spans="1:3" x14ac:dyDescent="0.35">
      <c r="B1976">
        <v>20172504501</v>
      </c>
      <c r="C1976" s="18">
        <v>0.8</v>
      </c>
    </row>
    <row r="1977" spans="1:3" x14ac:dyDescent="0.35">
      <c r="B1977">
        <v>20172505801</v>
      </c>
      <c r="C1977" s="18">
        <v>0.28645833333333331</v>
      </c>
    </row>
    <row r="1978" spans="1:3" x14ac:dyDescent="0.35">
      <c r="B1978">
        <v>20180802101</v>
      </c>
      <c r="C1978" s="18">
        <v>0.32738095238095238</v>
      </c>
    </row>
    <row r="1979" spans="1:3" x14ac:dyDescent="0.35">
      <c r="B1979">
        <v>20270118702</v>
      </c>
      <c r="C1979" s="18">
        <v>0.33898305084745761</v>
      </c>
    </row>
    <row r="1980" spans="1:3" x14ac:dyDescent="0.35">
      <c r="B1980" t="s">
        <v>265</v>
      </c>
      <c r="C1980" s="18">
        <v>0.14116485686080948</v>
      </c>
    </row>
    <row r="1981" spans="1:3" x14ac:dyDescent="0.35">
      <c r="B1981" t="s">
        <v>206</v>
      </c>
      <c r="C1981" s="18">
        <v>0.45302013422818793</v>
      </c>
    </row>
    <row r="1982" spans="1:3" x14ac:dyDescent="0.35">
      <c r="B1982" t="s">
        <v>351</v>
      </c>
      <c r="C1982" s="18">
        <v>0.13303769401330376</v>
      </c>
    </row>
    <row r="1983" spans="1:3" x14ac:dyDescent="0.35">
      <c r="A1983" t="s">
        <v>475</v>
      </c>
      <c r="C1983" s="18">
        <v>0.27195130422701541</v>
      </c>
    </row>
    <row r="1984" spans="1:3" x14ac:dyDescent="0.35">
      <c r="A1984" t="s">
        <v>459</v>
      </c>
      <c r="C1984" s="18">
        <v>0.31058653164764966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4.5" x14ac:dyDescent="0.35"/>
  <cols>
    <col min="1" max="1" width="12.6328125" bestFit="1" customWidth="1"/>
    <col min="2" max="2" width="27.7265625" bestFit="1" customWidth="1"/>
    <col min="3" max="3" width="10" bestFit="1" customWidth="1"/>
    <col min="4" max="4" width="11.90625" bestFit="1" customWidth="1"/>
    <col min="5" max="5" width="10.26953125" bestFit="1" customWidth="1"/>
  </cols>
  <sheetData>
    <row r="1" spans="1:5" x14ac:dyDescent="0.35">
      <c r="A1" t="s">
        <v>430</v>
      </c>
      <c r="B1" t="s">
        <v>431</v>
      </c>
      <c r="C1" t="s">
        <v>432</v>
      </c>
      <c r="D1" t="s">
        <v>433</v>
      </c>
      <c r="E1" t="s">
        <v>452</v>
      </c>
    </row>
    <row r="2" spans="1:5" x14ac:dyDescent="0.35">
      <c r="A2" t="s">
        <v>434</v>
      </c>
      <c r="B2" t="s">
        <v>435</v>
      </c>
      <c r="C2">
        <f>SUM('error data'!L2:L2368)</f>
        <v>38</v>
      </c>
      <c r="D2" s="11">
        <f>C2/2367</f>
        <v>1.6054076890578792E-2</v>
      </c>
      <c r="E2" t="s">
        <v>451</v>
      </c>
    </row>
    <row r="3" spans="1:5" x14ac:dyDescent="0.35">
      <c r="A3" t="s">
        <v>436</v>
      </c>
      <c r="B3" t="s">
        <v>437</v>
      </c>
      <c r="C3">
        <f>SUM('error data'!M3:M2369)</f>
        <v>413</v>
      </c>
      <c r="D3" s="11">
        <f t="shared" ref="D3:D7" si="0">C3/2367</f>
        <v>0.17448246725813266</v>
      </c>
      <c r="E3" t="s">
        <v>451</v>
      </c>
    </row>
    <row r="4" spans="1:5" x14ac:dyDescent="0.35">
      <c r="B4" t="s">
        <v>438</v>
      </c>
      <c r="C4">
        <f>SUM('error data'!N4:N2370)</f>
        <v>20</v>
      </c>
      <c r="D4" s="11">
        <f t="shared" si="0"/>
        <v>8.4495141529362053E-3</v>
      </c>
      <c r="E4" t="s">
        <v>451</v>
      </c>
    </row>
    <row r="5" spans="1:5" x14ac:dyDescent="0.35">
      <c r="A5" t="s">
        <v>446</v>
      </c>
      <c r="B5" t="s">
        <v>447</v>
      </c>
      <c r="C5">
        <f>SUM('error data'!O5:O2371)</f>
        <v>18</v>
      </c>
      <c r="D5" s="11">
        <f t="shared" si="0"/>
        <v>7.6045627376425855E-3</v>
      </c>
      <c r="E5" t="s">
        <v>451</v>
      </c>
    </row>
    <row r="6" spans="1:5" x14ac:dyDescent="0.35">
      <c r="B6" t="s">
        <v>448</v>
      </c>
      <c r="C6">
        <f>SUM('error data'!P6:P2372)</f>
        <v>24</v>
      </c>
      <c r="D6" s="11">
        <f t="shared" si="0"/>
        <v>1.0139416983523447E-2</v>
      </c>
      <c r="E6" t="s">
        <v>451</v>
      </c>
    </row>
    <row r="7" spans="1:5" x14ac:dyDescent="0.35">
      <c r="A7" t="s">
        <v>449</v>
      </c>
      <c r="B7" t="s">
        <v>450</v>
      </c>
      <c r="C7">
        <f>SUM('error data'!Q7:Q2373)</f>
        <v>1</v>
      </c>
      <c r="D7" s="11">
        <f t="shared" si="0"/>
        <v>4.224757076468103E-4</v>
      </c>
      <c r="E7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9"/>
  <sheetViews>
    <sheetView tabSelected="1" topLeftCell="B1" zoomScale="85" zoomScaleNormal="85" workbookViewId="0">
      <selection activeCell="L3" sqref="L3"/>
    </sheetView>
  </sheetViews>
  <sheetFormatPr defaultRowHeight="14.5" x14ac:dyDescent="0.35"/>
  <cols>
    <col min="1" max="1" width="7.7265625" bestFit="1" customWidth="1"/>
    <col min="2" max="2" width="8.453125" bestFit="1" customWidth="1"/>
    <col min="3" max="3" width="25.36328125" style="8" customWidth="1"/>
    <col min="8" max="8" width="22.81640625" style="8" customWidth="1"/>
  </cols>
  <sheetData>
    <row r="1" spans="1:19" ht="130.5" thickBot="1" x14ac:dyDescent="0.4">
      <c r="A1" s="2" t="s">
        <v>420</v>
      </c>
      <c r="B1" s="2" t="s">
        <v>0</v>
      </c>
      <c r="C1" s="2" t="s">
        <v>1</v>
      </c>
      <c r="D1" s="2" t="s">
        <v>421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419</v>
      </c>
      <c r="J1" s="2" t="s">
        <v>6</v>
      </c>
      <c r="L1" s="9" t="s">
        <v>439</v>
      </c>
      <c r="M1" s="9" t="s">
        <v>440</v>
      </c>
      <c r="N1" s="9" t="s">
        <v>438</v>
      </c>
      <c r="O1" s="9" t="s">
        <v>442</v>
      </c>
      <c r="P1" s="9" t="s">
        <v>443</v>
      </c>
      <c r="Q1" s="9" t="s">
        <v>444</v>
      </c>
      <c r="S1" s="10" t="s">
        <v>445</v>
      </c>
    </row>
    <row r="2" spans="1:19" ht="38" thickBot="1" x14ac:dyDescent="0.4">
      <c r="A2" s="3" t="s">
        <v>7</v>
      </c>
      <c r="B2" s="3" t="s">
        <v>8</v>
      </c>
      <c r="C2" s="3">
        <v>20180209501</v>
      </c>
      <c r="D2" s="3">
        <v>0</v>
      </c>
      <c r="E2" s="3" t="s">
        <v>9</v>
      </c>
      <c r="F2" s="3">
        <v>35</v>
      </c>
      <c r="G2" s="3">
        <v>31</v>
      </c>
      <c r="H2" s="4" t="s">
        <v>10</v>
      </c>
      <c r="I2" s="3" t="s">
        <v>9</v>
      </c>
      <c r="J2" s="3" t="s">
        <v>9</v>
      </c>
      <c r="L2">
        <f>IF(COUNTBLANK(A2:J2)&gt;0,1,0)</f>
        <v>0</v>
      </c>
      <c r="M2">
        <f>IF(COUNTIF($C$2:$C3,C2)&gt;1,1,0)</f>
        <v>0</v>
      </c>
      <c r="N2">
        <f>IF(LEN(C2)&gt;11,1,0)</f>
        <v>0</v>
      </c>
      <c r="O2">
        <f>IF(G2&gt;F2,1,0)</f>
        <v>0</v>
      </c>
      <c r="P2">
        <f>IF(AND(J2="Yes",I2="No"),1,0)</f>
        <v>0</v>
      </c>
      <c r="Q2">
        <f>IF(F2&gt;10000,1,0)</f>
        <v>0</v>
      </c>
      <c r="S2">
        <f>IF(SUM(L2:Q2)&gt;0,1,0)</f>
        <v>0</v>
      </c>
    </row>
    <row r="3" spans="1:19" ht="114" thickBot="1" x14ac:dyDescent="0.4">
      <c r="A3" s="3" t="s">
        <v>11</v>
      </c>
      <c r="B3" s="3" t="s">
        <v>12</v>
      </c>
      <c r="C3" s="3">
        <v>20081101101</v>
      </c>
      <c r="D3" s="3">
        <v>0</v>
      </c>
      <c r="E3" s="3" t="s">
        <v>9</v>
      </c>
      <c r="F3" s="3">
        <v>96</v>
      </c>
      <c r="G3" s="3">
        <v>60</v>
      </c>
      <c r="H3" s="4" t="s">
        <v>13</v>
      </c>
      <c r="I3" s="3" t="s">
        <v>9</v>
      </c>
      <c r="J3" s="3" t="s">
        <v>9</v>
      </c>
      <c r="L3">
        <f t="shared" ref="L3:L66" si="0">IF(COUNTBLANK(A3:J3)&gt;0,1,0)</f>
        <v>0</v>
      </c>
      <c r="M3">
        <f>IF(COUNTIF($C$2:$C4,C3)&gt;1,1,0)</f>
        <v>0</v>
      </c>
      <c r="N3">
        <f t="shared" ref="N3:N66" si="1">IF(LEN(C3)&gt;11,1,0)</f>
        <v>0</v>
      </c>
      <c r="O3">
        <f t="shared" ref="O3:O66" si="2">IF(G3&gt;F3,1,0)</f>
        <v>0</v>
      </c>
      <c r="P3">
        <f t="shared" ref="P3:P66" si="3">IF(AND(J3="Yes",I3="No"),1,0)</f>
        <v>0</v>
      </c>
      <c r="Q3">
        <f t="shared" ref="Q3:Q66" si="4">IF(F3&gt;10000,1,0)</f>
        <v>0</v>
      </c>
      <c r="S3">
        <f t="shared" ref="S3:S66" si="5">IF(SUM(L3:Q3)&gt;0,1,0)</f>
        <v>0</v>
      </c>
    </row>
    <row r="4" spans="1:19" ht="15" thickBot="1" x14ac:dyDescent="0.4">
      <c r="A4" s="3" t="s">
        <v>7</v>
      </c>
      <c r="B4" s="3" t="s">
        <v>14</v>
      </c>
      <c r="C4" s="3">
        <v>20191507701</v>
      </c>
      <c r="D4" s="3">
        <v>1</v>
      </c>
      <c r="E4" s="3" t="s">
        <v>9</v>
      </c>
      <c r="F4" s="3">
        <v>198</v>
      </c>
      <c r="G4" s="3">
        <v>23</v>
      </c>
      <c r="H4" s="4" t="s">
        <v>10</v>
      </c>
      <c r="I4" s="3" t="s">
        <v>9</v>
      </c>
      <c r="J4" s="3" t="s">
        <v>9</v>
      </c>
      <c r="L4">
        <f t="shared" si="0"/>
        <v>0</v>
      </c>
      <c r="M4">
        <f>IF(COUNTIF($C$2:$C5,C4)&gt;1,1,0)</f>
        <v>1</v>
      </c>
      <c r="N4">
        <f t="shared" si="1"/>
        <v>0</v>
      </c>
      <c r="O4">
        <f t="shared" si="2"/>
        <v>0</v>
      </c>
      <c r="P4">
        <f t="shared" si="3"/>
        <v>0</v>
      </c>
      <c r="Q4">
        <f t="shared" si="4"/>
        <v>0</v>
      </c>
      <c r="S4">
        <f t="shared" si="5"/>
        <v>1</v>
      </c>
    </row>
    <row r="5" spans="1:19" ht="26.5" thickBot="1" x14ac:dyDescent="0.4">
      <c r="A5" s="3" t="s">
        <v>7</v>
      </c>
      <c r="B5" s="3" t="s">
        <v>14</v>
      </c>
      <c r="C5" s="3">
        <v>20191507701</v>
      </c>
      <c r="D5" s="3">
        <v>0</v>
      </c>
      <c r="E5" s="3" t="s">
        <v>9</v>
      </c>
      <c r="F5" s="3">
        <v>198</v>
      </c>
      <c r="G5" s="3">
        <v>23</v>
      </c>
      <c r="H5" s="4" t="s">
        <v>16</v>
      </c>
      <c r="I5" s="3" t="s">
        <v>9</v>
      </c>
      <c r="J5" s="3" t="s">
        <v>9</v>
      </c>
      <c r="L5">
        <f t="shared" si="0"/>
        <v>0</v>
      </c>
      <c r="M5">
        <f>IF(COUNTIF($C$2:$C6,C5)&gt;1,1,0)</f>
        <v>1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S5">
        <f t="shared" si="5"/>
        <v>1</v>
      </c>
    </row>
    <row r="6" spans="1:19" ht="114" thickBot="1" x14ac:dyDescent="0.4">
      <c r="A6" s="3" t="s">
        <v>11</v>
      </c>
      <c r="B6" s="3" t="s">
        <v>17</v>
      </c>
      <c r="C6" s="3">
        <v>20120600206</v>
      </c>
      <c r="D6" s="3">
        <v>0</v>
      </c>
      <c r="E6" s="3" t="s">
        <v>9</v>
      </c>
      <c r="F6" s="3">
        <v>31</v>
      </c>
      <c r="G6" s="3">
        <v>27</v>
      </c>
      <c r="H6" s="4" t="s">
        <v>18</v>
      </c>
      <c r="I6" s="3" t="s">
        <v>9</v>
      </c>
      <c r="J6" s="3" t="s">
        <v>9</v>
      </c>
      <c r="L6">
        <f t="shared" si="0"/>
        <v>0</v>
      </c>
      <c r="M6">
        <f>IF(COUNTIF($C$2:$C7,C6)&gt;1,1,0)</f>
        <v>0</v>
      </c>
      <c r="N6">
        <f t="shared" si="1"/>
        <v>0</v>
      </c>
      <c r="O6">
        <f t="shared" si="2"/>
        <v>0</v>
      </c>
      <c r="P6">
        <f t="shared" si="3"/>
        <v>0</v>
      </c>
      <c r="Q6">
        <f t="shared" si="4"/>
        <v>0</v>
      </c>
      <c r="S6">
        <f t="shared" si="5"/>
        <v>0</v>
      </c>
    </row>
    <row r="7" spans="1:19" ht="51.5" thickBot="1" x14ac:dyDescent="0.4">
      <c r="A7" s="3" t="s">
        <v>11</v>
      </c>
      <c r="B7" s="3" t="s">
        <v>12</v>
      </c>
      <c r="C7" s="3">
        <v>20080205501</v>
      </c>
      <c r="D7" s="3">
        <v>0</v>
      </c>
      <c r="E7" s="3" t="s">
        <v>9</v>
      </c>
      <c r="F7" s="3">
        <v>163</v>
      </c>
      <c r="G7" s="3">
        <v>131</v>
      </c>
      <c r="H7" s="4" t="s">
        <v>19</v>
      </c>
      <c r="I7" s="3" t="s">
        <v>9</v>
      </c>
      <c r="J7" s="3" t="s">
        <v>15</v>
      </c>
      <c r="L7">
        <f t="shared" si="0"/>
        <v>0</v>
      </c>
      <c r="M7">
        <f>IF(COUNTIF($C$2:$C8,C7)&gt;1,1,0)</f>
        <v>0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S7">
        <f t="shared" si="5"/>
        <v>0</v>
      </c>
    </row>
    <row r="8" spans="1:19" ht="139" thickBot="1" x14ac:dyDescent="0.4">
      <c r="A8" s="3" t="s">
        <v>7</v>
      </c>
      <c r="B8" s="3" t="s">
        <v>20</v>
      </c>
      <c r="C8" s="3">
        <v>20140110301</v>
      </c>
      <c r="D8" s="3">
        <v>1</v>
      </c>
      <c r="E8" s="3" t="s">
        <v>9</v>
      </c>
      <c r="F8" s="3">
        <v>222</v>
      </c>
      <c r="G8" s="3">
        <v>65</v>
      </c>
      <c r="H8" s="4" t="s">
        <v>21</v>
      </c>
      <c r="I8" s="3" t="s">
        <v>9</v>
      </c>
      <c r="J8" s="3" t="s">
        <v>9</v>
      </c>
      <c r="L8">
        <f t="shared" si="0"/>
        <v>0</v>
      </c>
      <c r="M8">
        <f>IF(COUNTIF($C$2:$C9,C8)&gt;1,1,0)</f>
        <v>1</v>
      </c>
      <c r="N8">
        <f t="shared" si="1"/>
        <v>0</v>
      </c>
      <c r="O8">
        <f t="shared" si="2"/>
        <v>0</v>
      </c>
      <c r="P8">
        <f t="shared" si="3"/>
        <v>0</v>
      </c>
      <c r="Q8">
        <f t="shared" si="4"/>
        <v>0</v>
      </c>
      <c r="S8">
        <f t="shared" si="5"/>
        <v>1</v>
      </c>
    </row>
    <row r="9" spans="1:19" ht="126.5" thickBot="1" x14ac:dyDescent="0.4">
      <c r="A9" s="3" t="s">
        <v>7</v>
      </c>
      <c r="B9" s="3" t="s">
        <v>20</v>
      </c>
      <c r="C9" s="3">
        <v>20140110301</v>
      </c>
      <c r="D9" s="3">
        <v>0</v>
      </c>
      <c r="E9" s="3" t="s">
        <v>9</v>
      </c>
      <c r="F9" s="3">
        <v>222</v>
      </c>
      <c r="G9" s="3">
        <v>65</v>
      </c>
      <c r="H9" s="4" t="s">
        <v>22</v>
      </c>
      <c r="I9" s="3" t="s">
        <v>9</v>
      </c>
      <c r="J9" s="3" t="s">
        <v>9</v>
      </c>
      <c r="L9">
        <f t="shared" si="0"/>
        <v>0</v>
      </c>
      <c r="M9">
        <f>IF(COUNTIF($C$2:$C10,C9)&gt;1,1,0)</f>
        <v>1</v>
      </c>
      <c r="N9">
        <f t="shared" si="1"/>
        <v>0</v>
      </c>
      <c r="O9">
        <f t="shared" si="2"/>
        <v>0</v>
      </c>
      <c r="P9">
        <f t="shared" si="3"/>
        <v>0</v>
      </c>
      <c r="Q9">
        <f t="shared" si="4"/>
        <v>0</v>
      </c>
      <c r="S9">
        <f t="shared" si="5"/>
        <v>1</v>
      </c>
    </row>
    <row r="10" spans="1:19" ht="89" thickBot="1" x14ac:dyDescent="0.4">
      <c r="A10" s="3" t="s">
        <v>11</v>
      </c>
      <c r="B10" s="3" t="s">
        <v>23</v>
      </c>
      <c r="C10" s="3">
        <v>20172304402</v>
      </c>
      <c r="D10" s="3">
        <v>1</v>
      </c>
      <c r="E10" s="3" t="s">
        <v>9</v>
      </c>
      <c r="F10" s="3">
        <v>7825</v>
      </c>
      <c r="G10" s="3">
        <v>25</v>
      </c>
      <c r="H10" s="4" t="s">
        <v>24</v>
      </c>
      <c r="I10" s="3" t="s">
        <v>9</v>
      </c>
      <c r="J10" s="3" t="s">
        <v>9</v>
      </c>
      <c r="L10">
        <f t="shared" si="0"/>
        <v>0</v>
      </c>
      <c r="M10">
        <f>IF(COUNTIF($C$2:$C11,C10)&gt;1,1,0)</f>
        <v>0</v>
      </c>
      <c r="N10">
        <f t="shared" si="1"/>
        <v>0</v>
      </c>
      <c r="O10">
        <f t="shared" si="2"/>
        <v>0</v>
      </c>
      <c r="P10">
        <f t="shared" si="3"/>
        <v>0</v>
      </c>
      <c r="Q10">
        <f t="shared" si="4"/>
        <v>0</v>
      </c>
      <c r="S10">
        <f t="shared" si="5"/>
        <v>0</v>
      </c>
    </row>
    <row r="11" spans="1:19" ht="126.5" thickBot="1" x14ac:dyDescent="0.4">
      <c r="A11" s="3" t="s">
        <v>11</v>
      </c>
      <c r="B11" s="3" t="s">
        <v>8</v>
      </c>
      <c r="C11" s="3">
        <v>20180317004</v>
      </c>
      <c r="D11" s="3">
        <v>1</v>
      </c>
      <c r="E11" s="3" t="s">
        <v>9</v>
      </c>
      <c r="F11" s="3">
        <v>245</v>
      </c>
      <c r="G11" s="3">
        <v>26</v>
      </c>
      <c r="H11" s="4" t="s">
        <v>22</v>
      </c>
      <c r="I11" s="3" t="s">
        <v>9</v>
      </c>
      <c r="J11" s="3" t="s">
        <v>9</v>
      </c>
      <c r="L11">
        <f t="shared" si="0"/>
        <v>0</v>
      </c>
      <c r="M11">
        <f>IF(COUNTIF($C$2:$C12,C11)&gt;1,1,0)</f>
        <v>0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S11">
        <f t="shared" si="5"/>
        <v>0</v>
      </c>
    </row>
    <row r="12" spans="1:19" ht="76.5" thickBot="1" x14ac:dyDescent="0.4">
      <c r="A12" s="3" t="s">
        <v>11</v>
      </c>
      <c r="B12" s="3" t="s">
        <v>25</v>
      </c>
      <c r="C12" s="3">
        <v>20070803801</v>
      </c>
      <c r="D12" s="3">
        <v>1</v>
      </c>
      <c r="E12" s="3" t="s">
        <v>9</v>
      </c>
      <c r="F12" s="3">
        <v>467</v>
      </c>
      <c r="G12" s="3">
        <v>236</v>
      </c>
      <c r="H12" s="4" t="s">
        <v>26</v>
      </c>
      <c r="I12" s="3" t="s">
        <v>9</v>
      </c>
      <c r="J12" s="3" t="s">
        <v>9</v>
      </c>
      <c r="L12">
        <f t="shared" si="0"/>
        <v>0</v>
      </c>
      <c r="M12">
        <f>IF(COUNTIF($C$2:$C13,C12)&gt;1,1,0)</f>
        <v>0</v>
      </c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S12">
        <f t="shared" si="5"/>
        <v>0</v>
      </c>
    </row>
    <row r="13" spans="1:19" ht="114" thickBot="1" x14ac:dyDescent="0.4">
      <c r="A13" s="3" t="s">
        <v>7</v>
      </c>
      <c r="B13" s="3" t="s">
        <v>12</v>
      </c>
      <c r="C13" s="3">
        <v>20080902801</v>
      </c>
      <c r="D13" s="3">
        <v>0</v>
      </c>
      <c r="E13" s="3" t="s">
        <v>9</v>
      </c>
      <c r="F13" s="3">
        <v>190</v>
      </c>
      <c r="G13" s="3">
        <v>151</v>
      </c>
      <c r="H13" s="4" t="s">
        <v>13</v>
      </c>
      <c r="I13" s="3" t="s">
        <v>9</v>
      </c>
      <c r="J13" s="3" t="s">
        <v>9</v>
      </c>
      <c r="L13">
        <f t="shared" si="0"/>
        <v>0</v>
      </c>
      <c r="M13">
        <f>IF(COUNTIF($C$2:$C14,C13)&gt;1,1,0)</f>
        <v>1</v>
      </c>
      <c r="N13">
        <f t="shared" si="1"/>
        <v>0</v>
      </c>
      <c r="O13">
        <f t="shared" si="2"/>
        <v>0</v>
      </c>
      <c r="P13">
        <f t="shared" si="3"/>
        <v>0</v>
      </c>
      <c r="Q13">
        <f t="shared" si="4"/>
        <v>0</v>
      </c>
      <c r="S13">
        <f t="shared" si="5"/>
        <v>1</v>
      </c>
    </row>
    <row r="14" spans="1:19" ht="114" thickBot="1" x14ac:dyDescent="0.4">
      <c r="A14" s="3" t="s">
        <v>11</v>
      </c>
      <c r="B14" s="3" t="s">
        <v>12</v>
      </c>
      <c r="C14" s="3">
        <v>20080902801</v>
      </c>
      <c r="D14" s="3">
        <v>0</v>
      </c>
      <c r="E14" s="3" t="s">
        <v>9</v>
      </c>
      <c r="F14" s="3">
        <v>190</v>
      </c>
      <c r="G14" s="3">
        <v>151</v>
      </c>
      <c r="H14" s="4" t="s">
        <v>13</v>
      </c>
      <c r="I14" s="3" t="s">
        <v>9</v>
      </c>
      <c r="J14" s="3" t="s">
        <v>9</v>
      </c>
      <c r="L14">
        <f t="shared" si="0"/>
        <v>0</v>
      </c>
      <c r="M14">
        <f>IF(COUNTIF($C$2:$C15,C14)&gt;1,1,0)</f>
        <v>1</v>
      </c>
      <c r="N14">
        <f t="shared" si="1"/>
        <v>0</v>
      </c>
      <c r="O14">
        <f t="shared" si="2"/>
        <v>0</v>
      </c>
      <c r="P14">
        <f t="shared" si="3"/>
        <v>0</v>
      </c>
      <c r="Q14">
        <f t="shared" si="4"/>
        <v>0</v>
      </c>
      <c r="S14">
        <f t="shared" si="5"/>
        <v>1</v>
      </c>
    </row>
    <row r="15" spans="1:19" ht="126.5" thickBot="1" x14ac:dyDescent="0.4">
      <c r="A15" s="3" t="s">
        <v>27</v>
      </c>
      <c r="B15" s="3" t="s">
        <v>20</v>
      </c>
      <c r="C15" s="3">
        <v>20142205101</v>
      </c>
      <c r="D15" s="3">
        <v>0</v>
      </c>
      <c r="E15" s="3" t="s">
        <v>9</v>
      </c>
      <c r="F15" s="3">
        <v>42</v>
      </c>
      <c r="G15" s="3">
        <v>25</v>
      </c>
      <c r="H15" s="4" t="s">
        <v>22</v>
      </c>
      <c r="I15" s="3" t="s">
        <v>9</v>
      </c>
      <c r="J15" s="3" t="s">
        <v>9</v>
      </c>
      <c r="L15">
        <f t="shared" si="0"/>
        <v>0</v>
      </c>
      <c r="M15">
        <f>IF(COUNTIF($C$2:$C16,C15)&gt;1,1,0)</f>
        <v>0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S15">
        <f t="shared" si="5"/>
        <v>0</v>
      </c>
    </row>
    <row r="16" spans="1:19" ht="101.5" thickBot="1" x14ac:dyDescent="0.4">
      <c r="A16" s="3" t="s">
        <v>7</v>
      </c>
      <c r="B16" s="3" t="s">
        <v>17</v>
      </c>
      <c r="C16" s="3">
        <v>20120210518</v>
      </c>
      <c r="D16" s="3">
        <v>1</v>
      </c>
      <c r="E16" s="3" t="s">
        <v>9</v>
      </c>
      <c r="F16" s="3">
        <v>663</v>
      </c>
      <c r="G16" s="3">
        <v>198</v>
      </c>
      <c r="H16" s="4" t="s">
        <v>28</v>
      </c>
      <c r="I16" s="3" t="s">
        <v>9</v>
      </c>
      <c r="J16" s="3" t="s">
        <v>15</v>
      </c>
      <c r="L16">
        <f t="shared" si="0"/>
        <v>0</v>
      </c>
      <c r="M16">
        <f>IF(COUNTIF($C$2:$C17,C16)&gt;1,1,0)</f>
        <v>0</v>
      </c>
      <c r="N16">
        <f t="shared" si="1"/>
        <v>0</v>
      </c>
      <c r="O16">
        <f t="shared" si="2"/>
        <v>0</v>
      </c>
      <c r="P16">
        <f t="shared" si="3"/>
        <v>0</v>
      </c>
      <c r="Q16">
        <f t="shared" si="4"/>
        <v>0</v>
      </c>
      <c r="S16">
        <f t="shared" si="5"/>
        <v>0</v>
      </c>
    </row>
    <row r="17" spans="1:19" ht="114" thickBot="1" x14ac:dyDescent="0.4">
      <c r="A17" s="3" t="s">
        <v>11</v>
      </c>
      <c r="B17" s="3" t="s">
        <v>29</v>
      </c>
      <c r="C17" s="3">
        <v>20030411701</v>
      </c>
      <c r="D17" s="3">
        <v>1</v>
      </c>
      <c r="E17" s="3" t="s">
        <v>9</v>
      </c>
      <c r="F17" s="3">
        <v>177</v>
      </c>
      <c r="G17" s="3">
        <v>73</v>
      </c>
      <c r="H17" s="4" t="s">
        <v>13</v>
      </c>
      <c r="I17" s="3" t="s">
        <v>9</v>
      </c>
      <c r="J17" s="3" t="s">
        <v>9</v>
      </c>
      <c r="L17">
        <f t="shared" si="0"/>
        <v>0</v>
      </c>
      <c r="M17">
        <f>IF(COUNTIF($C$2:$C18,C17)&gt;1,1,0)</f>
        <v>0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</v>
      </c>
      <c r="S17">
        <f t="shared" si="5"/>
        <v>0</v>
      </c>
    </row>
    <row r="18" spans="1:19" ht="126.5" thickBot="1" x14ac:dyDescent="0.4">
      <c r="A18" s="3" t="s">
        <v>11</v>
      </c>
      <c r="B18" s="3" t="s">
        <v>17</v>
      </c>
      <c r="C18" s="3">
        <v>20120806201</v>
      </c>
      <c r="D18" s="3">
        <v>0</v>
      </c>
      <c r="E18" s="3" t="s">
        <v>9</v>
      </c>
      <c r="F18" s="3">
        <v>516</v>
      </c>
      <c r="G18" s="3">
        <v>65</v>
      </c>
      <c r="H18" s="4" t="s">
        <v>30</v>
      </c>
      <c r="I18" s="3" t="s">
        <v>9</v>
      </c>
      <c r="J18" s="3" t="s">
        <v>9</v>
      </c>
      <c r="L18">
        <f t="shared" si="0"/>
        <v>0</v>
      </c>
      <c r="M18">
        <f>IF(COUNTIF($C$2:$C19,C18)&gt;1,1,0)</f>
        <v>0</v>
      </c>
      <c r="N18">
        <f t="shared" si="1"/>
        <v>0</v>
      </c>
      <c r="O18">
        <f t="shared" si="2"/>
        <v>0</v>
      </c>
      <c r="P18">
        <f t="shared" si="3"/>
        <v>0</v>
      </c>
      <c r="Q18">
        <f t="shared" si="4"/>
        <v>0</v>
      </c>
      <c r="S18">
        <f t="shared" si="5"/>
        <v>0</v>
      </c>
    </row>
    <row r="19" spans="1:19" ht="189" thickBot="1" x14ac:dyDescent="0.4">
      <c r="A19" s="3" t="s">
        <v>11</v>
      </c>
      <c r="B19" s="3" t="s">
        <v>17</v>
      </c>
      <c r="C19" s="3">
        <v>20120607203</v>
      </c>
      <c r="D19" s="3">
        <v>0</v>
      </c>
      <c r="E19" s="3" t="s">
        <v>9</v>
      </c>
      <c r="F19" s="3">
        <v>404</v>
      </c>
      <c r="G19" s="3">
        <v>210</v>
      </c>
      <c r="H19" s="4" t="s">
        <v>429</v>
      </c>
      <c r="I19" s="3" t="s">
        <v>9</v>
      </c>
      <c r="J19" s="3" t="s">
        <v>9</v>
      </c>
      <c r="L19">
        <f t="shared" si="0"/>
        <v>0</v>
      </c>
      <c r="M19">
        <f>IF(COUNTIF($C$2:$C20,C19)&gt;1,1,0)</f>
        <v>0</v>
      </c>
      <c r="N19">
        <f t="shared" si="1"/>
        <v>0</v>
      </c>
      <c r="O19">
        <f t="shared" si="2"/>
        <v>0</v>
      </c>
      <c r="P19">
        <f t="shared" si="3"/>
        <v>0</v>
      </c>
      <c r="Q19">
        <f t="shared" si="4"/>
        <v>0</v>
      </c>
      <c r="S19">
        <f t="shared" si="5"/>
        <v>0</v>
      </c>
    </row>
    <row r="20" spans="1:19" ht="39" thickBot="1" x14ac:dyDescent="0.4">
      <c r="A20" s="3" t="s">
        <v>32</v>
      </c>
      <c r="B20" s="3" t="s">
        <v>23</v>
      </c>
      <c r="C20" s="3">
        <v>20171906704</v>
      </c>
      <c r="D20" s="3">
        <v>0</v>
      </c>
      <c r="E20" s="3" t="s">
        <v>9</v>
      </c>
      <c r="F20" s="3">
        <v>46</v>
      </c>
      <c r="G20" s="3">
        <v>3</v>
      </c>
      <c r="H20" s="4" t="s">
        <v>33</v>
      </c>
      <c r="I20" s="3" t="s">
        <v>9</v>
      </c>
      <c r="J20" s="3" t="s">
        <v>9</v>
      </c>
      <c r="L20">
        <f t="shared" si="0"/>
        <v>0</v>
      </c>
      <c r="M20">
        <f>IF(COUNTIF($C$2:$C21,C20)&gt;1,1,0)</f>
        <v>0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0</v>
      </c>
      <c r="S20">
        <f t="shared" si="5"/>
        <v>0</v>
      </c>
    </row>
    <row r="21" spans="1:19" ht="139" thickBot="1" x14ac:dyDescent="0.4">
      <c r="A21" s="3" t="s">
        <v>11</v>
      </c>
      <c r="B21" s="3" t="s">
        <v>34</v>
      </c>
      <c r="C21" s="3">
        <v>20110209801</v>
      </c>
      <c r="D21" s="3">
        <v>0</v>
      </c>
      <c r="E21" s="3" t="s">
        <v>9</v>
      </c>
      <c r="F21" s="3">
        <v>148</v>
      </c>
      <c r="G21" s="3">
        <v>53</v>
      </c>
      <c r="H21" s="4" t="s">
        <v>35</v>
      </c>
      <c r="I21" s="3" t="s">
        <v>9</v>
      </c>
      <c r="J21" s="3" t="s">
        <v>9</v>
      </c>
      <c r="L21">
        <f t="shared" si="0"/>
        <v>0</v>
      </c>
      <c r="M21">
        <f>IF(COUNTIF($C$2:$C22,C21)&gt;1,1,0)</f>
        <v>0</v>
      </c>
      <c r="N21">
        <f t="shared" si="1"/>
        <v>0</v>
      </c>
      <c r="O21">
        <f t="shared" si="2"/>
        <v>0</v>
      </c>
      <c r="P21">
        <f t="shared" si="3"/>
        <v>0</v>
      </c>
      <c r="Q21">
        <f t="shared" si="4"/>
        <v>0</v>
      </c>
      <c r="S21">
        <f t="shared" si="5"/>
        <v>0</v>
      </c>
    </row>
    <row r="22" spans="1:19" ht="139" thickBot="1" x14ac:dyDescent="0.4">
      <c r="A22" s="3" t="s">
        <v>11</v>
      </c>
      <c r="B22" s="3" t="s">
        <v>8</v>
      </c>
      <c r="C22" s="3">
        <v>20180500401</v>
      </c>
      <c r="D22" s="3">
        <v>0</v>
      </c>
      <c r="E22" s="3" t="s">
        <v>9</v>
      </c>
      <c r="F22" s="3">
        <v>180</v>
      </c>
      <c r="G22" s="3">
        <v>41</v>
      </c>
      <c r="H22" s="4" t="s">
        <v>36</v>
      </c>
      <c r="I22" s="3" t="s">
        <v>9</v>
      </c>
      <c r="J22" s="3" t="s">
        <v>9</v>
      </c>
      <c r="L22">
        <f t="shared" si="0"/>
        <v>0</v>
      </c>
      <c r="M22">
        <f>IF(COUNTIF($C$2:$C23,C22)&gt;1,1,0)</f>
        <v>0</v>
      </c>
      <c r="N22">
        <f t="shared" si="1"/>
        <v>0</v>
      </c>
      <c r="O22">
        <f t="shared" si="2"/>
        <v>0</v>
      </c>
      <c r="P22">
        <f t="shared" si="3"/>
        <v>0</v>
      </c>
      <c r="Q22">
        <f t="shared" si="4"/>
        <v>0</v>
      </c>
      <c r="S22">
        <f t="shared" si="5"/>
        <v>0</v>
      </c>
    </row>
    <row r="23" spans="1:19" ht="89" thickBot="1" x14ac:dyDescent="0.4">
      <c r="A23" s="3" t="s">
        <v>11</v>
      </c>
      <c r="B23" s="3" t="s">
        <v>20</v>
      </c>
      <c r="C23" s="3">
        <v>20142205101</v>
      </c>
      <c r="D23" s="3">
        <v>0</v>
      </c>
      <c r="E23" s="3" t="s">
        <v>9</v>
      </c>
      <c r="F23" s="3">
        <v>42</v>
      </c>
      <c r="G23" s="3">
        <v>25</v>
      </c>
      <c r="H23" s="4" t="s">
        <v>37</v>
      </c>
      <c r="I23" s="3" t="s">
        <v>9</v>
      </c>
      <c r="J23" s="3" t="s">
        <v>9</v>
      </c>
      <c r="L23">
        <f t="shared" si="0"/>
        <v>0</v>
      </c>
      <c r="M23">
        <f>IF(COUNTIF($C$2:$C24,C23)&gt;1,1,0)</f>
        <v>1</v>
      </c>
      <c r="N23">
        <f t="shared" si="1"/>
        <v>0</v>
      </c>
      <c r="O23">
        <f t="shared" si="2"/>
        <v>0</v>
      </c>
      <c r="P23">
        <f t="shared" si="3"/>
        <v>0</v>
      </c>
      <c r="Q23">
        <f t="shared" si="4"/>
        <v>0</v>
      </c>
      <c r="S23">
        <f t="shared" si="5"/>
        <v>1</v>
      </c>
    </row>
    <row r="24" spans="1:19" ht="114" thickBot="1" x14ac:dyDescent="0.4">
      <c r="A24" s="3" t="s">
        <v>11</v>
      </c>
      <c r="B24" s="3" t="s">
        <v>17</v>
      </c>
      <c r="C24" s="3">
        <v>20120100801</v>
      </c>
      <c r="D24" s="3">
        <v>1</v>
      </c>
      <c r="E24" s="3" t="s">
        <v>9</v>
      </c>
      <c r="F24" s="3">
        <v>234</v>
      </c>
      <c r="G24" s="3">
        <v>201</v>
      </c>
      <c r="H24" s="4" t="s">
        <v>13</v>
      </c>
      <c r="I24" s="3" t="s">
        <v>9</v>
      </c>
      <c r="J24" s="3" t="s">
        <v>15</v>
      </c>
      <c r="L24">
        <f t="shared" si="0"/>
        <v>0</v>
      </c>
      <c r="M24">
        <f>IF(COUNTIF($C$2:$C25,C24)&gt;1,1,0)</f>
        <v>0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S24">
        <f t="shared" si="5"/>
        <v>0</v>
      </c>
    </row>
    <row r="25" spans="1:19" ht="139" thickBot="1" x14ac:dyDescent="0.4">
      <c r="A25" s="3" t="s">
        <v>11</v>
      </c>
      <c r="B25" s="3" t="s">
        <v>8</v>
      </c>
      <c r="C25" s="3">
        <v>20180503902</v>
      </c>
      <c r="D25" s="3">
        <v>0</v>
      </c>
      <c r="E25" s="3" t="s">
        <v>9</v>
      </c>
      <c r="F25" s="3">
        <v>247</v>
      </c>
      <c r="G25" s="3">
        <v>56</v>
      </c>
      <c r="H25" s="4" t="s">
        <v>38</v>
      </c>
      <c r="I25" s="3" t="s">
        <v>9</v>
      </c>
      <c r="J25" s="3" t="s">
        <v>9</v>
      </c>
      <c r="L25">
        <f t="shared" si="0"/>
        <v>0</v>
      </c>
      <c r="M25">
        <f>IF(COUNTIF($C$2:$C26,C25)&gt;1,1,0)</f>
        <v>0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0</v>
      </c>
      <c r="S25">
        <f t="shared" si="5"/>
        <v>0</v>
      </c>
    </row>
    <row r="26" spans="1:19" ht="126.5" thickBot="1" x14ac:dyDescent="0.4">
      <c r="A26" s="3" t="s">
        <v>11</v>
      </c>
      <c r="B26" s="3" t="s">
        <v>17</v>
      </c>
      <c r="C26" s="3">
        <v>20120802801</v>
      </c>
      <c r="D26" s="3">
        <v>0</v>
      </c>
      <c r="E26" s="3" t="s">
        <v>9</v>
      </c>
      <c r="F26" s="3">
        <v>705</v>
      </c>
      <c r="G26" s="3">
        <v>65</v>
      </c>
      <c r="H26" s="4" t="s">
        <v>22</v>
      </c>
      <c r="I26" s="3" t="s">
        <v>9</v>
      </c>
      <c r="J26" s="3" t="s">
        <v>15</v>
      </c>
      <c r="L26">
        <f t="shared" si="0"/>
        <v>0</v>
      </c>
      <c r="M26">
        <f>IF(COUNTIF($C$2:$C27,C26)&gt;1,1,0)</f>
        <v>0</v>
      </c>
      <c r="N26">
        <f t="shared" si="1"/>
        <v>0</v>
      </c>
      <c r="O26">
        <f t="shared" si="2"/>
        <v>0</v>
      </c>
      <c r="P26">
        <f t="shared" si="3"/>
        <v>0</v>
      </c>
      <c r="Q26">
        <f t="shared" si="4"/>
        <v>0</v>
      </c>
      <c r="S26">
        <f t="shared" si="5"/>
        <v>0</v>
      </c>
    </row>
    <row r="27" spans="1:19" ht="39" thickBot="1" x14ac:dyDescent="0.4">
      <c r="A27" s="3" t="s">
        <v>39</v>
      </c>
      <c r="B27" s="3" t="s">
        <v>40</v>
      </c>
      <c r="C27" s="3">
        <v>2345789</v>
      </c>
      <c r="D27" s="3">
        <v>0</v>
      </c>
      <c r="E27" s="3" t="s">
        <v>9</v>
      </c>
      <c r="F27" s="3">
        <v>5665</v>
      </c>
      <c r="G27" s="3">
        <v>45</v>
      </c>
      <c r="H27" s="4" t="s">
        <v>41</v>
      </c>
      <c r="I27" s="3" t="s">
        <v>15</v>
      </c>
      <c r="J27" s="3" t="s">
        <v>9</v>
      </c>
      <c r="L27">
        <f t="shared" si="0"/>
        <v>0</v>
      </c>
      <c r="M27">
        <f>IF(COUNTIF($C$2:$C28,C27)&gt;1,1,0)</f>
        <v>0</v>
      </c>
      <c r="N27">
        <f t="shared" si="1"/>
        <v>0</v>
      </c>
      <c r="O27">
        <f t="shared" si="2"/>
        <v>0</v>
      </c>
      <c r="P27">
        <f t="shared" si="3"/>
        <v>1</v>
      </c>
      <c r="Q27">
        <f t="shared" si="4"/>
        <v>0</v>
      </c>
      <c r="S27">
        <f t="shared" si="5"/>
        <v>1</v>
      </c>
    </row>
    <row r="28" spans="1:19" ht="139" thickBot="1" x14ac:dyDescent="0.4">
      <c r="A28" s="3" t="s">
        <v>11</v>
      </c>
      <c r="B28" s="3" t="s">
        <v>8</v>
      </c>
      <c r="C28" s="3">
        <v>20180739002</v>
      </c>
      <c r="D28" s="3">
        <v>0</v>
      </c>
      <c r="E28" s="3" t="s">
        <v>9</v>
      </c>
      <c r="F28" s="3">
        <v>501</v>
      </c>
      <c r="G28" s="3">
        <v>202</v>
      </c>
      <c r="H28" s="4" t="s">
        <v>42</v>
      </c>
      <c r="I28" s="3" t="s">
        <v>9</v>
      </c>
      <c r="J28" s="3" t="s">
        <v>9</v>
      </c>
      <c r="L28">
        <f t="shared" si="0"/>
        <v>0</v>
      </c>
      <c r="M28">
        <f>IF(COUNTIF($C$2:$C29,C28)&gt;1,1,0)</f>
        <v>0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S28">
        <f t="shared" si="5"/>
        <v>0</v>
      </c>
    </row>
    <row r="29" spans="1:19" ht="89" thickBot="1" x14ac:dyDescent="0.4">
      <c r="A29" s="3" t="s">
        <v>11</v>
      </c>
      <c r="B29" s="3" t="s">
        <v>17</v>
      </c>
      <c r="C29" s="3">
        <v>20120305606</v>
      </c>
      <c r="D29" s="3">
        <v>1</v>
      </c>
      <c r="E29" s="3" t="s">
        <v>9</v>
      </c>
      <c r="F29" s="3">
        <v>140</v>
      </c>
      <c r="G29" s="3">
        <v>105</v>
      </c>
      <c r="H29" s="4" t="s">
        <v>43</v>
      </c>
      <c r="I29" s="3" t="s">
        <v>9</v>
      </c>
      <c r="J29" s="3" t="s">
        <v>15</v>
      </c>
      <c r="L29">
        <f t="shared" si="0"/>
        <v>0</v>
      </c>
      <c r="M29">
        <f>IF(COUNTIF($C$2:$C30,C29)&gt;1,1,0)</f>
        <v>0</v>
      </c>
      <c r="N29">
        <f t="shared" si="1"/>
        <v>0</v>
      </c>
      <c r="O29">
        <f t="shared" si="2"/>
        <v>0</v>
      </c>
      <c r="P29">
        <f t="shared" si="3"/>
        <v>0</v>
      </c>
      <c r="Q29">
        <f t="shared" si="4"/>
        <v>0</v>
      </c>
      <c r="S29">
        <f t="shared" si="5"/>
        <v>0</v>
      </c>
    </row>
    <row r="30" spans="1:19" ht="114" thickBot="1" x14ac:dyDescent="0.4">
      <c r="A30" s="3" t="s">
        <v>11</v>
      </c>
      <c r="B30" s="3" t="s">
        <v>12</v>
      </c>
      <c r="C30" s="3">
        <v>20080304101</v>
      </c>
      <c r="D30" s="3">
        <v>0</v>
      </c>
      <c r="E30" s="3" t="s">
        <v>9</v>
      </c>
      <c r="F30" s="3">
        <v>60</v>
      </c>
      <c r="G30" s="3">
        <v>32</v>
      </c>
      <c r="H30" s="4" t="s">
        <v>13</v>
      </c>
      <c r="I30" s="3" t="s">
        <v>9</v>
      </c>
      <c r="J30" s="3" t="s">
        <v>9</v>
      </c>
      <c r="L30">
        <f t="shared" si="0"/>
        <v>0</v>
      </c>
      <c r="M30">
        <f>IF(COUNTIF($C$2:$C31,C30)&gt;1,1,0)</f>
        <v>0</v>
      </c>
      <c r="N30">
        <f t="shared" si="1"/>
        <v>0</v>
      </c>
      <c r="O30">
        <f t="shared" si="2"/>
        <v>0</v>
      </c>
      <c r="P30">
        <f t="shared" si="3"/>
        <v>0</v>
      </c>
      <c r="Q30">
        <f t="shared" si="4"/>
        <v>0</v>
      </c>
      <c r="S30">
        <f t="shared" si="5"/>
        <v>0</v>
      </c>
    </row>
    <row r="31" spans="1:19" ht="126.5" thickBot="1" x14ac:dyDescent="0.4">
      <c r="A31" s="3" t="s">
        <v>11</v>
      </c>
      <c r="B31" s="3" t="s">
        <v>8</v>
      </c>
      <c r="C31" s="3">
        <v>20180807401</v>
      </c>
      <c r="D31" s="3">
        <v>1</v>
      </c>
      <c r="E31" s="3" t="s">
        <v>9</v>
      </c>
      <c r="F31" s="3">
        <v>276</v>
      </c>
      <c r="G31" s="3">
        <v>50</v>
      </c>
      <c r="H31" s="4" t="s">
        <v>22</v>
      </c>
      <c r="I31" s="3" t="s">
        <v>9</v>
      </c>
      <c r="J31" s="3" t="s">
        <v>9</v>
      </c>
      <c r="L31">
        <f t="shared" si="0"/>
        <v>0</v>
      </c>
      <c r="M31">
        <f>IF(COUNTIF($C$2:$C32,C31)&gt;1,1,0)</f>
        <v>0</v>
      </c>
      <c r="N31">
        <f t="shared" si="1"/>
        <v>0</v>
      </c>
      <c r="O31">
        <f t="shared" si="2"/>
        <v>0</v>
      </c>
      <c r="P31">
        <f t="shared" si="3"/>
        <v>0</v>
      </c>
      <c r="Q31">
        <f t="shared" si="4"/>
        <v>0</v>
      </c>
      <c r="S31">
        <f t="shared" si="5"/>
        <v>0</v>
      </c>
    </row>
    <row r="32" spans="1:19" ht="101.5" thickBot="1" x14ac:dyDescent="0.4">
      <c r="A32" s="3" t="s">
        <v>11</v>
      </c>
      <c r="B32" s="3" t="s">
        <v>17</v>
      </c>
      <c r="C32" s="3">
        <v>20120700202</v>
      </c>
      <c r="D32" s="3">
        <v>1</v>
      </c>
      <c r="E32" s="3" t="s">
        <v>9</v>
      </c>
      <c r="F32" s="3">
        <v>161</v>
      </c>
      <c r="G32" s="3">
        <v>32</v>
      </c>
      <c r="H32" s="4" t="s">
        <v>44</v>
      </c>
      <c r="I32" s="3" t="s">
        <v>9</v>
      </c>
      <c r="J32" s="3" t="s">
        <v>15</v>
      </c>
      <c r="L32">
        <f t="shared" si="0"/>
        <v>0</v>
      </c>
      <c r="M32">
        <f>IF(COUNTIF($C$2:$C33,C32)&gt;1,1,0)</f>
        <v>0</v>
      </c>
      <c r="N32">
        <f t="shared" si="1"/>
        <v>0</v>
      </c>
      <c r="O32">
        <f t="shared" si="2"/>
        <v>0</v>
      </c>
      <c r="P32">
        <f t="shared" si="3"/>
        <v>0</v>
      </c>
      <c r="Q32">
        <f t="shared" si="4"/>
        <v>0</v>
      </c>
      <c r="S32">
        <f t="shared" si="5"/>
        <v>0</v>
      </c>
    </row>
    <row r="33" spans="1:19" ht="89" thickBot="1" x14ac:dyDescent="0.4">
      <c r="A33" s="3" t="s">
        <v>11</v>
      </c>
      <c r="B33" s="3" t="s">
        <v>34</v>
      </c>
      <c r="C33" s="3">
        <v>20110116301</v>
      </c>
      <c r="D33" s="3">
        <v>0</v>
      </c>
      <c r="E33" s="3" t="s">
        <v>9</v>
      </c>
      <c r="F33" s="3">
        <v>99</v>
      </c>
      <c r="G33" s="3">
        <v>28</v>
      </c>
      <c r="H33" s="4" t="s">
        <v>45</v>
      </c>
      <c r="I33" s="3" t="s">
        <v>9</v>
      </c>
      <c r="J33" s="3" t="s">
        <v>9</v>
      </c>
      <c r="L33">
        <f t="shared" si="0"/>
        <v>0</v>
      </c>
      <c r="M33">
        <f>IF(COUNTIF($C$2:$C34,C33)&gt;1,1,0)</f>
        <v>0</v>
      </c>
      <c r="N33">
        <f t="shared" si="1"/>
        <v>0</v>
      </c>
      <c r="O33">
        <f t="shared" si="2"/>
        <v>0</v>
      </c>
      <c r="P33">
        <f t="shared" si="3"/>
        <v>0</v>
      </c>
      <c r="Q33">
        <f t="shared" si="4"/>
        <v>0</v>
      </c>
      <c r="S33">
        <f t="shared" si="5"/>
        <v>0</v>
      </c>
    </row>
    <row r="34" spans="1:19" ht="126.5" thickBot="1" x14ac:dyDescent="0.4">
      <c r="A34" s="3" t="s">
        <v>7</v>
      </c>
      <c r="B34" s="3" t="s">
        <v>20</v>
      </c>
      <c r="C34" s="3">
        <v>20141904601</v>
      </c>
      <c r="D34" s="3">
        <v>1</v>
      </c>
      <c r="E34" s="3" t="s">
        <v>9</v>
      </c>
      <c r="F34" s="3">
        <v>221</v>
      </c>
      <c r="G34" s="3">
        <v>25</v>
      </c>
      <c r="H34" s="4" t="s">
        <v>22</v>
      </c>
      <c r="I34" s="3" t="s">
        <v>9</v>
      </c>
      <c r="J34" s="3" t="s">
        <v>9</v>
      </c>
      <c r="L34">
        <f t="shared" si="0"/>
        <v>0</v>
      </c>
      <c r="M34">
        <f>IF(COUNTIF($C$2:$C35,C34)&gt;1,1,0)</f>
        <v>0</v>
      </c>
      <c r="N34">
        <f t="shared" si="1"/>
        <v>0</v>
      </c>
      <c r="O34">
        <f t="shared" si="2"/>
        <v>0</v>
      </c>
      <c r="P34">
        <f t="shared" si="3"/>
        <v>0</v>
      </c>
      <c r="Q34">
        <f t="shared" si="4"/>
        <v>0</v>
      </c>
      <c r="S34">
        <f t="shared" si="5"/>
        <v>0</v>
      </c>
    </row>
    <row r="35" spans="1:19" ht="126.5" thickBot="1" x14ac:dyDescent="0.4">
      <c r="A35" s="3" t="s">
        <v>39</v>
      </c>
      <c r="B35" s="3" t="s">
        <v>17</v>
      </c>
      <c r="C35" s="3">
        <v>20120700107</v>
      </c>
      <c r="D35" s="3">
        <v>0</v>
      </c>
      <c r="E35" s="3" t="s">
        <v>9</v>
      </c>
      <c r="F35" s="3">
        <v>115</v>
      </c>
      <c r="G35" s="3">
        <v>61</v>
      </c>
      <c r="H35" s="4" t="s">
        <v>22</v>
      </c>
      <c r="I35" s="3" t="s">
        <v>9</v>
      </c>
      <c r="J35" s="3" t="s">
        <v>9</v>
      </c>
      <c r="L35">
        <f t="shared" si="0"/>
        <v>0</v>
      </c>
      <c r="M35">
        <f>IF(COUNTIF($C$2:$C36,C35)&gt;1,1,0)</f>
        <v>0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0</v>
      </c>
      <c r="S35">
        <f t="shared" si="5"/>
        <v>0</v>
      </c>
    </row>
    <row r="36" spans="1:19" ht="114" thickBot="1" x14ac:dyDescent="0.4">
      <c r="A36" s="3" t="s">
        <v>46</v>
      </c>
      <c r="B36" s="3" t="s">
        <v>47</v>
      </c>
      <c r="C36" s="3">
        <v>20061306801</v>
      </c>
      <c r="D36" s="3">
        <v>0</v>
      </c>
      <c r="E36" s="3" t="s">
        <v>9</v>
      </c>
      <c r="F36" s="3">
        <v>380</v>
      </c>
      <c r="G36" s="3">
        <v>79</v>
      </c>
      <c r="H36" s="4" t="s">
        <v>48</v>
      </c>
      <c r="I36" s="3" t="s">
        <v>9</v>
      </c>
      <c r="J36" s="3" t="s">
        <v>15</v>
      </c>
      <c r="L36">
        <f t="shared" si="0"/>
        <v>0</v>
      </c>
      <c r="M36">
        <f>IF(COUNTIF($C$2:$C37,C36)&gt;1,1,0)</f>
        <v>0</v>
      </c>
      <c r="N36">
        <f t="shared" si="1"/>
        <v>0</v>
      </c>
      <c r="O36">
        <f t="shared" si="2"/>
        <v>0</v>
      </c>
      <c r="P36">
        <f t="shared" si="3"/>
        <v>0</v>
      </c>
      <c r="Q36">
        <f t="shared" si="4"/>
        <v>0</v>
      </c>
      <c r="S36">
        <f t="shared" si="5"/>
        <v>0</v>
      </c>
    </row>
    <row r="37" spans="1:19" ht="101.5" thickBot="1" x14ac:dyDescent="0.4">
      <c r="A37" s="3" t="s">
        <v>27</v>
      </c>
      <c r="B37" s="3" t="s">
        <v>49</v>
      </c>
      <c r="C37" s="3">
        <v>20230302901</v>
      </c>
      <c r="D37" s="3">
        <v>0</v>
      </c>
      <c r="E37" s="3" t="s">
        <v>9</v>
      </c>
      <c r="F37" s="3">
        <v>76</v>
      </c>
      <c r="G37" s="3">
        <v>49</v>
      </c>
      <c r="H37" s="4" t="s">
        <v>44</v>
      </c>
      <c r="I37" s="3" t="s">
        <v>9</v>
      </c>
      <c r="J37" s="3" t="s">
        <v>9</v>
      </c>
      <c r="L37">
        <f t="shared" si="0"/>
        <v>0</v>
      </c>
      <c r="M37">
        <f>IF(COUNTIF($C$2:$C38,C37)&gt;1,1,0)</f>
        <v>0</v>
      </c>
      <c r="N37">
        <f t="shared" si="1"/>
        <v>0</v>
      </c>
      <c r="O37">
        <f t="shared" si="2"/>
        <v>0</v>
      </c>
      <c r="P37">
        <f t="shared" si="3"/>
        <v>0</v>
      </c>
      <c r="Q37">
        <f t="shared" si="4"/>
        <v>0</v>
      </c>
      <c r="S37">
        <f t="shared" si="5"/>
        <v>0</v>
      </c>
    </row>
    <row r="38" spans="1:19" ht="114" thickBot="1" x14ac:dyDescent="0.4">
      <c r="A38" s="3" t="s">
        <v>11</v>
      </c>
      <c r="B38" s="3" t="s">
        <v>23</v>
      </c>
      <c r="C38" s="3">
        <v>20172303803</v>
      </c>
      <c r="D38" s="3">
        <v>1</v>
      </c>
      <c r="E38" s="3" t="s">
        <v>9</v>
      </c>
      <c r="F38" s="3">
        <v>106</v>
      </c>
      <c r="G38" s="3">
        <v>75</v>
      </c>
      <c r="H38" s="4" t="s">
        <v>50</v>
      </c>
      <c r="I38" s="3" t="s">
        <v>9</v>
      </c>
      <c r="J38" s="3" t="s">
        <v>9</v>
      </c>
      <c r="L38">
        <f t="shared" si="0"/>
        <v>0</v>
      </c>
      <c r="M38">
        <f>IF(COUNTIF($C$2:$C39,C38)&gt;1,1,0)</f>
        <v>0</v>
      </c>
      <c r="N38">
        <f t="shared" si="1"/>
        <v>0</v>
      </c>
      <c r="O38">
        <f t="shared" si="2"/>
        <v>0</v>
      </c>
      <c r="P38">
        <f t="shared" si="3"/>
        <v>0</v>
      </c>
      <c r="Q38">
        <f t="shared" si="4"/>
        <v>0</v>
      </c>
      <c r="S38">
        <f t="shared" si="5"/>
        <v>0</v>
      </c>
    </row>
    <row r="39" spans="1:19" ht="101.5" thickBot="1" x14ac:dyDescent="0.4">
      <c r="A39" s="3" t="s">
        <v>46</v>
      </c>
      <c r="B39" s="3" t="s">
        <v>17</v>
      </c>
      <c r="C39" s="3">
        <v>20120702810</v>
      </c>
      <c r="D39" s="3">
        <v>0</v>
      </c>
      <c r="E39" s="3" t="s">
        <v>9</v>
      </c>
      <c r="F39" s="3">
        <v>51</v>
      </c>
      <c r="G39" s="3">
        <v>33</v>
      </c>
      <c r="H39" s="4" t="s">
        <v>31</v>
      </c>
      <c r="I39" s="3" t="s">
        <v>9</v>
      </c>
      <c r="J39" s="3" t="s">
        <v>9</v>
      </c>
      <c r="L39">
        <f t="shared" si="0"/>
        <v>0</v>
      </c>
      <c r="M39">
        <f>IF(COUNTIF($C$2:$C40,C39)&gt;1,1,0)</f>
        <v>0</v>
      </c>
      <c r="N39">
        <f t="shared" si="1"/>
        <v>0</v>
      </c>
      <c r="O39">
        <f t="shared" si="2"/>
        <v>0</v>
      </c>
      <c r="P39">
        <f t="shared" si="3"/>
        <v>0</v>
      </c>
      <c r="Q39">
        <f t="shared" si="4"/>
        <v>0</v>
      </c>
      <c r="S39">
        <f t="shared" si="5"/>
        <v>0</v>
      </c>
    </row>
    <row r="40" spans="1:19" ht="126.5" thickBot="1" x14ac:dyDescent="0.4">
      <c r="A40" s="3" t="s">
        <v>11</v>
      </c>
      <c r="B40" s="3" t="s">
        <v>34</v>
      </c>
      <c r="C40" s="3">
        <v>20110401001</v>
      </c>
      <c r="D40" s="3">
        <v>0</v>
      </c>
      <c r="E40" s="3" t="s">
        <v>9</v>
      </c>
      <c r="F40" s="3">
        <v>260</v>
      </c>
      <c r="G40" s="3">
        <v>155</v>
      </c>
      <c r="H40" s="4" t="s">
        <v>22</v>
      </c>
      <c r="I40" s="3" t="s">
        <v>9</v>
      </c>
      <c r="J40" s="3" t="s">
        <v>9</v>
      </c>
      <c r="L40">
        <f t="shared" si="0"/>
        <v>0</v>
      </c>
      <c r="M40">
        <f>IF(COUNTIF($C$2:$C41,C40)&gt;1,1,0)</f>
        <v>0</v>
      </c>
      <c r="N40">
        <f t="shared" si="1"/>
        <v>0</v>
      </c>
      <c r="O40">
        <f t="shared" si="2"/>
        <v>0</v>
      </c>
      <c r="P40">
        <f t="shared" si="3"/>
        <v>0</v>
      </c>
      <c r="Q40">
        <f t="shared" si="4"/>
        <v>0</v>
      </c>
      <c r="S40">
        <f t="shared" si="5"/>
        <v>0</v>
      </c>
    </row>
    <row r="41" spans="1:19" ht="114" thickBot="1" x14ac:dyDescent="0.4">
      <c r="A41" s="3" t="s">
        <v>11</v>
      </c>
      <c r="B41" s="3" t="s">
        <v>49</v>
      </c>
      <c r="C41" s="3">
        <v>20230308503</v>
      </c>
      <c r="D41" s="3">
        <v>1</v>
      </c>
      <c r="E41" s="3" t="s">
        <v>9</v>
      </c>
      <c r="F41" s="3">
        <v>151</v>
      </c>
      <c r="G41" s="3">
        <v>96</v>
      </c>
      <c r="H41" s="4" t="s">
        <v>13</v>
      </c>
      <c r="I41" s="3" t="s">
        <v>9</v>
      </c>
      <c r="J41" s="3" t="s">
        <v>9</v>
      </c>
      <c r="L41">
        <f t="shared" si="0"/>
        <v>0</v>
      </c>
      <c r="M41">
        <f>IF(COUNTIF($C$2:$C42,C41)&gt;1,1,0)</f>
        <v>0</v>
      </c>
      <c r="N41">
        <f t="shared" si="1"/>
        <v>0</v>
      </c>
      <c r="O41">
        <f t="shared" si="2"/>
        <v>0</v>
      </c>
      <c r="P41">
        <f t="shared" si="3"/>
        <v>0</v>
      </c>
      <c r="Q41">
        <f t="shared" si="4"/>
        <v>0</v>
      </c>
      <c r="S41">
        <f t="shared" si="5"/>
        <v>0</v>
      </c>
    </row>
    <row r="42" spans="1:19" ht="51.5" thickBot="1" x14ac:dyDescent="0.4">
      <c r="A42" s="3" t="s">
        <v>11</v>
      </c>
      <c r="B42" s="3" t="s">
        <v>8</v>
      </c>
      <c r="C42" s="3">
        <v>20180740102</v>
      </c>
      <c r="D42" s="3">
        <v>0</v>
      </c>
      <c r="E42" s="3" t="s">
        <v>9</v>
      </c>
      <c r="F42" s="3">
        <v>16</v>
      </c>
      <c r="G42" s="3">
        <v>3</v>
      </c>
      <c r="H42" s="4" t="s">
        <v>51</v>
      </c>
      <c r="I42" s="3" t="s">
        <v>9</v>
      </c>
      <c r="J42" s="3" t="s">
        <v>9</v>
      </c>
      <c r="L42">
        <f t="shared" si="0"/>
        <v>0</v>
      </c>
      <c r="M42">
        <f>IF(COUNTIF($C$2:$C43,C42)&gt;1,1,0)</f>
        <v>0</v>
      </c>
      <c r="N42">
        <f t="shared" si="1"/>
        <v>0</v>
      </c>
      <c r="O42">
        <f t="shared" si="2"/>
        <v>0</v>
      </c>
      <c r="P42">
        <f t="shared" si="3"/>
        <v>0</v>
      </c>
      <c r="Q42">
        <f t="shared" si="4"/>
        <v>0</v>
      </c>
      <c r="S42">
        <f t="shared" si="5"/>
        <v>0</v>
      </c>
    </row>
    <row r="43" spans="1:19" ht="114" thickBot="1" x14ac:dyDescent="0.4">
      <c r="A43" s="3" t="s">
        <v>52</v>
      </c>
      <c r="B43" s="3" t="s">
        <v>49</v>
      </c>
      <c r="C43" s="3">
        <v>20230609907</v>
      </c>
      <c r="D43" s="3">
        <v>1</v>
      </c>
      <c r="E43" s="3" t="s">
        <v>9</v>
      </c>
      <c r="F43" s="3">
        <v>2012</v>
      </c>
      <c r="G43" s="3">
        <v>1673</v>
      </c>
      <c r="H43" s="4" t="s">
        <v>18</v>
      </c>
      <c r="I43" s="3" t="s">
        <v>9</v>
      </c>
      <c r="J43" s="3" t="s">
        <v>9</v>
      </c>
      <c r="L43">
        <f t="shared" si="0"/>
        <v>0</v>
      </c>
      <c r="M43">
        <f>IF(COUNTIF($C$2:$C44,C43)&gt;1,1,0)</f>
        <v>0</v>
      </c>
      <c r="N43">
        <f t="shared" si="1"/>
        <v>0</v>
      </c>
      <c r="O43">
        <f t="shared" si="2"/>
        <v>0</v>
      </c>
      <c r="P43">
        <f t="shared" si="3"/>
        <v>0</v>
      </c>
      <c r="Q43">
        <f t="shared" si="4"/>
        <v>0</v>
      </c>
      <c r="S43">
        <f t="shared" si="5"/>
        <v>0</v>
      </c>
    </row>
    <row r="44" spans="1:19" ht="114" thickBot="1" x14ac:dyDescent="0.4">
      <c r="A44" s="3" t="s">
        <v>11</v>
      </c>
      <c r="B44" s="3" t="s">
        <v>20</v>
      </c>
      <c r="C44" s="3">
        <v>20140600101</v>
      </c>
      <c r="D44" s="3">
        <v>1</v>
      </c>
      <c r="E44" s="3" t="s">
        <v>9</v>
      </c>
      <c r="F44" s="3">
        <v>130</v>
      </c>
      <c r="G44" s="3">
        <v>45</v>
      </c>
      <c r="H44" s="4" t="s">
        <v>13</v>
      </c>
      <c r="I44" s="3" t="s">
        <v>9</v>
      </c>
      <c r="J44" s="3" t="s">
        <v>9</v>
      </c>
      <c r="L44">
        <f t="shared" si="0"/>
        <v>0</v>
      </c>
      <c r="M44">
        <f>IF(COUNTIF($C$2:$C45,C44)&gt;1,1,0)</f>
        <v>0</v>
      </c>
      <c r="N44">
        <f t="shared" si="1"/>
        <v>0</v>
      </c>
      <c r="O44">
        <f t="shared" si="2"/>
        <v>0</v>
      </c>
      <c r="P44">
        <f t="shared" si="3"/>
        <v>0</v>
      </c>
      <c r="Q44">
        <f t="shared" si="4"/>
        <v>0</v>
      </c>
      <c r="S44">
        <f t="shared" si="5"/>
        <v>0</v>
      </c>
    </row>
    <row r="45" spans="1:19" ht="151.5" thickBot="1" x14ac:dyDescent="0.4">
      <c r="A45" s="3" t="s">
        <v>39</v>
      </c>
      <c r="B45" s="3" t="s">
        <v>17</v>
      </c>
      <c r="C45" s="3">
        <v>20120607401</v>
      </c>
      <c r="D45" s="3">
        <v>0</v>
      </c>
      <c r="E45" s="3" t="s">
        <v>9</v>
      </c>
      <c r="F45" s="3">
        <v>325</v>
      </c>
      <c r="G45" s="3">
        <v>146</v>
      </c>
      <c r="H45" s="4" t="s">
        <v>53</v>
      </c>
      <c r="I45" s="3" t="s">
        <v>9</v>
      </c>
      <c r="J45" s="3" t="s">
        <v>15</v>
      </c>
      <c r="L45">
        <f t="shared" si="0"/>
        <v>0</v>
      </c>
      <c r="M45">
        <f>IF(COUNTIF($C$2:$C46,C45)&gt;1,1,0)</f>
        <v>0</v>
      </c>
      <c r="N45">
        <f t="shared" si="1"/>
        <v>0</v>
      </c>
      <c r="O45">
        <f t="shared" si="2"/>
        <v>0</v>
      </c>
      <c r="P45">
        <f t="shared" si="3"/>
        <v>0</v>
      </c>
      <c r="Q45">
        <f t="shared" si="4"/>
        <v>0</v>
      </c>
      <c r="S45">
        <f t="shared" si="5"/>
        <v>0</v>
      </c>
    </row>
    <row r="46" spans="1:19" ht="151.5" thickBot="1" x14ac:dyDescent="0.4">
      <c r="A46" s="3" t="s">
        <v>11</v>
      </c>
      <c r="B46" s="3" t="s">
        <v>49</v>
      </c>
      <c r="C46" s="3">
        <v>20230608601</v>
      </c>
      <c r="D46" s="3">
        <v>1</v>
      </c>
      <c r="E46" s="3" t="s">
        <v>9</v>
      </c>
      <c r="F46" s="3">
        <v>647</v>
      </c>
      <c r="G46" s="3">
        <v>427</v>
      </c>
      <c r="H46" s="4" t="s">
        <v>54</v>
      </c>
      <c r="I46" s="3" t="s">
        <v>9</v>
      </c>
      <c r="J46" s="3" t="s">
        <v>9</v>
      </c>
      <c r="L46">
        <f t="shared" si="0"/>
        <v>0</v>
      </c>
      <c r="M46">
        <f>IF(COUNTIF($C$2:$C47,C46)&gt;1,1,0)</f>
        <v>0</v>
      </c>
      <c r="N46">
        <f t="shared" si="1"/>
        <v>0</v>
      </c>
      <c r="O46">
        <f t="shared" si="2"/>
        <v>0</v>
      </c>
      <c r="P46">
        <f t="shared" si="3"/>
        <v>0</v>
      </c>
      <c r="Q46">
        <f t="shared" si="4"/>
        <v>0</v>
      </c>
      <c r="S46">
        <f t="shared" si="5"/>
        <v>0</v>
      </c>
    </row>
    <row r="47" spans="1:19" ht="126.5" thickBot="1" x14ac:dyDescent="0.4">
      <c r="A47" s="3" t="s">
        <v>11</v>
      </c>
      <c r="B47" s="3" t="s">
        <v>17</v>
      </c>
      <c r="C47" s="3">
        <v>20120605601</v>
      </c>
      <c r="D47" s="3">
        <v>1</v>
      </c>
      <c r="E47" s="3" t="s">
        <v>9</v>
      </c>
      <c r="F47" s="3">
        <v>122</v>
      </c>
      <c r="G47" s="3">
        <v>35</v>
      </c>
      <c r="H47" s="4" t="s">
        <v>22</v>
      </c>
      <c r="I47" s="3" t="s">
        <v>9</v>
      </c>
      <c r="J47" s="3" t="s">
        <v>15</v>
      </c>
      <c r="L47">
        <f t="shared" si="0"/>
        <v>0</v>
      </c>
      <c r="M47">
        <f>IF(COUNTIF($C$2:$C48,C47)&gt;1,1,0)</f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0</v>
      </c>
      <c r="S47">
        <f t="shared" si="5"/>
        <v>0</v>
      </c>
    </row>
    <row r="48" spans="1:19" ht="114" thickBot="1" x14ac:dyDescent="0.4">
      <c r="A48" s="3" t="s">
        <v>11</v>
      </c>
      <c r="B48" s="3" t="s">
        <v>49</v>
      </c>
      <c r="C48" s="3">
        <v>20230307901</v>
      </c>
      <c r="D48" s="3">
        <v>0</v>
      </c>
      <c r="E48" s="3" t="s">
        <v>9</v>
      </c>
      <c r="F48" s="3">
        <v>37</v>
      </c>
      <c r="G48" s="3">
        <v>32</v>
      </c>
      <c r="H48" s="4" t="s">
        <v>13</v>
      </c>
      <c r="I48" s="3" t="s">
        <v>9</v>
      </c>
      <c r="J48" s="3" t="s">
        <v>15</v>
      </c>
      <c r="L48">
        <f t="shared" si="0"/>
        <v>0</v>
      </c>
      <c r="M48">
        <f>IF(COUNTIF($C$2:$C49,C48)&gt;1,1,0)</f>
        <v>0</v>
      </c>
      <c r="N48">
        <f t="shared" si="1"/>
        <v>0</v>
      </c>
      <c r="O48">
        <f t="shared" si="2"/>
        <v>0</v>
      </c>
      <c r="P48">
        <f t="shared" si="3"/>
        <v>0</v>
      </c>
      <c r="Q48">
        <f t="shared" si="4"/>
        <v>0</v>
      </c>
      <c r="S48">
        <f t="shared" si="5"/>
        <v>0</v>
      </c>
    </row>
    <row r="49" spans="1:19" ht="89" thickBot="1" x14ac:dyDescent="0.4">
      <c r="A49" s="3" t="s">
        <v>11</v>
      </c>
      <c r="B49" s="3" t="s">
        <v>17</v>
      </c>
      <c r="C49" s="3">
        <v>20120711301</v>
      </c>
      <c r="D49" s="3">
        <v>1</v>
      </c>
      <c r="E49" s="3" t="s">
        <v>9</v>
      </c>
      <c r="F49" s="3">
        <v>242</v>
      </c>
      <c r="G49" s="3">
        <v>60</v>
      </c>
      <c r="H49" s="4" t="s">
        <v>55</v>
      </c>
      <c r="I49" s="3" t="s">
        <v>9</v>
      </c>
      <c r="J49" s="3" t="s">
        <v>15</v>
      </c>
      <c r="L49">
        <f t="shared" si="0"/>
        <v>0</v>
      </c>
      <c r="M49">
        <f>IF(COUNTIF($C$2:$C50,C49)&gt;1,1,0)</f>
        <v>0</v>
      </c>
      <c r="N49">
        <f t="shared" si="1"/>
        <v>0</v>
      </c>
      <c r="O49">
        <f t="shared" si="2"/>
        <v>0</v>
      </c>
      <c r="P49">
        <f t="shared" si="3"/>
        <v>0</v>
      </c>
      <c r="Q49">
        <f t="shared" si="4"/>
        <v>0</v>
      </c>
      <c r="S49">
        <f t="shared" si="5"/>
        <v>0</v>
      </c>
    </row>
    <row r="50" spans="1:19" ht="126.5" thickBot="1" x14ac:dyDescent="0.4">
      <c r="A50" s="3" t="s">
        <v>11</v>
      </c>
      <c r="B50" s="3" t="s">
        <v>34</v>
      </c>
      <c r="C50" s="3">
        <v>20110906601</v>
      </c>
      <c r="D50" s="3">
        <v>0</v>
      </c>
      <c r="E50" s="3" t="s">
        <v>9</v>
      </c>
      <c r="F50" s="3">
        <v>364</v>
      </c>
      <c r="G50" s="3">
        <v>219</v>
      </c>
      <c r="H50" s="4" t="s">
        <v>22</v>
      </c>
      <c r="I50" s="3" t="s">
        <v>9</v>
      </c>
      <c r="J50" s="3" t="s">
        <v>15</v>
      </c>
      <c r="L50">
        <f t="shared" si="0"/>
        <v>0</v>
      </c>
      <c r="M50">
        <f>IF(COUNTIF($C$2:$C51,C50)&gt;1,1,0)</f>
        <v>0</v>
      </c>
      <c r="N50">
        <f t="shared" si="1"/>
        <v>0</v>
      </c>
      <c r="O50">
        <f t="shared" si="2"/>
        <v>0</v>
      </c>
      <c r="P50">
        <f t="shared" si="3"/>
        <v>0</v>
      </c>
      <c r="Q50">
        <f t="shared" si="4"/>
        <v>0</v>
      </c>
      <c r="S50">
        <f t="shared" si="5"/>
        <v>0</v>
      </c>
    </row>
    <row r="51" spans="1:19" ht="126.5" thickBot="1" x14ac:dyDescent="0.4">
      <c r="A51" s="3" t="s">
        <v>11</v>
      </c>
      <c r="B51" s="3" t="s">
        <v>34</v>
      </c>
      <c r="C51" s="3">
        <v>20110418101</v>
      </c>
      <c r="D51" s="3">
        <v>0</v>
      </c>
      <c r="E51" s="3" t="s">
        <v>9</v>
      </c>
      <c r="F51" s="3">
        <v>103</v>
      </c>
      <c r="G51" s="3">
        <v>26</v>
      </c>
      <c r="H51" s="4" t="s">
        <v>22</v>
      </c>
      <c r="I51" s="3" t="s">
        <v>9</v>
      </c>
      <c r="J51" s="3" t="s">
        <v>9</v>
      </c>
      <c r="L51">
        <f t="shared" si="0"/>
        <v>0</v>
      </c>
      <c r="M51">
        <f>IF(COUNTIF($C$2:$C52,C51)&gt;1,1,0)</f>
        <v>0</v>
      </c>
      <c r="N51">
        <f t="shared" si="1"/>
        <v>0</v>
      </c>
      <c r="O51">
        <f t="shared" si="2"/>
        <v>0</v>
      </c>
      <c r="P51">
        <f t="shared" si="3"/>
        <v>0</v>
      </c>
      <c r="Q51">
        <f t="shared" si="4"/>
        <v>0</v>
      </c>
      <c r="S51">
        <f t="shared" si="5"/>
        <v>0</v>
      </c>
    </row>
    <row r="52" spans="1:19" ht="89" thickBot="1" x14ac:dyDescent="0.4">
      <c r="A52" s="3" t="s">
        <v>7</v>
      </c>
      <c r="B52" s="3" t="s">
        <v>34</v>
      </c>
      <c r="C52" s="3">
        <v>20110118001</v>
      </c>
      <c r="D52" s="3">
        <v>0</v>
      </c>
      <c r="E52" s="3" t="s">
        <v>9</v>
      </c>
      <c r="F52" s="3">
        <v>78</v>
      </c>
      <c r="G52" s="3">
        <v>52</v>
      </c>
      <c r="H52" s="4" t="s">
        <v>24</v>
      </c>
      <c r="I52" s="3" t="s">
        <v>9</v>
      </c>
      <c r="J52" s="3" t="s">
        <v>15</v>
      </c>
      <c r="L52">
        <f t="shared" si="0"/>
        <v>0</v>
      </c>
      <c r="M52">
        <f>IF(COUNTIF($C$2:$C53,C52)&gt;1,1,0)</f>
        <v>0</v>
      </c>
      <c r="N52">
        <f t="shared" si="1"/>
        <v>0</v>
      </c>
      <c r="O52">
        <f t="shared" si="2"/>
        <v>0</v>
      </c>
      <c r="P52">
        <f t="shared" si="3"/>
        <v>0</v>
      </c>
      <c r="Q52">
        <f t="shared" si="4"/>
        <v>0</v>
      </c>
      <c r="S52">
        <f t="shared" si="5"/>
        <v>0</v>
      </c>
    </row>
    <row r="53" spans="1:19" ht="101.5" thickBot="1" x14ac:dyDescent="0.4">
      <c r="A53" s="3" t="s">
        <v>11</v>
      </c>
      <c r="B53" s="3" t="s">
        <v>23</v>
      </c>
      <c r="C53" s="3">
        <v>20171203701</v>
      </c>
      <c r="D53" s="3">
        <v>0</v>
      </c>
      <c r="E53" s="3" t="s">
        <v>9</v>
      </c>
      <c r="F53" s="3">
        <v>262</v>
      </c>
      <c r="G53" s="3">
        <v>57</v>
      </c>
      <c r="H53" s="4" t="s">
        <v>44</v>
      </c>
      <c r="I53" s="3" t="s">
        <v>9</v>
      </c>
      <c r="J53" s="3" t="s">
        <v>9</v>
      </c>
      <c r="L53">
        <f t="shared" si="0"/>
        <v>0</v>
      </c>
      <c r="M53">
        <f>IF(COUNTIF($C$2:$C54,C53)&gt;1,1,0)</f>
        <v>0</v>
      </c>
      <c r="N53">
        <f t="shared" si="1"/>
        <v>0</v>
      </c>
      <c r="O53">
        <f t="shared" si="2"/>
        <v>0</v>
      </c>
      <c r="P53">
        <f t="shared" si="3"/>
        <v>0</v>
      </c>
      <c r="Q53">
        <f t="shared" si="4"/>
        <v>0</v>
      </c>
      <c r="S53">
        <f t="shared" si="5"/>
        <v>0</v>
      </c>
    </row>
    <row r="54" spans="1:19" ht="39" thickBot="1" x14ac:dyDescent="0.4">
      <c r="A54" s="3" t="s">
        <v>11</v>
      </c>
      <c r="B54" s="3" t="s">
        <v>25</v>
      </c>
      <c r="C54" s="3">
        <v>20070702501</v>
      </c>
      <c r="D54" s="3">
        <v>1</v>
      </c>
      <c r="E54" s="3" t="s">
        <v>9</v>
      </c>
      <c r="F54" s="3">
        <v>114</v>
      </c>
      <c r="G54" s="3">
        <v>61</v>
      </c>
      <c r="H54" s="4" t="s">
        <v>56</v>
      </c>
      <c r="I54" s="3" t="s">
        <v>15</v>
      </c>
      <c r="J54" s="3" t="s">
        <v>15</v>
      </c>
      <c r="L54">
        <f t="shared" si="0"/>
        <v>0</v>
      </c>
      <c r="M54">
        <f>IF(COUNTIF($C$2:$C55,C54)&gt;1,1,0)</f>
        <v>0</v>
      </c>
      <c r="N54">
        <f t="shared" si="1"/>
        <v>0</v>
      </c>
      <c r="O54">
        <f t="shared" si="2"/>
        <v>0</v>
      </c>
      <c r="P54">
        <f t="shared" si="3"/>
        <v>0</v>
      </c>
      <c r="Q54">
        <f t="shared" si="4"/>
        <v>0</v>
      </c>
      <c r="S54">
        <f t="shared" si="5"/>
        <v>0</v>
      </c>
    </row>
    <row r="55" spans="1:19" ht="101.5" thickBot="1" x14ac:dyDescent="0.4">
      <c r="A55" s="3" t="s">
        <v>7</v>
      </c>
      <c r="B55" s="3" t="s">
        <v>34</v>
      </c>
      <c r="C55" s="3">
        <v>20110115401</v>
      </c>
      <c r="D55" s="3">
        <v>0</v>
      </c>
      <c r="E55" s="3" t="s">
        <v>9</v>
      </c>
      <c r="F55" s="3">
        <v>187</v>
      </c>
      <c r="G55" s="3">
        <v>143</v>
      </c>
      <c r="H55" s="4" t="s">
        <v>57</v>
      </c>
      <c r="I55" s="3" t="s">
        <v>9</v>
      </c>
      <c r="J55" s="3" t="s">
        <v>15</v>
      </c>
      <c r="L55">
        <f t="shared" si="0"/>
        <v>0</v>
      </c>
      <c r="M55">
        <f>IF(COUNTIF($C$2:$C56,C55)&gt;1,1,0)</f>
        <v>0</v>
      </c>
      <c r="N55">
        <f t="shared" si="1"/>
        <v>0</v>
      </c>
      <c r="O55">
        <f t="shared" si="2"/>
        <v>0</v>
      </c>
      <c r="P55">
        <f t="shared" si="3"/>
        <v>0</v>
      </c>
      <c r="Q55">
        <f t="shared" si="4"/>
        <v>0</v>
      </c>
      <c r="S55">
        <f t="shared" si="5"/>
        <v>0</v>
      </c>
    </row>
    <row r="56" spans="1:19" ht="126.5" thickBot="1" x14ac:dyDescent="0.4">
      <c r="A56" s="3" t="s">
        <v>39</v>
      </c>
      <c r="B56" s="3" t="s">
        <v>17</v>
      </c>
      <c r="C56" s="3">
        <v>20120210508</v>
      </c>
      <c r="D56" s="3">
        <v>0</v>
      </c>
      <c r="E56" s="3" t="s">
        <v>9</v>
      </c>
      <c r="F56" s="3">
        <v>65</v>
      </c>
      <c r="G56" s="3">
        <v>36</v>
      </c>
      <c r="H56" s="4" t="s">
        <v>22</v>
      </c>
      <c r="I56" s="3" t="s">
        <v>9</v>
      </c>
      <c r="J56" s="3" t="s">
        <v>9</v>
      </c>
      <c r="L56">
        <f t="shared" si="0"/>
        <v>0</v>
      </c>
      <c r="M56">
        <f>IF(COUNTIF($C$2:$C57,C56)&gt;1,1,0)</f>
        <v>0</v>
      </c>
      <c r="N56">
        <f t="shared" si="1"/>
        <v>0</v>
      </c>
      <c r="O56">
        <f t="shared" si="2"/>
        <v>0</v>
      </c>
      <c r="P56">
        <f t="shared" si="3"/>
        <v>0</v>
      </c>
      <c r="Q56">
        <f t="shared" si="4"/>
        <v>0</v>
      </c>
      <c r="S56">
        <f t="shared" si="5"/>
        <v>0</v>
      </c>
    </row>
    <row r="57" spans="1:19" ht="89" thickBot="1" x14ac:dyDescent="0.4">
      <c r="A57" s="3" t="s">
        <v>11</v>
      </c>
      <c r="B57" s="3" t="s">
        <v>47</v>
      </c>
      <c r="C57" s="3">
        <v>20060504401</v>
      </c>
      <c r="D57" s="3">
        <v>1</v>
      </c>
      <c r="E57" s="3" t="s">
        <v>9</v>
      </c>
      <c r="F57" s="3">
        <v>326</v>
      </c>
      <c r="G57" s="3">
        <v>122</v>
      </c>
      <c r="H57" s="4" t="s">
        <v>55</v>
      </c>
      <c r="I57" s="3" t="s">
        <v>9</v>
      </c>
      <c r="J57" s="3" t="s">
        <v>9</v>
      </c>
      <c r="L57">
        <f t="shared" si="0"/>
        <v>0</v>
      </c>
      <c r="M57">
        <f>IF(COUNTIF($C$2:$C58,C57)&gt;1,1,0)</f>
        <v>0</v>
      </c>
      <c r="N57">
        <f t="shared" si="1"/>
        <v>0</v>
      </c>
      <c r="O57">
        <f t="shared" si="2"/>
        <v>0</v>
      </c>
      <c r="P57">
        <f t="shared" si="3"/>
        <v>0</v>
      </c>
      <c r="Q57">
        <f t="shared" si="4"/>
        <v>0</v>
      </c>
      <c r="S57">
        <f t="shared" si="5"/>
        <v>0</v>
      </c>
    </row>
    <row r="58" spans="1:19" ht="126.5" thickBot="1" x14ac:dyDescent="0.4">
      <c r="A58" s="3" t="s">
        <v>11</v>
      </c>
      <c r="B58" s="3" t="s">
        <v>23</v>
      </c>
      <c r="C58" s="3">
        <v>20172204901</v>
      </c>
      <c r="D58" s="3">
        <v>1</v>
      </c>
      <c r="E58" s="3" t="s">
        <v>9</v>
      </c>
      <c r="F58" s="3">
        <v>205</v>
      </c>
      <c r="G58" s="3">
        <v>80</v>
      </c>
      <c r="H58" s="4" t="s">
        <v>22</v>
      </c>
      <c r="I58" s="3" t="s">
        <v>9</v>
      </c>
      <c r="J58" s="3" t="s">
        <v>9</v>
      </c>
      <c r="L58">
        <f t="shared" si="0"/>
        <v>0</v>
      </c>
      <c r="M58">
        <f>IF(COUNTIF($C$2:$C59,C58)&gt;1,1,0)</f>
        <v>0</v>
      </c>
      <c r="N58">
        <f t="shared" si="1"/>
        <v>0</v>
      </c>
      <c r="O58">
        <f t="shared" si="2"/>
        <v>0</v>
      </c>
      <c r="P58">
        <f t="shared" si="3"/>
        <v>0</v>
      </c>
      <c r="Q58">
        <f t="shared" si="4"/>
        <v>0</v>
      </c>
      <c r="S58">
        <f t="shared" si="5"/>
        <v>0</v>
      </c>
    </row>
    <row r="59" spans="1:19" ht="126.5" thickBot="1" x14ac:dyDescent="0.4">
      <c r="A59" s="3" t="s">
        <v>7</v>
      </c>
      <c r="B59" s="3" t="s">
        <v>20</v>
      </c>
      <c r="C59" s="3">
        <v>20140123212</v>
      </c>
      <c r="D59" s="3">
        <v>0</v>
      </c>
      <c r="E59" s="3" t="s">
        <v>9</v>
      </c>
      <c r="F59" s="3">
        <v>36</v>
      </c>
      <c r="G59" s="3">
        <v>28</v>
      </c>
      <c r="H59" s="4" t="s">
        <v>22</v>
      </c>
      <c r="I59" s="3" t="s">
        <v>9</v>
      </c>
      <c r="J59" s="3" t="s">
        <v>9</v>
      </c>
      <c r="L59">
        <f t="shared" si="0"/>
        <v>0</v>
      </c>
      <c r="M59">
        <f>IF(COUNTIF($C$2:$C60,C59)&gt;1,1,0)</f>
        <v>0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0</v>
      </c>
      <c r="S59">
        <f t="shared" si="5"/>
        <v>0</v>
      </c>
    </row>
    <row r="60" spans="1:19" ht="139" thickBot="1" x14ac:dyDescent="0.4">
      <c r="A60" s="3" t="s">
        <v>11</v>
      </c>
      <c r="B60" s="3" t="s">
        <v>17</v>
      </c>
      <c r="C60" s="3">
        <v>20120713301</v>
      </c>
      <c r="D60" s="3">
        <v>1</v>
      </c>
      <c r="E60" s="3" t="s">
        <v>9</v>
      </c>
      <c r="F60" s="3">
        <v>265</v>
      </c>
      <c r="G60" s="3">
        <v>208</v>
      </c>
      <c r="H60" s="4" t="s">
        <v>58</v>
      </c>
      <c r="I60" s="3" t="s">
        <v>9</v>
      </c>
      <c r="J60" s="3" t="s">
        <v>9</v>
      </c>
      <c r="L60">
        <f t="shared" si="0"/>
        <v>0</v>
      </c>
      <c r="M60">
        <f>IF(COUNTIF($C$2:$C61,C60)&gt;1,1,0)</f>
        <v>0</v>
      </c>
      <c r="N60">
        <f t="shared" si="1"/>
        <v>0</v>
      </c>
      <c r="O60">
        <f t="shared" si="2"/>
        <v>0</v>
      </c>
      <c r="P60">
        <f t="shared" si="3"/>
        <v>0</v>
      </c>
      <c r="Q60">
        <f t="shared" si="4"/>
        <v>0</v>
      </c>
      <c r="S60">
        <f t="shared" si="5"/>
        <v>0</v>
      </c>
    </row>
    <row r="61" spans="1:19" ht="126.5" thickBot="1" x14ac:dyDescent="0.4">
      <c r="A61" s="3" t="s">
        <v>11</v>
      </c>
      <c r="B61" s="3" t="s">
        <v>34</v>
      </c>
      <c r="C61" s="3">
        <v>20110220201</v>
      </c>
      <c r="D61" s="3">
        <v>0</v>
      </c>
      <c r="E61" s="3" t="s">
        <v>9</v>
      </c>
      <c r="F61" s="3">
        <v>33</v>
      </c>
      <c r="G61" s="3">
        <v>20</v>
      </c>
      <c r="H61" s="4" t="s">
        <v>22</v>
      </c>
      <c r="I61" s="3" t="s">
        <v>9</v>
      </c>
      <c r="J61" s="3" t="s">
        <v>15</v>
      </c>
      <c r="L61">
        <f t="shared" si="0"/>
        <v>0</v>
      </c>
      <c r="M61">
        <f>IF(COUNTIF($C$2:$C62,C61)&gt;1,1,0)</f>
        <v>0</v>
      </c>
      <c r="N61">
        <f t="shared" si="1"/>
        <v>0</v>
      </c>
      <c r="O61">
        <f t="shared" si="2"/>
        <v>0</v>
      </c>
      <c r="P61">
        <f t="shared" si="3"/>
        <v>0</v>
      </c>
      <c r="Q61">
        <f t="shared" si="4"/>
        <v>0</v>
      </c>
      <c r="S61">
        <f t="shared" si="5"/>
        <v>0</v>
      </c>
    </row>
    <row r="62" spans="1:19" ht="126.5" thickBot="1" x14ac:dyDescent="0.4">
      <c r="A62" s="3" t="s">
        <v>39</v>
      </c>
      <c r="B62" s="3" t="s">
        <v>20</v>
      </c>
      <c r="C62" s="3">
        <v>20142502203</v>
      </c>
      <c r="D62" s="3">
        <v>0</v>
      </c>
      <c r="E62" s="3" t="s">
        <v>9</v>
      </c>
      <c r="F62" s="3">
        <v>223</v>
      </c>
      <c r="G62" s="3">
        <v>40</v>
      </c>
      <c r="H62" s="4" t="s">
        <v>22</v>
      </c>
      <c r="I62" s="3" t="s">
        <v>9</v>
      </c>
      <c r="J62" s="3" t="s">
        <v>9</v>
      </c>
      <c r="L62">
        <f t="shared" si="0"/>
        <v>0</v>
      </c>
      <c r="M62">
        <f>IF(COUNTIF($C$2:$C63,C62)&gt;1,1,0)</f>
        <v>0</v>
      </c>
      <c r="N62">
        <f t="shared" si="1"/>
        <v>0</v>
      </c>
      <c r="O62">
        <f t="shared" si="2"/>
        <v>0</v>
      </c>
      <c r="P62">
        <f t="shared" si="3"/>
        <v>0</v>
      </c>
      <c r="Q62">
        <f t="shared" si="4"/>
        <v>0</v>
      </c>
      <c r="S62">
        <f t="shared" si="5"/>
        <v>0</v>
      </c>
    </row>
    <row r="63" spans="1:19" ht="114" thickBot="1" x14ac:dyDescent="0.4">
      <c r="A63" s="3" t="s">
        <v>11</v>
      </c>
      <c r="B63" s="3" t="s">
        <v>17</v>
      </c>
      <c r="C63" s="3">
        <v>20120710901</v>
      </c>
      <c r="D63" s="3">
        <v>0</v>
      </c>
      <c r="E63" s="3" t="s">
        <v>9</v>
      </c>
      <c r="F63" s="3">
        <v>45</v>
      </c>
      <c r="G63" s="3">
        <v>30</v>
      </c>
      <c r="H63" s="4" t="s">
        <v>18</v>
      </c>
      <c r="I63" s="3" t="s">
        <v>9</v>
      </c>
      <c r="J63" s="3" t="s">
        <v>9</v>
      </c>
      <c r="L63">
        <f t="shared" si="0"/>
        <v>0</v>
      </c>
      <c r="M63">
        <f>IF(COUNTIF($C$2:$C64,C63)&gt;1,1,0)</f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S63">
        <f t="shared" si="5"/>
        <v>0</v>
      </c>
    </row>
    <row r="64" spans="1:19" ht="114" thickBot="1" x14ac:dyDescent="0.4">
      <c r="A64" s="3" t="s">
        <v>39</v>
      </c>
      <c r="B64" s="3" t="s">
        <v>20</v>
      </c>
      <c r="C64" s="3">
        <v>20140113606</v>
      </c>
      <c r="D64" s="3">
        <v>0</v>
      </c>
      <c r="E64" s="3" t="s">
        <v>9</v>
      </c>
      <c r="F64" s="3">
        <v>184</v>
      </c>
      <c r="G64" s="3">
        <v>20</v>
      </c>
      <c r="H64" s="4" t="s">
        <v>13</v>
      </c>
      <c r="I64" s="3" t="s">
        <v>9</v>
      </c>
      <c r="J64" s="3" t="s">
        <v>9</v>
      </c>
      <c r="L64">
        <f t="shared" si="0"/>
        <v>0</v>
      </c>
      <c r="M64">
        <f>IF(COUNTIF($C$2:$C65,C64)&gt;1,1,0)</f>
        <v>0</v>
      </c>
      <c r="N64">
        <f t="shared" si="1"/>
        <v>0</v>
      </c>
      <c r="O64">
        <f t="shared" si="2"/>
        <v>0</v>
      </c>
      <c r="P64">
        <f t="shared" si="3"/>
        <v>0</v>
      </c>
      <c r="Q64">
        <f t="shared" si="4"/>
        <v>0</v>
      </c>
      <c r="S64">
        <f t="shared" si="5"/>
        <v>0</v>
      </c>
    </row>
    <row r="65" spans="1:19" ht="89" thickBot="1" x14ac:dyDescent="0.4">
      <c r="A65" s="3" t="s">
        <v>11</v>
      </c>
      <c r="B65" s="3" t="s">
        <v>12</v>
      </c>
      <c r="C65" s="3">
        <v>20080400401</v>
      </c>
      <c r="D65" s="3">
        <v>0</v>
      </c>
      <c r="E65" s="3" t="s">
        <v>9</v>
      </c>
      <c r="F65" s="3">
        <v>96</v>
      </c>
      <c r="G65" s="3">
        <v>47</v>
      </c>
      <c r="H65" s="4" t="s">
        <v>55</v>
      </c>
      <c r="I65" s="3" t="s">
        <v>9</v>
      </c>
      <c r="J65" s="3" t="s">
        <v>9</v>
      </c>
      <c r="L65">
        <f t="shared" si="0"/>
        <v>0</v>
      </c>
      <c r="M65">
        <f>IF(COUNTIF($C$2:$C66,C65)&gt;1,1,0)</f>
        <v>0</v>
      </c>
      <c r="N65">
        <f t="shared" si="1"/>
        <v>0</v>
      </c>
      <c r="O65">
        <f t="shared" si="2"/>
        <v>0</v>
      </c>
      <c r="P65">
        <f t="shared" si="3"/>
        <v>0</v>
      </c>
      <c r="Q65">
        <f t="shared" si="4"/>
        <v>0</v>
      </c>
      <c r="S65">
        <f t="shared" si="5"/>
        <v>0</v>
      </c>
    </row>
    <row r="66" spans="1:19" ht="114" thickBot="1" x14ac:dyDescent="0.4">
      <c r="A66" s="3" t="s">
        <v>11</v>
      </c>
      <c r="B66" s="3" t="s">
        <v>20</v>
      </c>
      <c r="C66" s="3">
        <v>20140704102</v>
      </c>
      <c r="D66" s="3">
        <v>1</v>
      </c>
      <c r="E66" s="3" t="s">
        <v>9</v>
      </c>
      <c r="F66" s="3">
        <v>696</v>
      </c>
      <c r="G66" s="3">
        <v>254</v>
      </c>
      <c r="H66" s="4" t="s">
        <v>13</v>
      </c>
      <c r="I66" s="3" t="s">
        <v>9</v>
      </c>
      <c r="J66" s="3" t="s">
        <v>9</v>
      </c>
      <c r="L66">
        <f t="shared" si="0"/>
        <v>0</v>
      </c>
      <c r="M66">
        <f>IF(COUNTIF($C$2:$C67,C66)&gt;1,1,0)</f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S66">
        <f t="shared" si="5"/>
        <v>0</v>
      </c>
    </row>
    <row r="67" spans="1:19" ht="126.5" thickBot="1" x14ac:dyDescent="0.4">
      <c r="A67" s="3" t="s">
        <v>11</v>
      </c>
      <c r="B67" s="3" t="s">
        <v>20</v>
      </c>
      <c r="C67" s="3">
        <v>20140406802</v>
      </c>
      <c r="D67" s="3">
        <v>0</v>
      </c>
      <c r="E67" s="3" t="s">
        <v>9</v>
      </c>
      <c r="F67" s="3">
        <v>122</v>
      </c>
      <c r="G67" s="3">
        <v>12</v>
      </c>
      <c r="H67" s="4" t="s">
        <v>22</v>
      </c>
      <c r="I67" s="3" t="s">
        <v>9</v>
      </c>
      <c r="J67" s="3" t="s">
        <v>9</v>
      </c>
      <c r="L67">
        <f t="shared" ref="L67:L130" si="6">IF(COUNTBLANK(A67:J67)&gt;0,1,0)</f>
        <v>0</v>
      </c>
      <c r="M67">
        <f>IF(COUNTIF($C$2:$C68,C67)&gt;1,1,0)</f>
        <v>0</v>
      </c>
      <c r="N67">
        <f t="shared" ref="N67:N130" si="7">IF(LEN(C67)&gt;11,1,0)</f>
        <v>0</v>
      </c>
      <c r="O67">
        <f t="shared" ref="O67:O130" si="8">IF(G67&gt;F67,1,0)</f>
        <v>0</v>
      </c>
      <c r="P67">
        <f t="shared" ref="P67:P130" si="9">IF(AND(J67="Yes",I67="No"),1,0)</f>
        <v>0</v>
      </c>
      <c r="Q67">
        <f t="shared" ref="Q67:Q130" si="10">IF(F67&gt;10000,1,0)</f>
        <v>0</v>
      </c>
      <c r="S67">
        <f t="shared" ref="S67:S130" si="11">IF(SUM(L67:Q67)&gt;0,1,0)</f>
        <v>0</v>
      </c>
    </row>
    <row r="68" spans="1:19" ht="101.5" thickBot="1" x14ac:dyDescent="0.4">
      <c r="A68" s="3" t="s">
        <v>27</v>
      </c>
      <c r="B68" s="3" t="s">
        <v>49</v>
      </c>
      <c r="C68" s="3">
        <v>20230306601</v>
      </c>
      <c r="D68" s="3">
        <v>0</v>
      </c>
      <c r="E68" s="3" t="s">
        <v>9</v>
      </c>
      <c r="F68" s="3">
        <v>137</v>
      </c>
      <c r="G68" s="3">
        <v>73</v>
      </c>
      <c r="H68" s="4" t="s">
        <v>44</v>
      </c>
      <c r="I68" s="3" t="s">
        <v>9</v>
      </c>
      <c r="J68" s="3" t="s">
        <v>9</v>
      </c>
      <c r="L68">
        <f t="shared" si="6"/>
        <v>0</v>
      </c>
      <c r="M68">
        <f>IF(COUNTIF($C$2:$C69,C68)&gt;1,1,0)</f>
        <v>0</v>
      </c>
      <c r="N68">
        <f t="shared" si="7"/>
        <v>0</v>
      </c>
      <c r="O68">
        <f t="shared" si="8"/>
        <v>0</v>
      </c>
      <c r="P68">
        <f t="shared" si="9"/>
        <v>0</v>
      </c>
      <c r="Q68">
        <f t="shared" si="10"/>
        <v>0</v>
      </c>
      <c r="S68">
        <f t="shared" si="11"/>
        <v>0</v>
      </c>
    </row>
    <row r="69" spans="1:19" ht="64" thickBot="1" x14ac:dyDescent="0.4">
      <c r="A69" s="3" t="s">
        <v>11</v>
      </c>
      <c r="B69" s="3" t="s">
        <v>17</v>
      </c>
      <c r="C69" s="3">
        <v>20120700701</v>
      </c>
      <c r="D69" s="3">
        <v>0</v>
      </c>
      <c r="E69" s="3" t="s">
        <v>9</v>
      </c>
      <c r="F69" s="3">
        <v>74</v>
      </c>
      <c r="G69" s="3">
        <v>47</v>
      </c>
      <c r="H69" s="4" t="s">
        <v>59</v>
      </c>
      <c r="I69" s="3" t="s">
        <v>9</v>
      </c>
      <c r="J69" s="3" t="s">
        <v>15</v>
      </c>
      <c r="L69">
        <f t="shared" si="6"/>
        <v>0</v>
      </c>
      <c r="M69">
        <f>IF(COUNTIF($C$2:$C70,C69)&gt;1,1,0)</f>
        <v>0</v>
      </c>
      <c r="N69">
        <f t="shared" si="7"/>
        <v>0</v>
      </c>
      <c r="O69">
        <f t="shared" si="8"/>
        <v>0</v>
      </c>
      <c r="P69">
        <f t="shared" si="9"/>
        <v>0</v>
      </c>
      <c r="Q69">
        <f t="shared" si="10"/>
        <v>0</v>
      </c>
      <c r="S69">
        <f t="shared" si="11"/>
        <v>0</v>
      </c>
    </row>
    <row r="70" spans="1:19" ht="139" thickBot="1" x14ac:dyDescent="0.4">
      <c r="A70" s="3" t="s">
        <v>11</v>
      </c>
      <c r="B70" s="3" t="s">
        <v>20</v>
      </c>
      <c r="C70" s="3">
        <v>20140207801</v>
      </c>
      <c r="D70" s="3">
        <v>0</v>
      </c>
      <c r="E70" s="3" t="s">
        <v>9</v>
      </c>
      <c r="F70" s="3">
        <v>251</v>
      </c>
      <c r="G70" s="3">
        <v>25</v>
      </c>
      <c r="H70" s="4" t="s">
        <v>60</v>
      </c>
      <c r="I70" s="3" t="s">
        <v>9</v>
      </c>
      <c r="J70" s="3" t="s">
        <v>15</v>
      </c>
      <c r="L70">
        <f t="shared" si="6"/>
        <v>0</v>
      </c>
      <c r="M70">
        <f>IF(COUNTIF($C$2:$C71,C70)&gt;1,1,0)</f>
        <v>0</v>
      </c>
      <c r="N70">
        <f t="shared" si="7"/>
        <v>0</v>
      </c>
      <c r="O70">
        <f t="shared" si="8"/>
        <v>0</v>
      </c>
      <c r="P70">
        <f t="shared" si="9"/>
        <v>0</v>
      </c>
      <c r="Q70">
        <f t="shared" si="10"/>
        <v>0</v>
      </c>
      <c r="S70">
        <f t="shared" si="11"/>
        <v>0</v>
      </c>
    </row>
    <row r="71" spans="1:19" ht="101.5" thickBot="1" x14ac:dyDescent="0.4">
      <c r="A71" s="3" t="s">
        <v>39</v>
      </c>
      <c r="B71" s="3" t="s">
        <v>17</v>
      </c>
      <c r="C71" s="3">
        <v>20130103702</v>
      </c>
      <c r="D71" s="3">
        <v>1</v>
      </c>
      <c r="E71" s="3" t="s">
        <v>9</v>
      </c>
      <c r="F71" s="3">
        <v>177</v>
      </c>
      <c r="G71" s="3">
        <v>80</v>
      </c>
      <c r="H71" s="4" t="s">
        <v>28</v>
      </c>
      <c r="I71" s="3" t="s">
        <v>9</v>
      </c>
      <c r="J71" s="3" t="s">
        <v>9</v>
      </c>
      <c r="L71">
        <f t="shared" si="6"/>
        <v>0</v>
      </c>
      <c r="M71">
        <f>IF(COUNTIF($C$2:$C72,C71)&gt;1,1,0)</f>
        <v>0</v>
      </c>
      <c r="N71">
        <f t="shared" si="7"/>
        <v>0</v>
      </c>
      <c r="O71">
        <f t="shared" si="8"/>
        <v>0</v>
      </c>
      <c r="P71">
        <f t="shared" si="9"/>
        <v>0</v>
      </c>
      <c r="Q71">
        <f t="shared" si="10"/>
        <v>0</v>
      </c>
      <c r="S71">
        <f t="shared" si="11"/>
        <v>0</v>
      </c>
    </row>
    <row r="72" spans="1:19" ht="126.5" thickBot="1" x14ac:dyDescent="0.4">
      <c r="A72" s="3" t="s">
        <v>27</v>
      </c>
      <c r="B72" s="3" t="s">
        <v>20</v>
      </c>
      <c r="C72" s="3">
        <v>20140122510</v>
      </c>
      <c r="D72" s="3">
        <v>0</v>
      </c>
      <c r="E72" s="3" t="s">
        <v>9</v>
      </c>
      <c r="F72" s="3">
        <v>100</v>
      </c>
      <c r="G72" s="3">
        <v>35</v>
      </c>
      <c r="H72" s="4" t="s">
        <v>22</v>
      </c>
      <c r="I72" s="3" t="s">
        <v>9</v>
      </c>
      <c r="J72" s="3" t="s">
        <v>15</v>
      </c>
      <c r="L72">
        <f t="shared" si="6"/>
        <v>0</v>
      </c>
      <c r="M72">
        <f>IF(COUNTIF($C$2:$C73,C72)&gt;1,1,0)</f>
        <v>0</v>
      </c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S72">
        <f t="shared" si="11"/>
        <v>0</v>
      </c>
    </row>
    <row r="73" spans="1:19" ht="176.5" thickBot="1" x14ac:dyDescent="0.4">
      <c r="A73" s="3" t="s">
        <v>11</v>
      </c>
      <c r="B73" s="3" t="s">
        <v>8</v>
      </c>
      <c r="C73" s="3">
        <v>20180733101</v>
      </c>
      <c r="D73" s="3">
        <v>0</v>
      </c>
      <c r="E73" s="3" t="s">
        <v>9</v>
      </c>
      <c r="F73" s="3">
        <v>62</v>
      </c>
      <c r="G73" s="3">
        <v>42</v>
      </c>
      <c r="H73" s="4" t="s">
        <v>61</v>
      </c>
      <c r="I73" s="3" t="s">
        <v>9</v>
      </c>
      <c r="J73" s="3" t="s">
        <v>9</v>
      </c>
      <c r="L73">
        <f t="shared" si="6"/>
        <v>0</v>
      </c>
      <c r="M73">
        <f>IF(COUNTIF($C$2:$C74,C73)&gt;1,1,0)</f>
        <v>0</v>
      </c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S73">
        <f t="shared" si="11"/>
        <v>0</v>
      </c>
    </row>
    <row r="74" spans="1:19" ht="126.5" thickBot="1" x14ac:dyDescent="0.4">
      <c r="A74" s="3" t="s">
        <v>11</v>
      </c>
      <c r="B74" s="3" t="s">
        <v>12</v>
      </c>
      <c r="C74" s="3">
        <v>20080202101</v>
      </c>
      <c r="D74" s="3">
        <v>0</v>
      </c>
      <c r="E74" s="3" t="s">
        <v>9</v>
      </c>
      <c r="F74" s="3">
        <v>42</v>
      </c>
      <c r="G74" s="3">
        <v>9</v>
      </c>
      <c r="H74" s="4" t="s">
        <v>62</v>
      </c>
      <c r="I74" s="3" t="s">
        <v>9</v>
      </c>
      <c r="J74" s="3" t="s">
        <v>9</v>
      </c>
      <c r="L74">
        <f t="shared" si="6"/>
        <v>0</v>
      </c>
      <c r="M74">
        <f>IF(COUNTIF($C$2:$C75,C74)&gt;1,1,0)</f>
        <v>0</v>
      </c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S74">
        <f t="shared" si="11"/>
        <v>0</v>
      </c>
    </row>
    <row r="75" spans="1:19" ht="101.5" thickBot="1" x14ac:dyDescent="0.4">
      <c r="A75" s="3" t="s">
        <v>46</v>
      </c>
      <c r="B75" s="3" t="s">
        <v>17</v>
      </c>
      <c r="C75" s="3">
        <v>20120713801</v>
      </c>
      <c r="D75" s="3">
        <v>0</v>
      </c>
      <c r="E75" s="3" t="s">
        <v>9</v>
      </c>
      <c r="F75" s="3">
        <v>287</v>
      </c>
      <c r="G75" s="3">
        <v>144</v>
      </c>
      <c r="H75" s="4" t="s">
        <v>28</v>
      </c>
      <c r="I75" s="3" t="s">
        <v>9</v>
      </c>
      <c r="J75" s="3" t="s">
        <v>9</v>
      </c>
      <c r="L75">
        <f t="shared" si="6"/>
        <v>0</v>
      </c>
      <c r="M75">
        <f>IF(COUNTIF($C$2:$C76,C75)&gt;1,1,0)</f>
        <v>0</v>
      </c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S75">
        <f t="shared" si="11"/>
        <v>0</v>
      </c>
    </row>
    <row r="76" spans="1:19" ht="139" thickBot="1" x14ac:dyDescent="0.4">
      <c r="A76" s="3" t="s">
        <v>11</v>
      </c>
      <c r="B76" s="3" t="s">
        <v>8</v>
      </c>
      <c r="C76" s="3">
        <v>20180727401</v>
      </c>
      <c r="D76" s="3">
        <v>0</v>
      </c>
      <c r="E76" s="3" t="s">
        <v>9</v>
      </c>
      <c r="F76" s="3">
        <v>94</v>
      </c>
      <c r="G76" s="3">
        <v>75</v>
      </c>
      <c r="H76" s="4" t="s">
        <v>63</v>
      </c>
      <c r="I76" s="3" t="s">
        <v>9</v>
      </c>
      <c r="J76" s="3" t="s">
        <v>15</v>
      </c>
      <c r="L76">
        <f t="shared" si="6"/>
        <v>0</v>
      </c>
      <c r="M76">
        <f>IF(COUNTIF($C$2:$C77,C76)&gt;1,1,0)</f>
        <v>0</v>
      </c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S76">
        <f t="shared" si="11"/>
        <v>0</v>
      </c>
    </row>
    <row r="77" spans="1:19" ht="126.5" thickBot="1" x14ac:dyDescent="0.4">
      <c r="A77" s="3" t="s">
        <v>11</v>
      </c>
      <c r="B77" s="3" t="s">
        <v>8</v>
      </c>
      <c r="C77" s="3">
        <v>20180817401</v>
      </c>
      <c r="D77" s="3">
        <v>0</v>
      </c>
      <c r="E77" s="3" t="s">
        <v>9</v>
      </c>
      <c r="F77" s="3">
        <v>297</v>
      </c>
      <c r="G77" s="3">
        <v>130</v>
      </c>
      <c r="H77" s="4" t="s">
        <v>22</v>
      </c>
      <c r="I77" s="3" t="s">
        <v>15</v>
      </c>
      <c r="J77" s="3" t="s">
        <v>9</v>
      </c>
      <c r="L77">
        <f t="shared" si="6"/>
        <v>0</v>
      </c>
      <c r="M77">
        <f>IF(COUNTIF($C$2:$C78,C77)&gt;1,1,0)</f>
        <v>0</v>
      </c>
      <c r="N77">
        <f t="shared" si="7"/>
        <v>0</v>
      </c>
      <c r="O77">
        <f t="shared" si="8"/>
        <v>0</v>
      </c>
      <c r="P77">
        <f t="shared" si="9"/>
        <v>1</v>
      </c>
      <c r="Q77">
        <f t="shared" si="10"/>
        <v>0</v>
      </c>
      <c r="S77">
        <f t="shared" si="11"/>
        <v>1</v>
      </c>
    </row>
    <row r="78" spans="1:19" ht="101.5" thickBot="1" x14ac:dyDescent="0.4">
      <c r="A78" s="3" t="s">
        <v>39</v>
      </c>
      <c r="B78" s="3" t="s">
        <v>17</v>
      </c>
      <c r="C78" s="3">
        <v>20120405501</v>
      </c>
      <c r="D78" s="3">
        <v>1</v>
      </c>
      <c r="E78" s="3" t="s">
        <v>9</v>
      </c>
      <c r="F78" s="3">
        <v>1078</v>
      </c>
      <c r="G78" s="3">
        <v>75</v>
      </c>
      <c r="H78" s="4" t="s">
        <v>28</v>
      </c>
      <c r="I78" s="3" t="s">
        <v>9</v>
      </c>
      <c r="J78" s="3" t="s">
        <v>9</v>
      </c>
      <c r="L78">
        <f t="shared" si="6"/>
        <v>0</v>
      </c>
      <c r="M78">
        <f>IF(COUNTIF($C$2:$C79,C78)&gt;1,1,0)</f>
        <v>0</v>
      </c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S78">
        <f t="shared" si="11"/>
        <v>0</v>
      </c>
    </row>
    <row r="79" spans="1:19" ht="126.5" thickBot="1" x14ac:dyDescent="0.4">
      <c r="A79" s="3" t="s">
        <v>11</v>
      </c>
      <c r="B79" s="3" t="s">
        <v>12</v>
      </c>
      <c r="C79" s="3">
        <v>20081100701</v>
      </c>
      <c r="D79" s="3">
        <v>1</v>
      </c>
      <c r="E79" s="3" t="s">
        <v>9</v>
      </c>
      <c r="F79" s="3">
        <v>356</v>
      </c>
      <c r="G79" s="3">
        <v>49</v>
      </c>
      <c r="H79" s="4" t="s">
        <v>22</v>
      </c>
      <c r="I79" s="3" t="s">
        <v>9</v>
      </c>
      <c r="J79" s="3" t="s">
        <v>9</v>
      </c>
      <c r="L79">
        <f t="shared" si="6"/>
        <v>0</v>
      </c>
      <c r="M79">
        <f>IF(COUNTIF($C$2:$C80,C79)&gt;1,1,0)</f>
        <v>0</v>
      </c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S79">
        <f t="shared" si="11"/>
        <v>0</v>
      </c>
    </row>
    <row r="80" spans="1:19" ht="126.5" thickBot="1" x14ac:dyDescent="0.4">
      <c r="A80" s="3" t="s">
        <v>11</v>
      </c>
      <c r="B80" s="3" t="s">
        <v>17</v>
      </c>
      <c r="C80" s="3">
        <v>20120600202</v>
      </c>
      <c r="D80" s="3">
        <v>0</v>
      </c>
      <c r="E80" s="3" t="s">
        <v>9</v>
      </c>
      <c r="F80" s="3">
        <v>270</v>
      </c>
      <c r="G80" s="3">
        <v>43</v>
      </c>
      <c r="H80" s="4" t="s">
        <v>22</v>
      </c>
      <c r="I80" s="3" t="s">
        <v>9</v>
      </c>
      <c r="J80" s="3" t="s">
        <v>9</v>
      </c>
      <c r="L80">
        <f t="shared" si="6"/>
        <v>0</v>
      </c>
      <c r="M80">
        <f>IF(COUNTIF($C$2:$C81,C80)&gt;1,1,0)</f>
        <v>0</v>
      </c>
      <c r="N80">
        <f t="shared" si="7"/>
        <v>0</v>
      </c>
      <c r="O80">
        <f t="shared" si="8"/>
        <v>0</v>
      </c>
      <c r="P80">
        <f t="shared" si="9"/>
        <v>0</v>
      </c>
      <c r="Q80">
        <f t="shared" si="10"/>
        <v>0</v>
      </c>
      <c r="S80">
        <f t="shared" si="11"/>
        <v>0</v>
      </c>
    </row>
    <row r="81" spans="1:19" ht="126.5" thickBot="1" x14ac:dyDescent="0.4">
      <c r="A81" s="3" t="s">
        <v>11</v>
      </c>
      <c r="B81" s="3" t="s">
        <v>49</v>
      </c>
      <c r="C81" s="3">
        <v>20230307301</v>
      </c>
      <c r="D81" s="3">
        <v>0</v>
      </c>
      <c r="E81" s="3" t="s">
        <v>9</v>
      </c>
      <c r="F81" s="3">
        <v>53</v>
      </c>
      <c r="G81" s="3">
        <v>42</v>
      </c>
      <c r="H81" s="4" t="s">
        <v>22</v>
      </c>
      <c r="I81" s="3" t="s">
        <v>9</v>
      </c>
      <c r="J81" s="3" t="s">
        <v>9</v>
      </c>
      <c r="L81">
        <f t="shared" si="6"/>
        <v>0</v>
      </c>
      <c r="M81">
        <f>IF(COUNTIF($C$2:$C82,C81)&gt;1,1,0)</f>
        <v>0</v>
      </c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S81">
        <f t="shared" si="11"/>
        <v>0</v>
      </c>
    </row>
    <row r="82" spans="1:19" ht="39" thickBot="1" x14ac:dyDescent="0.4">
      <c r="A82" s="3" t="s">
        <v>32</v>
      </c>
      <c r="B82" s="3" t="s">
        <v>23</v>
      </c>
      <c r="C82" s="3">
        <v>20171906604</v>
      </c>
      <c r="D82" s="3">
        <v>0</v>
      </c>
      <c r="E82" s="3" t="s">
        <v>9</v>
      </c>
      <c r="F82" s="3">
        <v>103</v>
      </c>
      <c r="G82" s="3">
        <v>10</v>
      </c>
      <c r="H82" s="4" t="s">
        <v>41</v>
      </c>
      <c r="I82" s="3" t="s">
        <v>9</v>
      </c>
      <c r="J82" s="3" t="s">
        <v>15</v>
      </c>
      <c r="L82">
        <f t="shared" si="6"/>
        <v>0</v>
      </c>
      <c r="M82">
        <f>IF(COUNTIF($C$2:$C83,C82)&gt;1,1,0)</f>
        <v>0</v>
      </c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S82">
        <f t="shared" si="11"/>
        <v>0</v>
      </c>
    </row>
    <row r="83" spans="1:19" ht="114" thickBot="1" x14ac:dyDescent="0.4">
      <c r="A83" s="3" t="s">
        <v>11</v>
      </c>
      <c r="B83" s="3" t="s">
        <v>49</v>
      </c>
      <c r="C83" s="3">
        <v>20230308201</v>
      </c>
      <c r="D83" s="3">
        <v>0</v>
      </c>
      <c r="E83" s="3" t="s">
        <v>9</v>
      </c>
      <c r="F83" s="3">
        <v>100</v>
      </c>
      <c r="G83" s="3">
        <v>35</v>
      </c>
      <c r="H83" s="4" t="s">
        <v>13</v>
      </c>
      <c r="I83" s="3" t="s">
        <v>9</v>
      </c>
      <c r="J83" s="3" t="s">
        <v>15</v>
      </c>
      <c r="L83">
        <f t="shared" si="6"/>
        <v>0</v>
      </c>
      <c r="M83">
        <f>IF(COUNTIF($C$2:$C84,C83)&gt;1,1,0)</f>
        <v>0</v>
      </c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S83">
        <f t="shared" si="11"/>
        <v>0</v>
      </c>
    </row>
    <row r="84" spans="1:19" ht="126.5" thickBot="1" x14ac:dyDescent="0.4">
      <c r="A84" s="3" t="s">
        <v>11</v>
      </c>
      <c r="B84" s="3" t="s">
        <v>8</v>
      </c>
      <c r="C84" s="3">
        <v>20180307001</v>
      </c>
      <c r="D84" s="3">
        <v>0</v>
      </c>
      <c r="E84" s="3" t="s">
        <v>9</v>
      </c>
      <c r="F84" s="3">
        <v>207</v>
      </c>
      <c r="G84" s="3">
        <v>74</v>
      </c>
      <c r="H84" s="4" t="s">
        <v>64</v>
      </c>
      <c r="I84" s="3" t="s">
        <v>9</v>
      </c>
      <c r="J84" s="3" t="s">
        <v>9</v>
      </c>
      <c r="L84">
        <f t="shared" si="6"/>
        <v>0</v>
      </c>
      <c r="M84">
        <f>IF(COUNTIF($C$2:$C85,C84)&gt;1,1,0)</f>
        <v>0</v>
      </c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S84">
        <f t="shared" si="11"/>
        <v>0</v>
      </c>
    </row>
    <row r="85" spans="1:19" ht="126.5" thickBot="1" x14ac:dyDescent="0.4">
      <c r="A85" s="3" t="s">
        <v>11</v>
      </c>
      <c r="B85" s="3" t="s">
        <v>17</v>
      </c>
      <c r="C85" s="3">
        <v>20120600501</v>
      </c>
      <c r="D85" s="3">
        <v>0</v>
      </c>
      <c r="E85" s="3" t="s">
        <v>9</v>
      </c>
      <c r="F85" s="3">
        <v>60</v>
      </c>
      <c r="G85" s="3">
        <v>47</v>
      </c>
      <c r="H85" s="4" t="s">
        <v>22</v>
      </c>
      <c r="I85" s="3" t="s">
        <v>9</v>
      </c>
      <c r="J85" s="3" t="s">
        <v>9</v>
      </c>
      <c r="L85">
        <f t="shared" si="6"/>
        <v>0</v>
      </c>
      <c r="M85">
        <f>IF(COUNTIF($C$2:$C86,C85)&gt;1,1,0)</f>
        <v>0</v>
      </c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S85">
        <f t="shared" si="11"/>
        <v>0</v>
      </c>
    </row>
    <row r="86" spans="1:19" ht="126.5" thickBot="1" x14ac:dyDescent="0.4">
      <c r="A86" s="3" t="s">
        <v>39</v>
      </c>
      <c r="B86" s="3" t="s">
        <v>20</v>
      </c>
      <c r="C86" s="3">
        <v>20142502301</v>
      </c>
      <c r="D86" s="3">
        <v>0</v>
      </c>
      <c r="E86" s="3" t="s">
        <v>9</v>
      </c>
      <c r="F86" s="3">
        <v>33</v>
      </c>
      <c r="G86" s="3">
        <v>30</v>
      </c>
      <c r="H86" s="4" t="s">
        <v>22</v>
      </c>
      <c r="I86" s="3" t="s">
        <v>9</v>
      </c>
      <c r="J86" s="3" t="s">
        <v>9</v>
      </c>
      <c r="L86">
        <f t="shared" si="6"/>
        <v>0</v>
      </c>
      <c r="M86">
        <f>IF(COUNTIF($C$2:$C87,C86)&gt;1,1,0)</f>
        <v>0</v>
      </c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S86">
        <f t="shared" si="11"/>
        <v>0</v>
      </c>
    </row>
    <row r="87" spans="1:19" ht="126.5" thickBot="1" x14ac:dyDescent="0.4">
      <c r="A87" s="3" t="s">
        <v>7</v>
      </c>
      <c r="B87" s="3" t="s">
        <v>12</v>
      </c>
      <c r="C87" s="3">
        <v>20081100701</v>
      </c>
      <c r="D87" s="3">
        <v>1</v>
      </c>
      <c r="E87" s="3" t="s">
        <v>9</v>
      </c>
      <c r="F87" s="3">
        <v>356</v>
      </c>
      <c r="G87" s="3">
        <v>49</v>
      </c>
      <c r="H87" s="4" t="s">
        <v>22</v>
      </c>
      <c r="I87" s="3" t="s">
        <v>9</v>
      </c>
      <c r="J87" s="3" t="s">
        <v>9</v>
      </c>
      <c r="L87">
        <f t="shared" si="6"/>
        <v>0</v>
      </c>
      <c r="M87">
        <f>IF(COUNTIF($C$2:$C88,C87)&gt;1,1,0)</f>
        <v>1</v>
      </c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S87">
        <f t="shared" si="11"/>
        <v>1</v>
      </c>
    </row>
    <row r="88" spans="1:19" ht="164" thickBot="1" x14ac:dyDescent="0.4">
      <c r="A88" s="3" t="s">
        <v>11</v>
      </c>
      <c r="B88" s="3" t="s">
        <v>8</v>
      </c>
      <c r="C88" s="3">
        <v>20180208501</v>
      </c>
      <c r="D88" s="3">
        <v>0</v>
      </c>
      <c r="E88" s="3" t="s">
        <v>9</v>
      </c>
      <c r="F88" s="3">
        <v>50</v>
      </c>
      <c r="G88" s="3">
        <v>32</v>
      </c>
      <c r="H88" s="4" t="s">
        <v>65</v>
      </c>
      <c r="I88" s="3" t="s">
        <v>9</v>
      </c>
      <c r="J88" s="3" t="s">
        <v>15</v>
      </c>
      <c r="L88">
        <f t="shared" si="6"/>
        <v>0</v>
      </c>
      <c r="M88">
        <f>IF(COUNTIF($C$2:$C89,C88)&gt;1,1,0)</f>
        <v>0</v>
      </c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S88">
        <f t="shared" si="11"/>
        <v>0</v>
      </c>
    </row>
    <row r="89" spans="1:19" ht="139" thickBot="1" x14ac:dyDescent="0.4">
      <c r="A89" s="3" t="s">
        <v>11</v>
      </c>
      <c r="B89" s="3" t="s">
        <v>49</v>
      </c>
      <c r="C89" s="3">
        <v>20230308803</v>
      </c>
      <c r="D89" s="3">
        <v>1</v>
      </c>
      <c r="E89" s="3" t="s">
        <v>9</v>
      </c>
      <c r="F89" s="3">
        <v>578</v>
      </c>
      <c r="G89" s="3">
        <v>150</v>
      </c>
      <c r="H89" s="4" t="s">
        <v>66</v>
      </c>
      <c r="I89" s="3" t="s">
        <v>9</v>
      </c>
      <c r="J89" s="3" t="s">
        <v>9</v>
      </c>
      <c r="L89">
        <f t="shared" si="6"/>
        <v>0</v>
      </c>
      <c r="M89">
        <f>IF(COUNTIF($C$2:$C90,C89)&gt;1,1,0)</f>
        <v>0</v>
      </c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S89">
        <f t="shared" si="11"/>
        <v>0</v>
      </c>
    </row>
    <row r="90" spans="1:19" ht="89" thickBot="1" x14ac:dyDescent="0.4">
      <c r="A90" s="3" t="s">
        <v>11</v>
      </c>
      <c r="B90" s="3" t="s">
        <v>8</v>
      </c>
      <c r="C90" s="3">
        <v>20180815102</v>
      </c>
      <c r="D90" s="3">
        <v>0</v>
      </c>
      <c r="E90" s="3" t="s">
        <v>9</v>
      </c>
      <c r="F90" s="3">
        <v>133</v>
      </c>
      <c r="G90" s="3">
        <v>296</v>
      </c>
      <c r="H90" s="4" t="s">
        <v>24</v>
      </c>
      <c r="I90" s="3" t="s">
        <v>9</v>
      </c>
      <c r="J90" s="3" t="s">
        <v>9</v>
      </c>
      <c r="L90">
        <f t="shared" si="6"/>
        <v>0</v>
      </c>
      <c r="M90">
        <f>IF(COUNTIF($C$2:$C91,C90)&gt;1,1,0)</f>
        <v>0</v>
      </c>
      <c r="N90">
        <f t="shared" si="7"/>
        <v>0</v>
      </c>
      <c r="O90">
        <f t="shared" si="8"/>
        <v>1</v>
      </c>
      <c r="P90">
        <f t="shared" si="9"/>
        <v>0</v>
      </c>
      <c r="Q90">
        <f t="shared" si="10"/>
        <v>0</v>
      </c>
      <c r="S90">
        <f t="shared" si="11"/>
        <v>1</v>
      </c>
    </row>
    <row r="91" spans="1:19" ht="15" thickBot="1" x14ac:dyDescent="0.4">
      <c r="A91" s="3" t="s">
        <v>39</v>
      </c>
      <c r="B91" s="3" t="s">
        <v>12</v>
      </c>
      <c r="C91" s="3">
        <v>20081103701</v>
      </c>
      <c r="D91" s="3">
        <v>1</v>
      </c>
      <c r="E91" s="3" t="s">
        <v>9</v>
      </c>
      <c r="F91" s="3">
        <v>574</v>
      </c>
      <c r="G91" s="3">
        <v>396</v>
      </c>
      <c r="H91" s="4" t="s">
        <v>10</v>
      </c>
      <c r="I91" s="3" t="s">
        <v>9</v>
      </c>
      <c r="J91" s="3" t="s">
        <v>9</v>
      </c>
      <c r="L91">
        <f t="shared" si="6"/>
        <v>0</v>
      </c>
      <c r="M91">
        <f>IF(COUNTIF($C$2:$C92,C91)&gt;1,1,0)</f>
        <v>0</v>
      </c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S91">
        <f t="shared" si="11"/>
        <v>0</v>
      </c>
    </row>
    <row r="92" spans="1:19" ht="89" thickBot="1" x14ac:dyDescent="0.4">
      <c r="A92" s="3" t="s">
        <v>7</v>
      </c>
      <c r="B92" s="3" t="s">
        <v>17</v>
      </c>
      <c r="C92" s="3">
        <v>20120305606</v>
      </c>
      <c r="D92" s="3">
        <v>0</v>
      </c>
      <c r="E92" s="3" t="s">
        <v>9</v>
      </c>
      <c r="F92" s="3">
        <v>140</v>
      </c>
      <c r="G92" s="3">
        <v>105</v>
      </c>
      <c r="H92" s="4" t="s">
        <v>67</v>
      </c>
      <c r="I92" s="3" t="s">
        <v>9</v>
      </c>
      <c r="J92" s="3" t="s">
        <v>15</v>
      </c>
      <c r="L92">
        <f t="shared" si="6"/>
        <v>0</v>
      </c>
      <c r="M92">
        <f>IF(COUNTIF($C$2:$C93,C92)&gt;1,1,0)</f>
        <v>1</v>
      </c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S92">
        <f t="shared" si="11"/>
        <v>1</v>
      </c>
    </row>
    <row r="93" spans="1:19" ht="151.5" thickBot="1" x14ac:dyDescent="0.4">
      <c r="A93" s="3" t="s">
        <v>11</v>
      </c>
      <c r="B93" s="3" t="s">
        <v>34</v>
      </c>
      <c r="C93" s="3">
        <v>20110203701</v>
      </c>
      <c r="D93" s="3">
        <v>0</v>
      </c>
      <c r="E93" s="3" t="s">
        <v>9</v>
      </c>
      <c r="F93" s="3">
        <v>46</v>
      </c>
      <c r="G93" s="3">
        <v>33</v>
      </c>
      <c r="H93" s="4" t="s">
        <v>68</v>
      </c>
      <c r="I93" s="3" t="s">
        <v>9</v>
      </c>
      <c r="J93" s="3" t="s">
        <v>15</v>
      </c>
      <c r="L93">
        <f t="shared" si="6"/>
        <v>0</v>
      </c>
      <c r="M93">
        <f>IF(COUNTIF($C$2:$C94,C93)&gt;1,1,0)</f>
        <v>0</v>
      </c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S93">
        <f t="shared" si="11"/>
        <v>0</v>
      </c>
    </row>
    <row r="94" spans="1:19" ht="126.5" thickBot="1" x14ac:dyDescent="0.4">
      <c r="A94" s="3" t="s">
        <v>11</v>
      </c>
      <c r="B94" s="3" t="s">
        <v>34</v>
      </c>
      <c r="C94" s="3">
        <v>20110208001</v>
      </c>
      <c r="D94" s="3">
        <v>0</v>
      </c>
      <c r="E94" s="3" t="s">
        <v>9</v>
      </c>
      <c r="F94" s="3">
        <v>100</v>
      </c>
      <c r="G94" s="3">
        <v>45</v>
      </c>
      <c r="H94" s="4" t="s">
        <v>22</v>
      </c>
      <c r="I94" s="3" t="s">
        <v>9</v>
      </c>
      <c r="J94" s="3" t="s">
        <v>15</v>
      </c>
      <c r="L94">
        <f t="shared" si="6"/>
        <v>0</v>
      </c>
      <c r="M94">
        <f>IF(COUNTIF($C$2:$C95,C94)&gt;1,1,0)</f>
        <v>0</v>
      </c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S94">
        <f t="shared" si="11"/>
        <v>0</v>
      </c>
    </row>
    <row r="95" spans="1:19" ht="126.5" thickBot="1" x14ac:dyDescent="0.4">
      <c r="A95" s="3" t="s">
        <v>11</v>
      </c>
      <c r="B95" s="3" t="s">
        <v>17</v>
      </c>
      <c r="C95" s="3">
        <v>20120806001</v>
      </c>
      <c r="D95" s="3">
        <v>0</v>
      </c>
      <c r="E95" s="3" t="s">
        <v>9</v>
      </c>
      <c r="F95" s="3">
        <v>273</v>
      </c>
      <c r="G95" s="3">
        <v>37</v>
      </c>
      <c r="H95" s="4" t="s">
        <v>22</v>
      </c>
      <c r="I95" s="3" t="s">
        <v>9</v>
      </c>
      <c r="J95" s="3" t="s">
        <v>9</v>
      </c>
      <c r="L95">
        <f t="shared" si="6"/>
        <v>0</v>
      </c>
      <c r="M95">
        <f>IF(COUNTIF($C$2:$C96,C95)&gt;1,1,0)</f>
        <v>0</v>
      </c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S95">
        <f t="shared" si="11"/>
        <v>0</v>
      </c>
    </row>
    <row r="96" spans="1:19" ht="89" thickBot="1" x14ac:dyDescent="0.4">
      <c r="A96" s="3" t="s">
        <v>11</v>
      </c>
      <c r="B96" s="3" t="s">
        <v>20</v>
      </c>
      <c r="C96" s="3">
        <v>20142302002</v>
      </c>
      <c r="D96" s="3">
        <v>1</v>
      </c>
      <c r="E96" s="3" t="s">
        <v>9</v>
      </c>
      <c r="F96" s="3">
        <v>344</v>
      </c>
      <c r="G96" s="3">
        <v>71</v>
      </c>
      <c r="H96" s="4" t="s">
        <v>24</v>
      </c>
      <c r="I96" s="3" t="s">
        <v>9</v>
      </c>
      <c r="J96" s="3" t="s">
        <v>15</v>
      </c>
      <c r="L96">
        <f t="shared" si="6"/>
        <v>0</v>
      </c>
      <c r="M96">
        <f>IF(COUNTIF($C$2:$C97,C96)&gt;1,1,0)</f>
        <v>0</v>
      </c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S96">
        <f t="shared" si="11"/>
        <v>0</v>
      </c>
    </row>
    <row r="97" spans="1:19" ht="101.5" thickBot="1" x14ac:dyDescent="0.4">
      <c r="A97" s="3" t="s">
        <v>11</v>
      </c>
      <c r="B97" s="3" t="s">
        <v>17</v>
      </c>
      <c r="C97" s="3">
        <v>20120405501</v>
      </c>
      <c r="D97" s="3">
        <v>0</v>
      </c>
      <c r="E97" s="3" t="s">
        <v>9</v>
      </c>
      <c r="F97" s="3">
        <v>1078</v>
      </c>
      <c r="G97" s="3">
        <v>75</v>
      </c>
      <c r="H97" s="4" t="s">
        <v>28</v>
      </c>
      <c r="I97" s="3" t="s">
        <v>15</v>
      </c>
      <c r="J97" s="3" t="s">
        <v>9</v>
      </c>
      <c r="L97">
        <f t="shared" si="6"/>
        <v>0</v>
      </c>
      <c r="M97">
        <f>IF(COUNTIF($C$2:$C98,C97)&gt;1,1,0)</f>
        <v>1</v>
      </c>
      <c r="N97">
        <f t="shared" si="7"/>
        <v>0</v>
      </c>
      <c r="O97">
        <f t="shared" si="8"/>
        <v>0</v>
      </c>
      <c r="P97">
        <f t="shared" si="9"/>
        <v>1</v>
      </c>
      <c r="Q97">
        <f t="shared" si="10"/>
        <v>0</v>
      </c>
      <c r="S97">
        <f t="shared" si="11"/>
        <v>1</v>
      </c>
    </row>
    <row r="98" spans="1:19" ht="126.5" thickBot="1" x14ac:dyDescent="0.4">
      <c r="A98" s="3" t="s">
        <v>39</v>
      </c>
      <c r="B98" s="3" t="s">
        <v>17</v>
      </c>
      <c r="C98" s="3">
        <v>20120803501</v>
      </c>
      <c r="D98" s="3">
        <v>0</v>
      </c>
      <c r="E98" s="3" t="s">
        <v>9</v>
      </c>
      <c r="F98" s="3">
        <v>297</v>
      </c>
      <c r="G98" s="3">
        <v>285</v>
      </c>
      <c r="H98" s="4" t="s">
        <v>22</v>
      </c>
      <c r="I98" s="3" t="s">
        <v>9</v>
      </c>
      <c r="J98" s="3" t="s">
        <v>9</v>
      </c>
      <c r="L98">
        <f t="shared" si="6"/>
        <v>0</v>
      </c>
      <c r="M98">
        <f>IF(COUNTIF($C$2:$C99,C98)&gt;1,1,0)</f>
        <v>0</v>
      </c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S98">
        <f t="shared" si="11"/>
        <v>0</v>
      </c>
    </row>
    <row r="99" spans="1:19" ht="126.5" thickBot="1" x14ac:dyDescent="0.4">
      <c r="A99" s="3" t="s">
        <v>11</v>
      </c>
      <c r="B99" s="3" t="s">
        <v>34</v>
      </c>
      <c r="C99" s="3">
        <v>200110553301</v>
      </c>
      <c r="D99" s="3">
        <v>0</v>
      </c>
      <c r="E99" s="3" t="s">
        <v>9</v>
      </c>
      <c r="F99" s="3">
        <v>169</v>
      </c>
      <c r="G99" s="3">
        <v>57</v>
      </c>
      <c r="H99" s="4" t="s">
        <v>22</v>
      </c>
      <c r="I99" s="3" t="s">
        <v>9</v>
      </c>
      <c r="J99" s="3" t="s">
        <v>15</v>
      </c>
      <c r="L99">
        <f t="shared" si="6"/>
        <v>0</v>
      </c>
      <c r="M99">
        <f>IF(COUNTIF($C$2:$C100,C99)&gt;1,1,0)</f>
        <v>0</v>
      </c>
      <c r="N99">
        <f t="shared" si="7"/>
        <v>1</v>
      </c>
      <c r="O99">
        <f t="shared" si="8"/>
        <v>0</v>
      </c>
      <c r="P99">
        <f t="shared" si="9"/>
        <v>0</v>
      </c>
      <c r="Q99">
        <f t="shared" si="10"/>
        <v>0</v>
      </c>
      <c r="S99">
        <f t="shared" si="11"/>
        <v>1</v>
      </c>
    </row>
    <row r="100" spans="1:19" ht="114" thickBot="1" x14ac:dyDescent="0.4">
      <c r="A100" s="3" t="s">
        <v>39</v>
      </c>
      <c r="B100" s="3" t="s">
        <v>20</v>
      </c>
      <c r="C100" s="3">
        <v>20142302002</v>
      </c>
      <c r="D100" s="3">
        <v>0</v>
      </c>
      <c r="E100" s="3" t="s">
        <v>9</v>
      </c>
      <c r="F100" s="3">
        <v>345</v>
      </c>
      <c r="G100" s="3">
        <v>70</v>
      </c>
      <c r="H100" s="4" t="s">
        <v>18</v>
      </c>
      <c r="I100" s="3" t="s">
        <v>9</v>
      </c>
      <c r="J100" s="3" t="s">
        <v>15</v>
      </c>
      <c r="L100">
        <f t="shared" si="6"/>
        <v>0</v>
      </c>
      <c r="M100">
        <f>IF(COUNTIF($C$2:$C101,C100)&gt;1,1,0)</f>
        <v>1</v>
      </c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S100">
        <f t="shared" si="11"/>
        <v>1</v>
      </c>
    </row>
    <row r="101" spans="1:19" ht="101.5" thickBot="1" x14ac:dyDescent="0.4">
      <c r="A101" s="3" t="s">
        <v>11</v>
      </c>
      <c r="B101" s="3" t="s">
        <v>17</v>
      </c>
      <c r="C101" s="3">
        <v>20120703901</v>
      </c>
      <c r="D101" s="3">
        <v>1</v>
      </c>
      <c r="E101" s="3" t="s">
        <v>9</v>
      </c>
      <c r="F101" s="3">
        <v>157</v>
      </c>
      <c r="G101" s="3">
        <v>30</v>
      </c>
      <c r="H101" s="4" t="s">
        <v>69</v>
      </c>
      <c r="I101" s="3" t="s">
        <v>9</v>
      </c>
      <c r="J101" s="3" t="s">
        <v>9</v>
      </c>
      <c r="L101">
        <f t="shared" si="6"/>
        <v>0</v>
      </c>
      <c r="M101">
        <f>IF(COUNTIF($C$2:$C102,C101)&gt;1,1,0)</f>
        <v>0</v>
      </c>
      <c r="N101">
        <f t="shared" si="7"/>
        <v>0</v>
      </c>
      <c r="O101">
        <f t="shared" si="8"/>
        <v>0</v>
      </c>
      <c r="P101">
        <f t="shared" si="9"/>
        <v>0</v>
      </c>
      <c r="Q101">
        <f t="shared" si="10"/>
        <v>0</v>
      </c>
      <c r="S101">
        <f t="shared" si="11"/>
        <v>0</v>
      </c>
    </row>
    <row r="102" spans="1:19" ht="139" thickBot="1" x14ac:dyDescent="0.4">
      <c r="A102" s="3" t="s">
        <v>11</v>
      </c>
      <c r="B102" s="3" t="s">
        <v>8</v>
      </c>
      <c r="C102" s="3">
        <v>20180502901</v>
      </c>
      <c r="D102" s="3">
        <v>1</v>
      </c>
      <c r="E102" s="3" t="s">
        <v>9</v>
      </c>
      <c r="F102" s="3">
        <v>152</v>
      </c>
      <c r="G102" s="3">
        <v>27</v>
      </c>
      <c r="H102" s="4" t="s">
        <v>70</v>
      </c>
      <c r="I102" s="3" t="s">
        <v>9</v>
      </c>
      <c r="J102" s="3" t="s">
        <v>9</v>
      </c>
      <c r="L102">
        <f t="shared" si="6"/>
        <v>0</v>
      </c>
      <c r="M102">
        <f>IF(COUNTIF($C$2:$C103,C102)&gt;1,1,0)</f>
        <v>0</v>
      </c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S102">
        <f t="shared" si="11"/>
        <v>0</v>
      </c>
    </row>
    <row r="103" spans="1:19" ht="89" thickBot="1" x14ac:dyDescent="0.4">
      <c r="A103" s="3" t="s">
        <v>11</v>
      </c>
      <c r="B103" s="3" t="s">
        <v>17</v>
      </c>
      <c r="C103" s="3">
        <v>20120707602</v>
      </c>
      <c r="D103" s="3">
        <v>0</v>
      </c>
      <c r="E103" s="3" t="s">
        <v>9</v>
      </c>
      <c r="F103" s="3">
        <v>302</v>
      </c>
      <c r="G103" s="3">
        <v>112</v>
      </c>
      <c r="H103" s="4" t="s">
        <v>71</v>
      </c>
      <c r="I103" s="3" t="s">
        <v>9</v>
      </c>
      <c r="J103" s="3" t="s">
        <v>9</v>
      </c>
      <c r="L103">
        <f t="shared" si="6"/>
        <v>0</v>
      </c>
      <c r="M103">
        <f>IF(COUNTIF($C$2:$C104,C103)&gt;1,1,0)</f>
        <v>0</v>
      </c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S103">
        <f t="shared" si="11"/>
        <v>0</v>
      </c>
    </row>
    <row r="104" spans="1:19" ht="139" thickBot="1" x14ac:dyDescent="0.4">
      <c r="A104" s="3" t="s">
        <v>11</v>
      </c>
      <c r="B104" s="3" t="s">
        <v>20</v>
      </c>
      <c r="C104" s="3">
        <v>20140405402</v>
      </c>
      <c r="D104" s="3">
        <v>1</v>
      </c>
      <c r="E104" s="3" t="s">
        <v>9</v>
      </c>
      <c r="F104" s="3">
        <v>1591</v>
      </c>
      <c r="G104" s="3">
        <v>600</v>
      </c>
      <c r="H104" s="4" t="s">
        <v>72</v>
      </c>
      <c r="I104" s="3" t="s">
        <v>9</v>
      </c>
      <c r="J104" s="3" t="s">
        <v>9</v>
      </c>
      <c r="L104">
        <f t="shared" si="6"/>
        <v>0</v>
      </c>
      <c r="M104">
        <f>IF(COUNTIF($C$2:$C105,C104)&gt;1,1,0)</f>
        <v>0</v>
      </c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S104">
        <f t="shared" si="11"/>
        <v>0</v>
      </c>
    </row>
    <row r="105" spans="1:19" ht="125.5" thickBot="1" x14ac:dyDescent="0.4">
      <c r="A105" s="3" t="s">
        <v>11</v>
      </c>
      <c r="B105" s="3" t="s">
        <v>34</v>
      </c>
      <c r="C105" s="3">
        <v>20110556901</v>
      </c>
      <c r="D105" s="3">
        <v>0</v>
      </c>
      <c r="E105" s="3" t="s">
        <v>9</v>
      </c>
      <c r="F105" s="3">
        <v>74</v>
      </c>
      <c r="G105" s="3">
        <v>28</v>
      </c>
      <c r="H105" s="7" t="s">
        <v>22</v>
      </c>
      <c r="I105" s="3"/>
      <c r="J105" s="3" t="s">
        <v>9</v>
      </c>
      <c r="L105">
        <f t="shared" si="6"/>
        <v>1</v>
      </c>
      <c r="M105">
        <f>IF(COUNTIF($C$2:$C106,C105)&gt;1,1,0)</f>
        <v>0</v>
      </c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S105">
        <f t="shared" si="11"/>
        <v>1</v>
      </c>
    </row>
    <row r="106" spans="1:19" ht="126.5" thickBot="1" x14ac:dyDescent="0.4">
      <c r="A106" s="3" t="s">
        <v>11</v>
      </c>
      <c r="B106" s="3" t="s">
        <v>20</v>
      </c>
      <c r="C106" s="3">
        <v>20140603003</v>
      </c>
      <c r="D106" s="3">
        <v>0</v>
      </c>
      <c r="E106" s="3" t="s">
        <v>9</v>
      </c>
      <c r="F106" s="3">
        <v>357</v>
      </c>
      <c r="G106" s="3">
        <v>50</v>
      </c>
      <c r="H106" s="4" t="s">
        <v>22</v>
      </c>
      <c r="I106" s="3" t="s">
        <v>9</v>
      </c>
      <c r="J106" s="3" t="s">
        <v>15</v>
      </c>
      <c r="L106">
        <f t="shared" si="6"/>
        <v>0</v>
      </c>
      <c r="M106">
        <f>IF(COUNTIF($C$2:$C107,C106)&gt;1,1,0)</f>
        <v>0</v>
      </c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S106">
        <f t="shared" si="11"/>
        <v>0</v>
      </c>
    </row>
    <row r="107" spans="1:19" ht="126.5" thickBot="1" x14ac:dyDescent="0.4">
      <c r="A107" s="3" t="s">
        <v>11</v>
      </c>
      <c r="B107" s="3" t="s">
        <v>17</v>
      </c>
      <c r="C107" s="3">
        <v>20120806701</v>
      </c>
      <c r="D107" s="3">
        <v>1</v>
      </c>
      <c r="E107" s="3" t="s">
        <v>9</v>
      </c>
      <c r="F107" s="3">
        <v>851</v>
      </c>
      <c r="G107" s="3">
        <v>433</v>
      </c>
      <c r="H107" s="4" t="s">
        <v>73</v>
      </c>
      <c r="I107" s="3" t="s">
        <v>9</v>
      </c>
      <c r="J107" s="3" t="s">
        <v>15</v>
      </c>
      <c r="L107">
        <f t="shared" si="6"/>
        <v>0</v>
      </c>
      <c r="M107">
        <f>IF(COUNTIF($C$2:$C108,C107)&gt;1,1,0)</f>
        <v>0</v>
      </c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S107">
        <f t="shared" si="11"/>
        <v>0</v>
      </c>
    </row>
    <row r="108" spans="1:19" ht="126.5" thickBot="1" x14ac:dyDescent="0.4">
      <c r="A108" s="3" t="s">
        <v>11</v>
      </c>
      <c r="B108" s="3" t="s">
        <v>17</v>
      </c>
      <c r="C108" s="3">
        <v>20120400102</v>
      </c>
      <c r="D108" s="3">
        <v>1</v>
      </c>
      <c r="E108" s="3" t="s">
        <v>9</v>
      </c>
      <c r="F108" s="3">
        <v>424</v>
      </c>
      <c r="G108" s="3"/>
      <c r="H108" s="4" t="s">
        <v>22</v>
      </c>
      <c r="I108" s="3" t="s">
        <v>9</v>
      </c>
      <c r="J108" s="3" t="s">
        <v>9</v>
      </c>
      <c r="L108">
        <f t="shared" si="6"/>
        <v>1</v>
      </c>
      <c r="M108">
        <f>IF(COUNTIF($C$2:$C109,C108)&gt;1,1,0)</f>
        <v>0</v>
      </c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S108">
        <f t="shared" si="11"/>
        <v>1</v>
      </c>
    </row>
    <row r="109" spans="1:19" ht="151.5" thickBot="1" x14ac:dyDescent="0.4">
      <c r="A109" s="3" t="s">
        <v>11</v>
      </c>
      <c r="B109" s="3" t="s">
        <v>12</v>
      </c>
      <c r="C109" s="3">
        <v>20080909001</v>
      </c>
      <c r="D109" s="3">
        <v>0</v>
      </c>
      <c r="E109" s="3" t="s">
        <v>9</v>
      </c>
      <c r="F109" s="3">
        <v>208</v>
      </c>
      <c r="G109" s="3">
        <v>114</v>
      </c>
      <c r="H109" s="4" t="s">
        <v>74</v>
      </c>
      <c r="I109" s="3" t="s">
        <v>9</v>
      </c>
      <c r="J109" s="3" t="s">
        <v>15</v>
      </c>
      <c r="L109">
        <f t="shared" si="6"/>
        <v>0</v>
      </c>
      <c r="M109">
        <f>IF(COUNTIF($C$2:$C110,C109)&gt;1,1,0)</f>
        <v>0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S109">
        <f t="shared" si="11"/>
        <v>0</v>
      </c>
    </row>
    <row r="110" spans="1:19" ht="89" thickBot="1" x14ac:dyDescent="0.4">
      <c r="A110" s="3" t="s">
        <v>27</v>
      </c>
      <c r="B110" s="3" t="s">
        <v>12</v>
      </c>
      <c r="C110" s="3">
        <v>2008091501</v>
      </c>
      <c r="D110" s="3">
        <v>0</v>
      </c>
      <c r="E110" s="3" t="s">
        <v>9</v>
      </c>
      <c r="F110" s="3">
        <v>105</v>
      </c>
      <c r="G110" s="3">
        <v>27</v>
      </c>
      <c r="H110" s="4" t="s">
        <v>55</v>
      </c>
      <c r="I110" s="3" t="s">
        <v>9</v>
      </c>
      <c r="J110" s="3" t="s">
        <v>9</v>
      </c>
      <c r="L110">
        <f t="shared" si="6"/>
        <v>0</v>
      </c>
      <c r="M110">
        <f>IF(COUNTIF($C$2:$C111,C110)&gt;1,1,0)</f>
        <v>0</v>
      </c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S110">
        <f t="shared" si="11"/>
        <v>0</v>
      </c>
    </row>
    <row r="111" spans="1:19" ht="89" thickBot="1" x14ac:dyDescent="0.4">
      <c r="A111" s="3" t="s">
        <v>11</v>
      </c>
      <c r="B111" s="3" t="s">
        <v>12</v>
      </c>
      <c r="C111" s="3">
        <v>20080901501</v>
      </c>
      <c r="D111" s="3">
        <v>0</v>
      </c>
      <c r="E111" s="3" t="s">
        <v>9</v>
      </c>
      <c r="F111" s="3">
        <v>105</v>
      </c>
      <c r="G111" s="3">
        <v>27</v>
      </c>
      <c r="H111" s="4" t="s">
        <v>55</v>
      </c>
      <c r="I111" s="3" t="s">
        <v>9</v>
      </c>
      <c r="J111" s="3" t="s">
        <v>9</v>
      </c>
      <c r="L111">
        <f t="shared" si="6"/>
        <v>0</v>
      </c>
      <c r="M111">
        <f>IF(COUNTIF($C$2:$C112,C111)&gt;1,1,0)</f>
        <v>0</v>
      </c>
      <c r="N111">
        <f t="shared" si="7"/>
        <v>0</v>
      </c>
      <c r="O111">
        <f t="shared" si="8"/>
        <v>0</v>
      </c>
      <c r="P111">
        <f t="shared" si="9"/>
        <v>0</v>
      </c>
      <c r="Q111">
        <f t="shared" si="10"/>
        <v>0</v>
      </c>
      <c r="S111">
        <f t="shared" si="11"/>
        <v>0</v>
      </c>
    </row>
    <row r="112" spans="1:19" ht="126.5" thickBot="1" x14ac:dyDescent="0.4">
      <c r="A112" s="3" t="s">
        <v>11</v>
      </c>
      <c r="B112" s="3" t="s">
        <v>8</v>
      </c>
      <c r="C112" s="3">
        <v>20180317201</v>
      </c>
      <c r="D112" s="3">
        <v>1</v>
      </c>
      <c r="E112" s="3" t="s">
        <v>9</v>
      </c>
      <c r="F112" s="3">
        <v>137</v>
      </c>
      <c r="G112" s="3">
        <v>56</v>
      </c>
      <c r="H112" s="4" t="s">
        <v>22</v>
      </c>
      <c r="I112" s="3" t="s">
        <v>9</v>
      </c>
      <c r="J112" s="3" t="s">
        <v>15</v>
      </c>
      <c r="L112">
        <f t="shared" si="6"/>
        <v>0</v>
      </c>
      <c r="M112">
        <f>IF(COUNTIF($C$2:$C113,C112)&gt;1,1,0)</f>
        <v>0</v>
      </c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S112">
        <f t="shared" si="11"/>
        <v>0</v>
      </c>
    </row>
    <row r="113" spans="1:19" ht="126.5" thickBot="1" x14ac:dyDescent="0.4">
      <c r="A113" s="3" t="s">
        <v>11</v>
      </c>
      <c r="B113" s="3" t="s">
        <v>17</v>
      </c>
      <c r="C113" s="3">
        <v>20120610701</v>
      </c>
      <c r="D113" s="3">
        <v>0</v>
      </c>
      <c r="E113" s="3" t="s">
        <v>9</v>
      </c>
      <c r="F113" s="3">
        <v>356</v>
      </c>
      <c r="G113" s="3">
        <v>93</v>
      </c>
      <c r="H113" s="4" t="s">
        <v>75</v>
      </c>
      <c r="I113" s="3" t="s">
        <v>9</v>
      </c>
      <c r="J113" s="3" t="s">
        <v>15</v>
      </c>
      <c r="L113">
        <f t="shared" si="6"/>
        <v>0</v>
      </c>
      <c r="M113">
        <f>IF(COUNTIF($C$2:$C114,C113)&gt;1,1,0)</f>
        <v>0</v>
      </c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S113">
        <f t="shared" si="11"/>
        <v>0</v>
      </c>
    </row>
    <row r="114" spans="1:19" ht="51.5" thickBot="1" x14ac:dyDescent="0.4">
      <c r="A114" s="3" t="s">
        <v>7</v>
      </c>
      <c r="B114" s="3" t="s">
        <v>12</v>
      </c>
      <c r="C114" s="3">
        <v>20080909601</v>
      </c>
      <c r="D114" s="3">
        <v>1</v>
      </c>
      <c r="E114" s="3" t="s">
        <v>9</v>
      </c>
      <c r="F114" s="3">
        <v>429</v>
      </c>
      <c r="G114" s="3">
        <v>25</v>
      </c>
      <c r="H114" s="4" t="s">
        <v>51</v>
      </c>
      <c r="I114" s="3" t="s">
        <v>9</v>
      </c>
      <c r="J114" s="3" t="s">
        <v>15</v>
      </c>
      <c r="L114">
        <f t="shared" si="6"/>
        <v>0</v>
      </c>
      <c r="M114">
        <f>IF(COUNTIF($C$2:$C115,C114)&gt;1,1,0)</f>
        <v>0</v>
      </c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S114">
        <f t="shared" si="11"/>
        <v>0</v>
      </c>
    </row>
    <row r="115" spans="1:19" ht="114" thickBot="1" x14ac:dyDescent="0.4">
      <c r="A115" s="3" t="s">
        <v>39</v>
      </c>
      <c r="B115" s="3" t="s">
        <v>20</v>
      </c>
      <c r="C115" s="3">
        <v>20140113741</v>
      </c>
      <c r="D115" s="3">
        <v>0</v>
      </c>
      <c r="E115" s="3" t="s">
        <v>9</v>
      </c>
      <c r="F115" s="3">
        <v>168</v>
      </c>
      <c r="G115" s="3">
        <v>99</v>
      </c>
      <c r="H115" s="4" t="s">
        <v>13</v>
      </c>
      <c r="I115" s="3" t="s">
        <v>9</v>
      </c>
      <c r="J115" s="3" t="s">
        <v>9</v>
      </c>
      <c r="L115">
        <f t="shared" si="6"/>
        <v>0</v>
      </c>
      <c r="M115">
        <f>IF(COUNTIF($C$2:$C116,C115)&gt;1,1,0)</f>
        <v>0</v>
      </c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S115">
        <f t="shared" si="11"/>
        <v>0</v>
      </c>
    </row>
    <row r="116" spans="1:19" ht="51.5" thickBot="1" x14ac:dyDescent="0.4">
      <c r="A116" s="3" t="s">
        <v>11</v>
      </c>
      <c r="B116" s="3" t="s">
        <v>34</v>
      </c>
      <c r="C116" s="3">
        <v>20110518001</v>
      </c>
      <c r="D116" s="3">
        <v>1</v>
      </c>
      <c r="E116" s="3" t="s">
        <v>9</v>
      </c>
      <c r="F116" s="3">
        <v>141</v>
      </c>
      <c r="G116" s="3">
        <v>10</v>
      </c>
      <c r="H116" s="4" t="s">
        <v>76</v>
      </c>
      <c r="I116" s="3" t="s">
        <v>9</v>
      </c>
      <c r="J116" s="3" t="s">
        <v>15</v>
      </c>
      <c r="L116">
        <f t="shared" si="6"/>
        <v>0</v>
      </c>
      <c r="M116">
        <f>IF(COUNTIF($C$2:$C117,C116)&gt;1,1,0)</f>
        <v>0</v>
      </c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S116">
        <f t="shared" si="11"/>
        <v>0</v>
      </c>
    </row>
    <row r="117" spans="1:19" ht="126.5" thickBot="1" x14ac:dyDescent="0.4">
      <c r="A117" s="3" t="s">
        <v>39</v>
      </c>
      <c r="B117" s="3" t="s">
        <v>20</v>
      </c>
      <c r="C117" s="3">
        <v>20142205001</v>
      </c>
      <c r="D117" s="3">
        <v>0</v>
      </c>
      <c r="E117" s="3" t="s">
        <v>9</v>
      </c>
      <c r="F117" s="3">
        <v>149</v>
      </c>
      <c r="G117" s="3">
        <v>73</v>
      </c>
      <c r="H117" s="4" t="s">
        <v>22</v>
      </c>
      <c r="I117" s="3" t="s">
        <v>9</v>
      </c>
      <c r="J117" s="3" t="s">
        <v>9</v>
      </c>
      <c r="L117">
        <f t="shared" si="6"/>
        <v>0</v>
      </c>
      <c r="M117">
        <f>IF(COUNTIF($C$2:$C118,C117)&gt;1,1,0)</f>
        <v>0</v>
      </c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S117">
        <f t="shared" si="11"/>
        <v>0</v>
      </c>
    </row>
    <row r="118" spans="1:19" ht="51.5" thickBot="1" x14ac:dyDescent="0.4">
      <c r="A118" s="3" t="s">
        <v>11</v>
      </c>
      <c r="B118" s="3" t="s">
        <v>34</v>
      </c>
      <c r="C118" s="3">
        <v>20110518001</v>
      </c>
      <c r="D118" s="3">
        <v>1</v>
      </c>
      <c r="E118" s="3" t="s">
        <v>9</v>
      </c>
      <c r="F118" s="3">
        <v>141</v>
      </c>
      <c r="G118" s="3">
        <v>10</v>
      </c>
      <c r="H118" s="4" t="s">
        <v>76</v>
      </c>
      <c r="I118" s="3" t="s">
        <v>9</v>
      </c>
      <c r="J118" s="3" t="s">
        <v>15</v>
      </c>
      <c r="L118">
        <f t="shared" si="6"/>
        <v>0</v>
      </c>
      <c r="M118">
        <f>IF(COUNTIF($C$2:$C119,C118)&gt;1,1,0)</f>
        <v>1</v>
      </c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S118">
        <f t="shared" si="11"/>
        <v>1</v>
      </c>
    </row>
    <row r="119" spans="1:19" ht="114" thickBot="1" x14ac:dyDescent="0.4">
      <c r="A119" s="3" t="s">
        <v>11</v>
      </c>
      <c r="B119" s="3" t="s">
        <v>8</v>
      </c>
      <c r="C119" s="3">
        <v>20180813601</v>
      </c>
      <c r="D119" s="3">
        <v>1</v>
      </c>
      <c r="E119" s="3" t="s">
        <v>9</v>
      </c>
      <c r="F119" s="3">
        <v>188</v>
      </c>
      <c r="G119" s="3">
        <v>53</v>
      </c>
      <c r="H119" s="4" t="s">
        <v>18</v>
      </c>
      <c r="I119" s="3" t="s">
        <v>9</v>
      </c>
      <c r="J119" s="3" t="s">
        <v>9</v>
      </c>
      <c r="L119">
        <f t="shared" si="6"/>
        <v>0</v>
      </c>
      <c r="M119">
        <f>IF(COUNTIF($C$2:$C120,C119)&gt;1,1,0)</f>
        <v>0</v>
      </c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S119">
        <f t="shared" si="11"/>
        <v>0</v>
      </c>
    </row>
    <row r="120" spans="1:19" ht="151.5" thickBot="1" x14ac:dyDescent="0.4">
      <c r="A120" s="3" t="s">
        <v>39</v>
      </c>
      <c r="B120" s="3" t="s">
        <v>34</v>
      </c>
      <c r="C120" s="3">
        <v>20110707101</v>
      </c>
      <c r="D120" s="3">
        <v>0</v>
      </c>
      <c r="E120" s="3" t="s">
        <v>9</v>
      </c>
      <c r="F120" s="3">
        <v>92</v>
      </c>
      <c r="G120" s="3">
        <v>40</v>
      </c>
      <c r="H120" s="4" t="s">
        <v>77</v>
      </c>
      <c r="I120" s="3" t="s">
        <v>9</v>
      </c>
      <c r="J120" s="3" t="s">
        <v>9</v>
      </c>
      <c r="L120">
        <f t="shared" si="6"/>
        <v>0</v>
      </c>
      <c r="M120">
        <f>IF(COUNTIF($C$2:$C121,C120)&gt;1,1,0)</f>
        <v>0</v>
      </c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S120">
        <f t="shared" si="11"/>
        <v>0</v>
      </c>
    </row>
    <row r="121" spans="1:19" ht="126.5" thickBot="1" x14ac:dyDescent="0.4">
      <c r="A121" s="3" t="s">
        <v>11</v>
      </c>
      <c r="B121" s="3" t="s">
        <v>8</v>
      </c>
      <c r="C121" s="3">
        <v>20180306701</v>
      </c>
      <c r="D121" s="3">
        <v>0</v>
      </c>
      <c r="E121" s="3" t="s">
        <v>9</v>
      </c>
      <c r="F121" s="3">
        <v>567</v>
      </c>
      <c r="G121" s="3">
        <v>136</v>
      </c>
      <c r="H121" s="4" t="s">
        <v>22</v>
      </c>
      <c r="I121" s="3" t="s">
        <v>9</v>
      </c>
      <c r="J121" s="3" t="s">
        <v>9</v>
      </c>
      <c r="L121">
        <f t="shared" si="6"/>
        <v>0</v>
      </c>
      <c r="M121">
        <f>IF(COUNTIF($C$2:$C122,C121)&gt;1,1,0)</f>
        <v>0</v>
      </c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S121">
        <f t="shared" si="11"/>
        <v>0</v>
      </c>
    </row>
    <row r="122" spans="1:19" ht="89" thickBot="1" x14ac:dyDescent="0.4">
      <c r="A122" s="3" t="s">
        <v>39</v>
      </c>
      <c r="B122" s="3" t="s">
        <v>20</v>
      </c>
      <c r="C122" s="3">
        <v>20141000601</v>
      </c>
      <c r="D122" s="3">
        <v>1</v>
      </c>
      <c r="E122" s="3" t="s">
        <v>9</v>
      </c>
      <c r="F122" s="3">
        <v>106</v>
      </c>
      <c r="G122" s="3">
        <v>91</v>
      </c>
      <c r="H122" s="4" t="s">
        <v>55</v>
      </c>
      <c r="I122" s="3" t="s">
        <v>9</v>
      </c>
      <c r="J122" s="3" t="s">
        <v>9</v>
      </c>
      <c r="L122">
        <f t="shared" si="6"/>
        <v>0</v>
      </c>
      <c r="M122">
        <f>IF(COUNTIF($C$2:$C123,C122)&gt;1,1,0)</f>
        <v>0</v>
      </c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S122">
        <f t="shared" si="11"/>
        <v>0</v>
      </c>
    </row>
    <row r="123" spans="1:19" ht="126.5" thickBot="1" x14ac:dyDescent="0.4">
      <c r="A123" s="3" t="s">
        <v>11</v>
      </c>
      <c r="B123" s="3" t="s">
        <v>34</v>
      </c>
      <c r="C123" s="3">
        <v>20110419401</v>
      </c>
      <c r="D123" s="3">
        <v>0</v>
      </c>
      <c r="E123" s="3" t="s">
        <v>9</v>
      </c>
      <c r="F123" s="3">
        <v>227</v>
      </c>
      <c r="G123" s="3">
        <v>62</v>
      </c>
      <c r="H123" s="4" t="s">
        <v>22</v>
      </c>
      <c r="I123" s="3" t="s">
        <v>9</v>
      </c>
      <c r="J123" s="3" t="s">
        <v>15</v>
      </c>
      <c r="L123">
        <f t="shared" si="6"/>
        <v>0</v>
      </c>
      <c r="M123">
        <f>IF(COUNTIF($C$2:$C124,C123)&gt;1,1,0)</f>
        <v>0</v>
      </c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S123">
        <f t="shared" si="11"/>
        <v>0</v>
      </c>
    </row>
    <row r="124" spans="1:19" ht="139" thickBot="1" x14ac:dyDescent="0.4">
      <c r="A124" s="3" t="s">
        <v>11</v>
      </c>
      <c r="B124" s="3" t="s">
        <v>8</v>
      </c>
      <c r="C124" s="3">
        <v>20180706702</v>
      </c>
      <c r="D124" s="3">
        <v>0</v>
      </c>
      <c r="E124" s="3" t="s">
        <v>9</v>
      </c>
      <c r="F124" s="3">
        <v>141</v>
      </c>
      <c r="G124" s="3">
        <v>52</v>
      </c>
      <c r="H124" s="4" t="s">
        <v>78</v>
      </c>
      <c r="I124" s="3" t="s">
        <v>9</v>
      </c>
      <c r="J124" s="3" t="s">
        <v>15</v>
      </c>
      <c r="L124">
        <f t="shared" si="6"/>
        <v>0</v>
      </c>
      <c r="M124">
        <f>IF(COUNTIF($C$2:$C125,C124)&gt;1,1,0)</f>
        <v>0</v>
      </c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S124">
        <f t="shared" si="11"/>
        <v>0</v>
      </c>
    </row>
    <row r="125" spans="1:19" ht="126.5" thickBot="1" x14ac:dyDescent="0.4">
      <c r="A125" s="3" t="s">
        <v>11</v>
      </c>
      <c r="B125" s="3" t="s">
        <v>8</v>
      </c>
      <c r="C125" s="3">
        <v>20180307101</v>
      </c>
      <c r="D125" s="3">
        <v>1</v>
      </c>
      <c r="E125" s="3" t="s">
        <v>9</v>
      </c>
      <c r="F125" s="3">
        <v>360</v>
      </c>
      <c r="G125" s="3">
        <v>112</v>
      </c>
      <c r="H125" s="4" t="s">
        <v>22</v>
      </c>
      <c r="I125" s="3" t="s">
        <v>9</v>
      </c>
      <c r="J125" s="3" t="s">
        <v>9</v>
      </c>
      <c r="L125">
        <f t="shared" si="6"/>
        <v>0</v>
      </c>
      <c r="M125">
        <f>IF(COUNTIF($C$2:$C126,C125)&gt;1,1,0)</f>
        <v>0</v>
      </c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S125">
        <f t="shared" si="11"/>
        <v>0</v>
      </c>
    </row>
    <row r="126" spans="1:19" ht="139" thickBot="1" x14ac:dyDescent="0.4">
      <c r="A126" s="3" t="s">
        <v>39</v>
      </c>
      <c r="B126" s="3" t="s">
        <v>17</v>
      </c>
      <c r="C126" s="3">
        <v>20120501301</v>
      </c>
      <c r="D126" s="3">
        <v>0</v>
      </c>
      <c r="E126" s="3" t="s">
        <v>9</v>
      </c>
      <c r="F126" s="3">
        <v>40</v>
      </c>
      <c r="G126" s="3">
        <v>28</v>
      </c>
      <c r="H126" s="4" t="s">
        <v>79</v>
      </c>
      <c r="I126" s="3" t="s">
        <v>9</v>
      </c>
      <c r="J126" s="3" t="s">
        <v>9</v>
      </c>
      <c r="L126">
        <f t="shared" si="6"/>
        <v>0</v>
      </c>
      <c r="M126">
        <f>IF(COUNTIF($C$2:$C127,C126)&gt;1,1,0)</f>
        <v>0</v>
      </c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S126">
        <f t="shared" si="11"/>
        <v>0</v>
      </c>
    </row>
    <row r="127" spans="1:19" ht="114" thickBot="1" x14ac:dyDescent="0.4">
      <c r="A127" s="3" t="s">
        <v>11</v>
      </c>
      <c r="B127" s="3" t="s">
        <v>12</v>
      </c>
      <c r="C127" s="3">
        <v>20080206601</v>
      </c>
      <c r="D127" s="3">
        <v>0</v>
      </c>
      <c r="E127" s="3" t="s">
        <v>9</v>
      </c>
      <c r="F127" s="3">
        <v>138</v>
      </c>
      <c r="G127" s="3">
        <v>63</v>
      </c>
      <c r="H127" s="4" t="s">
        <v>13</v>
      </c>
      <c r="I127" s="3" t="s">
        <v>9</v>
      </c>
      <c r="J127" s="3" t="s">
        <v>9</v>
      </c>
      <c r="L127">
        <f t="shared" si="6"/>
        <v>0</v>
      </c>
      <c r="M127">
        <f>IF(COUNTIF($C$2:$C128,C127)&gt;1,1,0)</f>
        <v>0</v>
      </c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S127">
        <f t="shared" si="11"/>
        <v>0</v>
      </c>
    </row>
    <row r="128" spans="1:19" ht="126.5" thickBot="1" x14ac:dyDescent="0.4">
      <c r="A128" s="3" t="s">
        <v>46</v>
      </c>
      <c r="B128" s="3" t="s">
        <v>8</v>
      </c>
      <c r="C128" s="3">
        <v>20180208901</v>
      </c>
      <c r="D128" s="3">
        <v>1</v>
      </c>
      <c r="E128" s="3" t="s">
        <v>9</v>
      </c>
      <c r="F128" s="3">
        <v>372</v>
      </c>
      <c r="G128" s="3">
        <v>75</v>
      </c>
      <c r="H128" s="4" t="s">
        <v>22</v>
      </c>
      <c r="I128" s="3" t="s">
        <v>9</v>
      </c>
      <c r="J128" s="3" t="s">
        <v>9</v>
      </c>
      <c r="L128">
        <f t="shared" si="6"/>
        <v>0</v>
      </c>
      <c r="M128">
        <f>IF(COUNTIF($C$2:$C129,C128)&gt;1,1,0)</f>
        <v>0</v>
      </c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S128">
        <f t="shared" si="11"/>
        <v>0</v>
      </c>
    </row>
    <row r="129" spans="1:19" ht="15" thickBot="1" x14ac:dyDescent="0.4">
      <c r="A129" s="3" t="s">
        <v>11</v>
      </c>
      <c r="B129" s="3" t="s">
        <v>20</v>
      </c>
      <c r="C129" s="3">
        <v>20141904902</v>
      </c>
      <c r="D129" s="3">
        <v>0</v>
      </c>
      <c r="E129" s="3" t="s">
        <v>9</v>
      </c>
      <c r="F129" s="3">
        <v>76</v>
      </c>
      <c r="G129" s="3">
        <v>20</v>
      </c>
      <c r="H129" s="4" t="s">
        <v>10</v>
      </c>
      <c r="I129" s="3" t="s">
        <v>9</v>
      </c>
      <c r="J129" s="3" t="s">
        <v>9</v>
      </c>
      <c r="L129">
        <f t="shared" si="6"/>
        <v>0</v>
      </c>
      <c r="M129">
        <f>IF(COUNTIF($C$2:$C130,C129)&gt;1,1,0)</f>
        <v>0</v>
      </c>
      <c r="N129">
        <f t="shared" si="7"/>
        <v>0</v>
      </c>
      <c r="O129">
        <f t="shared" si="8"/>
        <v>0</v>
      </c>
      <c r="P129">
        <f t="shared" si="9"/>
        <v>0</v>
      </c>
      <c r="Q129">
        <f t="shared" si="10"/>
        <v>0</v>
      </c>
      <c r="S129">
        <f t="shared" si="11"/>
        <v>0</v>
      </c>
    </row>
    <row r="130" spans="1:19" ht="51.5" thickBot="1" x14ac:dyDescent="0.4">
      <c r="A130" s="3" t="s">
        <v>11</v>
      </c>
      <c r="B130" s="3" t="s">
        <v>25</v>
      </c>
      <c r="C130" s="3">
        <v>20070801401</v>
      </c>
      <c r="D130" s="3">
        <v>1</v>
      </c>
      <c r="E130" s="3" t="s">
        <v>9</v>
      </c>
      <c r="F130" s="3">
        <v>169</v>
      </c>
      <c r="G130" s="3">
        <v>123</v>
      </c>
      <c r="H130" s="4" t="s">
        <v>51</v>
      </c>
      <c r="I130" s="3" t="s">
        <v>9</v>
      </c>
      <c r="J130" s="3" t="s">
        <v>9</v>
      </c>
      <c r="L130">
        <f t="shared" si="6"/>
        <v>0</v>
      </c>
      <c r="M130">
        <f>IF(COUNTIF($C$2:$C131,C130)&gt;1,1,0)</f>
        <v>0</v>
      </c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S130">
        <f t="shared" si="11"/>
        <v>0</v>
      </c>
    </row>
    <row r="131" spans="1:19" ht="114" thickBot="1" x14ac:dyDescent="0.4">
      <c r="A131" s="3" t="s">
        <v>46</v>
      </c>
      <c r="B131" s="3" t="s">
        <v>47</v>
      </c>
      <c r="C131" s="3">
        <v>20061306801</v>
      </c>
      <c r="D131" s="3">
        <v>1</v>
      </c>
      <c r="E131" s="3" t="s">
        <v>9</v>
      </c>
      <c r="F131" s="3">
        <v>380</v>
      </c>
      <c r="G131" s="3">
        <v>79</v>
      </c>
      <c r="H131" s="4" t="s">
        <v>48</v>
      </c>
      <c r="I131" s="3" t="s">
        <v>9</v>
      </c>
      <c r="J131" s="3" t="s">
        <v>15</v>
      </c>
      <c r="L131">
        <f t="shared" ref="L131:L194" si="12">IF(COUNTBLANK(A131:J131)&gt;0,1,0)</f>
        <v>0</v>
      </c>
      <c r="M131">
        <f>IF(COUNTIF($C$2:$C132,C131)&gt;1,1,0)</f>
        <v>1</v>
      </c>
      <c r="N131">
        <f t="shared" ref="N131:N194" si="13">IF(LEN(C131)&gt;11,1,0)</f>
        <v>0</v>
      </c>
      <c r="O131">
        <f t="shared" ref="O131:O194" si="14">IF(G131&gt;F131,1,0)</f>
        <v>0</v>
      </c>
      <c r="P131">
        <f t="shared" ref="P131:P194" si="15">IF(AND(J131="Yes",I131="No"),1,0)</f>
        <v>0</v>
      </c>
      <c r="Q131">
        <f t="shared" ref="Q131:Q194" si="16">IF(F131&gt;10000,1,0)</f>
        <v>0</v>
      </c>
      <c r="S131">
        <f t="shared" ref="S131:S194" si="17">IF(SUM(L131:Q131)&gt;0,1,0)</f>
        <v>1</v>
      </c>
    </row>
    <row r="132" spans="1:19" ht="101.5" thickBot="1" x14ac:dyDescent="0.4">
      <c r="A132" s="3" t="s">
        <v>11</v>
      </c>
      <c r="B132" s="3" t="s">
        <v>20</v>
      </c>
      <c r="C132" s="3">
        <v>20140108302</v>
      </c>
      <c r="D132" s="3">
        <v>1</v>
      </c>
      <c r="E132" s="3" t="s">
        <v>9</v>
      </c>
      <c r="F132" s="3">
        <v>284</v>
      </c>
      <c r="G132" s="3">
        <v>105</v>
      </c>
      <c r="H132" s="4" t="s">
        <v>44</v>
      </c>
      <c r="I132" s="3" t="s">
        <v>9</v>
      </c>
      <c r="J132" s="3" t="s">
        <v>9</v>
      </c>
      <c r="L132">
        <f t="shared" si="12"/>
        <v>0</v>
      </c>
      <c r="M132">
        <f>IF(COUNTIF($C$2:$C133,C132)&gt;1,1,0)</f>
        <v>0</v>
      </c>
      <c r="N132">
        <f t="shared" si="13"/>
        <v>0</v>
      </c>
      <c r="O132">
        <f t="shared" si="14"/>
        <v>0</v>
      </c>
      <c r="P132">
        <f t="shared" si="15"/>
        <v>0</v>
      </c>
      <c r="Q132">
        <f t="shared" si="16"/>
        <v>0</v>
      </c>
      <c r="S132">
        <f t="shared" si="17"/>
        <v>0</v>
      </c>
    </row>
    <row r="133" spans="1:19" ht="139" thickBot="1" x14ac:dyDescent="0.4">
      <c r="A133" s="3" t="s">
        <v>32</v>
      </c>
      <c r="B133" s="3" t="s">
        <v>20</v>
      </c>
      <c r="C133" s="3">
        <v>20140122208</v>
      </c>
      <c r="D133" s="3">
        <v>1</v>
      </c>
      <c r="E133" s="3" t="s">
        <v>9</v>
      </c>
      <c r="F133" s="3">
        <v>205</v>
      </c>
      <c r="G133" s="3">
        <v>42</v>
      </c>
      <c r="H133" s="4" t="s">
        <v>80</v>
      </c>
      <c r="I133" s="3" t="s">
        <v>9</v>
      </c>
      <c r="J133" s="3" t="s">
        <v>9</v>
      </c>
      <c r="L133">
        <f t="shared" si="12"/>
        <v>0</v>
      </c>
      <c r="M133">
        <f>IF(COUNTIF($C$2:$C134,C133)&gt;1,1,0)</f>
        <v>0</v>
      </c>
      <c r="N133">
        <f t="shared" si="13"/>
        <v>0</v>
      </c>
      <c r="O133">
        <f t="shared" si="14"/>
        <v>0</v>
      </c>
      <c r="P133">
        <f t="shared" si="15"/>
        <v>0</v>
      </c>
      <c r="Q133">
        <f t="shared" si="16"/>
        <v>0</v>
      </c>
      <c r="S133">
        <f t="shared" si="17"/>
        <v>0</v>
      </c>
    </row>
    <row r="134" spans="1:19" ht="126.5" thickBot="1" x14ac:dyDescent="0.4">
      <c r="A134" s="3" t="s">
        <v>11</v>
      </c>
      <c r="B134" s="3" t="s">
        <v>34</v>
      </c>
      <c r="C134" s="3">
        <v>20110405701</v>
      </c>
      <c r="D134" s="3">
        <v>0</v>
      </c>
      <c r="E134" s="3" t="s">
        <v>9</v>
      </c>
      <c r="F134" s="3">
        <v>40</v>
      </c>
      <c r="G134" s="3">
        <v>31</v>
      </c>
      <c r="H134" s="4" t="s">
        <v>22</v>
      </c>
      <c r="I134" s="3" t="s">
        <v>9</v>
      </c>
      <c r="J134" s="3" t="s">
        <v>9</v>
      </c>
      <c r="L134">
        <f t="shared" si="12"/>
        <v>0</v>
      </c>
      <c r="M134">
        <f>IF(COUNTIF($C$2:$C135,C134)&gt;1,1,0)</f>
        <v>0</v>
      </c>
      <c r="N134">
        <f t="shared" si="13"/>
        <v>0</v>
      </c>
      <c r="O134">
        <f t="shared" si="14"/>
        <v>0</v>
      </c>
      <c r="P134">
        <f t="shared" si="15"/>
        <v>0</v>
      </c>
      <c r="Q134">
        <f t="shared" si="16"/>
        <v>0</v>
      </c>
      <c r="S134">
        <f t="shared" si="17"/>
        <v>0</v>
      </c>
    </row>
    <row r="135" spans="1:19" ht="114" thickBot="1" x14ac:dyDescent="0.4">
      <c r="A135" s="3" t="s">
        <v>39</v>
      </c>
      <c r="B135" s="3" t="s">
        <v>34</v>
      </c>
      <c r="C135" s="3">
        <v>20011553301</v>
      </c>
      <c r="D135" s="3">
        <v>1</v>
      </c>
      <c r="E135" s="3" t="s">
        <v>9</v>
      </c>
      <c r="F135" s="3">
        <v>169</v>
      </c>
      <c r="G135" s="3">
        <v>57</v>
      </c>
      <c r="H135" s="4" t="s">
        <v>13</v>
      </c>
      <c r="I135" s="3" t="s">
        <v>9</v>
      </c>
      <c r="J135" s="3" t="s">
        <v>15</v>
      </c>
      <c r="L135">
        <f t="shared" si="12"/>
        <v>0</v>
      </c>
      <c r="M135">
        <f>IF(COUNTIF($C$2:$C136,C135)&gt;1,1,0)</f>
        <v>0</v>
      </c>
      <c r="N135">
        <f t="shared" si="13"/>
        <v>0</v>
      </c>
      <c r="O135">
        <f t="shared" si="14"/>
        <v>0</v>
      </c>
      <c r="P135">
        <f t="shared" si="15"/>
        <v>0</v>
      </c>
      <c r="Q135">
        <f t="shared" si="16"/>
        <v>0</v>
      </c>
      <c r="S135">
        <f t="shared" si="17"/>
        <v>0</v>
      </c>
    </row>
    <row r="136" spans="1:19" ht="126.5" thickBot="1" x14ac:dyDescent="0.4">
      <c r="A136" s="3" t="s">
        <v>7</v>
      </c>
      <c r="B136" s="3" t="s">
        <v>20</v>
      </c>
      <c r="C136" s="3">
        <v>20140406301</v>
      </c>
      <c r="D136" s="3">
        <v>1</v>
      </c>
      <c r="E136" s="3" t="s">
        <v>9</v>
      </c>
      <c r="F136" s="3">
        <v>320</v>
      </c>
      <c r="G136" s="3">
        <v>82</v>
      </c>
      <c r="H136" s="4" t="s">
        <v>22</v>
      </c>
      <c r="I136" s="3" t="s">
        <v>9</v>
      </c>
      <c r="J136" s="3" t="s">
        <v>9</v>
      </c>
      <c r="L136">
        <f t="shared" si="12"/>
        <v>0</v>
      </c>
      <c r="M136">
        <f>IF(COUNTIF($C$2:$C137,C136)&gt;1,1,0)</f>
        <v>0</v>
      </c>
      <c r="N136">
        <f t="shared" si="13"/>
        <v>0</v>
      </c>
      <c r="O136">
        <f t="shared" si="14"/>
        <v>0</v>
      </c>
      <c r="P136">
        <f t="shared" si="15"/>
        <v>0</v>
      </c>
      <c r="Q136">
        <f t="shared" si="16"/>
        <v>0</v>
      </c>
      <c r="S136">
        <f t="shared" si="17"/>
        <v>0</v>
      </c>
    </row>
    <row r="137" spans="1:19" ht="76.5" thickBot="1" x14ac:dyDescent="0.4">
      <c r="A137" s="3" t="s">
        <v>11</v>
      </c>
      <c r="B137" s="3" t="s">
        <v>12</v>
      </c>
      <c r="C137" s="3">
        <v>20081102901</v>
      </c>
      <c r="D137" s="3">
        <v>1</v>
      </c>
      <c r="E137" s="3" t="s">
        <v>9</v>
      </c>
      <c r="F137" s="3">
        <v>207</v>
      </c>
      <c r="G137" s="3">
        <v>102</v>
      </c>
      <c r="H137" s="4" t="s">
        <v>26</v>
      </c>
      <c r="I137" s="3" t="s">
        <v>9</v>
      </c>
      <c r="J137" s="3" t="s">
        <v>9</v>
      </c>
      <c r="L137">
        <f t="shared" si="12"/>
        <v>0</v>
      </c>
      <c r="M137">
        <f>IF(COUNTIF($C$2:$C138,C137)&gt;1,1,0)</f>
        <v>0</v>
      </c>
      <c r="N137">
        <f t="shared" si="13"/>
        <v>0</v>
      </c>
      <c r="O137">
        <f t="shared" si="14"/>
        <v>0</v>
      </c>
      <c r="P137">
        <f t="shared" si="15"/>
        <v>0</v>
      </c>
      <c r="Q137">
        <f t="shared" si="16"/>
        <v>0</v>
      </c>
      <c r="S137">
        <f t="shared" si="17"/>
        <v>0</v>
      </c>
    </row>
    <row r="138" spans="1:19" ht="101.5" thickBot="1" x14ac:dyDescent="0.4">
      <c r="A138" s="3" t="s">
        <v>11</v>
      </c>
      <c r="B138" s="3" t="s">
        <v>8</v>
      </c>
      <c r="C138" s="3">
        <v>20180305101</v>
      </c>
      <c r="D138" s="3">
        <v>0</v>
      </c>
      <c r="E138" s="3" t="s">
        <v>9</v>
      </c>
      <c r="F138" s="3">
        <v>85</v>
      </c>
      <c r="G138" s="3">
        <v>38</v>
      </c>
      <c r="H138" s="4" t="s">
        <v>28</v>
      </c>
      <c r="I138" s="3" t="s">
        <v>9</v>
      </c>
      <c r="J138" s="3" t="s">
        <v>9</v>
      </c>
      <c r="L138">
        <f t="shared" si="12"/>
        <v>0</v>
      </c>
      <c r="M138">
        <f>IF(COUNTIF($C$2:$C139,C138)&gt;1,1,0)</f>
        <v>0</v>
      </c>
      <c r="N138">
        <f t="shared" si="13"/>
        <v>0</v>
      </c>
      <c r="O138">
        <f t="shared" si="14"/>
        <v>0</v>
      </c>
      <c r="P138">
        <f t="shared" si="15"/>
        <v>0</v>
      </c>
      <c r="Q138">
        <f t="shared" si="16"/>
        <v>0</v>
      </c>
      <c r="S138">
        <f t="shared" si="17"/>
        <v>0</v>
      </c>
    </row>
    <row r="139" spans="1:19" ht="89" thickBot="1" x14ac:dyDescent="0.4">
      <c r="A139" s="3" t="s">
        <v>46</v>
      </c>
      <c r="B139" s="3" t="s">
        <v>17</v>
      </c>
      <c r="C139" s="3">
        <v>1012012805</v>
      </c>
      <c r="D139" s="3">
        <v>1</v>
      </c>
      <c r="E139" s="3" t="s">
        <v>9</v>
      </c>
      <c r="F139" s="3">
        <v>269</v>
      </c>
      <c r="G139" s="3">
        <v>47</v>
      </c>
      <c r="H139" s="4" t="s">
        <v>45</v>
      </c>
      <c r="I139" s="3" t="s">
        <v>9</v>
      </c>
      <c r="J139" s="3" t="s">
        <v>9</v>
      </c>
      <c r="L139">
        <f t="shared" si="12"/>
        <v>0</v>
      </c>
      <c r="M139">
        <f>IF(COUNTIF($C$2:$C140,C139)&gt;1,1,0)</f>
        <v>0</v>
      </c>
      <c r="N139">
        <f t="shared" si="13"/>
        <v>0</v>
      </c>
      <c r="O139">
        <f t="shared" si="14"/>
        <v>0</v>
      </c>
      <c r="P139">
        <f t="shared" si="15"/>
        <v>0</v>
      </c>
      <c r="Q139">
        <f t="shared" si="16"/>
        <v>0</v>
      </c>
      <c r="S139">
        <f t="shared" si="17"/>
        <v>0</v>
      </c>
    </row>
    <row r="140" spans="1:19" ht="126.5" thickBot="1" x14ac:dyDescent="0.4">
      <c r="A140" s="3" t="s">
        <v>7</v>
      </c>
      <c r="B140" s="3" t="s">
        <v>20</v>
      </c>
      <c r="C140" s="3">
        <v>20142003501</v>
      </c>
      <c r="D140" s="3">
        <v>0</v>
      </c>
      <c r="E140" s="3" t="s">
        <v>9</v>
      </c>
      <c r="F140" s="3">
        <v>147</v>
      </c>
      <c r="G140" s="3">
        <v>35</v>
      </c>
      <c r="H140" s="4" t="s">
        <v>22</v>
      </c>
      <c r="I140" s="3" t="s">
        <v>9</v>
      </c>
      <c r="J140" s="3" t="s">
        <v>9</v>
      </c>
      <c r="L140">
        <f t="shared" si="12"/>
        <v>0</v>
      </c>
      <c r="M140">
        <f>IF(COUNTIF($C$2:$C141,C140)&gt;1,1,0)</f>
        <v>0</v>
      </c>
      <c r="N140">
        <f t="shared" si="13"/>
        <v>0</v>
      </c>
      <c r="O140">
        <f t="shared" si="14"/>
        <v>0</v>
      </c>
      <c r="P140">
        <f t="shared" si="15"/>
        <v>0</v>
      </c>
      <c r="Q140">
        <f t="shared" si="16"/>
        <v>0</v>
      </c>
      <c r="S140">
        <f t="shared" si="17"/>
        <v>0</v>
      </c>
    </row>
    <row r="141" spans="1:19" ht="126.5" thickBot="1" x14ac:dyDescent="0.4">
      <c r="A141" s="3" t="s">
        <v>11</v>
      </c>
      <c r="B141" s="3" t="s">
        <v>17</v>
      </c>
      <c r="C141" s="3">
        <v>20120806701</v>
      </c>
      <c r="D141" s="3">
        <v>1</v>
      </c>
      <c r="E141" s="3" t="s">
        <v>9</v>
      </c>
      <c r="F141" s="3">
        <v>851</v>
      </c>
      <c r="G141" s="3">
        <v>433</v>
      </c>
      <c r="H141" s="4" t="s">
        <v>73</v>
      </c>
      <c r="I141" s="3" t="s">
        <v>9</v>
      </c>
      <c r="J141" s="3" t="s">
        <v>15</v>
      </c>
      <c r="L141">
        <f t="shared" si="12"/>
        <v>0</v>
      </c>
      <c r="M141">
        <f>IF(COUNTIF($C$2:$C142,C141)&gt;1,1,0)</f>
        <v>1</v>
      </c>
      <c r="N141">
        <f t="shared" si="13"/>
        <v>0</v>
      </c>
      <c r="O141">
        <f t="shared" si="14"/>
        <v>0</v>
      </c>
      <c r="P141">
        <f t="shared" si="15"/>
        <v>0</v>
      </c>
      <c r="Q141">
        <f t="shared" si="16"/>
        <v>0</v>
      </c>
      <c r="S141">
        <f t="shared" si="17"/>
        <v>1</v>
      </c>
    </row>
    <row r="142" spans="1:19" ht="114" thickBot="1" x14ac:dyDescent="0.4">
      <c r="A142" s="3" t="s">
        <v>11</v>
      </c>
      <c r="B142" s="3" t="s">
        <v>34</v>
      </c>
      <c r="C142" s="3">
        <v>2110219401</v>
      </c>
      <c r="D142" s="3">
        <v>0</v>
      </c>
      <c r="E142" s="3" t="s">
        <v>9</v>
      </c>
      <c r="F142" s="3">
        <v>80</v>
      </c>
      <c r="G142" s="3">
        <v>70</v>
      </c>
      <c r="H142" s="4" t="s">
        <v>81</v>
      </c>
      <c r="I142" s="3" t="s">
        <v>9</v>
      </c>
      <c r="J142" s="3" t="s">
        <v>9</v>
      </c>
      <c r="L142">
        <f t="shared" si="12"/>
        <v>0</v>
      </c>
      <c r="M142">
        <f>IF(COUNTIF($C$2:$C143,C142)&gt;1,1,0)</f>
        <v>0</v>
      </c>
      <c r="N142">
        <f t="shared" si="13"/>
        <v>0</v>
      </c>
      <c r="O142">
        <f t="shared" si="14"/>
        <v>0</v>
      </c>
      <c r="P142">
        <f t="shared" si="15"/>
        <v>0</v>
      </c>
      <c r="Q142">
        <f t="shared" si="16"/>
        <v>0</v>
      </c>
      <c r="S142">
        <f t="shared" si="17"/>
        <v>0</v>
      </c>
    </row>
    <row r="143" spans="1:19" ht="101.5" thickBot="1" x14ac:dyDescent="0.4">
      <c r="A143" s="3" t="s">
        <v>7</v>
      </c>
      <c r="B143" s="3" t="s">
        <v>34</v>
      </c>
      <c r="C143" s="3">
        <v>20111019701</v>
      </c>
      <c r="D143" s="3">
        <v>0</v>
      </c>
      <c r="E143" s="3" t="s">
        <v>9</v>
      </c>
      <c r="F143" s="3">
        <v>141</v>
      </c>
      <c r="G143" s="3">
        <v>42</v>
      </c>
      <c r="H143" s="4" t="s">
        <v>57</v>
      </c>
      <c r="I143" s="3" t="s">
        <v>9</v>
      </c>
      <c r="J143" s="3" t="s">
        <v>15</v>
      </c>
      <c r="L143">
        <f t="shared" si="12"/>
        <v>0</v>
      </c>
      <c r="M143">
        <f>IF(COUNTIF($C$2:$C144,C143)&gt;1,1,0)</f>
        <v>0</v>
      </c>
      <c r="N143">
        <f t="shared" si="13"/>
        <v>0</v>
      </c>
      <c r="O143">
        <f t="shared" si="14"/>
        <v>0</v>
      </c>
      <c r="P143">
        <f t="shared" si="15"/>
        <v>0</v>
      </c>
      <c r="Q143">
        <f t="shared" si="16"/>
        <v>0</v>
      </c>
      <c r="S143">
        <f t="shared" si="17"/>
        <v>0</v>
      </c>
    </row>
    <row r="144" spans="1:19" ht="126.5" thickBot="1" x14ac:dyDescent="0.4">
      <c r="A144" s="3" t="s">
        <v>39</v>
      </c>
      <c r="B144" s="3" t="s">
        <v>20</v>
      </c>
      <c r="C144" s="3">
        <v>20140406303</v>
      </c>
      <c r="D144" s="3">
        <v>0</v>
      </c>
      <c r="E144" s="3" t="s">
        <v>9</v>
      </c>
      <c r="F144" s="3">
        <v>416</v>
      </c>
      <c r="G144" s="3">
        <v>40</v>
      </c>
      <c r="H144" s="4" t="s">
        <v>22</v>
      </c>
      <c r="I144" s="3" t="s">
        <v>9</v>
      </c>
      <c r="J144" s="3" t="s">
        <v>9</v>
      </c>
      <c r="L144">
        <f t="shared" si="12"/>
        <v>0</v>
      </c>
      <c r="M144">
        <f>IF(COUNTIF($C$2:$C145,C144)&gt;1,1,0)</f>
        <v>0</v>
      </c>
      <c r="N144">
        <f t="shared" si="13"/>
        <v>0</v>
      </c>
      <c r="O144">
        <f t="shared" si="14"/>
        <v>0</v>
      </c>
      <c r="P144">
        <f t="shared" si="15"/>
        <v>0</v>
      </c>
      <c r="Q144">
        <f t="shared" si="16"/>
        <v>0</v>
      </c>
      <c r="S144">
        <f t="shared" si="17"/>
        <v>0</v>
      </c>
    </row>
    <row r="145" spans="1:19" ht="126.5" thickBot="1" x14ac:dyDescent="0.4">
      <c r="A145" s="3" t="s">
        <v>11</v>
      </c>
      <c r="B145" s="3" t="s">
        <v>20</v>
      </c>
      <c r="C145" s="3">
        <v>20140305201</v>
      </c>
      <c r="D145" s="3">
        <v>1</v>
      </c>
      <c r="E145" s="3" t="s">
        <v>9</v>
      </c>
      <c r="F145" s="3">
        <v>442</v>
      </c>
      <c r="G145" s="3">
        <v>247</v>
      </c>
      <c r="H145" s="4" t="s">
        <v>22</v>
      </c>
      <c r="I145" s="3" t="s">
        <v>9</v>
      </c>
      <c r="J145" s="3" t="s">
        <v>9</v>
      </c>
      <c r="L145">
        <f t="shared" si="12"/>
        <v>0</v>
      </c>
      <c r="M145">
        <f>IF(COUNTIF($C$2:$C146,C145)&gt;1,1,0)</f>
        <v>0</v>
      </c>
      <c r="N145">
        <f t="shared" si="13"/>
        <v>0</v>
      </c>
      <c r="O145">
        <f t="shared" si="14"/>
        <v>0</v>
      </c>
      <c r="P145">
        <f t="shared" si="15"/>
        <v>0</v>
      </c>
      <c r="Q145">
        <f t="shared" si="16"/>
        <v>0</v>
      </c>
      <c r="S145">
        <f t="shared" si="17"/>
        <v>0</v>
      </c>
    </row>
    <row r="146" spans="1:19" ht="114" thickBot="1" x14ac:dyDescent="0.4">
      <c r="A146" s="3" t="s">
        <v>27</v>
      </c>
      <c r="B146" s="3" t="s">
        <v>49</v>
      </c>
      <c r="C146" s="3">
        <v>20230308702</v>
      </c>
      <c r="D146" s="3">
        <v>0</v>
      </c>
      <c r="E146" s="3" t="s">
        <v>9</v>
      </c>
      <c r="F146" s="3">
        <v>537</v>
      </c>
      <c r="G146" s="3">
        <v>282</v>
      </c>
      <c r="H146" s="4" t="s">
        <v>13</v>
      </c>
      <c r="I146" s="3" t="s">
        <v>9</v>
      </c>
      <c r="J146" s="3" t="s">
        <v>9</v>
      </c>
      <c r="L146">
        <f t="shared" si="12"/>
        <v>0</v>
      </c>
      <c r="M146">
        <f>IF(COUNTIF($C$2:$C147,C146)&gt;1,1,0)</f>
        <v>0</v>
      </c>
      <c r="N146">
        <f t="shared" si="13"/>
        <v>0</v>
      </c>
      <c r="O146">
        <f t="shared" si="14"/>
        <v>0</v>
      </c>
      <c r="P146">
        <f t="shared" si="15"/>
        <v>0</v>
      </c>
      <c r="Q146">
        <f t="shared" si="16"/>
        <v>0</v>
      </c>
      <c r="S146">
        <f t="shared" si="17"/>
        <v>0</v>
      </c>
    </row>
    <row r="147" spans="1:19" ht="126.5" thickBot="1" x14ac:dyDescent="0.4">
      <c r="A147" s="3" t="s">
        <v>11</v>
      </c>
      <c r="B147" s="3" t="s">
        <v>17</v>
      </c>
      <c r="C147" s="3">
        <v>20120306216</v>
      </c>
      <c r="D147" s="3">
        <v>1</v>
      </c>
      <c r="E147" s="3" t="s">
        <v>9</v>
      </c>
      <c r="F147" s="3">
        <v>321</v>
      </c>
      <c r="G147" s="3">
        <v>96</v>
      </c>
      <c r="H147" s="4" t="s">
        <v>22</v>
      </c>
      <c r="I147" s="3" t="s">
        <v>9</v>
      </c>
      <c r="J147" s="3" t="s">
        <v>15</v>
      </c>
      <c r="L147">
        <f t="shared" si="12"/>
        <v>0</v>
      </c>
      <c r="M147">
        <f>IF(COUNTIF($C$2:$C148,C147)&gt;1,1,0)</f>
        <v>0</v>
      </c>
      <c r="N147">
        <f t="shared" si="13"/>
        <v>0</v>
      </c>
      <c r="O147">
        <f t="shared" si="14"/>
        <v>0</v>
      </c>
      <c r="P147">
        <f t="shared" si="15"/>
        <v>0</v>
      </c>
      <c r="Q147">
        <f t="shared" si="16"/>
        <v>0</v>
      </c>
      <c r="S147">
        <f t="shared" si="17"/>
        <v>0</v>
      </c>
    </row>
    <row r="148" spans="1:19" ht="89" thickBot="1" x14ac:dyDescent="0.4">
      <c r="A148" s="3" t="s">
        <v>11</v>
      </c>
      <c r="B148" s="3" t="s">
        <v>8</v>
      </c>
      <c r="C148" s="3">
        <v>20180901101</v>
      </c>
      <c r="D148" s="3">
        <v>1</v>
      </c>
      <c r="E148" s="3" t="s">
        <v>9</v>
      </c>
      <c r="F148" s="3">
        <v>319</v>
      </c>
      <c r="G148" s="3">
        <v>20</v>
      </c>
      <c r="H148" s="4" t="s">
        <v>55</v>
      </c>
      <c r="I148" s="3" t="s">
        <v>9</v>
      </c>
      <c r="J148" s="3" t="s">
        <v>9</v>
      </c>
      <c r="L148">
        <f t="shared" si="12"/>
        <v>0</v>
      </c>
      <c r="M148">
        <f>IF(COUNTIF($C$2:$C149,C148)&gt;1,1,0)</f>
        <v>0</v>
      </c>
      <c r="N148">
        <f t="shared" si="13"/>
        <v>0</v>
      </c>
      <c r="O148">
        <f t="shared" si="14"/>
        <v>0</v>
      </c>
      <c r="P148">
        <f t="shared" si="15"/>
        <v>0</v>
      </c>
      <c r="Q148">
        <f t="shared" si="16"/>
        <v>0</v>
      </c>
      <c r="S148">
        <f t="shared" si="17"/>
        <v>0</v>
      </c>
    </row>
    <row r="149" spans="1:19" ht="101.5" thickBot="1" x14ac:dyDescent="0.4">
      <c r="A149" s="3" t="s">
        <v>11</v>
      </c>
      <c r="B149" s="3" t="s">
        <v>8</v>
      </c>
      <c r="C149" s="3">
        <v>20180311901</v>
      </c>
      <c r="D149" s="3">
        <v>0</v>
      </c>
      <c r="E149" s="3" t="s">
        <v>9</v>
      </c>
      <c r="F149" s="3">
        <v>81</v>
      </c>
      <c r="G149" s="3">
        <v>52</v>
      </c>
      <c r="H149" s="4" t="s">
        <v>28</v>
      </c>
      <c r="I149" s="3" t="s">
        <v>9</v>
      </c>
      <c r="J149" s="3" t="s">
        <v>9</v>
      </c>
      <c r="L149">
        <f t="shared" si="12"/>
        <v>0</v>
      </c>
      <c r="M149">
        <f>IF(COUNTIF($C$2:$C150,C149)&gt;1,1,0)</f>
        <v>0</v>
      </c>
      <c r="N149">
        <f t="shared" si="13"/>
        <v>0</v>
      </c>
      <c r="O149">
        <f t="shared" si="14"/>
        <v>0</v>
      </c>
      <c r="P149">
        <f t="shared" si="15"/>
        <v>0</v>
      </c>
      <c r="Q149">
        <f t="shared" si="16"/>
        <v>0</v>
      </c>
      <c r="S149">
        <f t="shared" si="17"/>
        <v>0</v>
      </c>
    </row>
    <row r="150" spans="1:19" ht="89" thickBot="1" x14ac:dyDescent="0.4">
      <c r="A150" s="3" t="s">
        <v>11</v>
      </c>
      <c r="B150" s="3" t="s">
        <v>17</v>
      </c>
      <c r="C150" s="3">
        <v>20120211502</v>
      </c>
      <c r="D150" s="3">
        <v>1</v>
      </c>
      <c r="E150" s="3" t="s">
        <v>9</v>
      </c>
      <c r="F150" s="3">
        <v>276</v>
      </c>
      <c r="G150" s="3">
        <v>71</v>
      </c>
      <c r="H150" s="4" t="s">
        <v>24</v>
      </c>
      <c r="I150" s="3" t="s">
        <v>9</v>
      </c>
      <c r="J150" s="3" t="s">
        <v>9</v>
      </c>
      <c r="L150">
        <f t="shared" si="12"/>
        <v>0</v>
      </c>
      <c r="M150">
        <f>IF(COUNTIF($C$2:$C151,C150)&gt;1,1,0)</f>
        <v>0</v>
      </c>
      <c r="N150">
        <f t="shared" si="13"/>
        <v>0</v>
      </c>
      <c r="O150">
        <f t="shared" si="14"/>
        <v>0</v>
      </c>
      <c r="P150">
        <f t="shared" si="15"/>
        <v>0</v>
      </c>
      <c r="Q150">
        <f t="shared" si="16"/>
        <v>0</v>
      </c>
      <c r="S150">
        <f t="shared" si="17"/>
        <v>0</v>
      </c>
    </row>
    <row r="151" spans="1:19" ht="114" thickBot="1" x14ac:dyDescent="0.4">
      <c r="A151" s="3" t="s">
        <v>7</v>
      </c>
      <c r="B151" s="3" t="s">
        <v>8</v>
      </c>
      <c r="C151" s="3">
        <v>20180214701</v>
      </c>
      <c r="D151" s="3">
        <v>0</v>
      </c>
      <c r="E151" s="3" t="s">
        <v>9</v>
      </c>
      <c r="F151" s="3">
        <v>64</v>
      </c>
      <c r="G151" s="3">
        <v>52</v>
      </c>
      <c r="H151" s="4" t="s">
        <v>13</v>
      </c>
      <c r="I151" s="3" t="s">
        <v>9</v>
      </c>
      <c r="J151" s="3" t="s">
        <v>9</v>
      </c>
      <c r="L151">
        <f t="shared" si="12"/>
        <v>0</v>
      </c>
      <c r="M151">
        <f>IF(COUNTIF($C$2:$C152,C151)&gt;1,1,0)</f>
        <v>0</v>
      </c>
      <c r="N151">
        <f t="shared" si="13"/>
        <v>0</v>
      </c>
      <c r="O151">
        <f t="shared" si="14"/>
        <v>0</v>
      </c>
      <c r="P151">
        <f t="shared" si="15"/>
        <v>0</v>
      </c>
      <c r="Q151">
        <f t="shared" si="16"/>
        <v>0</v>
      </c>
      <c r="S151">
        <f t="shared" si="17"/>
        <v>0</v>
      </c>
    </row>
    <row r="152" spans="1:19" ht="126.5" thickBot="1" x14ac:dyDescent="0.4">
      <c r="A152" s="3" t="s">
        <v>11</v>
      </c>
      <c r="B152" s="3" t="s">
        <v>17</v>
      </c>
      <c r="C152" s="3">
        <v>20120311305</v>
      </c>
      <c r="D152" s="3">
        <v>0</v>
      </c>
      <c r="E152" s="3" t="s">
        <v>9</v>
      </c>
      <c r="F152" s="3">
        <v>1023</v>
      </c>
      <c r="G152" s="3">
        <v>475</v>
      </c>
      <c r="H152" s="4" t="s">
        <v>22</v>
      </c>
      <c r="I152" s="3" t="s">
        <v>9</v>
      </c>
      <c r="J152" s="3" t="s">
        <v>9</v>
      </c>
      <c r="L152">
        <f t="shared" si="12"/>
        <v>0</v>
      </c>
      <c r="M152">
        <f>IF(COUNTIF($C$2:$C153,C152)&gt;1,1,0)</f>
        <v>0</v>
      </c>
      <c r="N152">
        <f t="shared" si="13"/>
        <v>0</v>
      </c>
      <c r="O152">
        <f t="shared" si="14"/>
        <v>0</v>
      </c>
      <c r="P152">
        <f t="shared" si="15"/>
        <v>0</v>
      </c>
      <c r="Q152">
        <f t="shared" si="16"/>
        <v>0</v>
      </c>
      <c r="S152">
        <f t="shared" si="17"/>
        <v>0</v>
      </c>
    </row>
    <row r="153" spans="1:19" ht="76.5" thickBot="1" x14ac:dyDescent="0.4">
      <c r="A153" s="3" t="s">
        <v>11</v>
      </c>
      <c r="B153" s="3" t="s">
        <v>34</v>
      </c>
      <c r="C153" s="3">
        <v>20120325301</v>
      </c>
      <c r="D153" s="3">
        <v>0</v>
      </c>
      <c r="E153" s="3" t="s">
        <v>9</v>
      </c>
      <c r="F153" s="3">
        <v>184</v>
      </c>
      <c r="G153" s="3">
        <v>23</v>
      </c>
      <c r="H153" s="4" t="s">
        <v>26</v>
      </c>
      <c r="I153" s="3" t="s">
        <v>9</v>
      </c>
      <c r="J153" s="3" t="s">
        <v>15</v>
      </c>
      <c r="L153">
        <f t="shared" si="12"/>
        <v>0</v>
      </c>
      <c r="M153">
        <f>IF(COUNTIF($C$2:$C154,C153)&gt;1,1,0)</f>
        <v>0</v>
      </c>
      <c r="N153">
        <f t="shared" si="13"/>
        <v>0</v>
      </c>
      <c r="O153">
        <f t="shared" si="14"/>
        <v>0</v>
      </c>
      <c r="P153">
        <f t="shared" si="15"/>
        <v>0</v>
      </c>
      <c r="Q153">
        <f t="shared" si="16"/>
        <v>0</v>
      </c>
      <c r="S153">
        <f t="shared" si="17"/>
        <v>0</v>
      </c>
    </row>
    <row r="154" spans="1:19" ht="114" thickBot="1" x14ac:dyDescent="0.4">
      <c r="A154" s="3" t="s">
        <v>11</v>
      </c>
      <c r="B154" s="3" t="s">
        <v>34</v>
      </c>
      <c r="C154" s="3">
        <v>20110321703</v>
      </c>
      <c r="D154" s="3">
        <v>0</v>
      </c>
      <c r="E154" s="3" t="s">
        <v>9</v>
      </c>
      <c r="F154" s="3">
        <v>135</v>
      </c>
      <c r="G154" s="3">
        <v>52</v>
      </c>
      <c r="H154" s="4" t="s">
        <v>18</v>
      </c>
      <c r="I154" s="3" t="s">
        <v>9</v>
      </c>
      <c r="J154" s="3" t="s">
        <v>15</v>
      </c>
      <c r="L154">
        <f t="shared" si="12"/>
        <v>0</v>
      </c>
      <c r="M154">
        <f>IF(COUNTIF($C$2:$C155,C154)&gt;1,1,0)</f>
        <v>0</v>
      </c>
      <c r="N154">
        <f t="shared" si="13"/>
        <v>0</v>
      </c>
      <c r="O154">
        <f t="shared" si="14"/>
        <v>0</v>
      </c>
      <c r="P154">
        <f t="shared" si="15"/>
        <v>0</v>
      </c>
      <c r="Q154">
        <f t="shared" si="16"/>
        <v>0</v>
      </c>
      <c r="S154">
        <f t="shared" si="17"/>
        <v>0</v>
      </c>
    </row>
    <row r="155" spans="1:19" ht="101.5" thickBot="1" x14ac:dyDescent="0.4">
      <c r="A155" s="3" t="s">
        <v>11</v>
      </c>
      <c r="B155" s="3" t="s">
        <v>34</v>
      </c>
      <c r="C155" s="3">
        <v>2011106901</v>
      </c>
      <c r="D155" s="3">
        <v>0</v>
      </c>
      <c r="E155" s="3" t="s">
        <v>9</v>
      </c>
      <c r="F155" s="3">
        <v>343</v>
      </c>
      <c r="G155" s="3">
        <v>135</v>
      </c>
      <c r="H155" s="4" t="s">
        <v>44</v>
      </c>
      <c r="I155" s="3" t="s">
        <v>9</v>
      </c>
      <c r="J155" s="3" t="s">
        <v>9</v>
      </c>
      <c r="L155">
        <f t="shared" si="12"/>
        <v>0</v>
      </c>
      <c r="M155">
        <f>IF(COUNTIF($C$2:$C156,C155)&gt;1,1,0)</f>
        <v>0</v>
      </c>
      <c r="N155">
        <f t="shared" si="13"/>
        <v>0</v>
      </c>
      <c r="O155">
        <f t="shared" si="14"/>
        <v>0</v>
      </c>
      <c r="P155">
        <f t="shared" si="15"/>
        <v>0</v>
      </c>
      <c r="Q155">
        <f t="shared" si="16"/>
        <v>0</v>
      </c>
      <c r="S155">
        <f t="shared" si="17"/>
        <v>0</v>
      </c>
    </row>
    <row r="156" spans="1:19" ht="126.5" thickBot="1" x14ac:dyDescent="0.4">
      <c r="A156" s="3" t="s">
        <v>11</v>
      </c>
      <c r="B156" s="3" t="s">
        <v>34</v>
      </c>
      <c r="C156" s="3">
        <v>20110618701</v>
      </c>
      <c r="D156" s="3">
        <v>0</v>
      </c>
      <c r="E156" s="3" t="s">
        <v>9</v>
      </c>
      <c r="F156" s="3">
        <v>144</v>
      </c>
      <c r="G156" s="3">
        <v>50</v>
      </c>
      <c r="H156" s="4" t="s">
        <v>22</v>
      </c>
      <c r="I156" s="3" t="s">
        <v>9</v>
      </c>
      <c r="J156" s="3" t="s">
        <v>15</v>
      </c>
      <c r="L156">
        <f t="shared" si="12"/>
        <v>0</v>
      </c>
      <c r="M156">
        <f>IF(COUNTIF($C$2:$C157,C156)&gt;1,1,0)</f>
        <v>0</v>
      </c>
      <c r="N156">
        <f t="shared" si="13"/>
        <v>0</v>
      </c>
      <c r="O156">
        <f t="shared" si="14"/>
        <v>0</v>
      </c>
      <c r="P156">
        <f t="shared" si="15"/>
        <v>0</v>
      </c>
      <c r="Q156">
        <f t="shared" si="16"/>
        <v>0</v>
      </c>
      <c r="S156">
        <f t="shared" si="17"/>
        <v>0</v>
      </c>
    </row>
    <row r="157" spans="1:19" ht="101.5" thickBot="1" x14ac:dyDescent="0.4">
      <c r="A157" s="3" t="s">
        <v>11</v>
      </c>
      <c r="B157" s="3" t="s">
        <v>12</v>
      </c>
      <c r="C157" s="3">
        <v>20081005901</v>
      </c>
      <c r="D157" s="3">
        <v>0</v>
      </c>
      <c r="E157" s="3" t="s">
        <v>9</v>
      </c>
      <c r="F157" s="3">
        <v>59</v>
      </c>
      <c r="G157" s="3">
        <v>38</v>
      </c>
      <c r="H157" s="4" t="s">
        <v>82</v>
      </c>
      <c r="I157" s="3" t="s">
        <v>9</v>
      </c>
      <c r="J157" s="3" t="s">
        <v>9</v>
      </c>
      <c r="L157">
        <f t="shared" si="12"/>
        <v>0</v>
      </c>
      <c r="M157">
        <f>IF(COUNTIF($C$2:$C158,C157)&gt;1,1,0)</f>
        <v>0</v>
      </c>
      <c r="N157">
        <f t="shared" si="13"/>
        <v>0</v>
      </c>
      <c r="O157">
        <f t="shared" si="14"/>
        <v>0</v>
      </c>
      <c r="P157">
        <f t="shared" si="15"/>
        <v>0</v>
      </c>
      <c r="Q157">
        <f t="shared" si="16"/>
        <v>0</v>
      </c>
      <c r="S157">
        <f t="shared" si="17"/>
        <v>0</v>
      </c>
    </row>
    <row r="158" spans="1:19" ht="126.5" thickBot="1" x14ac:dyDescent="0.4">
      <c r="A158" s="3" t="s">
        <v>11</v>
      </c>
      <c r="B158" s="3" t="s">
        <v>20</v>
      </c>
      <c r="C158" s="3">
        <v>20140114510</v>
      </c>
      <c r="D158" s="3">
        <v>1</v>
      </c>
      <c r="E158" s="3" t="s">
        <v>9</v>
      </c>
      <c r="F158" s="3">
        <v>194</v>
      </c>
      <c r="G158" s="3">
        <v>97</v>
      </c>
      <c r="H158" s="4" t="s">
        <v>22</v>
      </c>
      <c r="I158" s="3" t="s">
        <v>9</v>
      </c>
      <c r="J158" s="3" t="s">
        <v>15</v>
      </c>
      <c r="L158">
        <f t="shared" si="12"/>
        <v>0</v>
      </c>
      <c r="M158">
        <f>IF(COUNTIF($C$2:$C159,C158)&gt;1,1,0)</f>
        <v>0</v>
      </c>
      <c r="N158">
        <f t="shared" si="13"/>
        <v>0</v>
      </c>
      <c r="O158">
        <f t="shared" si="14"/>
        <v>0</v>
      </c>
      <c r="P158">
        <f t="shared" si="15"/>
        <v>0</v>
      </c>
      <c r="Q158">
        <f t="shared" si="16"/>
        <v>0</v>
      </c>
      <c r="S158">
        <f t="shared" si="17"/>
        <v>0</v>
      </c>
    </row>
    <row r="159" spans="1:19" ht="114" thickBot="1" x14ac:dyDescent="0.4">
      <c r="A159" s="3" t="s">
        <v>11</v>
      </c>
      <c r="B159" s="3" t="s">
        <v>8</v>
      </c>
      <c r="C159" s="3">
        <v>20180829701</v>
      </c>
      <c r="D159" s="3">
        <v>1</v>
      </c>
      <c r="E159" s="3" t="s">
        <v>9</v>
      </c>
      <c r="F159" s="3">
        <v>320</v>
      </c>
      <c r="G159" s="3">
        <v>144</v>
      </c>
      <c r="H159" s="4" t="s">
        <v>18</v>
      </c>
      <c r="I159" s="3" t="s">
        <v>9</v>
      </c>
      <c r="J159" s="3" t="s">
        <v>9</v>
      </c>
      <c r="L159">
        <f t="shared" si="12"/>
        <v>0</v>
      </c>
      <c r="M159">
        <f>IF(COUNTIF($C$2:$C160,C159)&gt;1,1,0)</f>
        <v>0</v>
      </c>
      <c r="N159">
        <f t="shared" si="13"/>
        <v>0</v>
      </c>
      <c r="O159">
        <f t="shared" si="14"/>
        <v>0</v>
      </c>
      <c r="P159">
        <f t="shared" si="15"/>
        <v>0</v>
      </c>
      <c r="Q159">
        <f t="shared" si="16"/>
        <v>0</v>
      </c>
      <c r="S159">
        <f t="shared" si="17"/>
        <v>0</v>
      </c>
    </row>
    <row r="160" spans="1:19" ht="64" thickBot="1" x14ac:dyDescent="0.4">
      <c r="A160" s="3" t="s">
        <v>11</v>
      </c>
      <c r="B160" s="3" t="s">
        <v>12</v>
      </c>
      <c r="C160" s="3">
        <v>20080908601</v>
      </c>
      <c r="D160" s="3">
        <v>1</v>
      </c>
      <c r="E160" s="3" t="s">
        <v>9</v>
      </c>
      <c r="F160" s="3">
        <v>150</v>
      </c>
      <c r="G160" s="3">
        <v>20</v>
      </c>
      <c r="H160" s="4" t="s">
        <v>83</v>
      </c>
      <c r="I160" s="3" t="s">
        <v>9</v>
      </c>
      <c r="J160" s="3" t="s">
        <v>15</v>
      </c>
      <c r="L160">
        <f t="shared" si="12"/>
        <v>0</v>
      </c>
      <c r="M160">
        <f>IF(COUNTIF($C$2:$C161,C160)&gt;1,1,0)</f>
        <v>0</v>
      </c>
      <c r="N160">
        <f t="shared" si="13"/>
        <v>0</v>
      </c>
      <c r="O160">
        <f t="shared" si="14"/>
        <v>0</v>
      </c>
      <c r="P160">
        <f t="shared" si="15"/>
        <v>0</v>
      </c>
      <c r="Q160">
        <f t="shared" si="16"/>
        <v>0</v>
      </c>
      <c r="S160">
        <f t="shared" si="17"/>
        <v>0</v>
      </c>
    </row>
    <row r="161" spans="1:19" ht="39" thickBot="1" x14ac:dyDescent="0.4">
      <c r="A161" s="3" t="s">
        <v>11</v>
      </c>
      <c r="B161" s="3" t="s">
        <v>20</v>
      </c>
      <c r="C161" s="3">
        <v>20140305701</v>
      </c>
      <c r="D161" s="3">
        <v>0</v>
      </c>
      <c r="E161" s="3" t="s">
        <v>9</v>
      </c>
      <c r="F161" s="3">
        <v>305</v>
      </c>
      <c r="G161" s="3">
        <v>87</v>
      </c>
      <c r="H161" s="4" t="s">
        <v>33</v>
      </c>
      <c r="I161" s="3" t="s">
        <v>9</v>
      </c>
      <c r="J161" s="3" t="s">
        <v>9</v>
      </c>
      <c r="L161">
        <f t="shared" si="12"/>
        <v>0</v>
      </c>
      <c r="M161">
        <f>IF(COUNTIF($C$2:$C162,C161)&gt;1,1,0)</f>
        <v>0</v>
      </c>
      <c r="N161">
        <f t="shared" si="13"/>
        <v>0</v>
      </c>
      <c r="O161">
        <f t="shared" si="14"/>
        <v>0</v>
      </c>
      <c r="P161">
        <f t="shared" si="15"/>
        <v>0</v>
      </c>
      <c r="Q161">
        <f t="shared" si="16"/>
        <v>0</v>
      </c>
      <c r="S161">
        <f t="shared" si="17"/>
        <v>0</v>
      </c>
    </row>
    <row r="162" spans="1:19" ht="139" thickBot="1" x14ac:dyDescent="0.4">
      <c r="A162" s="3" t="s">
        <v>11</v>
      </c>
      <c r="B162" s="3" t="s">
        <v>17</v>
      </c>
      <c r="C162" s="3">
        <v>20120104401</v>
      </c>
      <c r="D162" s="3">
        <v>0</v>
      </c>
      <c r="E162" s="3" t="s">
        <v>9</v>
      </c>
      <c r="F162" s="3">
        <v>239</v>
      </c>
      <c r="G162" s="3"/>
      <c r="H162" s="4" t="s">
        <v>84</v>
      </c>
      <c r="I162" s="3" t="s">
        <v>9</v>
      </c>
      <c r="J162" s="3" t="s">
        <v>15</v>
      </c>
      <c r="L162">
        <f t="shared" si="12"/>
        <v>1</v>
      </c>
      <c r="M162">
        <f>IF(COUNTIF($C$2:$C163,C162)&gt;1,1,0)</f>
        <v>0</v>
      </c>
      <c r="N162">
        <f t="shared" si="13"/>
        <v>0</v>
      </c>
      <c r="O162">
        <f t="shared" si="14"/>
        <v>0</v>
      </c>
      <c r="P162">
        <f t="shared" si="15"/>
        <v>0</v>
      </c>
      <c r="Q162">
        <f t="shared" si="16"/>
        <v>0</v>
      </c>
      <c r="S162">
        <f t="shared" si="17"/>
        <v>1</v>
      </c>
    </row>
    <row r="163" spans="1:19" ht="139" thickBot="1" x14ac:dyDescent="0.4">
      <c r="A163" s="3" t="s">
        <v>11</v>
      </c>
      <c r="B163" s="3" t="s">
        <v>8</v>
      </c>
      <c r="C163" s="3">
        <v>20180516601</v>
      </c>
      <c r="D163" s="3">
        <v>0</v>
      </c>
      <c r="E163" s="3" t="s">
        <v>9</v>
      </c>
      <c r="F163" s="3">
        <v>70</v>
      </c>
      <c r="G163" s="3">
        <v>21</v>
      </c>
      <c r="H163" s="4" t="s">
        <v>85</v>
      </c>
      <c r="I163" s="3" t="s">
        <v>9</v>
      </c>
      <c r="J163" s="3" t="s">
        <v>9</v>
      </c>
      <c r="L163">
        <f t="shared" si="12"/>
        <v>0</v>
      </c>
      <c r="M163">
        <f>IF(COUNTIF($C$2:$C164,C163)&gt;1,1,0)</f>
        <v>0</v>
      </c>
      <c r="N163">
        <f t="shared" si="13"/>
        <v>0</v>
      </c>
      <c r="O163">
        <f t="shared" si="14"/>
        <v>0</v>
      </c>
      <c r="P163">
        <f t="shared" si="15"/>
        <v>0</v>
      </c>
      <c r="Q163">
        <f t="shared" si="16"/>
        <v>0</v>
      </c>
      <c r="S163">
        <f t="shared" si="17"/>
        <v>0</v>
      </c>
    </row>
    <row r="164" spans="1:19" ht="114" thickBot="1" x14ac:dyDescent="0.4">
      <c r="A164" s="3" t="s">
        <v>11</v>
      </c>
      <c r="B164" s="3" t="s">
        <v>17</v>
      </c>
      <c r="C164" s="3">
        <v>20120600506</v>
      </c>
      <c r="D164" s="3">
        <v>0</v>
      </c>
      <c r="E164" s="3" t="s">
        <v>9</v>
      </c>
      <c r="F164" s="3">
        <v>39</v>
      </c>
      <c r="G164" s="3">
        <v>14</v>
      </c>
      <c r="H164" s="4" t="s">
        <v>18</v>
      </c>
      <c r="I164" s="3" t="s">
        <v>9</v>
      </c>
      <c r="J164" s="3" t="s">
        <v>9</v>
      </c>
      <c r="L164">
        <f t="shared" si="12"/>
        <v>0</v>
      </c>
      <c r="M164">
        <f>IF(COUNTIF($C$2:$C165,C164)&gt;1,1,0)</f>
        <v>0</v>
      </c>
      <c r="N164">
        <f t="shared" si="13"/>
        <v>0</v>
      </c>
      <c r="O164">
        <f t="shared" si="14"/>
        <v>0</v>
      </c>
      <c r="P164">
        <f t="shared" si="15"/>
        <v>0</v>
      </c>
      <c r="Q164">
        <f t="shared" si="16"/>
        <v>0</v>
      </c>
      <c r="S164">
        <f t="shared" si="17"/>
        <v>0</v>
      </c>
    </row>
    <row r="165" spans="1:19" ht="114" thickBot="1" x14ac:dyDescent="0.4">
      <c r="A165" s="3" t="s">
        <v>11</v>
      </c>
      <c r="B165" s="3" t="s">
        <v>20</v>
      </c>
      <c r="C165" s="3">
        <v>20140100801</v>
      </c>
      <c r="D165" s="3">
        <v>0</v>
      </c>
      <c r="E165" s="3" t="s">
        <v>9</v>
      </c>
      <c r="F165" s="3">
        <v>98</v>
      </c>
      <c r="G165" s="3">
        <v>28</v>
      </c>
      <c r="H165" s="4" t="s">
        <v>18</v>
      </c>
      <c r="I165" s="3" t="s">
        <v>9</v>
      </c>
      <c r="J165" s="3" t="s">
        <v>15</v>
      </c>
      <c r="L165">
        <f t="shared" si="12"/>
        <v>0</v>
      </c>
      <c r="M165">
        <f>IF(COUNTIF($C$2:$C166,C165)&gt;1,1,0)</f>
        <v>0</v>
      </c>
      <c r="N165">
        <f t="shared" si="13"/>
        <v>0</v>
      </c>
      <c r="O165">
        <f t="shared" si="14"/>
        <v>0</v>
      </c>
      <c r="P165">
        <f t="shared" si="15"/>
        <v>0</v>
      </c>
      <c r="Q165">
        <f t="shared" si="16"/>
        <v>0</v>
      </c>
      <c r="S165">
        <f t="shared" si="17"/>
        <v>0</v>
      </c>
    </row>
    <row r="166" spans="1:19" ht="151.5" thickBot="1" x14ac:dyDescent="0.4">
      <c r="A166" s="3" t="s">
        <v>11</v>
      </c>
      <c r="B166" s="3" t="s">
        <v>17</v>
      </c>
      <c r="C166" s="3">
        <v>20120705102</v>
      </c>
      <c r="D166" s="3">
        <v>1</v>
      </c>
      <c r="E166" s="3" t="s">
        <v>9</v>
      </c>
      <c r="F166" s="3">
        <v>515</v>
      </c>
      <c r="G166" s="3">
        <v>471</v>
      </c>
      <c r="H166" s="4" t="s">
        <v>86</v>
      </c>
      <c r="I166" s="3" t="s">
        <v>9</v>
      </c>
      <c r="J166" s="3" t="s">
        <v>9</v>
      </c>
      <c r="L166">
        <f t="shared" si="12"/>
        <v>0</v>
      </c>
      <c r="M166">
        <f>IF(COUNTIF($C$2:$C167,C166)&gt;1,1,0)</f>
        <v>0</v>
      </c>
      <c r="N166">
        <f t="shared" si="13"/>
        <v>0</v>
      </c>
      <c r="O166">
        <f t="shared" si="14"/>
        <v>0</v>
      </c>
      <c r="P166">
        <f t="shared" si="15"/>
        <v>0</v>
      </c>
      <c r="Q166">
        <f t="shared" si="16"/>
        <v>0</v>
      </c>
      <c r="S166">
        <f t="shared" si="17"/>
        <v>0</v>
      </c>
    </row>
    <row r="167" spans="1:19" ht="113" thickBot="1" x14ac:dyDescent="0.4">
      <c r="A167" s="3" t="s">
        <v>11</v>
      </c>
      <c r="B167" s="3" t="s">
        <v>17</v>
      </c>
      <c r="C167" s="3">
        <v>20120714001</v>
      </c>
      <c r="D167" s="3">
        <v>0</v>
      </c>
      <c r="E167" s="3" t="s">
        <v>9</v>
      </c>
      <c r="F167" s="3">
        <v>89</v>
      </c>
      <c r="G167" s="3">
        <v>52</v>
      </c>
      <c r="H167" s="7" t="s">
        <v>13</v>
      </c>
      <c r="I167" s="3"/>
      <c r="J167" s="3"/>
      <c r="L167">
        <f t="shared" si="12"/>
        <v>1</v>
      </c>
      <c r="M167">
        <f>IF(COUNTIF($C$2:$C168,C167)&gt;1,1,0)</f>
        <v>0</v>
      </c>
      <c r="N167">
        <f t="shared" si="13"/>
        <v>0</v>
      </c>
      <c r="O167">
        <f t="shared" si="14"/>
        <v>0</v>
      </c>
      <c r="P167">
        <f t="shared" si="15"/>
        <v>0</v>
      </c>
      <c r="Q167">
        <f t="shared" si="16"/>
        <v>0</v>
      </c>
      <c r="S167">
        <f t="shared" si="17"/>
        <v>1</v>
      </c>
    </row>
    <row r="168" spans="1:19" ht="114" thickBot="1" x14ac:dyDescent="0.4">
      <c r="A168" s="3" t="s">
        <v>11</v>
      </c>
      <c r="B168" s="3" t="s">
        <v>23</v>
      </c>
      <c r="C168" s="3">
        <v>20171404401</v>
      </c>
      <c r="D168" s="3">
        <v>0</v>
      </c>
      <c r="E168" s="3" t="s">
        <v>9</v>
      </c>
      <c r="F168" s="3">
        <v>56</v>
      </c>
      <c r="G168" s="3">
        <v>28</v>
      </c>
      <c r="H168" s="4" t="s">
        <v>18</v>
      </c>
      <c r="I168" s="3" t="s">
        <v>9</v>
      </c>
      <c r="J168" s="3" t="s">
        <v>9</v>
      </c>
      <c r="L168">
        <f t="shared" si="12"/>
        <v>0</v>
      </c>
      <c r="M168">
        <f>IF(COUNTIF($C$2:$C169,C168)&gt;1,1,0)</f>
        <v>0</v>
      </c>
      <c r="N168">
        <f t="shared" si="13"/>
        <v>0</v>
      </c>
      <c r="O168">
        <f t="shared" si="14"/>
        <v>0</v>
      </c>
      <c r="P168">
        <f t="shared" si="15"/>
        <v>0</v>
      </c>
      <c r="Q168">
        <f t="shared" si="16"/>
        <v>0</v>
      </c>
      <c r="S168">
        <f t="shared" si="17"/>
        <v>0</v>
      </c>
    </row>
    <row r="169" spans="1:19" ht="26.5" thickBot="1" x14ac:dyDescent="0.4">
      <c r="A169" s="3" t="s">
        <v>11</v>
      </c>
      <c r="B169" s="3" t="s">
        <v>12</v>
      </c>
      <c r="C169" s="3">
        <v>20080203001</v>
      </c>
      <c r="D169" s="3">
        <v>0</v>
      </c>
      <c r="E169" s="3" t="s">
        <v>15</v>
      </c>
      <c r="F169" s="3">
        <v>48</v>
      </c>
      <c r="G169" s="3">
        <v>17</v>
      </c>
      <c r="H169" s="4" t="s">
        <v>87</v>
      </c>
      <c r="I169" s="3" t="s">
        <v>15</v>
      </c>
      <c r="J169" s="3" t="s">
        <v>15</v>
      </c>
      <c r="L169">
        <f t="shared" si="12"/>
        <v>0</v>
      </c>
      <c r="M169">
        <f>IF(COUNTIF($C$2:$C170,C169)&gt;1,1,0)</f>
        <v>0</v>
      </c>
      <c r="N169">
        <f t="shared" si="13"/>
        <v>0</v>
      </c>
      <c r="O169">
        <f t="shared" si="14"/>
        <v>0</v>
      </c>
      <c r="P169">
        <f t="shared" si="15"/>
        <v>0</v>
      </c>
      <c r="Q169">
        <f t="shared" si="16"/>
        <v>0</v>
      </c>
      <c r="S169">
        <f t="shared" si="17"/>
        <v>0</v>
      </c>
    </row>
    <row r="170" spans="1:19" ht="15" thickBot="1" x14ac:dyDescent="0.4">
      <c r="A170" s="3" t="s">
        <v>11</v>
      </c>
      <c r="B170" s="3" t="s">
        <v>20</v>
      </c>
      <c r="C170" s="3">
        <v>20140703902</v>
      </c>
      <c r="D170" s="3">
        <v>0</v>
      </c>
      <c r="E170" s="3" t="s">
        <v>9</v>
      </c>
      <c r="F170" s="3">
        <v>107</v>
      </c>
      <c r="G170" s="3">
        <v>99</v>
      </c>
      <c r="H170" s="4" t="s">
        <v>88</v>
      </c>
      <c r="I170" s="3" t="s">
        <v>9</v>
      </c>
      <c r="J170" s="3" t="s">
        <v>9</v>
      </c>
      <c r="L170">
        <f t="shared" si="12"/>
        <v>0</v>
      </c>
      <c r="M170">
        <f>IF(COUNTIF($C$2:$C171,C170)&gt;1,1,0)</f>
        <v>0</v>
      </c>
      <c r="N170">
        <f t="shared" si="13"/>
        <v>0</v>
      </c>
      <c r="O170">
        <f t="shared" si="14"/>
        <v>0</v>
      </c>
      <c r="P170">
        <f t="shared" si="15"/>
        <v>0</v>
      </c>
      <c r="Q170">
        <f t="shared" si="16"/>
        <v>0</v>
      </c>
      <c r="S170">
        <f t="shared" si="17"/>
        <v>0</v>
      </c>
    </row>
    <row r="171" spans="1:19" ht="101.5" thickBot="1" x14ac:dyDescent="0.4">
      <c r="A171" s="3" t="s">
        <v>27</v>
      </c>
      <c r="B171" s="3" t="s">
        <v>23</v>
      </c>
      <c r="C171" s="3">
        <v>2017190201</v>
      </c>
      <c r="D171" s="3">
        <v>1</v>
      </c>
      <c r="E171" s="3" t="s">
        <v>9</v>
      </c>
      <c r="F171" s="3">
        <v>246</v>
      </c>
      <c r="G171" s="3">
        <v>31</v>
      </c>
      <c r="H171" s="4" t="s">
        <v>28</v>
      </c>
      <c r="I171" s="3" t="s">
        <v>9</v>
      </c>
      <c r="J171" s="3" t="s">
        <v>15</v>
      </c>
      <c r="L171">
        <f t="shared" si="12"/>
        <v>0</v>
      </c>
      <c r="M171">
        <f>IF(COUNTIF($C$2:$C172,C171)&gt;1,1,0)</f>
        <v>0</v>
      </c>
      <c r="N171">
        <f t="shared" si="13"/>
        <v>0</v>
      </c>
      <c r="O171">
        <f t="shared" si="14"/>
        <v>0</v>
      </c>
      <c r="P171">
        <f t="shared" si="15"/>
        <v>0</v>
      </c>
      <c r="Q171">
        <f t="shared" si="16"/>
        <v>0</v>
      </c>
      <c r="S171">
        <f t="shared" si="17"/>
        <v>0</v>
      </c>
    </row>
    <row r="172" spans="1:19" ht="126.5" thickBot="1" x14ac:dyDescent="0.4">
      <c r="A172" s="3" t="s">
        <v>39</v>
      </c>
      <c r="B172" s="3" t="s">
        <v>8</v>
      </c>
      <c r="C172" s="3">
        <v>20180902402</v>
      </c>
      <c r="D172" s="3">
        <v>0</v>
      </c>
      <c r="E172" s="3" t="s">
        <v>9</v>
      </c>
      <c r="F172" s="3">
        <v>383</v>
      </c>
      <c r="G172" s="3">
        <v>52</v>
      </c>
      <c r="H172" s="4" t="s">
        <v>89</v>
      </c>
      <c r="I172" s="3" t="s">
        <v>9</v>
      </c>
      <c r="J172" s="3" t="s">
        <v>9</v>
      </c>
      <c r="L172">
        <f t="shared" si="12"/>
        <v>0</v>
      </c>
      <c r="M172">
        <f>IF(COUNTIF($C$2:$C173,C172)&gt;1,1,0)</f>
        <v>0</v>
      </c>
      <c r="N172">
        <f t="shared" si="13"/>
        <v>0</v>
      </c>
      <c r="O172">
        <f t="shared" si="14"/>
        <v>0</v>
      </c>
      <c r="P172">
        <f t="shared" si="15"/>
        <v>0</v>
      </c>
      <c r="Q172">
        <f t="shared" si="16"/>
        <v>0</v>
      </c>
      <c r="S172">
        <f t="shared" si="17"/>
        <v>0</v>
      </c>
    </row>
    <row r="173" spans="1:19" ht="51.5" thickBot="1" x14ac:dyDescent="0.4">
      <c r="A173" s="3" t="s">
        <v>11</v>
      </c>
      <c r="B173" s="3" t="s">
        <v>49</v>
      </c>
      <c r="C173" s="3">
        <v>2023010801</v>
      </c>
      <c r="D173" s="3">
        <v>0</v>
      </c>
      <c r="E173" s="3" t="s">
        <v>9</v>
      </c>
      <c r="F173" s="3">
        <v>36</v>
      </c>
      <c r="G173" s="3">
        <v>30</v>
      </c>
      <c r="H173" s="4" t="s">
        <v>90</v>
      </c>
      <c r="I173" s="3" t="s">
        <v>9</v>
      </c>
      <c r="J173" s="3" t="s">
        <v>9</v>
      </c>
      <c r="L173">
        <f t="shared" si="12"/>
        <v>0</v>
      </c>
      <c r="M173">
        <f>IF(COUNTIF($C$2:$C174,C173)&gt;1,1,0)</f>
        <v>0</v>
      </c>
      <c r="N173">
        <f t="shared" si="13"/>
        <v>0</v>
      </c>
      <c r="O173">
        <f t="shared" si="14"/>
        <v>0</v>
      </c>
      <c r="P173">
        <f t="shared" si="15"/>
        <v>0</v>
      </c>
      <c r="Q173">
        <f t="shared" si="16"/>
        <v>0</v>
      </c>
      <c r="S173">
        <f t="shared" si="17"/>
        <v>0</v>
      </c>
    </row>
    <row r="174" spans="1:19" ht="76.5" thickBot="1" x14ac:dyDescent="0.4">
      <c r="A174" s="3" t="s">
        <v>11</v>
      </c>
      <c r="B174" s="3" t="s">
        <v>20</v>
      </c>
      <c r="C174" s="3">
        <v>20142203703</v>
      </c>
      <c r="D174" s="3">
        <v>0</v>
      </c>
      <c r="E174" s="3" t="s">
        <v>9</v>
      </c>
      <c r="F174" s="3">
        <v>77</v>
      </c>
      <c r="G174" s="3">
        <v>46</v>
      </c>
      <c r="H174" s="4" t="s">
        <v>91</v>
      </c>
      <c r="I174" s="3" t="s">
        <v>9</v>
      </c>
      <c r="J174" s="3" t="s">
        <v>9</v>
      </c>
      <c r="L174">
        <f t="shared" si="12"/>
        <v>0</v>
      </c>
      <c r="M174">
        <f>IF(COUNTIF($C$2:$C175,C174)&gt;1,1,0)</f>
        <v>0</v>
      </c>
      <c r="N174">
        <f t="shared" si="13"/>
        <v>0</v>
      </c>
      <c r="O174">
        <f t="shared" si="14"/>
        <v>0</v>
      </c>
      <c r="P174">
        <f t="shared" si="15"/>
        <v>0</v>
      </c>
      <c r="Q174">
        <f t="shared" si="16"/>
        <v>0</v>
      </c>
      <c r="S174">
        <f t="shared" si="17"/>
        <v>0</v>
      </c>
    </row>
    <row r="175" spans="1:19" ht="101.5" thickBot="1" x14ac:dyDescent="0.4">
      <c r="A175" s="3" t="s">
        <v>11</v>
      </c>
      <c r="B175" s="3" t="s">
        <v>8</v>
      </c>
      <c r="C175" s="3">
        <v>20180305001</v>
      </c>
      <c r="D175" s="3">
        <v>0</v>
      </c>
      <c r="E175" s="3" t="s">
        <v>9</v>
      </c>
      <c r="F175" s="3">
        <v>61</v>
      </c>
      <c r="G175" s="3">
        <v>34</v>
      </c>
      <c r="H175" s="4" t="s">
        <v>28</v>
      </c>
      <c r="I175" s="3" t="s">
        <v>9</v>
      </c>
      <c r="J175" s="3" t="s">
        <v>9</v>
      </c>
      <c r="L175">
        <f t="shared" si="12"/>
        <v>0</v>
      </c>
      <c r="M175">
        <f>IF(COUNTIF($C$2:$C176,C175)&gt;1,1,0)</f>
        <v>0</v>
      </c>
      <c r="N175">
        <f t="shared" si="13"/>
        <v>0</v>
      </c>
      <c r="O175">
        <f t="shared" si="14"/>
        <v>0</v>
      </c>
      <c r="P175">
        <f t="shared" si="15"/>
        <v>0</v>
      </c>
      <c r="Q175">
        <f t="shared" si="16"/>
        <v>0</v>
      </c>
      <c r="S175">
        <f t="shared" si="17"/>
        <v>0</v>
      </c>
    </row>
    <row r="176" spans="1:19" ht="114" thickBot="1" x14ac:dyDescent="0.4">
      <c r="A176" s="3" t="s">
        <v>11</v>
      </c>
      <c r="B176" s="3" t="s">
        <v>12</v>
      </c>
      <c r="C176" s="3">
        <v>20081010501</v>
      </c>
      <c r="D176" s="3">
        <v>1</v>
      </c>
      <c r="E176" s="3" t="s">
        <v>9</v>
      </c>
      <c r="F176" s="3">
        <v>769</v>
      </c>
      <c r="G176" s="3">
        <v>256</v>
      </c>
      <c r="H176" s="4" t="s">
        <v>13</v>
      </c>
      <c r="I176" s="3" t="s">
        <v>9</v>
      </c>
      <c r="J176" s="3" t="s">
        <v>9</v>
      </c>
      <c r="L176">
        <f t="shared" si="12"/>
        <v>0</v>
      </c>
      <c r="M176">
        <f>IF(COUNTIF($C$2:$C177,C176)&gt;1,1,0)</f>
        <v>0</v>
      </c>
      <c r="N176">
        <f t="shared" si="13"/>
        <v>0</v>
      </c>
      <c r="O176">
        <f t="shared" si="14"/>
        <v>0</v>
      </c>
      <c r="P176">
        <f t="shared" si="15"/>
        <v>0</v>
      </c>
      <c r="Q176">
        <f t="shared" si="16"/>
        <v>0</v>
      </c>
      <c r="S176">
        <f t="shared" si="17"/>
        <v>0</v>
      </c>
    </row>
    <row r="177" spans="1:19" ht="114" thickBot="1" x14ac:dyDescent="0.4">
      <c r="A177" s="3" t="s">
        <v>11</v>
      </c>
      <c r="B177" s="3" t="s">
        <v>23</v>
      </c>
      <c r="C177" s="3">
        <v>20170706001</v>
      </c>
      <c r="D177" s="3">
        <v>0</v>
      </c>
      <c r="E177" s="3" t="s">
        <v>9</v>
      </c>
      <c r="F177" s="3">
        <v>280</v>
      </c>
      <c r="G177" s="3">
        <v>61</v>
      </c>
      <c r="H177" s="4" t="s">
        <v>13</v>
      </c>
      <c r="I177" s="3" t="s">
        <v>9</v>
      </c>
      <c r="J177" s="3" t="s">
        <v>9</v>
      </c>
      <c r="L177">
        <f t="shared" si="12"/>
        <v>0</v>
      </c>
      <c r="M177">
        <f>IF(COUNTIF($C$2:$C178,C177)&gt;1,1,0)</f>
        <v>0</v>
      </c>
      <c r="N177">
        <f t="shared" si="13"/>
        <v>0</v>
      </c>
      <c r="O177">
        <f t="shared" si="14"/>
        <v>0</v>
      </c>
      <c r="P177">
        <f t="shared" si="15"/>
        <v>0</v>
      </c>
      <c r="Q177">
        <f t="shared" si="16"/>
        <v>0</v>
      </c>
      <c r="S177">
        <f t="shared" si="17"/>
        <v>0</v>
      </c>
    </row>
    <row r="178" spans="1:19" ht="139" thickBot="1" x14ac:dyDescent="0.4">
      <c r="A178" s="3" t="s">
        <v>11</v>
      </c>
      <c r="B178" s="3" t="s">
        <v>8</v>
      </c>
      <c r="C178" s="3">
        <v>20180902402</v>
      </c>
      <c r="D178" s="3">
        <v>1</v>
      </c>
      <c r="E178" s="3" t="s">
        <v>9</v>
      </c>
      <c r="F178" s="3">
        <v>389</v>
      </c>
      <c r="G178" s="3">
        <v>52</v>
      </c>
      <c r="H178" s="4" t="s">
        <v>92</v>
      </c>
      <c r="I178" s="3" t="s">
        <v>9</v>
      </c>
      <c r="J178" s="3" t="s">
        <v>9</v>
      </c>
      <c r="L178">
        <f t="shared" si="12"/>
        <v>0</v>
      </c>
      <c r="M178">
        <f>IF(COUNTIF($C$2:$C179,C178)&gt;1,1,0)</f>
        <v>1</v>
      </c>
      <c r="N178">
        <f t="shared" si="13"/>
        <v>0</v>
      </c>
      <c r="O178">
        <f t="shared" si="14"/>
        <v>0</v>
      </c>
      <c r="P178">
        <f t="shared" si="15"/>
        <v>0</v>
      </c>
      <c r="Q178">
        <f t="shared" si="16"/>
        <v>0</v>
      </c>
      <c r="S178">
        <f t="shared" si="17"/>
        <v>1</v>
      </c>
    </row>
    <row r="179" spans="1:19" ht="126.5" thickBot="1" x14ac:dyDescent="0.4">
      <c r="A179" s="3" t="s">
        <v>11</v>
      </c>
      <c r="B179" s="3" t="s">
        <v>34</v>
      </c>
      <c r="C179" s="3">
        <v>20110313501</v>
      </c>
      <c r="D179" s="3">
        <v>0</v>
      </c>
      <c r="E179" s="3" t="s">
        <v>9</v>
      </c>
      <c r="F179" s="3">
        <v>62</v>
      </c>
      <c r="G179" s="3">
        <v>18</v>
      </c>
      <c r="H179" s="4" t="s">
        <v>22</v>
      </c>
      <c r="I179" s="3" t="s">
        <v>9</v>
      </c>
      <c r="J179" s="3" t="s">
        <v>15</v>
      </c>
      <c r="L179">
        <f t="shared" si="12"/>
        <v>0</v>
      </c>
      <c r="M179">
        <f>IF(COUNTIF($C$2:$C180,C179)&gt;1,1,0)</f>
        <v>0</v>
      </c>
      <c r="N179">
        <f t="shared" si="13"/>
        <v>0</v>
      </c>
      <c r="O179">
        <f t="shared" si="14"/>
        <v>0</v>
      </c>
      <c r="P179">
        <f t="shared" si="15"/>
        <v>0</v>
      </c>
      <c r="Q179">
        <f t="shared" si="16"/>
        <v>0</v>
      </c>
      <c r="S179">
        <f t="shared" si="17"/>
        <v>0</v>
      </c>
    </row>
    <row r="180" spans="1:19" ht="114" thickBot="1" x14ac:dyDescent="0.4">
      <c r="A180" s="3" t="s">
        <v>7</v>
      </c>
      <c r="B180" s="3" t="s">
        <v>34</v>
      </c>
      <c r="C180" s="3">
        <v>20110809001</v>
      </c>
      <c r="D180" s="3">
        <v>0</v>
      </c>
      <c r="E180" s="3" t="s">
        <v>9</v>
      </c>
      <c r="F180" s="3">
        <v>459</v>
      </c>
      <c r="G180" s="3">
        <v>310</v>
      </c>
      <c r="H180" s="4" t="s">
        <v>93</v>
      </c>
      <c r="I180" s="3" t="s">
        <v>9</v>
      </c>
      <c r="J180" s="3" t="s">
        <v>9</v>
      </c>
      <c r="L180">
        <f t="shared" si="12"/>
        <v>0</v>
      </c>
      <c r="M180">
        <f>IF(COUNTIF($C$2:$C181,C180)&gt;1,1,0)</f>
        <v>0</v>
      </c>
      <c r="N180">
        <f t="shared" si="13"/>
        <v>0</v>
      </c>
      <c r="O180">
        <f t="shared" si="14"/>
        <v>0</v>
      </c>
      <c r="P180">
        <f t="shared" si="15"/>
        <v>0</v>
      </c>
      <c r="Q180">
        <f t="shared" si="16"/>
        <v>0</v>
      </c>
      <c r="S180">
        <f t="shared" si="17"/>
        <v>0</v>
      </c>
    </row>
    <row r="181" spans="1:19" ht="114" thickBot="1" x14ac:dyDescent="0.4">
      <c r="A181" s="3" t="s">
        <v>7</v>
      </c>
      <c r="B181" s="3" t="s">
        <v>20</v>
      </c>
      <c r="C181" s="3">
        <v>20140406301</v>
      </c>
      <c r="D181" s="3">
        <v>0</v>
      </c>
      <c r="E181" s="3" t="s">
        <v>9</v>
      </c>
      <c r="F181" s="3">
        <v>320</v>
      </c>
      <c r="G181" s="3">
        <v>80</v>
      </c>
      <c r="H181" s="4" t="s">
        <v>81</v>
      </c>
      <c r="I181" s="3" t="s">
        <v>9</v>
      </c>
      <c r="J181" s="3" t="s">
        <v>9</v>
      </c>
      <c r="L181">
        <f t="shared" si="12"/>
        <v>0</v>
      </c>
      <c r="M181">
        <f>IF(COUNTIF($C$2:$C182,C181)&gt;1,1,0)</f>
        <v>1</v>
      </c>
      <c r="N181">
        <f t="shared" si="13"/>
        <v>0</v>
      </c>
      <c r="O181">
        <f t="shared" si="14"/>
        <v>0</v>
      </c>
      <c r="P181">
        <f t="shared" si="15"/>
        <v>0</v>
      </c>
      <c r="Q181">
        <f t="shared" si="16"/>
        <v>0</v>
      </c>
      <c r="S181">
        <f t="shared" si="17"/>
        <v>1</v>
      </c>
    </row>
    <row r="182" spans="1:19" ht="114" thickBot="1" x14ac:dyDescent="0.4">
      <c r="A182" s="3" t="s">
        <v>39</v>
      </c>
      <c r="B182" s="3" t="s">
        <v>17</v>
      </c>
      <c r="C182" s="3">
        <v>20120400701</v>
      </c>
      <c r="D182" s="3">
        <v>1</v>
      </c>
      <c r="E182" s="3" t="s">
        <v>9</v>
      </c>
      <c r="F182" s="3">
        <v>106</v>
      </c>
      <c r="G182" s="3">
        <v>55</v>
      </c>
      <c r="H182" s="4" t="s">
        <v>81</v>
      </c>
      <c r="I182" s="3" t="s">
        <v>9</v>
      </c>
      <c r="J182" s="3" t="s">
        <v>9</v>
      </c>
      <c r="L182">
        <f t="shared" si="12"/>
        <v>0</v>
      </c>
      <c r="M182">
        <f>IF(COUNTIF($C$2:$C183,C182)&gt;1,1,0)</f>
        <v>0</v>
      </c>
      <c r="N182">
        <f t="shared" si="13"/>
        <v>0</v>
      </c>
      <c r="O182">
        <f t="shared" si="14"/>
        <v>0</v>
      </c>
      <c r="P182">
        <f t="shared" si="15"/>
        <v>0</v>
      </c>
      <c r="Q182">
        <f t="shared" si="16"/>
        <v>0</v>
      </c>
      <c r="S182">
        <f t="shared" si="17"/>
        <v>0</v>
      </c>
    </row>
    <row r="183" spans="1:19" ht="126.5" thickBot="1" x14ac:dyDescent="0.4">
      <c r="A183" s="3" t="s">
        <v>11</v>
      </c>
      <c r="B183" s="3" t="s">
        <v>23</v>
      </c>
      <c r="C183" s="3">
        <v>20171203601</v>
      </c>
      <c r="D183" s="3">
        <v>0</v>
      </c>
      <c r="E183" s="3" t="s">
        <v>9</v>
      </c>
      <c r="F183" s="3">
        <v>174</v>
      </c>
      <c r="G183" s="3">
        <v>87</v>
      </c>
      <c r="H183" s="4" t="s">
        <v>22</v>
      </c>
      <c r="I183" s="3" t="s">
        <v>9</v>
      </c>
      <c r="J183" s="3" t="s">
        <v>9</v>
      </c>
      <c r="L183">
        <f t="shared" si="12"/>
        <v>0</v>
      </c>
      <c r="M183">
        <f>IF(COUNTIF($C$2:$C184,C183)&gt;1,1,0)</f>
        <v>0</v>
      </c>
      <c r="N183">
        <f t="shared" si="13"/>
        <v>0</v>
      </c>
      <c r="O183">
        <f t="shared" si="14"/>
        <v>0</v>
      </c>
      <c r="P183">
        <f t="shared" si="15"/>
        <v>0</v>
      </c>
      <c r="Q183">
        <f t="shared" si="16"/>
        <v>0</v>
      </c>
      <c r="S183">
        <f t="shared" si="17"/>
        <v>0</v>
      </c>
    </row>
    <row r="184" spans="1:19" ht="126.5" thickBot="1" x14ac:dyDescent="0.4">
      <c r="A184" s="3" t="s">
        <v>11</v>
      </c>
      <c r="B184" s="3" t="s">
        <v>12</v>
      </c>
      <c r="C184" s="3">
        <v>20080206001</v>
      </c>
      <c r="D184" s="3">
        <v>1</v>
      </c>
      <c r="E184" s="3" t="s">
        <v>9</v>
      </c>
      <c r="F184" s="3">
        <v>243</v>
      </c>
      <c r="G184" s="3">
        <v>40</v>
      </c>
      <c r="H184" s="4" t="s">
        <v>94</v>
      </c>
      <c r="I184" s="3" t="s">
        <v>9</v>
      </c>
      <c r="J184" s="3" t="s">
        <v>9</v>
      </c>
      <c r="L184">
        <f t="shared" si="12"/>
        <v>0</v>
      </c>
      <c r="M184">
        <f>IF(COUNTIF($C$2:$C185,C184)&gt;1,1,0)</f>
        <v>0</v>
      </c>
      <c r="N184">
        <f t="shared" si="13"/>
        <v>0</v>
      </c>
      <c r="O184">
        <f t="shared" si="14"/>
        <v>0</v>
      </c>
      <c r="P184">
        <f t="shared" si="15"/>
        <v>0</v>
      </c>
      <c r="Q184">
        <f t="shared" si="16"/>
        <v>0</v>
      </c>
      <c r="S184">
        <f t="shared" si="17"/>
        <v>0</v>
      </c>
    </row>
    <row r="185" spans="1:19" ht="114" thickBot="1" x14ac:dyDescent="0.4">
      <c r="A185" s="3" t="s">
        <v>11</v>
      </c>
      <c r="B185" s="3" t="s">
        <v>17</v>
      </c>
      <c r="C185" s="3">
        <v>20120712501</v>
      </c>
      <c r="D185" s="3">
        <v>0</v>
      </c>
      <c r="E185" s="3" t="s">
        <v>9</v>
      </c>
      <c r="F185" s="3">
        <v>125</v>
      </c>
      <c r="G185" s="3">
        <v>44</v>
      </c>
      <c r="H185" s="4" t="s">
        <v>18</v>
      </c>
      <c r="I185" s="3" t="s">
        <v>9</v>
      </c>
      <c r="J185" s="3" t="s">
        <v>15</v>
      </c>
      <c r="L185">
        <f t="shared" si="12"/>
        <v>0</v>
      </c>
      <c r="M185">
        <f>IF(COUNTIF($C$2:$C186,C185)&gt;1,1,0)</f>
        <v>0</v>
      </c>
      <c r="N185">
        <f t="shared" si="13"/>
        <v>0</v>
      </c>
      <c r="O185">
        <f t="shared" si="14"/>
        <v>0</v>
      </c>
      <c r="P185">
        <f t="shared" si="15"/>
        <v>0</v>
      </c>
      <c r="Q185">
        <f t="shared" si="16"/>
        <v>0</v>
      </c>
      <c r="S185">
        <f t="shared" si="17"/>
        <v>0</v>
      </c>
    </row>
    <row r="186" spans="1:19" ht="126.5" thickBot="1" x14ac:dyDescent="0.4">
      <c r="A186" s="3" t="s">
        <v>11</v>
      </c>
      <c r="B186" s="3" t="s">
        <v>17</v>
      </c>
      <c r="C186" s="3">
        <v>20120600201</v>
      </c>
      <c r="D186" s="3">
        <v>0</v>
      </c>
      <c r="E186" s="3" t="s">
        <v>9</v>
      </c>
      <c r="F186" s="3">
        <v>29</v>
      </c>
      <c r="G186" s="3">
        <v>16</v>
      </c>
      <c r="H186" s="4" t="s">
        <v>22</v>
      </c>
      <c r="I186" s="3" t="s">
        <v>9</v>
      </c>
      <c r="J186" s="3" t="s">
        <v>9</v>
      </c>
      <c r="L186">
        <f t="shared" si="12"/>
        <v>0</v>
      </c>
      <c r="M186">
        <f>IF(COUNTIF($C$2:$C187,C186)&gt;1,1,0)</f>
        <v>0</v>
      </c>
      <c r="N186">
        <f t="shared" si="13"/>
        <v>0</v>
      </c>
      <c r="O186">
        <f t="shared" si="14"/>
        <v>0</v>
      </c>
      <c r="P186">
        <f t="shared" si="15"/>
        <v>0</v>
      </c>
      <c r="Q186">
        <f t="shared" si="16"/>
        <v>0</v>
      </c>
      <c r="S186">
        <f t="shared" si="17"/>
        <v>0</v>
      </c>
    </row>
    <row r="187" spans="1:19" ht="101.5" thickBot="1" x14ac:dyDescent="0.4">
      <c r="A187" s="3" t="s">
        <v>11</v>
      </c>
      <c r="B187" s="3" t="s">
        <v>34</v>
      </c>
      <c r="C187" s="3">
        <v>20110104901</v>
      </c>
      <c r="D187" s="3">
        <v>1</v>
      </c>
      <c r="E187" s="3" t="s">
        <v>9</v>
      </c>
      <c r="F187" s="3">
        <v>158</v>
      </c>
      <c r="G187" s="3">
        <v>51</v>
      </c>
      <c r="H187" s="4" t="s">
        <v>28</v>
      </c>
      <c r="I187" s="3" t="s">
        <v>9</v>
      </c>
      <c r="J187" s="3" t="s">
        <v>9</v>
      </c>
      <c r="L187">
        <f t="shared" si="12"/>
        <v>0</v>
      </c>
      <c r="M187">
        <f>IF(COUNTIF($C$2:$C188,C187)&gt;1,1,0)</f>
        <v>0</v>
      </c>
      <c r="N187">
        <f t="shared" si="13"/>
        <v>0</v>
      </c>
      <c r="O187">
        <f t="shared" si="14"/>
        <v>0</v>
      </c>
      <c r="P187">
        <f t="shared" si="15"/>
        <v>0</v>
      </c>
      <c r="Q187">
        <f t="shared" si="16"/>
        <v>0</v>
      </c>
      <c r="S187">
        <f t="shared" si="17"/>
        <v>0</v>
      </c>
    </row>
    <row r="188" spans="1:19" ht="101.5" thickBot="1" x14ac:dyDescent="0.4">
      <c r="A188" s="3" t="s">
        <v>39</v>
      </c>
      <c r="B188" s="3" t="s">
        <v>12</v>
      </c>
      <c r="C188" s="3">
        <v>20081104201</v>
      </c>
      <c r="D188" s="3">
        <v>1</v>
      </c>
      <c r="E188" s="3" t="s">
        <v>9</v>
      </c>
      <c r="F188" s="3">
        <v>111</v>
      </c>
      <c r="G188" s="3">
        <v>61</v>
      </c>
      <c r="H188" s="4" t="s">
        <v>28</v>
      </c>
      <c r="I188" s="3" t="s">
        <v>9</v>
      </c>
      <c r="J188" s="3" t="s">
        <v>9</v>
      </c>
      <c r="L188">
        <f t="shared" si="12"/>
        <v>0</v>
      </c>
      <c r="M188">
        <f>IF(COUNTIF($C$2:$C189,C188)&gt;1,1,0)</f>
        <v>0</v>
      </c>
      <c r="N188">
        <f t="shared" si="13"/>
        <v>0</v>
      </c>
      <c r="O188">
        <f t="shared" si="14"/>
        <v>0</v>
      </c>
      <c r="P188">
        <f t="shared" si="15"/>
        <v>0</v>
      </c>
      <c r="Q188">
        <f t="shared" si="16"/>
        <v>0</v>
      </c>
      <c r="S188">
        <f t="shared" si="17"/>
        <v>0</v>
      </c>
    </row>
    <row r="189" spans="1:19" ht="114" thickBot="1" x14ac:dyDescent="0.4">
      <c r="A189" s="3" t="s">
        <v>11</v>
      </c>
      <c r="B189" s="3" t="s">
        <v>12</v>
      </c>
      <c r="C189" s="3">
        <v>20081003801</v>
      </c>
      <c r="D189" s="3">
        <v>0</v>
      </c>
      <c r="E189" s="3" t="s">
        <v>9</v>
      </c>
      <c r="F189" s="3">
        <v>273</v>
      </c>
      <c r="G189" s="3">
        <v>123</v>
      </c>
      <c r="H189" s="4" t="s">
        <v>13</v>
      </c>
      <c r="I189" s="3" t="s">
        <v>9</v>
      </c>
      <c r="J189" s="3" t="s">
        <v>9</v>
      </c>
      <c r="L189">
        <f t="shared" si="12"/>
        <v>0</v>
      </c>
      <c r="M189">
        <f>IF(COUNTIF($C$2:$C190,C189)&gt;1,1,0)</f>
        <v>0</v>
      </c>
      <c r="N189">
        <f t="shared" si="13"/>
        <v>0</v>
      </c>
      <c r="O189">
        <f t="shared" si="14"/>
        <v>0</v>
      </c>
      <c r="P189">
        <f t="shared" si="15"/>
        <v>0</v>
      </c>
      <c r="Q189">
        <f t="shared" si="16"/>
        <v>0</v>
      </c>
      <c r="S189">
        <f t="shared" si="17"/>
        <v>0</v>
      </c>
    </row>
    <row r="190" spans="1:19" ht="126.5" thickBot="1" x14ac:dyDescent="0.4">
      <c r="A190" s="3" t="s">
        <v>39</v>
      </c>
      <c r="B190" s="3" t="s">
        <v>49</v>
      </c>
      <c r="C190" s="3">
        <v>20230508301</v>
      </c>
      <c r="D190" s="3">
        <v>0</v>
      </c>
      <c r="E190" s="3" t="s">
        <v>9</v>
      </c>
      <c r="F190" s="3">
        <v>185</v>
      </c>
      <c r="G190" s="3">
        <v>120</v>
      </c>
      <c r="H190" s="4" t="s">
        <v>95</v>
      </c>
      <c r="I190" s="3" t="s">
        <v>9</v>
      </c>
      <c r="J190" s="3" t="s">
        <v>9</v>
      </c>
      <c r="L190">
        <f t="shared" si="12"/>
        <v>0</v>
      </c>
      <c r="M190">
        <f>IF(COUNTIF($C$2:$C191,C190)&gt;1,1,0)</f>
        <v>0</v>
      </c>
      <c r="N190">
        <f t="shared" si="13"/>
        <v>0</v>
      </c>
      <c r="O190">
        <f t="shared" si="14"/>
        <v>0</v>
      </c>
      <c r="P190">
        <f t="shared" si="15"/>
        <v>0</v>
      </c>
      <c r="Q190">
        <f t="shared" si="16"/>
        <v>0</v>
      </c>
      <c r="S190">
        <f t="shared" si="17"/>
        <v>0</v>
      </c>
    </row>
    <row r="191" spans="1:19" ht="139" thickBot="1" x14ac:dyDescent="0.4">
      <c r="A191" s="3" t="s">
        <v>11</v>
      </c>
      <c r="B191" s="3" t="s">
        <v>20</v>
      </c>
      <c r="C191" s="3">
        <v>20140115518</v>
      </c>
      <c r="D191" s="3">
        <v>0</v>
      </c>
      <c r="E191" s="3" t="s">
        <v>9</v>
      </c>
      <c r="F191" s="3">
        <v>836</v>
      </c>
      <c r="G191" s="3">
        <v>106</v>
      </c>
      <c r="H191" s="4" t="s">
        <v>96</v>
      </c>
      <c r="I191" s="3" t="s">
        <v>9</v>
      </c>
      <c r="J191" s="3" t="s">
        <v>15</v>
      </c>
      <c r="L191">
        <f t="shared" si="12"/>
        <v>0</v>
      </c>
      <c r="M191">
        <f>IF(COUNTIF($C$2:$C192,C191)&gt;1,1,0)</f>
        <v>0</v>
      </c>
      <c r="N191">
        <f t="shared" si="13"/>
        <v>0</v>
      </c>
      <c r="O191">
        <f t="shared" si="14"/>
        <v>0</v>
      </c>
      <c r="P191">
        <f t="shared" si="15"/>
        <v>0</v>
      </c>
      <c r="Q191">
        <f t="shared" si="16"/>
        <v>0</v>
      </c>
      <c r="S191">
        <f t="shared" si="17"/>
        <v>0</v>
      </c>
    </row>
    <row r="192" spans="1:19" ht="126.5" thickBot="1" x14ac:dyDescent="0.4">
      <c r="A192" s="3" t="s">
        <v>39</v>
      </c>
      <c r="B192" s="3" t="s">
        <v>20</v>
      </c>
      <c r="C192" s="3">
        <v>20140114118</v>
      </c>
      <c r="D192" s="3">
        <v>0</v>
      </c>
      <c r="E192" s="3" t="s">
        <v>9</v>
      </c>
      <c r="F192" s="3">
        <v>390</v>
      </c>
      <c r="G192" s="3">
        <v>60</v>
      </c>
      <c r="H192" s="4" t="s">
        <v>22</v>
      </c>
      <c r="I192" s="3" t="s">
        <v>9</v>
      </c>
      <c r="J192" s="3" t="s">
        <v>9</v>
      </c>
      <c r="L192">
        <f t="shared" si="12"/>
        <v>0</v>
      </c>
      <c r="M192">
        <f>IF(COUNTIF($C$2:$C193,C192)&gt;1,1,0)</f>
        <v>0</v>
      </c>
      <c r="N192">
        <f t="shared" si="13"/>
        <v>0</v>
      </c>
      <c r="O192">
        <f t="shared" si="14"/>
        <v>0</v>
      </c>
      <c r="P192">
        <f t="shared" si="15"/>
        <v>0</v>
      </c>
      <c r="Q192">
        <f t="shared" si="16"/>
        <v>0</v>
      </c>
      <c r="S192">
        <f t="shared" si="17"/>
        <v>0</v>
      </c>
    </row>
    <row r="193" spans="1:19" ht="114" thickBot="1" x14ac:dyDescent="0.4">
      <c r="A193" s="3" t="s">
        <v>11</v>
      </c>
      <c r="B193" s="3" t="s">
        <v>8</v>
      </c>
      <c r="C193" s="3">
        <v>20180829402</v>
      </c>
      <c r="D193" s="3">
        <v>0</v>
      </c>
      <c r="E193" s="3" t="s">
        <v>9</v>
      </c>
      <c r="F193" s="3">
        <v>74</v>
      </c>
      <c r="G193" s="3">
        <v>30</v>
      </c>
      <c r="H193" s="4" t="s">
        <v>18</v>
      </c>
      <c r="I193" s="3" t="s">
        <v>9</v>
      </c>
      <c r="J193" s="3" t="s">
        <v>9</v>
      </c>
      <c r="L193">
        <f t="shared" si="12"/>
        <v>0</v>
      </c>
      <c r="M193">
        <f>IF(COUNTIF($C$2:$C194,C193)&gt;1,1,0)</f>
        <v>0</v>
      </c>
      <c r="N193">
        <f t="shared" si="13"/>
        <v>0</v>
      </c>
      <c r="O193">
        <f t="shared" si="14"/>
        <v>0</v>
      </c>
      <c r="P193">
        <f t="shared" si="15"/>
        <v>0</v>
      </c>
      <c r="Q193">
        <f t="shared" si="16"/>
        <v>0</v>
      </c>
      <c r="S193">
        <f t="shared" si="17"/>
        <v>0</v>
      </c>
    </row>
    <row r="194" spans="1:19" ht="89" thickBot="1" x14ac:dyDescent="0.4">
      <c r="A194" s="3" t="s">
        <v>11</v>
      </c>
      <c r="B194" s="3" t="s">
        <v>20</v>
      </c>
      <c r="C194" s="3">
        <v>20140406102</v>
      </c>
      <c r="D194" s="3">
        <v>1</v>
      </c>
      <c r="E194" s="3" t="s">
        <v>9</v>
      </c>
      <c r="F194" s="3">
        <v>169</v>
      </c>
      <c r="G194" s="3">
        <v>140</v>
      </c>
      <c r="H194" s="4" t="s">
        <v>55</v>
      </c>
      <c r="I194" s="3" t="s">
        <v>9</v>
      </c>
      <c r="J194" s="3" t="s">
        <v>9</v>
      </c>
      <c r="L194">
        <f t="shared" si="12"/>
        <v>0</v>
      </c>
      <c r="M194">
        <f>IF(COUNTIF($C$2:$C195,C194)&gt;1,1,0)</f>
        <v>0</v>
      </c>
      <c r="N194">
        <f t="shared" si="13"/>
        <v>0</v>
      </c>
      <c r="O194">
        <f t="shared" si="14"/>
        <v>0</v>
      </c>
      <c r="P194">
        <f t="shared" si="15"/>
        <v>0</v>
      </c>
      <c r="Q194">
        <f t="shared" si="16"/>
        <v>0</v>
      </c>
      <c r="S194">
        <f t="shared" si="17"/>
        <v>0</v>
      </c>
    </row>
    <row r="195" spans="1:19" ht="101.5" thickBot="1" x14ac:dyDescent="0.4">
      <c r="A195" s="3" t="s">
        <v>11</v>
      </c>
      <c r="B195" s="3" t="s">
        <v>8</v>
      </c>
      <c r="C195" s="3">
        <v>20180304801</v>
      </c>
      <c r="D195" s="3">
        <v>0</v>
      </c>
      <c r="E195" s="3" t="s">
        <v>9</v>
      </c>
      <c r="F195" s="3">
        <v>33</v>
      </c>
      <c r="G195" s="3">
        <v>45</v>
      </c>
      <c r="H195" s="4" t="s">
        <v>28</v>
      </c>
      <c r="I195" s="3" t="s">
        <v>9</v>
      </c>
      <c r="J195" s="3" t="s">
        <v>9</v>
      </c>
      <c r="L195">
        <f t="shared" ref="L195:L258" si="18">IF(COUNTBLANK(A195:J195)&gt;0,1,0)</f>
        <v>0</v>
      </c>
      <c r="M195">
        <f>IF(COUNTIF($C$2:$C196,C195)&gt;1,1,0)</f>
        <v>0</v>
      </c>
      <c r="N195">
        <f t="shared" ref="N195:N258" si="19">IF(LEN(C195)&gt;11,1,0)</f>
        <v>0</v>
      </c>
      <c r="O195">
        <f t="shared" ref="O195:O258" si="20">IF(G195&gt;F195,1,0)</f>
        <v>1</v>
      </c>
      <c r="P195">
        <f t="shared" ref="P195:P258" si="21">IF(AND(J195="Yes",I195="No"),1,0)</f>
        <v>0</v>
      </c>
      <c r="Q195">
        <f t="shared" ref="Q195:Q258" si="22">IF(F195&gt;10000,1,0)</f>
        <v>0</v>
      </c>
      <c r="S195">
        <f t="shared" ref="S195:S258" si="23">IF(SUM(L195:Q195)&gt;0,1,0)</f>
        <v>1</v>
      </c>
    </row>
    <row r="196" spans="1:19" ht="89" thickBot="1" x14ac:dyDescent="0.4">
      <c r="A196" s="3" t="s">
        <v>39</v>
      </c>
      <c r="B196" s="3" t="s">
        <v>23</v>
      </c>
      <c r="C196" s="3">
        <v>20171205001</v>
      </c>
      <c r="D196" s="3">
        <v>0</v>
      </c>
      <c r="E196" s="3" t="s">
        <v>9</v>
      </c>
      <c r="F196" s="3">
        <v>444</v>
      </c>
      <c r="G196" s="3">
        <v>280</v>
      </c>
      <c r="H196" s="4" t="s">
        <v>97</v>
      </c>
      <c r="I196" s="3" t="s">
        <v>9</v>
      </c>
      <c r="J196" s="3" t="s">
        <v>9</v>
      </c>
      <c r="L196">
        <f t="shared" si="18"/>
        <v>0</v>
      </c>
      <c r="M196">
        <f>IF(COUNTIF($C$2:$C197,C196)&gt;1,1,0)</f>
        <v>0</v>
      </c>
      <c r="N196">
        <f t="shared" si="19"/>
        <v>0</v>
      </c>
      <c r="O196">
        <f t="shared" si="20"/>
        <v>0</v>
      </c>
      <c r="P196">
        <f t="shared" si="21"/>
        <v>0</v>
      </c>
      <c r="Q196">
        <f t="shared" si="22"/>
        <v>0</v>
      </c>
      <c r="S196">
        <f t="shared" si="23"/>
        <v>0</v>
      </c>
    </row>
    <row r="197" spans="1:19" ht="126.5" thickBot="1" x14ac:dyDescent="0.4">
      <c r="A197" s="3" t="s">
        <v>11</v>
      </c>
      <c r="B197" s="3" t="s">
        <v>20</v>
      </c>
      <c r="C197" s="3">
        <v>20140203301</v>
      </c>
      <c r="D197" s="3">
        <v>1</v>
      </c>
      <c r="E197" s="3" t="s">
        <v>9</v>
      </c>
      <c r="F197" s="3">
        <v>161</v>
      </c>
      <c r="G197" s="3">
        <v>131</v>
      </c>
      <c r="H197" s="4" t="s">
        <v>22</v>
      </c>
      <c r="I197" s="3" t="s">
        <v>9</v>
      </c>
      <c r="J197" s="3" t="s">
        <v>9</v>
      </c>
      <c r="L197">
        <f t="shared" si="18"/>
        <v>0</v>
      </c>
      <c r="M197">
        <f>IF(COUNTIF($C$2:$C198,C197)&gt;1,1,0)</f>
        <v>0</v>
      </c>
      <c r="N197">
        <f t="shared" si="19"/>
        <v>0</v>
      </c>
      <c r="O197">
        <f t="shared" si="20"/>
        <v>0</v>
      </c>
      <c r="P197">
        <f t="shared" si="21"/>
        <v>0</v>
      </c>
      <c r="Q197">
        <f t="shared" si="22"/>
        <v>0</v>
      </c>
      <c r="S197">
        <f t="shared" si="23"/>
        <v>0</v>
      </c>
    </row>
    <row r="198" spans="1:19" ht="114" thickBot="1" x14ac:dyDescent="0.4">
      <c r="A198" s="3" t="s">
        <v>11</v>
      </c>
      <c r="B198" s="3" t="s">
        <v>20</v>
      </c>
      <c r="C198" s="3">
        <v>20140700304</v>
      </c>
      <c r="D198" s="3">
        <v>1</v>
      </c>
      <c r="E198" s="3" t="s">
        <v>9</v>
      </c>
      <c r="F198" s="3">
        <v>428</v>
      </c>
      <c r="G198" s="3">
        <v>224</v>
      </c>
      <c r="H198" s="4" t="s">
        <v>13</v>
      </c>
      <c r="I198" s="3" t="s">
        <v>9</v>
      </c>
      <c r="J198" s="3" t="s">
        <v>9</v>
      </c>
      <c r="L198">
        <f t="shared" si="18"/>
        <v>0</v>
      </c>
      <c r="M198">
        <f>IF(COUNTIF($C$2:$C199,C198)&gt;1,1,0)</f>
        <v>0</v>
      </c>
      <c r="N198">
        <f t="shared" si="19"/>
        <v>0</v>
      </c>
      <c r="O198">
        <f t="shared" si="20"/>
        <v>0</v>
      </c>
      <c r="P198">
        <f t="shared" si="21"/>
        <v>0</v>
      </c>
      <c r="Q198">
        <f t="shared" si="22"/>
        <v>0</v>
      </c>
      <c r="S198">
        <f t="shared" si="23"/>
        <v>0</v>
      </c>
    </row>
    <row r="199" spans="1:19" ht="114" thickBot="1" x14ac:dyDescent="0.4">
      <c r="A199" s="3" t="s">
        <v>39</v>
      </c>
      <c r="B199" s="3" t="s">
        <v>17</v>
      </c>
      <c r="C199" s="3">
        <v>20120702603</v>
      </c>
      <c r="D199" s="3">
        <v>0</v>
      </c>
      <c r="E199" s="3" t="s">
        <v>9</v>
      </c>
      <c r="F199" s="3">
        <v>82</v>
      </c>
      <c r="G199" s="3">
        <v>42</v>
      </c>
      <c r="H199" s="4" t="s">
        <v>18</v>
      </c>
      <c r="I199" s="3" t="s">
        <v>9</v>
      </c>
      <c r="J199" s="3" t="s">
        <v>9</v>
      </c>
      <c r="L199">
        <f t="shared" si="18"/>
        <v>0</v>
      </c>
      <c r="M199">
        <f>IF(COUNTIF($C$2:$C200,C199)&gt;1,1,0)</f>
        <v>0</v>
      </c>
      <c r="N199">
        <f t="shared" si="19"/>
        <v>0</v>
      </c>
      <c r="O199">
        <f t="shared" si="20"/>
        <v>0</v>
      </c>
      <c r="P199">
        <f t="shared" si="21"/>
        <v>0</v>
      </c>
      <c r="Q199">
        <f t="shared" si="22"/>
        <v>0</v>
      </c>
      <c r="S199">
        <f t="shared" si="23"/>
        <v>0</v>
      </c>
    </row>
    <row r="200" spans="1:19" ht="114" thickBot="1" x14ac:dyDescent="0.4">
      <c r="A200" s="3" t="s">
        <v>27</v>
      </c>
      <c r="B200" s="3" t="s">
        <v>20</v>
      </c>
      <c r="C200" s="3">
        <v>20141111702</v>
      </c>
      <c r="D200" s="3">
        <v>1</v>
      </c>
      <c r="E200" s="3" t="s">
        <v>9</v>
      </c>
      <c r="F200" s="3">
        <v>223</v>
      </c>
      <c r="G200" s="3">
        <v>47</v>
      </c>
      <c r="H200" s="4" t="s">
        <v>18</v>
      </c>
      <c r="I200" s="3" t="s">
        <v>9</v>
      </c>
      <c r="J200" s="3" t="s">
        <v>9</v>
      </c>
      <c r="L200">
        <f t="shared" si="18"/>
        <v>0</v>
      </c>
      <c r="M200">
        <f>IF(COUNTIF($C$2:$C201,C200)&gt;1,1,0)</f>
        <v>0</v>
      </c>
      <c r="N200">
        <f t="shared" si="19"/>
        <v>0</v>
      </c>
      <c r="O200">
        <f t="shared" si="20"/>
        <v>0</v>
      </c>
      <c r="P200">
        <f t="shared" si="21"/>
        <v>0</v>
      </c>
      <c r="Q200">
        <f t="shared" si="22"/>
        <v>0</v>
      </c>
      <c r="S200">
        <f t="shared" si="23"/>
        <v>0</v>
      </c>
    </row>
    <row r="201" spans="1:19" ht="139" thickBot="1" x14ac:dyDescent="0.4">
      <c r="A201" s="3" t="s">
        <v>11</v>
      </c>
      <c r="B201" s="3" t="s">
        <v>17</v>
      </c>
      <c r="C201" s="3">
        <v>20120104401</v>
      </c>
      <c r="D201" s="3">
        <v>1</v>
      </c>
      <c r="E201" s="3" t="s">
        <v>9</v>
      </c>
      <c r="F201" s="3">
        <v>239</v>
      </c>
      <c r="G201" s="3">
        <v>76</v>
      </c>
      <c r="H201" s="4" t="s">
        <v>98</v>
      </c>
      <c r="I201" s="3" t="s">
        <v>9</v>
      </c>
      <c r="J201" s="3" t="s">
        <v>15</v>
      </c>
      <c r="L201">
        <f t="shared" si="18"/>
        <v>0</v>
      </c>
      <c r="M201">
        <f>IF(COUNTIF($C$2:$C202,C201)&gt;1,1,0)</f>
        <v>1</v>
      </c>
      <c r="N201">
        <f t="shared" si="19"/>
        <v>0</v>
      </c>
      <c r="O201">
        <f t="shared" si="20"/>
        <v>0</v>
      </c>
      <c r="P201">
        <f t="shared" si="21"/>
        <v>0</v>
      </c>
      <c r="Q201">
        <f t="shared" si="22"/>
        <v>0</v>
      </c>
      <c r="S201">
        <f t="shared" si="23"/>
        <v>1</v>
      </c>
    </row>
    <row r="202" spans="1:19" ht="139" thickBot="1" x14ac:dyDescent="0.4">
      <c r="A202" s="3" t="s">
        <v>11</v>
      </c>
      <c r="B202" s="3" t="s">
        <v>49</v>
      </c>
      <c r="C202" s="3">
        <v>20230308803</v>
      </c>
      <c r="D202" s="3">
        <v>0</v>
      </c>
      <c r="E202" s="3" t="s">
        <v>9</v>
      </c>
      <c r="F202" s="3">
        <v>578</v>
      </c>
      <c r="G202" s="3">
        <v>150</v>
      </c>
      <c r="H202" s="4" t="s">
        <v>99</v>
      </c>
      <c r="I202" s="3" t="s">
        <v>9</v>
      </c>
      <c r="J202" s="3" t="s">
        <v>9</v>
      </c>
      <c r="L202">
        <f t="shared" si="18"/>
        <v>0</v>
      </c>
      <c r="M202">
        <f>IF(COUNTIF($C$2:$C203,C202)&gt;1,1,0)</f>
        <v>1</v>
      </c>
      <c r="N202">
        <f t="shared" si="19"/>
        <v>0</v>
      </c>
      <c r="O202">
        <f t="shared" si="20"/>
        <v>0</v>
      </c>
      <c r="P202">
        <f t="shared" si="21"/>
        <v>0</v>
      </c>
      <c r="Q202">
        <f t="shared" si="22"/>
        <v>0</v>
      </c>
      <c r="S202">
        <f t="shared" si="23"/>
        <v>1</v>
      </c>
    </row>
    <row r="203" spans="1:19" ht="114" thickBot="1" x14ac:dyDescent="0.4">
      <c r="A203" s="3" t="s">
        <v>39</v>
      </c>
      <c r="B203" s="3" t="s">
        <v>20</v>
      </c>
      <c r="C203" s="3">
        <v>20140113604</v>
      </c>
      <c r="D203" s="3">
        <v>0</v>
      </c>
      <c r="E203" s="3" t="s">
        <v>9</v>
      </c>
      <c r="F203" s="3">
        <v>175</v>
      </c>
      <c r="G203" s="3">
        <v>28</v>
      </c>
      <c r="H203" s="4" t="s">
        <v>13</v>
      </c>
      <c r="I203" s="3" t="s">
        <v>9</v>
      </c>
      <c r="J203" s="3" t="s">
        <v>9</v>
      </c>
      <c r="L203">
        <f t="shared" si="18"/>
        <v>0</v>
      </c>
      <c r="M203">
        <f>IF(COUNTIF($C$2:$C204,C203)&gt;1,1,0)</f>
        <v>0</v>
      </c>
      <c r="N203">
        <f t="shared" si="19"/>
        <v>0</v>
      </c>
      <c r="O203">
        <f t="shared" si="20"/>
        <v>0</v>
      </c>
      <c r="P203">
        <f t="shared" si="21"/>
        <v>0</v>
      </c>
      <c r="Q203">
        <f t="shared" si="22"/>
        <v>0</v>
      </c>
      <c r="S203">
        <f t="shared" si="23"/>
        <v>0</v>
      </c>
    </row>
    <row r="204" spans="1:19" ht="139" thickBot="1" x14ac:dyDescent="0.4">
      <c r="A204" s="3" t="s">
        <v>11</v>
      </c>
      <c r="B204" s="3" t="s">
        <v>17</v>
      </c>
      <c r="C204" s="3">
        <v>20120712601</v>
      </c>
      <c r="D204" s="3">
        <v>0</v>
      </c>
      <c r="E204" s="3" t="s">
        <v>9</v>
      </c>
      <c r="F204" s="3">
        <v>198</v>
      </c>
      <c r="G204" s="3">
        <v>71</v>
      </c>
      <c r="H204" s="4" t="s">
        <v>100</v>
      </c>
      <c r="I204" s="3" t="s">
        <v>9</v>
      </c>
      <c r="J204" s="3" t="s">
        <v>15</v>
      </c>
      <c r="L204">
        <f t="shared" si="18"/>
        <v>0</v>
      </c>
      <c r="M204">
        <f>IF(COUNTIF($C$2:$C205,C204)&gt;1,1,0)</f>
        <v>0</v>
      </c>
      <c r="N204">
        <f t="shared" si="19"/>
        <v>0</v>
      </c>
      <c r="O204">
        <f t="shared" si="20"/>
        <v>0</v>
      </c>
      <c r="P204">
        <f t="shared" si="21"/>
        <v>0</v>
      </c>
      <c r="Q204">
        <f t="shared" si="22"/>
        <v>0</v>
      </c>
      <c r="S204">
        <f t="shared" si="23"/>
        <v>0</v>
      </c>
    </row>
    <row r="205" spans="1:19" ht="114" thickBot="1" x14ac:dyDescent="0.4">
      <c r="A205" s="3" t="s">
        <v>11</v>
      </c>
      <c r="B205" s="3" t="s">
        <v>17</v>
      </c>
      <c r="C205" s="3">
        <v>20120700801</v>
      </c>
      <c r="D205" s="3">
        <v>1</v>
      </c>
      <c r="E205" s="3" t="s">
        <v>9</v>
      </c>
      <c r="F205" s="3">
        <v>480</v>
      </c>
      <c r="G205" s="3">
        <v>115</v>
      </c>
      <c r="H205" s="4" t="s">
        <v>18</v>
      </c>
      <c r="I205" s="3" t="s">
        <v>9</v>
      </c>
      <c r="J205" s="3" t="s">
        <v>15</v>
      </c>
      <c r="L205">
        <f t="shared" si="18"/>
        <v>0</v>
      </c>
      <c r="M205">
        <f>IF(COUNTIF($C$2:$C206,C205)&gt;1,1,0)</f>
        <v>0</v>
      </c>
      <c r="N205">
        <f t="shared" si="19"/>
        <v>0</v>
      </c>
      <c r="O205">
        <f t="shared" si="20"/>
        <v>0</v>
      </c>
      <c r="P205">
        <f t="shared" si="21"/>
        <v>0</v>
      </c>
      <c r="Q205">
        <f t="shared" si="22"/>
        <v>0</v>
      </c>
      <c r="S205">
        <f t="shared" si="23"/>
        <v>0</v>
      </c>
    </row>
    <row r="206" spans="1:19" ht="101.5" thickBot="1" x14ac:dyDescent="0.4">
      <c r="A206" s="3" t="s">
        <v>11</v>
      </c>
      <c r="B206" s="3" t="s">
        <v>23</v>
      </c>
      <c r="C206" s="3">
        <v>20170212504</v>
      </c>
      <c r="D206" s="3">
        <v>0</v>
      </c>
      <c r="E206" s="3" t="s">
        <v>9</v>
      </c>
      <c r="F206" s="3">
        <v>1265</v>
      </c>
      <c r="G206" s="3">
        <v>54</v>
      </c>
      <c r="H206" s="4" t="s">
        <v>31</v>
      </c>
      <c r="I206" s="3" t="s">
        <v>9</v>
      </c>
      <c r="J206" s="3" t="s">
        <v>9</v>
      </c>
      <c r="L206">
        <f t="shared" si="18"/>
        <v>0</v>
      </c>
      <c r="M206">
        <f>IF(COUNTIF($C$2:$C207,C206)&gt;1,1,0)</f>
        <v>0</v>
      </c>
      <c r="N206">
        <f t="shared" si="19"/>
        <v>0</v>
      </c>
      <c r="O206">
        <f t="shared" si="20"/>
        <v>0</v>
      </c>
      <c r="P206">
        <f t="shared" si="21"/>
        <v>0</v>
      </c>
      <c r="Q206">
        <f t="shared" si="22"/>
        <v>0</v>
      </c>
      <c r="S206">
        <f t="shared" si="23"/>
        <v>0</v>
      </c>
    </row>
    <row r="207" spans="1:19" ht="64" thickBot="1" x14ac:dyDescent="0.4">
      <c r="A207" s="3" t="s">
        <v>11</v>
      </c>
      <c r="B207" s="3" t="s">
        <v>12</v>
      </c>
      <c r="C207" s="3">
        <v>20081105401</v>
      </c>
      <c r="D207" s="3">
        <v>0</v>
      </c>
      <c r="E207" s="3" t="s">
        <v>9</v>
      </c>
      <c r="F207" s="3">
        <v>372</v>
      </c>
      <c r="G207" s="3">
        <v>65</v>
      </c>
      <c r="H207" s="4" t="s">
        <v>101</v>
      </c>
      <c r="I207" s="3" t="s">
        <v>9</v>
      </c>
      <c r="J207" s="3" t="s">
        <v>15</v>
      </c>
      <c r="L207">
        <f t="shared" si="18"/>
        <v>0</v>
      </c>
      <c r="M207">
        <f>IF(COUNTIF($C$2:$C208,C207)&gt;1,1,0)</f>
        <v>0</v>
      </c>
      <c r="N207">
        <f t="shared" si="19"/>
        <v>0</v>
      </c>
      <c r="O207">
        <f t="shared" si="20"/>
        <v>0</v>
      </c>
      <c r="P207">
        <f t="shared" si="21"/>
        <v>0</v>
      </c>
      <c r="Q207">
        <f t="shared" si="22"/>
        <v>0</v>
      </c>
      <c r="S207">
        <f t="shared" si="23"/>
        <v>0</v>
      </c>
    </row>
    <row r="208" spans="1:19" ht="139" thickBot="1" x14ac:dyDescent="0.4">
      <c r="A208" s="3" t="s">
        <v>7</v>
      </c>
      <c r="B208" s="3" t="s">
        <v>8</v>
      </c>
      <c r="C208" s="3">
        <v>20180231002</v>
      </c>
      <c r="D208" s="3">
        <v>0</v>
      </c>
      <c r="E208" s="3" t="s">
        <v>9</v>
      </c>
      <c r="F208" s="3">
        <v>54</v>
      </c>
      <c r="G208" s="3">
        <v>15</v>
      </c>
      <c r="H208" s="4" t="s">
        <v>102</v>
      </c>
      <c r="I208" s="3" t="s">
        <v>9</v>
      </c>
      <c r="J208" s="3" t="s">
        <v>9</v>
      </c>
      <c r="L208">
        <f t="shared" si="18"/>
        <v>0</v>
      </c>
      <c r="M208">
        <f>IF(COUNTIF($C$2:$C209,C208)&gt;1,1,0)</f>
        <v>0</v>
      </c>
      <c r="N208">
        <f t="shared" si="19"/>
        <v>0</v>
      </c>
      <c r="O208">
        <f t="shared" si="20"/>
        <v>0</v>
      </c>
      <c r="P208">
        <f t="shared" si="21"/>
        <v>0</v>
      </c>
      <c r="Q208">
        <f t="shared" si="22"/>
        <v>0</v>
      </c>
      <c r="S208">
        <f t="shared" si="23"/>
        <v>0</v>
      </c>
    </row>
    <row r="209" spans="1:19" ht="38" thickBot="1" x14ac:dyDescent="0.4">
      <c r="A209" s="3" t="s">
        <v>11</v>
      </c>
      <c r="B209" s="3" t="s">
        <v>8</v>
      </c>
      <c r="C209" s="3">
        <v>20180306101</v>
      </c>
      <c r="D209" s="3">
        <v>0</v>
      </c>
      <c r="E209" s="3" t="s">
        <v>9</v>
      </c>
      <c r="F209" s="3">
        <v>89</v>
      </c>
      <c r="G209" s="3">
        <v>16</v>
      </c>
      <c r="H209" s="4" t="s">
        <v>87</v>
      </c>
      <c r="I209" s="3" t="s">
        <v>9</v>
      </c>
      <c r="J209" s="3" t="s">
        <v>9</v>
      </c>
      <c r="L209">
        <f t="shared" si="18"/>
        <v>0</v>
      </c>
      <c r="M209">
        <f>IF(COUNTIF($C$2:$C210,C209)&gt;1,1,0)</f>
        <v>0</v>
      </c>
      <c r="N209">
        <f t="shared" si="19"/>
        <v>0</v>
      </c>
      <c r="O209">
        <f t="shared" si="20"/>
        <v>0</v>
      </c>
      <c r="P209">
        <f t="shared" si="21"/>
        <v>0</v>
      </c>
      <c r="Q209">
        <f t="shared" si="22"/>
        <v>0</v>
      </c>
      <c r="S209">
        <f t="shared" si="23"/>
        <v>0</v>
      </c>
    </row>
    <row r="210" spans="1:19" ht="126.5" thickBot="1" x14ac:dyDescent="0.4">
      <c r="A210" s="3" t="s">
        <v>11</v>
      </c>
      <c r="B210" s="3" t="s">
        <v>20</v>
      </c>
      <c r="C210" s="3">
        <v>20140604401</v>
      </c>
      <c r="D210" s="3">
        <v>0</v>
      </c>
      <c r="E210" s="3" t="s">
        <v>9</v>
      </c>
      <c r="F210" s="3">
        <v>156</v>
      </c>
      <c r="G210" s="3">
        <v>58</v>
      </c>
      <c r="H210" s="4" t="s">
        <v>22</v>
      </c>
      <c r="I210" s="3" t="s">
        <v>9</v>
      </c>
      <c r="J210" s="3" t="s">
        <v>9</v>
      </c>
      <c r="L210">
        <f t="shared" si="18"/>
        <v>0</v>
      </c>
      <c r="M210">
        <f>IF(COUNTIF($C$2:$C211,C210)&gt;1,1,0)</f>
        <v>0</v>
      </c>
      <c r="N210">
        <f t="shared" si="19"/>
        <v>0</v>
      </c>
      <c r="O210">
        <f t="shared" si="20"/>
        <v>0</v>
      </c>
      <c r="P210">
        <f t="shared" si="21"/>
        <v>0</v>
      </c>
      <c r="Q210">
        <f t="shared" si="22"/>
        <v>0</v>
      </c>
      <c r="S210">
        <f t="shared" si="23"/>
        <v>0</v>
      </c>
    </row>
    <row r="211" spans="1:19" ht="114" thickBot="1" x14ac:dyDescent="0.4">
      <c r="A211" s="3" t="s">
        <v>39</v>
      </c>
      <c r="B211" s="3" t="s">
        <v>20</v>
      </c>
      <c r="C211" s="3">
        <v>20140901202</v>
      </c>
      <c r="D211" s="3">
        <v>0</v>
      </c>
      <c r="E211" s="3" t="s">
        <v>9</v>
      </c>
      <c r="F211" s="3">
        <v>300</v>
      </c>
      <c r="G211" s="3">
        <v>212</v>
      </c>
      <c r="H211" s="4" t="s">
        <v>13</v>
      </c>
      <c r="I211" s="3" t="s">
        <v>9</v>
      </c>
      <c r="J211" s="3" t="s">
        <v>9</v>
      </c>
      <c r="L211">
        <f t="shared" si="18"/>
        <v>0</v>
      </c>
      <c r="M211">
        <f>IF(COUNTIF($C$2:$C212,C211)&gt;1,1,0)</f>
        <v>0</v>
      </c>
      <c r="N211">
        <f t="shared" si="19"/>
        <v>0</v>
      </c>
      <c r="O211">
        <f t="shared" si="20"/>
        <v>0</v>
      </c>
      <c r="P211">
        <f t="shared" si="21"/>
        <v>0</v>
      </c>
      <c r="Q211">
        <f t="shared" si="22"/>
        <v>0</v>
      </c>
      <c r="S211">
        <f t="shared" si="23"/>
        <v>0</v>
      </c>
    </row>
    <row r="212" spans="1:19" ht="101.5" thickBot="1" x14ac:dyDescent="0.4">
      <c r="A212" s="3" t="s">
        <v>11</v>
      </c>
      <c r="B212" s="3" t="s">
        <v>8</v>
      </c>
      <c r="C212" s="3">
        <v>20180317504</v>
      </c>
      <c r="D212" s="3">
        <v>1</v>
      </c>
      <c r="E212" s="3" t="s">
        <v>9</v>
      </c>
      <c r="F212" s="3">
        <v>270</v>
      </c>
      <c r="G212" s="3">
        <v>110</v>
      </c>
      <c r="H212" s="4" t="s">
        <v>44</v>
      </c>
      <c r="I212" s="3" t="s">
        <v>9</v>
      </c>
      <c r="J212" s="3" t="s">
        <v>9</v>
      </c>
      <c r="L212">
        <f t="shared" si="18"/>
        <v>0</v>
      </c>
      <c r="M212">
        <f>IF(COUNTIF($C$2:$C213,C212)&gt;1,1,0)</f>
        <v>0</v>
      </c>
      <c r="N212">
        <f t="shared" si="19"/>
        <v>0</v>
      </c>
      <c r="O212">
        <f t="shared" si="20"/>
        <v>0</v>
      </c>
      <c r="P212">
        <f t="shared" si="21"/>
        <v>0</v>
      </c>
      <c r="Q212">
        <f t="shared" si="22"/>
        <v>0</v>
      </c>
      <c r="S212">
        <f t="shared" si="23"/>
        <v>0</v>
      </c>
    </row>
    <row r="213" spans="1:19" ht="51.5" thickBot="1" x14ac:dyDescent="0.4">
      <c r="A213" s="3" t="s">
        <v>11</v>
      </c>
      <c r="B213" s="3" t="s">
        <v>20</v>
      </c>
      <c r="C213" s="3">
        <v>20142302604</v>
      </c>
      <c r="D213" s="3">
        <v>0</v>
      </c>
      <c r="E213" s="3" t="s">
        <v>9</v>
      </c>
      <c r="F213" s="3">
        <v>100</v>
      </c>
      <c r="G213" s="3">
        <v>12</v>
      </c>
      <c r="H213" s="4" t="s">
        <v>103</v>
      </c>
      <c r="I213" s="3" t="s">
        <v>9</v>
      </c>
      <c r="J213" s="3" t="s">
        <v>15</v>
      </c>
      <c r="L213">
        <f t="shared" si="18"/>
        <v>0</v>
      </c>
      <c r="M213">
        <f>IF(COUNTIF($C$2:$C214,C213)&gt;1,1,0)</f>
        <v>0</v>
      </c>
      <c r="N213">
        <f t="shared" si="19"/>
        <v>0</v>
      </c>
      <c r="O213">
        <f t="shared" si="20"/>
        <v>0</v>
      </c>
      <c r="P213">
        <f t="shared" si="21"/>
        <v>0</v>
      </c>
      <c r="Q213">
        <f t="shared" si="22"/>
        <v>0</v>
      </c>
      <c r="S213">
        <f t="shared" si="23"/>
        <v>0</v>
      </c>
    </row>
    <row r="214" spans="1:19" ht="101.5" thickBot="1" x14ac:dyDescent="0.4">
      <c r="A214" s="3" t="s">
        <v>11</v>
      </c>
      <c r="B214" s="3" t="s">
        <v>20</v>
      </c>
      <c r="C214" s="3">
        <v>20142400313</v>
      </c>
      <c r="D214" s="3">
        <v>0</v>
      </c>
      <c r="E214" s="3" t="s">
        <v>9</v>
      </c>
      <c r="F214" s="3">
        <v>36</v>
      </c>
      <c r="G214" s="3">
        <v>14</v>
      </c>
      <c r="H214" s="4" t="s">
        <v>28</v>
      </c>
      <c r="I214" s="3" t="s">
        <v>9</v>
      </c>
      <c r="J214" s="3" t="s">
        <v>9</v>
      </c>
      <c r="L214">
        <f t="shared" si="18"/>
        <v>0</v>
      </c>
      <c r="M214">
        <f>IF(COUNTIF($C$2:$C215,C214)&gt;1,1,0)</f>
        <v>0</v>
      </c>
      <c r="N214">
        <f t="shared" si="19"/>
        <v>0</v>
      </c>
      <c r="O214">
        <f t="shared" si="20"/>
        <v>0</v>
      </c>
      <c r="P214">
        <f t="shared" si="21"/>
        <v>0</v>
      </c>
      <c r="Q214">
        <f t="shared" si="22"/>
        <v>0</v>
      </c>
      <c r="S214">
        <f t="shared" si="23"/>
        <v>0</v>
      </c>
    </row>
    <row r="215" spans="1:19" ht="126.5" thickBot="1" x14ac:dyDescent="0.4">
      <c r="A215" s="3" t="s">
        <v>11</v>
      </c>
      <c r="B215" s="3" t="s">
        <v>17</v>
      </c>
      <c r="C215" s="3">
        <v>20120303902</v>
      </c>
      <c r="D215" s="3">
        <v>1</v>
      </c>
      <c r="E215" s="3" t="s">
        <v>9</v>
      </c>
      <c r="F215" s="3">
        <v>271</v>
      </c>
      <c r="G215" s="3">
        <v>70</v>
      </c>
      <c r="H215" s="4" t="s">
        <v>104</v>
      </c>
      <c r="I215" s="3" t="s">
        <v>9</v>
      </c>
      <c r="J215" s="3" t="s">
        <v>9</v>
      </c>
      <c r="L215">
        <f t="shared" si="18"/>
        <v>0</v>
      </c>
      <c r="M215">
        <f>IF(COUNTIF($C$2:$C216,C215)&gt;1,1,0)</f>
        <v>0</v>
      </c>
      <c r="N215">
        <f t="shared" si="19"/>
        <v>0</v>
      </c>
      <c r="O215">
        <f t="shared" si="20"/>
        <v>0</v>
      </c>
      <c r="P215">
        <f t="shared" si="21"/>
        <v>0</v>
      </c>
      <c r="Q215">
        <f t="shared" si="22"/>
        <v>0</v>
      </c>
      <c r="S215">
        <f t="shared" si="23"/>
        <v>0</v>
      </c>
    </row>
    <row r="216" spans="1:19" ht="126.5" thickBot="1" x14ac:dyDescent="0.4">
      <c r="A216" s="3" t="s">
        <v>11</v>
      </c>
      <c r="B216" s="3" t="s">
        <v>20</v>
      </c>
      <c r="C216" s="3">
        <v>20140112908</v>
      </c>
      <c r="D216" s="3">
        <v>0</v>
      </c>
      <c r="E216" s="3" t="s">
        <v>9</v>
      </c>
      <c r="F216" s="3">
        <v>221</v>
      </c>
      <c r="G216" s="3">
        <v>76</v>
      </c>
      <c r="H216" s="4" t="s">
        <v>22</v>
      </c>
      <c r="I216" s="3" t="s">
        <v>9</v>
      </c>
      <c r="J216" s="3" t="s">
        <v>9</v>
      </c>
      <c r="L216">
        <f t="shared" si="18"/>
        <v>0</v>
      </c>
      <c r="M216">
        <f>IF(COUNTIF($C$2:$C217,C216)&gt;1,1,0)</f>
        <v>0</v>
      </c>
      <c r="N216">
        <f t="shared" si="19"/>
        <v>0</v>
      </c>
      <c r="O216">
        <f t="shared" si="20"/>
        <v>0</v>
      </c>
      <c r="P216">
        <f t="shared" si="21"/>
        <v>0</v>
      </c>
      <c r="Q216">
        <f t="shared" si="22"/>
        <v>0</v>
      </c>
      <c r="S216">
        <f t="shared" si="23"/>
        <v>0</v>
      </c>
    </row>
    <row r="217" spans="1:19" ht="126.5" thickBot="1" x14ac:dyDescent="0.4">
      <c r="A217" s="3" t="s">
        <v>11</v>
      </c>
      <c r="B217" s="3" t="s">
        <v>34</v>
      </c>
      <c r="C217" s="3">
        <v>20111006401</v>
      </c>
      <c r="D217" s="3">
        <v>0</v>
      </c>
      <c r="E217" s="3" t="s">
        <v>9</v>
      </c>
      <c r="F217" s="3">
        <v>76</v>
      </c>
      <c r="G217" s="3">
        <v>36</v>
      </c>
      <c r="H217" s="4" t="s">
        <v>22</v>
      </c>
      <c r="I217" s="3" t="s">
        <v>9</v>
      </c>
      <c r="J217" s="3" t="s">
        <v>9</v>
      </c>
      <c r="L217">
        <f t="shared" si="18"/>
        <v>0</v>
      </c>
      <c r="M217">
        <f>IF(COUNTIF($C$2:$C218,C217)&gt;1,1,0)</f>
        <v>0</v>
      </c>
      <c r="N217">
        <f t="shared" si="19"/>
        <v>0</v>
      </c>
      <c r="O217">
        <f t="shared" si="20"/>
        <v>0</v>
      </c>
      <c r="P217">
        <f t="shared" si="21"/>
        <v>0</v>
      </c>
      <c r="Q217">
        <f t="shared" si="22"/>
        <v>0</v>
      </c>
      <c r="S217">
        <f t="shared" si="23"/>
        <v>0</v>
      </c>
    </row>
    <row r="218" spans="1:19" ht="101.5" thickBot="1" x14ac:dyDescent="0.4">
      <c r="A218" s="3" t="s">
        <v>11</v>
      </c>
      <c r="B218" s="3" t="s">
        <v>8</v>
      </c>
      <c r="C218" s="3">
        <v>20180312801</v>
      </c>
      <c r="D218" s="3">
        <v>0</v>
      </c>
      <c r="E218" s="3" t="s">
        <v>9</v>
      </c>
      <c r="F218" s="3">
        <v>83</v>
      </c>
      <c r="G218" s="3">
        <v>28</v>
      </c>
      <c r="H218" s="4" t="s">
        <v>28</v>
      </c>
      <c r="I218" s="3" t="s">
        <v>9</v>
      </c>
      <c r="J218" s="3" t="s">
        <v>9</v>
      </c>
      <c r="L218">
        <f t="shared" si="18"/>
        <v>0</v>
      </c>
      <c r="M218">
        <f>IF(COUNTIF($C$2:$C219,C218)&gt;1,1,0)</f>
        <v>0</v>
      </c>
      <c r="N218">
        <f t="shared" si="19"/>
        <v>0</v>
      </c>
      <c r="O218">
        <f t="shared" si="20"/>
        <v>0</v>
      </c>
      <c r="P218">
        <f t="shared" si="21"/>
        <v>0</v>
      </c>
      <c r="Q218">
        <f t="shared" si="22"/>
        <v>0</v>
      </c>
      <c r="S218">
        <f t="shared" si="23"/>
        <v>0</v>
      </c>
    </row>
    <row r="219" spans="1:19" ht="139" thickBot="1" x14ac:dyDescent="0.4">
      <c r="A219" s="3" t="s">
        <v>27</v>
      </c>
      <c r="B219" s="3" t="s">
        <v>23</v>
      </c>
      <c r="C219" s="3">
        <v>20170803601</v>
      </c>
      <c r="D219" s="3">
        <v>0</v>
      </c>
      <c r="E219" s="3" t="s">
        <v>9</v>
      </c>
      <c r="F219" s="3">
        <v>202</v>
      </c>
      <c r="G219" s="3">
        <v>80</v>
      </c>
      <c r="H219" s="4" t="s">
        <v>105</v>
      </c>
      <c r="I219" s="3" t="s">
        <v>9</v>
      </c>
      <c r="J219" s="3" t="s">
        <v>9</v>
      </c>
      <c r="L219">
        <f t="shared" si="18"/>
        <v>0</v>
      </c>
      <c r="M219">
        <f>IF(COUNTIF($C$2:$C220,C219)&gt;1,1,0)</f>
        <v>0</v>
      </c>
      <c r="N219">
        <f t="shared" si="19"/>
        <v>0</v>
      </c>
      <c r="O219">
        <f t="shared" si="20"/>
        <v>0</v>
      </c>
      <c r="P219">
        <f t="shared" si="21"/>
        <v>0</v>
      </c>
      <c r="Q219">
        <f t="shared" si="22"/>
        <v>0</v>
      </c>
      <c r="S219">
        <f t="shared" si="23"/>
        <v>0</v>
      </c>
    </row>
    <row r="220" spans="1:19" ht="76.5" thickBot="1" x14ac:dyDescent="0.4">
      <c r="A220" s="3" t="s">
        <v>46</v>
      </c>
      <c r="B220" s="3" t="s">
        <v>17</v>
      </c>
      <c r="C220" s="3">
        <v>20120710101</v>
      </c>
      <c r="D220" s="3">
        <v>0</v>
      </c>
      <c r="E220" s="3" t="s">
        <v>9</v>
      </c>
      <c r="F220" s="3">
        <v>112</v>
      </c>
      <c r="G220" s="3">
        <v>33</v>
      </c>
      <c r="H220" s="4" t="s">
        <v>26</v>
      </c>
      <c r="I220" s="3" t="s">
        <v>9</v>
      </c>
      <c r="J220" s="3" t="s">
        <v>9</v>
      </c>
      <c r="L220">
        <f t="shared" si="18"/>
        <v>0</v>
      </c>
      <c r="M220">
        <f>IF(COUNTIF($C$2:$C221,C220)&gt;1,1,0)</f>
        <v>0</v>
      </c>
      <c r="N220">
        <f t="shared" si="19"/>
        <v>0</v>
      </c>
      <c r="O220">
        <f t="shared" si="20"/>
        <v>0</v>
      </c>
      <c r="P220">
        <f t="shared" si="21"/>
        <v>0</v>
      </c>
      <c r="Q220">
        <f t="shared" si="22"/>
        <v>0</v>
      </c>
      <c r="S220">
        <f t="shared" si="23"/>
        <v>0</v>
      </c>
    </row>
    <row r="221" spans="1:19" ht="126.5" thickBot="1" x14ac:dyDescent="0.4">
      <c r="A221" s="3" t="s">
        <v>11</v>
      </c>
      <c r="B221" s="3" t="s">
        <v>49</v>
      </c>
      <c r="C221" s="3">
        <v>20230205102</v>
      </c>
      <c r="D221" s="3">
        <v>1</v>
      </c>
      <c r="E221" s="3" t="s">
        <v>9</v>
      </c>
      <c r="F221" s="3">
        <v>106</v>
      </c>
      <c r="G221" s="3">
        <v>69</v>
      </c>
      <c r="H221" s="4" t="s">
        <v>106</v>
      </c>
      <c r="I221" s="3" t="s">
        <v>9</v>
      </c>
      <c r="J221" s="3" t="s">
        <v>9</v>
      </c>
      <c r="L221">
        <f t="shared" si="18"/>
        <v>0</v>
      </c>
      <c r="M221">
        <f>IF(COUNTIF($C$2:$C222,C221)&gt;1,1,0)</f>
        <v>0</v>
      </c>
      <c r="N221">
        <f t="shared" si="19"/>
        <v>0</v>
      </c>
      <c r="O221">
        <f t="shared" si="20"/>
        <v>0</v>
      </c>
      <c r="P221">
        <f t="shared" si="21"/>
        <v>0</v>
      </c>
      <c r="Q221">
        <f t="shared" si="22"/>
        <v>0</v>
      </c>
      <c r="S221">
        <f t="shared" si="23"/>
        <v>0</v>
      </c>
    </row>
    <row r="222" spans="1:19" ht="126.5" thickBot="1" x14ac:dyDescent="0.4">
      <c r="A222" s="3" t="s">
        <v>11</v>
      </c>
      <c r="B222" s="3" t="s">
        <v>8</v>
      </c>
      <c r="C222" s="3">
        <v>20180810201</v>
      </c>
      <c r="D222" s="3">
        <v>0</v>
      </c>
      <c r="E222" s="3" t="s">
        <v>9</v>
      </c>
      <c r="F222" s="3">
        <v>64</v>
      </c>
      <c r="G222" s="3">
        <v>64</v>
      </c>
      <c r="H222" s="4" t="s">
        <v>22</v>
      </c>
      <c r="I222" s="3" t="s">
        <v>9</v>
      </c>
      <c r="J222" s="3" t="s">
        <v>9</v>
      </c>
      <c r="L222">
        <f t="shared" si="18"/>
        <v>0</v>
      </c>
      <c r="M222">
        <f>IF(COUNTIF($C$2:$C223,C222)&gt;1,1,0)</f>
        <v>0</v>
      </c>
      <c r="N222">
        <f t="shared" si="19"/>
        <v>0</v>
      </c>
      <c r="O222">
        <f t="shared" si="20"/>
        <v>0</v>
      </c>
      <c r="P222">
        <f t="shared" si="21"/>
        <v>0</v>
      </c>
      <c r="Q222">
        <f t="shared" si="22"/>
        <v>0</v>
      </c>
      <c r="S222">
        <f t="shared" si="23"/>
        <v>0</v>
      </c>
    </row>
    <row r="223" spans="1:19" ht="64" thickBot="1" x14ac:dyDescent="0.4">
      <c r="A223" s="3" t="s">
        <v>11</v>
      </c>
      <c r="B223" s="3" t="s">
        <v>23</v>
      </c>
      <c r="C223" s="3">
        <v>20170203702</v>
      </c>
      <c r="D223" s="3">
        <v>0</v>
      </c>
      <c r="E223" s="3" t="s">
        <v>9</v>
      </c>
      <c r="F223" s="3">
        <v>65</v>
      </c>
      <c r="G223" s="3">
        <v>43</v>
      </c>
      <c r="H223" s="4" t="s">
        <v>83</v>
      </c>
      <c r="I223" s="3" t="s">
        <v>9</v>
      </c>
      <c r="J223" s="3" t="s">
        <v>9</v>
      </c>
      <c r="L223">
        <f t="shared" si="18"/>
        <v>0</v>
      </c>
      <c r="M223">
        <f>IF(COUNTIF($C$2:$C224,C223)&gt;1,1,0)</f>
        <v>0</v>
      </c>
      <c r="N223">
        <f t="shared" si="19"/>
        <v>0</v>
      </c>
      <c r="O223">
        <f t="shared" si="20"/>
        <v>0</v>
      </c>
      <c r="P223">
        <f t="shared" si="21"/>
        <v>0</v>
      </c>
      <c r="Q223">
        <f t="shared" si="22"/>
        <v>0</v>
      </c>
      <c r="S223">
        <f t="shared" si="23"/>
        <v>0</v>
      </c>
    </row>
    <row r="224" spans="1:19" ht="126.5" thickBot="1" x14ac:dyDescent="0.4">
      <c r="A224" s="3" t="s">
        <v>11</v>
      </c>
      <c r="B224" s="3" t="s">
        <v>17</v>
      </c>
      <c r="C224" s="3">
        <v>20120102803</v>
      </c>
      <c r="D224" s="3">
        <v>1</v>
      </c>
      <c r="E224" s="3" t="s">
        <v>9</v>
      </c>
      <c r="F224" s="3">
        <v>407</v>
      </c>
      <c r="G224" s="3">
        <v>73</v>
      </c>
      <c r="H224" s="4" t="s">
        <v>22</v>
      </c>
      <c r="I224" s="3" t="s">
        <v>9</v>
      </c>
      <c r="J224" s="3" t="s">
        <v>15</v>
      </c>
      <c r="L224">
        <f t="shared" si="18"/>
        <v>0</v>
      </c>
      <c r="M224">
        <f>IF(COUNTIF($C$2:$C225,C224)&gt;1,1,0)</f>
        <v>0</v>
      </c>
      <c r="N224">
        <f t="shared" si="19"/>
        <v>0</v>
      </c>
      <c r="O224">
        <f t="shared" si="20"/>
        <v>0</v>
      </c>
      <c r="P224">
        <f t="shared" si="21"/>
        <v>0</v>
      </c>
      <c r="Q224">
        <f t="shared" si="22"/>
        <v>0</v>
      </c>
      <c r="S224">
        <f t="shared" si="23"/>
        <v>0</v>
      </c>
    </row>
    <row r="225" spans="1:19" ht="114" thickBot="1" x14ac:dyDescent="0.4">
      <c r="A225" s="3" t="s">
        <v>11</v>
      </c>
      <c r="B225" s="3" t="s">
        <v>8</v>
      </c>
      <c r="C225" s="3">
        <v>20181006503</v>
      </c>
      <c r="D225" s="3">
        <v>1</v>
      </c>
      <c r="E225" s="3" t="s">
        <v>9</v>
      </c>
      <c r="F225" s="3">
        <v>168</v>
      </c>
      <c r="G225" s="3">
        <v>55</v>
      </c>
      <c r="H225" s="4" t="s">
        <v>48</v>
      </c>
      <c r="I225" s="3" t="s">
        <v>9</v>
      </c>
      <c r="J225" s="3" t="s">
        <v>9</v>
      </c>
      <c r="L225">
        <f t="shared" si="18"/>
        <v>0</v>
      </c>
      <c r="M225">
        <f>IF(COUNTIF($C$2:$C226,C225)&gt;1,1,0)</f>
        <v>0</v>
      </c>
      <c r="N225">
        <f t="shared" si="19"/>
        <v>0</v>
      </c>
      <c r="O225">
        <f t="shared" si="20"/>
        <v>0</v>
      </c>
      <c r="P225">
        <f t="shared" si="21"/>
        <v>0</v>
      </c>
      <c r="Q225">
        <f t="shared" si="22"/>
        <v>0</v>
      </c>
      <c r="S225">
        <f t="shared" si="23"/>
        <v>0</v>
      </c>
    </row>
    <row r="226" spans="1:19" ht="89" thickBot="1" x14ac:dyDescent="0.4">
      <c r="A226" s="3" t="s">
        <v>11</v>
      </c>
      <c r="B226" s="3" t="s">
        <v>17</v>
      </c>
      <c r="C226" s="3">
        <v>20120707603</v>
      </c>
      <c r="D226" s="3">
        <v>1</v>
      </c>
      <c r="E226" s="3" t="s">
        <v>9</v>
      </c>
      <c r="F226" s="3">
        <v>264</v>
      </c>
      <c r="G226" s="3">
        <v>75</v>
      </c>
      <c r="H226" s="4" t="s">
        <v>24</v>
      </c>
      <c r="I226" s="3" t="s">
        <v>9</v>
      </c>
      <c r="J226" s="3" t="s">
        <v>9</v>
      </c>
      <c r="L226">
        <f t="shared" si="18"/>
        <v>0</v>
      </c>
      <c r="M226">
        <f>IF(COUNTIF($C$2:$C227,C226)&gt;1,1,0)</f>
        <v>0</v>
      </c>
      <c r="N226">
        <f t="shared" si="19"/>
        <v>0</v>
      </c>
      <c r="O226">
        <f t="shared" si="20"/>
        <v>0</v>
      </c>
      <c r="P226">
        <f t="shared" si="21"/>
        <v>0</v>
      </c>
      <c r="Q226">
        <f t="shared" si="22"/>
        <v>0</v>
      </c>
      <c r="S226">
        <f t="shared" si="23"/>
        <v>0</v>
      </c>
    </row>
    <row r="227" spans="1:19" ht="101.5" thickBot="1" x14ac:dyDescent="0.4">
      <c r="A227" s="3" t="s">
        <v>11</v>
      </c>
      <c r="B227" s="3" t="s">
        <v>23</v>
      </c>
      <c r="C227" s="3">
        <v>20170205701</v>
      </c>
      <c r="D227" s="3">
        <v>0</v>
      </c>
      <c r="E227" s="3" t="s">
        <v>9</v>
      </c>
      <c r="F227" s="3">
        <v>126</v>
      </c>
      <c r="G227" s="3">
        <v>46</v>
      </c>
      <c r="H227" s="4" t="s">
        <v>44</v>
      </c>
      <c r="I227" s="3" t="s">
        <v>9</v>
      </c>
      <c r="J227" s="3" t="s">
        <v>15</v>
      </c>
      <c r="L227">
        <f t="shared" si="18"/>
        <v>0</v>
      </c>
      <c r="M227">
        <f>IF(COUNTIF($C$2:$C228,C227)&gt;1,1,0)</f>
        <v>0</v>
      </c>
      <c r="N227">
        <f t="shared" si="19"/>
        <v>0</v>
      </c>
      <c r="O227">
        <f t="shared" si="20"/>
        <v>0</v>
      </c>
      <c r="P227">
        <f t="shared" si="21"/>
        <v>0</v>
      </c>
      <c r="Q227">
        <f t="shared" si="22"/>
        <v>0</v>
      </c>
      <c r="S227">
        <f t="shared" si="23"/>
        <v>0</v>
      </c>
    </row>
    <row r="228" spans="1:19" ht="126.5" thickBot="1" x14ac:dyDescent="0.4">
      <c r="A228" s="3" t="s">
        <v>11</v>
      </c>
      <c r="B228" s="3" t="s">
        <v>17</v>
      </c>
      <c r="C228" s="3">
        <v>20120604401</v>
      </c>
      <c r="D228" s="3">
        <v>1</v>
      </c>
      <c r="E228" s="3" t="s">
        <v>9</v>
      </c>
      <c r="F228" s="3">
        <v>151</v>
      </c>
      <c r="G228" s="3">
        <v>48</v>
      </c>
      <c r="H228" s="4" t="s">
        <v>22</v>
      </c>
      <c r="I228" s="3" t="s">
        <v>9</v>
      </c>
      <c r="J228" s="3" t="s">
        <v>15</v>
      </c>
      <c r="L228">
        <f t="shared" si="18"/>
        <v>0</v>
      </c>
      <c r="M228">
        <f>IF(COUNTIF($C$2:$C229,C228)&gt;1,1,0)</f>
        <v>0</v>
      </c>
      <c r="N228">
        <f t="shared" si="19"/>
        <v>0</v>
      </c>
      <c r="O228">
        <f t="shared" si="20"/>
        <v>0</v>
      </c>
      <c r="P228">
        <f t="shared" si="21"/>
        <v>0</v>
      </c>
      <c r="Q228">
        <f t="shared" si="22"/>
        <v>0</v>
      </c>
      <c r="S228">
        <f t="shared" si="23"/>
        <v>0</v>
      </c>
    </row>
    <row r="229" spans="1:19" ht="126.5" thickBot="1" x14ac:dyDescent="0.4">
      <c r="A229" s="3" t="s">
        <v>11</v>
      </c>
      <c r="B229" s="3" t="s">
        <v>17</v>
      </c>
      <c r="C229" s="3">
        <v>20120605501</v>
      </c>
      <c r="D229" s="3">
        <v>1</v>
      </c>
      <c r="E229" s="3" t="s">
        <v>9</v>
      </c>
      <c r="F229" s="3">
        <v>204</v>
      </c>
      <c r="G229" s="3">
        <v>30</v>
      </c>
      <c r="H229" s="4" t="s">
        <v>22</v>
      </c>
      <c r="I229" s="3" t="s">
        <v>9</v>
      </c>
      <c r="J229" s="3" t="s">
        <v>9</v>
      </c>
      <c r="L229">
        <f t="shared" si="18"/>
        <v>0</v>
      </c>
      <c r="M229">
        <f>IF(COUNTIF($C$2:$C230,C229)&gt;1,1,0)</f>
        <v>0</v>
      </c>
      <c r="N229">
        <f t="shared" si="19"/>
        <v>0</v>
      </c>
      <c r="O229">
        <f t="shared" si="20"/>
        <v>0</v>
      </c>
      <c r="P229">
        <f t="shared" si="21"/>
        <v>0</v>
      </c>
      <c r="Q229">
        <f t="shared" si="22"/>
        <v>0</v>
      </c>
      <c r="S229">
        <f t="shared" si="23"/>
        <v>0</v>
      </c>
    </row>
    <row r="230" spans="1:19" ht="15" thickBot="1" x14ac:dyDescent="0.4">
      <c r="A230" s="3" t="s">
        <v>46</v>
      </c>
      <c r="B230" s="3" t="s">
        <v>34</v>
      </c>
      <c r="C230" s="3">
        <v>20110403801</v>
      </c>
      <c r="D230" s="3">
        <v>0</v>
      </c>
      <c r="E230" s="3" t="s">
        <v>9</v>
      </c>
      <c r="F230" s="3">
        <v>59</v>
      </c>
      <c r="G230" s="3"/>
      <c r="H230" s="4" t="s">
        <v>10</v>
      </c>
      <c r="I230" s="3" t="s">
        <v>9</v>
      </c>
      <c r="J230" s="3" t="s">
        <v>9</v>
      </c>
      <c r="L230">
        <f t="shared" si="18"/>
        <v>1</v>
      </c>
      <c r="M230">
        <f>IF(COUNTIF($C$2:$C231,C230)&gt;1,1,0)</f>
        <v>0</v>
      </c>
      <c r="N230">
        <f t="shared" si="19"/>
        <v>0</v>
      </c>
      <c r="O230">
        <f t="shared" si="20"/>
        <v>0</v>
      </c>
      <c r="P230">
        <f t="shared" si="21"/>
        <v>0</v>
      </c>
      <c r="Q230">
        <f t="shared" si="22"/>
        <v>0</v>
      </c>
      <c r="S230">
        <f t="shared" si="23"/>
        <v>1</v>
      </c>
    </row>
    <row r="231" spans="1:19" ht="126.5" thickBot="1" x14ac:dyDescent="0.4">
      <c r="A231" s="3" t="s">
        <v>11</v>
      </c>
      <c r="B231" s="3" t="s">
        <v>8</v>
      </c>
      <c r="C231" s="3">
        <v>20180312803</v>
      </c>
      <c r="D231" s="3">
        <v>1</v>
      </c>
      <c r="E231" s="3" t="s">
        <v>9</v>
      </c>
      <c r="F231" s="3">
        <v>146</v>
      </c>
      <c r="G231" s="3">
        <v>26</v>
      </c>
      <c r="H231" s="4" t="s">
        <v>22</v>
      </c>
      <c r="I231" s="3" t="s">
        <v>9</v>
      </c>
      <c r="J231" s="3" t="s">
        <v>9</v>
      </c>
      <c r="L231">
        <f t="shared" si="18"/>
        <v>0</v>
      </c>
      <c r="M231">
        <f>IF(COUNTIF($C$2:$C232,C231)&gt;1,1,0)</f>
        <v>0</v>
      </c>
      <c r="N231">
        <f t="shared" si="19"/>
        <v>0</v>
      </c>
      <c r="O231">
        <f t="shared" si="20"/>
        <v>0</v>
      </c>
      <c r="P231">
        <f t="shared" si="21"/>
        <v>0</v>
      </c>
      <c r="Q231">
        <f t="shared" si="22"/>
        <v>0</v>
      </c>
      <c r="S231">
        <f t="shared" si="23"/>
        <v>0</v>
      </c>
    </row>
    <row r="232" spans="1:19" ht="126.5" thickBot="1" x14ac:dyDescent="0.4">
      <c r="A232" s="3" t="s">
        <v>27</v>
      </c>
      <c r="B232" s="3" t="s">
        <v>17</v>
      </c>
      <c r="C232" s="3">
        <v>20120803501</v>
      </c>
      <c r="D232" s="3">
        <v>0</v>
      </c>
      <c r="E232" s="3" t="s">
        <v>9</v>
      </c>
      <c r="F232" s="3">
        <v>297</v>
      </c>
      <c r="G232" s="3">
        <v>285</v>
      </c>
      <c r="H232" s="4" t="s">
        <v>22</v>
      </c>
      <c r="I232" s="3" t="s">
        <v>9</v>
      </c>
      <c r="J232" s="3" t="s">
        <v>9</v>
      </c>
      <c r="L232">
        <f t="shared" si="18"/>
        <v>0</v>
      </c>
      <c r="M232">
        <f>IF(COUNTIF($C$2:$C233,C232)&gt;1,1,0)</f>
        <v>1</v>
      </c>
      <c r="N232">
        <f t="shared" si="19"/>
        <v>0</v>
      </c>
      <c r="O232">
        <f t="shared" si="20"/>
        <v>0</v>
      </c>
      <c r="P232">
        <f t="shared" si="21"/>
        <v>0</v>
      </c>
      <c r="Q232">
        <f t="shared" si="22"/>
        <v>0</v>
      </c>
      <c r="S232">
        <f t="shared" si="23"/>
        <v>1</v>
      </c>
    </row>
    <row r="233" spans="1:19" ht="15" thickBot="1" x14ac:dyDescent="0.4">
      <c r="A233" s="3" t="s">
        <v>46</v>
      </c>
      <c r="B233" s="3" t="s">
        <v>34</v>
      </c>
      <c r="C233" s="3">
        <v>20110403801</v>
      </c>
      <c r="D233" s="3">
        <v>0</v>
      </c>
      <c r="E233" s="3" t="s">
        <v>9</v>
      </c>
      <c r="F233" s="3">
        <v>59</v>
      </c>
      <c r="G233" s="3"/>
      <c r="H233" s="4" t="s">
        <v>10</v>
      </c>
      <c r="I233" s="3" t="s">
        <v>9</v>
      </c>
      <c r="J233" s="3" t="s">
        <v>9</v>
      </c>
      <c r="L233">
        <f t="shared" si="18"/>
        <v>1</v>
      </c>
      <c r="M233">
        <f>IF(COUNTIF($C$2:$C234,C233)&gt;1,1,0)</f>
        <v>1</v>
      </c>
      <c r="N233">
        <f t="shared" si="19"/>
        <v>0</v>
      </c>
      <c r="O233">
        <f t="shared" si="20"/>
        <v>0</v>
      </c>
      <c r="P233">
        <f t="shared" si="21"/>
        <v>0</v>
      </c>
      <c r="Q233">
        <f t="shared" si="22"/>
        <v>0</v>
      </c>
      <c r="S233">
        <f t="shared" si="23"/>
        <v>1</v>
      </c>
    </row>
    <row r="234" spans="1:19" ht="76.5" thickBot="1" x14ac:dyDescent="0.4">
      <c r="A234" s="3" t="s">
        <v>39</v>
      </c>
      <c r="B234" s="3" t="s">
        <v>20</v>
      </c>
      <c r="C234" s="3">
        <v>20142302604</v>
      </c>
      <c r="D234" s="3">
        <v>0</v>
      </c>
      <c r="E234" s="3" t="s">
        <v>9</v>
      </c>
      <c r="F234" s="3">
        <v>100</v>
      </c>
      <c r="G234" s="3">
        <v>12</v>
      </c>
      <c r="H234" s="4" t="s">
        <v>107</v>
      </c>
      <c r="I234" s="3" t="s">
        <v>9</v>
      </c>
      <c r="J234" s="3" t="s">
        <v>15</v>
      </c>
      <c r="L234">
        <f t="shared" si="18"/>
        <v>0</v>
      </c>
      <c r="M234">
        <f>IF(COUNTIF($C$2:$C235,C234)&gt;1,1,0)</f>
        <v>1</v>
      </c>
      <c r="N234">
        <f t="shared" si="19"/>
        <v>0</v>
      </c>
      <c r="O234">
        <f t="shared" si="20"/>
        <v>0</v>
      </c>
      <c r="P234">
        <f t="shared" si="21"/>
        <v>0</v>
      </c>
      <c r="Q234">
        <f t="shared" si="22"/>
        <v>0</v>
      </c>
      <c r="S234">
        <f t="shared" si="23"/>
        <v>1</v>
      </c>
    </row>
    <row r="235" spans="1:19" ht="114" thickBot="1" x14ac:dyDescent="0.4">
      <c r="A235" s="3" t="s">
        <v>11</v>
      </c>
      <c r="B235" s="3" t="s">
        <v>17</v>
      </c>
      <c r="C235" s="3">
        <v>20120803701</v>
      </c>
      <c r="D235" s="3">
        <v>1</v>
      </c>
      <c r="E235" s="3" t="s">
        <v>9</v>
      </c>
      <c r="F235" s="3">
        <v>463</v>
      </c>
      <c r="G235" s="3">
        <v>184</v>
      </c>
      <c r="H235" s="4" t="s">
        <v>13</v>
      </c>
      <c r="I235" s="3" t="s">
        <v>9</v>
      </c>
      <c r="J235" s="3" t="s">
        <v>15</v>
      </c>
      <c r="L235">
        <f t="shared" si="18"/>
        <v>0</v>
      </c>
      <c r="M235">
        <f>IF(COUNTIF($C$2:$C236,C235)&gt;1,1,0)</f>
        <v>0</v>
      </c>
      <c r="N235">
        <f t="shared" si="19"/>
        <v>0</v>
      </c>
      <c r="O235">
        <f t="shared" si="20"/>
        <v>0</v>
      </c>
      <c r="P235">
        <f t="shared" si="21"/>
        <v>0</v>
      </c>
      <c r="Q235">
        <f t="shared" si="22"/>
        <v>0</v>
      </c>
      <c r="S235">
        <f t="shared" si="23"/>
        <v>0</v>
      </c>
    </row>
    <row r="236" spans="1:19" ht="139" thickBot="1" x14ac:dyDescent="0.4">
      <c r="A236" s="3" t="s">
        <v>27</v>
      </c>
      <c r="B236" s="3" t="s">
        <v>20</v>
      </c>
      <c r="C236" s="3">
        <v>20140207807</v>
      </c>
      <c r="D236" s="3">
        <v>0</v>
      </c>
      <c r="E236" s="3" t="s">
        <v>9</v>
      </c>
      <c r="F236" s="3">
        <v>512</v>
      </c>
      <c r="G236" s="3">
        <v>164</v>
      </c>
      <c r="H236" s="4" t="s">
        <v>108</v>
      </c>
      <c r="I236" s="3" t="s">
        <v>9</v>
      </c>
      <c r="J236" s="3" t="s">
        <v>9</v>
      </c>
      <c r="L236">
        <f t="shared" si="18"/>
        <v>0</v>
      </c>
      <c r="M236">
        <f>IF(COUNTIF($C$2:$C237,C236)&gt;1,1,0)</f>
        <v>0</v>
      </c>
      <c r="N236">
        <f t="shared" si="19"/>
        <v>0</v>
      </c>
      <c r="O236">
        <f t="shared" si="20"/>
        <v>0</v>
      </c>
      <c r="P236">
        <f t="shared" si="21"/>
        <v>0</v>
      </c>
      <c r="Q236">
        <f t="shared" si="22"/>
        <v>0</v>
      </c>
      <c r="S236">
        <f t="shared" si="23"/>
        <v>0</v>
      </c>
    </row>
    <row r="237" spans="1:19" ht="89" thickBot="1" x14ac:dyDescent="0.4">
      <c r="A237" s="3" t="s">
        <v>11</v>
      </c>
      <c r="B237" s="3" t="s">
        <v>20</v>
      </c>
      <c r="C237" s="3">
        <v>20141000601</v>
      </c>
      <c r="D237" s="3">
        <v>1</v>
      </c>
      <c r="E237" s="3" t="s">
        <v>9</v>
      </c>
      <c r="F237" s="3">
        <v>106</v>
      </c>
      <c r="G237" s="3">
        <v>91</v>
      </c>
      <c r="H237" s="4" t="s">
        <v>55</v>
      </c>
      <c r="I237" s="3" t="s">
        <v>9</v>
      </c>
      <c r="J237" s="3" t="s">
        <v>9</v>
      </c>
      <c r="L237">
        <f t="shared" si="18"/>
        <v>0</v>
      </c>
      <c r="M237">
        <f>IF(COUNTIF($C$2:$C238,C237)&gt;1,1,0)</f>
        <v>1</v>
      </c>
      <c r="N237">
        <f t="shared" si="19"/>
        <v>0</v>
      </c>
      <c r="O237">
        <f t="shared" si="20"/>
        <v>0</v>
      </c>
      <c r="P237">
        <f t="shared" si="21"/>
        <v>0</v>
      </c>
      <c r="Q237">
        <f t="shared" si="22"/>
        <v>0</v>
      </c>
      <c r="S237">
        <f t="shared" si="23"/>
        <v>1</v>
      </c>
    </row>
    <row r="238" spans="1:19" ht="114" thickBot="1" x14ac:dyDescent="0.4">
      <c r="A238" s="3" t="s">
        <v>11</v>
      </c>
      <c r="B238" s="3" t="s">
        <v>8</v>
      </c>
      <c r="C238" s="3">
        <v>20180315302</v>
      </c>
      <c r="D238" s="3">
        <v>1</v>
      </c>
      <c r="E238" s="3" t="s">
        <v>9</v>
      </c>
      <c r="F238" s="3">
        <v>140</v>
      </c>
      <c r="G238" s="3">
        <v>56</v>
      </c>
      <c r="H238" s="4" t="s">
        <v>13</v>
      </c>
      <c r="I238" s="3" t="s">
        <v>9</v>
      </c>
      <c r="J238" s="3" t="s">
        <v>9</v>
      </c>
      <c r="L238">
        <f t="shared" si="18"/>
        <v>0</v>
      </c>
      <c r="M238">
        <f>IF(COUNTIF($C$2:$C239,C238)&gt;1,1,0)</f>
        <v>0</v>
      </c>
      <c r="N238">
        <f t="shared" si="19"/>
        <v>0</v>
      </c>
      <c r="O238">
        <f t="shared" si="20"/>
        <v>0</v>
      </c>
      <c r="P238">
        <f t="shared" si="21"/>
        <v>0</v>
      </c>
      <c r="Q238">
        <f t="shared" si="22"/>
        <v>0</v>
      </c>
      <c r="S238">
        <f t="shared" si="23"/>
        <v>0</v>
      </c>
    </row>
    <row r="239" spans="1:19" ht="126.5" thickBot="1" x14ac:dyDescent="0.4">
      <c r="A239" s="3" t="s">
        <v>46</v>
      </c>
      <c r="B239" s="3" t="s">
        <v>8</v>
      </c>
      <c r="C239" s="3">
        <v>20181006503</v>
      </c>
      <c r="D239" s="3">
        <v>1</v>
      </c>
      <c r="E239" s="3" t="s">
        <v>9</v>
      </c>
      <c r="F239" s="3">
        <v>168</v>
      </c>
      <c r="G239" s="3">
        <v>55</v>
      </c>
      <c r="H239" s="4" t="s">
        <v>22</v>
      </c>
      <c r="I239" s="3" t="s">
        <v>9</v>
      </c>
      <c r="J239" s="3" t="s">
        <v>9</v>
      </c>
      <c r="L239">
        <f t="shared" si="18"/>
        <v>0</v>
      </c>
      <c r="M239">
        <f>IF(COUNTIF($C$2:$C240,C239)&gt;1,1,0)</f>
        <v>1</v>
      </c>
      <c r="N239">
        <f t="shared" si="19"/>
        <v>0</v>
      </c>
      <c r="O239">
        <f t="shared" si="20"/>
        <v>0</v>
      </c>
      <c r="P239">
        <f t="shared" si="21"/>
        <v>0</v>
      </c>
      <c r="Q239">
        <f t="shared" si="22"/>
        <v>0</v>
      </c>
      <c r="S239">
        <f t="shared" si="23"/>
        <v>1</v>
      </c>
    </row>
    <row r="240" spans="1:19" ht="101.5" thickBot="1" x14ac:dyDescent="0.4">
      <c r="A240" s="3" t="s">
        <v>11</v>
      </c>
      <c r="B240" s="3" t="s">
        <v>23</v>
      </c>
      <c r="C240" s="3">
        <v>20171404401</v>
      </c>
      <c r="D240" s="3">
        <v>0</v>
      </c>
      <c r="E240" s="3" t="s">
        <v>9</v>
      </c>
      <c r="F240" s="3">
        <v>56</v>
      </c>
      <c r="G240" s="3">
        <v>28</v>
      </c>
      <c r="H240" s="4" t="s">
        <v>31</v>
      </c>
      <c r="I240" s="3" t="s">
        <v>9</v>
      </c>
      <c r="J240" s="3" t="s">
        <v>9</v>
      </c>
      <c r="L240">
        <f t="shared" si="18"/>
        <v>0</v>
      </c>
      <c r="M240">
        <f>IF(COUNTIF($C$2:$C241,C240)&gt;1,1,0)</f>
        <v>1</v>
      </c>
      <c r="N240">
        <f t="shared" si="19"/>
        <v>0</v>
      </c>
      <c r="O240">
        <f t="shared" si="20"/>
        <v>0</v>
      </c>
      <c r="P240">
        <f t="shared" si="21"/>
        <v>0</v>
      </c>
      <c r="Q240">
        <f t="shared" si="22"/>
        <v>0</v>
      </c>
      <c r="S240">
        <f t="shared" si="23"/>
        <v>1</v>
      </c>
    </row>
    <row r="241" spans="1:19" ht="126.5" thickBot="1" x14ac:dyDescent="0.4">
      <c r="A241" s="3" t="s">
        <v>11</v>
      </c>
      <c r="B241" s="3" t="s">
        <v>17</v>
      </c>
      <c r="C241" s="3">
        <v>20120402301</v>
      </c>
      <c r="D241" s="3">
        <v>0</v>
      </c>
      <c r="E241" s="3" t="s">
        <v>9</v>
      </c>
      <c r="F241" s="3">
        <v>383</v>
      </c>
      <c r="G241" s="3">
        <v>55</v>
      </c>
      <c r="H241" s="4" t="s">
        <v>22</v>
      </c>
      <c r="I241" s="3" t="s">
        <v>9</v>
      </c>
      <c r="J241" s="3" t="s">
        <v>15</v>
      </c>
      <c r="L241">
        <f t="shared" si="18"/>
        <v>0</v>
      </c>
      <c r="M241">
        <f>IF(COUNTIF($C$2:$C242,C241)&gt;1,1,0)</f>
        <v>0</v>
      </c>
      <c r="N241">
        <f t="shared" si="19"/>
        <v>0</v>
      </c>
      <c r="O241">
        <f t="shared" si="20"/>
        <v>0</v>
      </c>
      <c r="P241">
        <f t="shared" si="21"/>
        <v>0</v>
      </c>
      <c r="Q241">
        <f t="shared" si="22"/>
        <v>0</v>
      </c>
      <c r="S241">
        <f t="shared" si="23"/>
        <v>0</v>
      </c>
    </row>
    <row r="242" spans="1:19" ht="139" thickBot="1" x14ac:dyDescent="0.4">
      <c r="A242" s="3" t="s">
        <v>11</v>
      </c>
      <c r="B242" s="3" t="s">
        <v>8</v>
      </c>
      <c r="C242" s="3">
        <v>20180109902</v>
      </c>
      <c r="D242" s="3">
        <v>0</v>
      </c>
      <c r="E242" s="3" t="s">
        <v>9</v>
      </c>
      <c r="F242" s="3">
        <v>574</v>
      </c>
      <c r="G242" s="3">
        <v>224</v>
      </c>
      <c r="H242" s="4" t="s">
        <v>109</v>
      </c>
      <c r="I242" s="3" t="s">
        <v>9</v>
      </c>
      <c r="J242" s="3" t="s">
        <v>15</v>
      </c>
      <c r="L242">
        <f t="shared" si="18"/>
        <v>0</v>
      </c>
      <c r="M242">
        <f>IF(COUNTIF($C$2:$C243,C242)&gt;1,1,0)</f>
        <v>0</v>
      </c>
      <c r="N242">
        <f t="shared" si="19"/>
        <v>0</v>
      </c>
      <c r="O242">
        <f t="shared" si="20"/>
        <v>0</v>
      </c>
      <c r="P242">
        <f t="shared" si="21"/>
        <v>0</v>
      </c>
      <c r="Q242">
        <f t="shared" si="22"/>
        <v>0</v>
      </c>
      <c r="S242">
        <f t="shared" si="23"/>
        <v>0</v>
      </c>
    </row>
    <row r="243" spans="1:19" ht="101.5" thickBot="1" x14ac:dyDescent="0.4">
      <c r="A243" s="3" t="s">
        <v>11</v>
      </c>
      <c r="B243" s="3" t="s">
        <v>8</v>
      </c>
      <c r="C243" s="3">
        <v>20180307101</v>
      </c>
      <c r="D243" s="3">
        <v>0</v>
      </c>
      <c r="E243" s="3" t="s">
        <v>9</v>
      </c>
      <c r="F243" s="3">
        <v>360</v>
      </c>
      <c r="G243" s="3">
        <v>112</v>
      </c>
      <c r="H243" s="4" t="s">
        <v>28</v>
      </c>
      <c r="I243" s="3" t="s">
        <v>9</v>
      </c>
      <c r="J243" s="3" t="s">
        <v>9</v>
      </c>
      <c r="L243">
        <f t="shared" si="18"/>
        <v>0</v>
      </c>
      <c r="M243">
        <f>IF(COUNTIF($C$2:$C244,C243)&gt;1,1,0)</f>
        <v>1</v>
      </c>
      <c r="N243">
        <f t="shared" si="19"/>
        <v>0</v>
      </c>
      <c r="O243">
        <f t="shared" si="20"/>
        <v>0</v>
      </c>
      <c r="P243">
        <f t="shared" si="21"/>
        <v>0</v>
      </c>
      <c r="Q243">
        <f t="shared" si="22"/>
        <v>0</v>
      </c>
      <c r="S243">
        <f t="shared" si="23"/>
        <v>1</v>
      </c>
    </row>
    <row r="244" spans="1:19" ht="126.5" thickBot="1" x14ac:dyDescent="0.4">
      <c r="A244" s="3" t="s">
        <v>11</v>
      </c>
      <c r="B244" s="3" t="s">
        <v>20</v>
      </c>
      <c r="C244" s="3">
        <v>20142301703</v>
      </c>
      <c r="D244" s="3">
        <v>0</v>
      </c>
      <c r="E244" s="3" t="s">
        <v>9</v>
      </c>
      <c r="F244" s="3">
        <v>215</v>
      </c>
      <c r="G244" s="3">
        <v>25</v>
      </c>
      <c r="H244" s="4" t="s">
        <v>22</v>
      </c>
      <c r="I244" s="3" t="s">
        <v>9</v>
      </c>
      <c r="J244" s="3" t="s">
        <v>15</v>
      </c>
      <c r="L244">
        <f t="shared" si="18"/>
        <v>0</v>
      </c>
      <c r="M244">
        <f>IF(COUNTIF($C$2:$C245,C244)&gt;1,1,0)</f>
        <v>0</v>
      </c>
      <c r="N244">
        <f t="shared" si="19"/>
        <v>0</v>
      </c>
      <c r="O244">
        <f t="shared" si="20"/>
        <v>0</v>
      </c>
      <c r="P244">
        <f t="shared" si="21"/>
        <v>0</v>
      </c>
      <c r="Q244">
        <f t="shared" si="22"/>
        <v>0</v>
      </c>
      <c r="S244">
        <f t="shared" si="23"/>
        <v>0</v>
      </c>
    </row>
    <row r="245" spans="1:19" ht="89" thickBot="1" x14ac:dyDescent="0.4">
      <c r="A245" s="3" t="s">
        <v>11</v>
      </c>
      <c r="B245" s="3" t="s">
        <v>17</v>
      </c>
      <c r="C245" s="3">
        <v>20120603001</v>
      </c>
      <c r="D245" s="3">
        <v>0</v>
      </c>
      <c r="E245" s="3" t="s">
        <v>9</v>
      </c>
      <c r="F245" s="3">
        <v>62</v>
      </c>
      <c r="G245" s="3">
        <v>51</v>
      </c>
      <c r="H245" s="4" t="s">
        <v>55</v>
      </c>
      <c r="I245" s="3" t="s">
        <v>9</v>
      </c>
      <c r="J245" s="3" t="s">
        <v>9</v>
      </c>
      <c r="L245">
        <f t="shared" si="18"/>
        <v>0</v>
      </c>
      <c r="M245">
        <f>IF(COUNTIF($C$2:$C246,C245)&gt;1,1,0)</f>
        <v>0</v>
      </c>
      <c r="N245">
        <f t="shared" si="19"/>
        <v>0</v>
      </c>
      <c r="O245">
        <f t="shared" si="20"/>
        <v>0</v>
      </c>
      <c r="P245">
        <f t="shared" si="21"/>
        <v>0</v>
      </c>
      <c r="Q245">
        <f t="shared" si="22"/>
        <v>0</v>
      </c>
      <c r="S245">
        <f t="shared" si="23"/>
        <v>0</v>
      </c>
    </row>
    <row r="246" spans="1:19" ht="114" thickBot="1" x14ac:dyDescent="0.4">
      <c r="A246" s="3" t="s">
        <v>11</v>
      </c>
      <c r="B246" s="3" t="s">
        <v>17</v>
      </c>
      <c r="C246" s="3">
        <v>20120700702</v>
      </c>
      <c r="D246" s="3">
        <v>0</v>
      </c>
      <c r="E246" s="3" t="s">
        <v>9</v>
      </c>
      <c r="F246" s="3">
        <v>366</v>
      </c>
      <c r="G246" s="3">
        <v>85</v>
      </c>
      <c r="H246" s="4" t="s">
        <v>13</v>
      </c>
      <c r="I246" s="3" t="s">
        <v>9</v>
      </c>
      <c r="J246" s="3" t="s">
        <v>9</v>
      </c>
      <c r="L246">
        <f t="shared" si="18"/>
        <v>0</v>
      </c>
      <c r="M246">
        <f>IF(COUNTIF($C$2:$C247,C246)&gt;1,1,0)</f>
        <v>0</v>
      </c>
      <c r="N246">
        <f t="shared" si="19"/>
        <v>0</v>
      </c>
      <c r="O246">
        <f t="shared" si="20"/>
        <v>0</v>
      </c>
      <c r="P246">
        <f t="shared" si="21"/>
        <v>0</v>
      </c>
      <c r="Q246">
        <f t="shared" si="22"/>
        <v>0</v>
      </c>
      <c r="S246">
        <f t="shared" si="23"/>
        <v>0</v>
      </c>
    </row>
    <row r="247" spans="1:19" ht="89" thickBot="1" x14ac:dyDescent="0.4">
      <c r="A247" s="3" t="s">
        <v>11</v>
      </c>
      <c r="B247" s="3" t="s">
        <v>49</v>
      </c>
      <c r="C247" s="3">
        <v>20230502201</v>
      </c>
      <c r="D247" s="3">
        <v>1</v>
      </c>
      <c r="E247" s="3" t="s">
        <v>9</v>
      </c>
      <c r="F247" s="3">
        <v>117</v>
      </c>
      <c r="G247" s="3">
        <v>42</v>
      </c>
      <c r="H247" s="4" t="s">
        <v>71</v>
      </c>
      <c r="I247" s="3" t="s">
        <v>9</v>
      </c>
      <c r="J247" s="3" t="s">
        <v>15</v>
      </c>
      <c r="L247">
        <f t="shared" si="18"/>
        <v>0</v>
      </c>
      <c r="M247">
        <f>IF(COUNTIF($C$2:$C248,C247)&gt;1,1,0)</f>
        <v>0</v>
      </c>
      <c r="N247">
        <f t="shared" si="19"/>
        <v>0</v>
      </c>
      <c r="O247">
        <f t="shared" si="20"/>
        <v>0</v>
      </c>
      <c r="P247">
        <f t="shared" si="21"/>
        <v>0</v>
      </c>
      <c r="Q247">
        <f t="shared" si="22"/>
        <v>0</v>
      </c>
      <c r="S247">
        <f t="shared" si="23"/>
        <v>0</v>
      </c>
    </row>
    <row r="248" spans="1:19" ht="114" thickBot="1" x14ac:dyDescent="0.4">
      <c r="A248" s="3" t="s">
        <v>11</v>
      </c>
      <c r="B248" s="3" t="s">
        <v>34</v>
      </c>
      <c r="C248" s="3">
        <v>20110806902</v>
      </c>
      <c r="D248" s="3">
        <v>0</v>
      </c>
      <c r="E248" s="3" t="s">
        <v>9</v>
      </c>
      <c r="F248" s="3">
        <v>81</v>
      </c>
      <c r="G248" s="3">
        <v>50</v>
      </c>
      <c r="H248" s="4" t="s">
        <v>13</v>
      </c>
      <c r="I248" s="3" t="s">
        <v>9</v>
      </c>
      <c r="J248" s="3" t="s">
        <v>9</v>
      </c>
      <c r="L248">
        <f t="shared" si="18"/>
        <v>0</v>
      </c>
      <c r="M248">
        <f>IF(COUNTIF($C$2:$C249,C248)&gt;1,1,0)</f>
        <v>0</v>
      </c>
      <c r="N248">
        <f t="shared" si="19"/>
        <v>0</v>
      </c>
      <c r="O248">
        <f t="shared" si="20"/>
        <v>0</v>
      </c>
      <c r="P248">
        <f t="shared" si="21"/>
        <v>0</v>
      </c>
      <c r="Q248">
        <f t="shared" si="22"/>
        <v>0</v>
      </c>
      <c r="S248">
        <f t="shared" si="23"/>
        <v>0</v>
      </c>
    </row>
    <row r="249" spans="1:19" ht="101.5" thickBot="1" x14ac:dyDescent="0.4">
      <c r="A249" s="3" t="s">
        <v>39</v>
      </c>
      <c r="B249" s="3" t="s">
        <v>12</v>
      </c>
      <c r="C249" s="3">
        <v>20081104301</v>
      </c>
      <c r="D249" s="3">
        <v>0</v>
      </c>
      <c r="E249" s="3" t="s">
        <v>9</v>
      </c>
      <c r="F249" s="3">
        <v>315</v>
      </c>
      <c r="G249" s="3">
        <v>123</v>
      </c>
      <c r="H249" s="4" t="s">
        <v>28</v>
      </c>
      <c r="I249" s="3" t="s">
        <v>9</v>
      </c>
      <c r="J249" s="3" t="s">
        <v>9</v>
      </c>
      <c r="L249">
        <f t="shared" si="18"/>
        <v>0</v>
      </c>
      <c r="M249">
        <f>IF(COUNTIF($C$2:$C250,C249)&gt;1,1,0)</f>
        <v>0</v>
      </c>
      <c r="N249">
        <f t="shared" si="19"/>
        <v>0</v>
      </c>
      <c r="O249">
        <f t="shared" si="20"/>
        <v>0</v>
      </c>
      <c r="P249">
        <f t="shared" si="21"/>
        <v>0</v>
      </c>
      <c r="Q249">
        <f t="shared" si="22"/>
        <v>0</v>
      </c>
      <c r="S249">
        <f t="shared" si="23"/>
        <v>0</v>
      </c>
    </row>
    <row r="250" spans="1:19" ht="126.5" thickBot="1" x14ac:dyDescent="0.4">
      <c r="A250" s="3" t="s">
        <v>7</v>
      </c>
      <c r="B250" s="3" t="s">
        <v>34</v>
      </c>
      <c r="C250" s="3">
        <v>20110509801</v>
      </c>
      <c r="D250" s="3">
        <v>0</v>
      </c>
      <c r="E250" s="3" t="s">
        <v>9</v>
      </c>
      <c r="F250" s="3">
        <v>107</v>
      </c>
      <c r="G250" s="3">
        <v>30</v>
      </c>
      <c r="H250" s="4" t="s">
        <v>22</v>
      </c>
      <c r="I250" s="3" t="s">
        <v>9</v>
      </c>
      <c r="J250" s="3" t="s">
        <v>15</v>
      </c>
      <c r="L250">
        <f t="shared" si="18"/>
        <v>0</v>
      </c>
      <c r="M250">
        <f>IF(COUNTIF($C$2:$C251,C250)&gt;1,1,0)</f>
        <v>0</v>
      </c>
      <c r="N250">
        <f t="shared" si="19"/>
        <v>0</v>
      </c>
      <c r="O250">
        <f t="shared" si="20"/>
        <v>0</v>
      </c>
      <c r="P250">
        <f t="shared" si="21"/>
        <v>0</v>
      </c>
      <c r="Q250">
        <f t="shared" si="22"/>
        <v>0</v>
      </c>
      <c r="S250">
        <f t="shared" si="23"/>
        <v>0</v>
      </c>
    </row>
    <row r="251" spans="1:19" ht="89" thickBot="1" x14ac:dyDescent="0.4">
      <c r="A251" s="3" t="s">
        <v>11</v>
      </c>
      <c r="B251" s="3" t="s">
        <v>12</v>
      </c>
      <c r="C251" s="3">
        <v>20080401301</v>
      </c>
      <c r="D251" s="3">
        <v>0</v>
      </c>
      <c r="E251" s="3" t="s">
        <v>9</v>
      </c>
      <c r="F251" s="3">
        <v>52</v>
      </c>
      <c r="G251" s="3">
        <v>20</v>
      </c>
      <c r="H251" s="4" t="s">
        <v>45</v>
      </c>
      <c r="I251" s="3" t="s">
        <v>9</v>
      </c>
      <c r="J251" s="3" t="s">
        <v>15</v>
      </c>
      <c r="L251">
        <f t="shared" si="18"/>
        <v>0</v>
      </c>
      <c r="M251">
        <f>IF(COUNTIF($C$2:$C252,C251)&gt;1,1,0)</f>
        <v>0</v>
      </c>
      <c r="N251">
        <f t="shared" si="19"/>
        <v>0</v>
      </c>
      <c r="O251">
        <f t="shared" si="20"/>
        <v>0</v>
      </c>
      <c r="P251">
        <f t="shared" si="21"/>
        <v>0</v>
      </c>
      <c r="Q251">
        <f t="shared" si="22"/>
        <v>0</v>
      </c>
      <c r="S251">
        <f t="shared" si="23"/>
        <v>0</v>
      </c>
    </row>
    <row r="252" spans="1:19" ht="126.5" thickBot="1" x14ac:dyDescent="0.4">
      <c r="A252" s="3" t="s">
        <v>11</v>
      </c>
      <c r="B252" s="3" t="s">
        <v>17</v>
      </c>
      <c r="C252" s="3">
        <v>20120801601</v>
      </c>
      <c r="D252" s="3">
        <v>0</v>
      </c>
      <c r="E252" s="3" t="s">
        <v>9</v>
      </c>
      <c r="F252" s="3">
        <v>161</v>
      </c>
      <c r="G252" s="3">
        <v>36</v>
      </c>
      <c r="H252" s="4" t="s">
        <v>22</v>
      </c>
      <c r="I252" s="3" t="s">
        <v>9</v>
      </c>
      <c r="J252" s="3" t="s">
        <v>15</v>
      </c>
      <c r="L252">
        <f t="shared" si="18"/>
        <v>0</v>
      </c>
      <c r="M252">
        <f>IF(COUNTIF($C$2:$C253,C252)&gt;1,1,0)</f>
        <v>0</v>
      </c>
      <c r="N252">
        <f t="shared" si="19"/>
        <v>0</v>
      </c>
      <c r="O252">
        <f t="shared" si="20"/>
        <v>0</v>
      </c>
      <c r="P252">
        <f t="shared" si="21"/>
        <v>0</v>
      </c>
      <c r="Q252">
        <f t="shared" si="22"/>
        <v>0</v>
      </c>
      <c r="S252">
        <f t="shared" si="23"/>
        <v>0</v>
      </c>
    </row>
    <row r="253" spans="1:19" ht="139" thickBot="1" x14ac:dyDescent="0.4">
      <c r="A253" s="3" t="s">
        <v>11</v>
      </c>
      <c r="B253" s="3" t="s">
        <v>20</v>
      </c>
      <c r="C253" s="3">
        <v>20141905902</v>
      </c>
      <c r="D253" s="3">
        <v>0</v>
      </c>
      <c r="E253" s="3" t="s">
        <v>9</v>
      </c>
      <c r="F253" s="3">
        <v>103</v>
      </c>
      <c r="G253" s="3">
        <v>86</v>
      </c>
      <c r="H253" s="4" t="s">
        <v>110</v>
      </c>
      <c r="I253" s="3" t="s">
        <v>9</v>
      </c>
      <c r="J253" s="3" t="s">
        <v>9</v>
      </c>
      <c r="L253">
        <f t="shared" si="18"/>
        <v>0</v>
      </c>
      <c r="M253">
        <f>IF(COUNTIF($C$2:$C254,C253)&gt;1,1,0)</f>
        <v>0</v>
      </c>
      <c r="N253">
        <f t="shared" si="19"/>
        <v>0</v>
      </c>
      <c r="O253">
        <f t="shared" si="20"/>
        <v>0</v>
      </c>
      <c r="P253">
        <f t="shared" si="21"/>
        <v>0</v>
      </c>
      <c r="Q253">
        <f t="shared" si="22"/>
        <v>0</v>
      </c>
      <c r="S253">
        <f t="shared" si="23"/>
        <v>0</v>
      </c>
    </row>
    <row r="254" spans="1:19" ht="76.5" thickBot="1" x14ac:dyDescent="0.4">
      <c r="A254" s="3" t="s">
        <v>11</v>
      </c>
      <c r="B254" s="3" t="s">
        <v>34</v>
      </c>
      <c r="C254" s="3">
        <v>20110429101</v>
      </c>
      <c r="D254" s="3">
        <v>0</v>
      </c>
      <c r="E254" s="3" t="s">
        <v>9</v>
      </c>
      <c r="F254" s="3">
        <v>62</v>
      </c>
      <c r="G254" s="3">
        <v>47</v>
      </c>
      <c r="H254" s="4" t="s">
        <v>26</v>
      </c>
      <c r="I254" s="3" t="s">
        <v>9</v>
      </c>
      <c r="J254" s="3" t="s">
        <v>15</v>
      </c>
      <c r="L254">
        <f t="shared" si="18"/>
        <v>0</v>
      </c>
      <c r="M254">
        <f>IF(COUNTIF($C$2:$C255,C254)&gt;1,1,0)</f>
        <v>0</v>
      </c>
      <c r="N254">
        <f t="shared" si="19"/>
        <v>0</v>
      </c>
      <c r="O254">
        <f t="shared" si="20"/>
        <v>0</v>
      </c>
      <c r="P254">
        <f t="shared" si="21"/>
        <v>0</v>
      </c>
      <c r="Q254">
        <f t="shared" si="22"/>
        <v>0</v>
      </c>
      <c r="S254">
        <f t="shared" si="23"/>
        <v>0</v>
      </c>
    </row>
    <row r="255" spans="1:19" ht="51.5" thickBot="1" x14ac:dyDescent="0.4">
      <c r="A255" s="3" t="s">
        <v>39</v>
      </c>
      <c r="B255" s="3" t="s">
        <v>12</v>
      </c>
      <c r="C255" s="3">
        <v>20081103701</v>
      </c>
      <c r="D255" s="3">
        <v>0</v>
      </c>
      <c r="E255" s="3" t="s">
        <v>9</v>
      </c>
      <c r="F255" s="3">
        <v>574</v>
      </c>
      <c r="G255" s="3">
        <v>296</v>
      </c>
      <c r="H255" s="4" t="s">
        <v>19</v>
      </c>
      <c r="I255" s="3" t="s">
        <v>9</v>
      </c>
      <c r="J255" s="3" t="s">
        <v>9</v>
      </c>
      <c r="L255">
        <f t="shared" si="18"/>
        <v>0</v>
      </c>
      <c r="M255">
        <f>IF(COUNTIF($C$2:$C256,C255)&gt;1,1,0)</f>
        <v>1</v>
      </c>
      <c r="N255">
        <f t="shared" si="19"/>
        <v>0</v>
      </c>
      <c r="O255">
        <f t="shared" si="20"/>
        <v>0</v>
      </c>
      <c r="P255">
        <f t="shared" si="21"/>
        <v>0</v>
      </c>
      <c r="Q255">
        <f t="shared" si="22"/>
        <v>0</v>
      </c>
      <c r="S255">
        <f t="shared" si="23"/>
        <v>1</v>
      </c>
    </row>
    <row r="256" spans="1:19" ht="126.5" thickBot="1" x14ac:dyDescent="0.4">
      <c r="A256" s="3" t="s">
        <v>11</v>
      </c>
      <c r="B256" s="3" t="s">
        <v>8</v>
      </c>
      <c r="C256" s="3">
        <v>20181004503</v>
      </c>
      <c r="D256" s="3">
        <v>0</v>
      </c>
      <c r="E256" s="3" t="s">
        <v>9</v>
      </c>
      <c r="F256" s="3">
        <v>71</v>
      </c>
      <c r="G256" s="3">
        <v>20</v>
      </c>
      <c r="H256" s="4" t="s">
        <v>22</v>
      </c>
      <c r="I256" s="3" t="s">
        <v>9</v>
      </c>
      <c r="J256" s="3" t="s">
        <v>9</v>
      </c>
      <c r="L256">
        <f t="shared" si="18"/>
        <v>0</v>
      </c>
      <c r="M256">
        <f>IF(COUNTIF($C$2:$C257,C256)&gt;1,1,0)</f>
        <v>0</v>
      </c>
      <c r="N256">
        <f t="shared" si="19"/>
        <v>0</v>
      </c>
      <c r="O256">
        <f t="shared" si="20"/>
        <v>0</v>
      </c>
      <c r="P256">
        <f t="shared" si="21"/>
        <v>0</v>
      </c>
      <c r="Q256">
        <f t="shared" si="22"/>
        <v>0</v>
      </c>
      <c r="S256">
        <f t="shared" si="23"/>
        <v>0</v>
      </c>
    </row>
    <row r="257" spans="1:19" ht="126.5" thickBot="1" x14ac:dyDescent="0.4">
      <c r="A257" s="3" t="s">
        <v>11</v>
      </c>
      <c r="B257" s="3" t="s">
        <v>17</v>
      </c>
      <c r="C257" s="3">
        <v>20120807001</v>
      </c>
      <c r="D257" s="3">
        <v>0</v>
      </c>
      <c r="E257" s="3" t="s">
        <v>9</v>
      </c>
      <c r="F257" s="3">
        <v>588</v>
      </c>
      <c r="G257" s="3">
        <v>222</v>
      </c>
      <c r="H257" s="4" t="s">
        <v>22</v>
      </c>
      <c r="I257" s="3" t="s">
        <v>9</v>
      </c>
      <c r="J257" s="3" t="s">
        <v>9</v>
      </c>
      <c r="L257">
        <f t="shared" si="18"/>
        <v>0</v>
      </c>
      <c r="M257">
        <f>IF(COUNTIF($C$2:$C258,C257)&gt;1,1,0)</f>
        <v>0</v>
      </c>
      <c r="N257">
        <f t="shared" si="19"/>
        <v>0</v>
      </c>
      <c r="O257">
        <f t="shared" si="20"/>
        <v>0</v>
      </c>
      <c r="P257">
        <f t="shared" si="21"/>
        <v>0</v>
      </c>
      <c r="Q257">
        <f t="shared" si="22"/>
        <v>0</v>
      </c>
      <c r="S257">
        <f t="shared" si="23"/>
        <v>0</v>
      </c>
    </row>
    <row r="258" spans="1:19" ht="89" thickBot="1" x14ac:dyDescent="0.4">
      <c r="A258" s="3" t="s">
        <v>46</v>
      </c>
      <c r="B258" s="3" t="s">
        <v>17</v>
      </c>
      <c r="C258" s="3">
        <v>20120702810</v>
      </c>
      <c r="D258" s="3">
        <v>0</v>
      </c>
      <c r="E258" s="3" t="s">
        <v>9</v>
      </c>
      <c r="F258" s="3">
        <v>98</v>
      </c>
      <c r="G258" s="3">
        <v>62</v>
      </c>
      <c r="H258" s="4" t="s">
        <v>24</v>
      </c>
      <c r="I258" s="3" t="s">
        <v>9</v>
      </c>
      <c r="J258" s="3" t="s">
        <v>9</v>
      </c>
      <c r="L258">
        <f t="shared" si="18"/>
        <v>0</v>
      </c>
      <c r="M258">
        <f>IF(COUNTIF($C$2:$C259,C258)&gt;1,1,0)</f>
        <v>1</v>
      </c>
      <c r="N258">
        <f t="shared" si="19"/>
        <v>0</v>
      </c>
      <c r="O258">
        <f t="shared" si="20"/>
        <v>0</v>
      </c>
      <c r="P258">
        <f t="shared" si="21"/>
        <v>0</v>
      </c>
      <c r="Q258">
        <f t="shared" si="22"/>
        <v>0</v>
      </c>
      <c r="S258">
        <f t="shared" si="23"/>
        <v>1</v>
      </c>
    </row>
    <row r="259" spans="1:19" ht="39" thickBot="1" x14ac:dyDescent="0.4">
      <c r="A259" s="3" t="s">
        <v>11</v>
      </c>
      <c r="B259" s="3" t="s">
        <v>34</v>
      </c>
      <c r="C259" s="3">
        <v>20110905501</v>
      </c>
      <c r="D259" s="3">
        <v>0</v>
      </c>
      <c r="E259" s="3" t="s">
        <v>9</v>
      </c>
      <c r="F259" s="3">
        <v>26</v>
      </c>
      <c r="G259" s="3">
        <v>22</v>
      </c>
      <c r="H259" s="4" t="s">
        <v>111</v>
      </c>
      <c r="I259" s="3" t="s">
        <v>9</v>
      </c>
      <c r="J259" s="3" t="s">
        <v>9</v>
      </c>
      <c r="L259">
        <f t="shared" ref="L259:L322" si="24">IF(COUNTBLANK(A259:J259)&gt;0,1,0)</f>
        <v>0</v>
      </c>
      <c r="M259">
        <f>IF(COUNTIF($C$2:$C260,C259)&gt;1,1,0)</f>
        <v>0</v>
      </c>
      <c r="N259">
        <f t="shared" ref="N259:N322" si="25">IF(LEN(C259)&gt;11,1,0)</f>
        <v>0</v>
      </c>
      <c r="O259">
        <f t="shared" ref="O259:O322" si="26">IF(G259&gt;F259,1,0)</f>
        <v>0</v>
      </c>
      <c r="P259">
        <f t="shared" ref="P259:P322" si="27">IF(AND(J259="Yes",I259="No"),1,0)</f>
        <v>0</v>
      </c>
      <c r="Q259">
        <f t="shared" ref="Q259:Q322" si="28">IF(F259&gt;10000,1,0)</f>
        <v>0</v>
      </c>
      <c r="S259">
        <f t="shared" ref="S259:S322" si="29">IF(SUM(L259:Q259)&gt;0,1,0)</f>
        <v>0</v>
      </c>
    </row>
    <row r="260" spans="1:19" ht="89" thickBot="1" x14ac:dyDescent="0.4">
      <c r="A260" s="3" t="s">
        <v>27</v>
      </c>
      <c r="B260" s="3" t="s">
        <v>20</v>
      </c>
      <c r="C260" s="3">
        <v>20141000601</v>
      </c>
      <c r="D260" s="3">
        <v>1</v>
      </c>
      <c r="E260" s="3" t="s">
        <v>9</v>
      </c>
      <c r="F260" s="3">
        <v>106</v>
      </c>
      <c r="G260" s="3">
        <v>91</v>
      </c>
      <c r="H260" s="4" t="s">
        <v>55</v>
      </c>
      <c r="I260" s="3" t="s">
        <v>9</v>
      </c>
      <c r="J260" s="3" t="s">
        <v>9</v>
      </c>
      <c r="L260">
        <f t="shared" si="24"/>
        <v>0</v>
      </c>
      <c r="M260">
        <f>IF(COUNTIF($C$2:$C261,C260)&gt;1,1,0)</f>
        <v>1</v>
      </c>
      <c r="N260">
        <f t="shared" si="25"/>
        <v>0</v>
      </c>
      <c r="O260">
        <f t="shared" si="26"/>
        <v>0</v>
      </c>
      <c r="P260">
        <f t="shared" si="27"/>
        <v>0</v>
      </c>
      <c r="Q260">
        <f t="shared" si="28"/>
        <v>0</v>
      </c>
      <c r="S260">
        <f t="shared" si="29"/>
        <v>1</v>
      </c>
    </row>
    <row r="261" spans="1:19" ht="101.5" thickBot="1" x14ac:dyDescent="0.4">
      <c r="A261" s="3" t="s">
        <v>27</v>
      </c>
      <c r="B261" s="3" t="s">
        <v>17</v>
      </c>
      <c r="C261" s="3">
        <v>20120801804</v>
      </c>
      <c r="D261" s="3">
        <v>1</v>
      </c>
      <c r="E261" s="3" t="s">
        <v>9</v>
      </c>
      <c r="F261" s="3">
        <v>525</v>
      </c>
      <c r="G261" s="3">
        <v>48</v>
      </c>
      <c r="H261" s="4" t="s">
        <v>28</v>
      </c>
      <c r="I261" s="3" t="s">
        <v>9</v>
      </c>
      <c r="J261" s="3" t="s">
        <v>15</v>
      </c>
      <c r="L261">
        <f t="shared" si="24"/>
        <v>0</v>
      </c>
      <c r="M261">
        <f>IF(COUNTIF($C$2:$C262,C261)&gt;1,1,0)</f>
        <v>0</v>
      </c>
      <c r="N261">
        <f t="shared" si="25"/>
        <v>0</v>
      </c>
      <c r="O261">
        <f t="shared" si="26"/>
        <v>0</v>
      </c>
      <c r="P261">
        <f t="shared" si="27"/>
        <v>0</v>
      </c>
      <c r="Q261">
        <f t="shared" si="28"/>
        <v>0</v>
      </c>
      <c r="S261">
        <f t="shared" si="29"/>
        <v>0</v>
      </c>
    </row>
    <row r="262" spans="1:19" ht="101.5" thickBot="1" x14ac:dyDescent="0.4">
      <c r="A262" s="3" t="s">
        <v>11</v>
      </c>
      <c r="B262" s="3" t="s">
        <v>34</v>
      </c>
      <c r="C262" s="3">
        <v>20110431601</v>
      </c>
      <c r="D262" s="3">
        <v>0</v>
      </c>
      <c r="E262" s="3" t="s">
        <v>9</v>
      </c>
      <c r="F262" s="3">
        <v>61</v>
      </c>
      <c r="G262" s="3">
        <v>30</v>
      </c>
      <c r="H262" s="4" t="s">
        <v>112</v>
      </c>
      <c r="I262" s="3" t="s">
        <v>9</v>
      </c>
      <c r="J262" s="3" t="s">
        <v>15</v>
      </c>
      <c r="L262">
        <f t="shared" si="24"/>
        <v>0</v>
      </c>
      <c r="M262">
        <f>IF(COUNTIF($C$2:$C263,C262)&gt;1,1,0)</f>
        <v>0</v>
      </c>
      <c r="N262">
        <f t="shared" si="25"/>
        <v>0</v>
      </c>
      <c r="O262">
        <f t="shared" si="26"/>
        <v>0</v>
      </c>
      <c r="P262">
        <f t="shared" si="27"/>
        <v>0</v>
      </c>
      <c r="Q262">
        <f t="shared" si="28"/>
        <v>0</v>
      </c>
      <c r="S262">
        <f t="shared" si="29"/>
        <v>0</v>
      </c>
    </row>
    <row r="263" spans="1:19" ht="126.5" thickBot="1" x14ac:dyDescent="0.4">
      <c r="A263" s="3" t="s">
        <v>11</v>
      </c>
      <c r="B263" s="3" t="s">
        <v>8</v>
      </c>
      <c r="C263" s="3">
        <v>20180306801</v>
      </c>
      <c r="D263" s="3">
        <v>0</v>
      </c>
      <c r="E263" s="3" t="s">
        <v>9</v>
      </c>
      <c r="F263" s="3">
        <v>67</v>
      </c>
      <c r="G263" s="3">
        <v>25</v>
      </c>
      <c r="H263" s="4" t="s">
        <v>22</v>
      </c>
      <c r="I263" s="3" t="s">
        <v>9</v>
      </c>
      <c r="J263" s="3" t="s">
        <v>9</v>
      </c>
      <c r="L263">
        <f t="shared" si="24"/>
        <v>0</v>
      </c>
      <c r="M263">
        <f>IF(COUNTIF($C$2:$C264,C263)&gt;1,1,0)</f>
        <v>0</v>
      </c>
      <c r="N263">
        <f t="shared" si="25"/>
        <v>0</v>
      </c>
      <c r="O263">
        <f t="shared" si="26"/>
        <v>0</v>
      </c>
      <c r="P263">
        <f t="shared" si="27"/>
        <v>0</v>
      </c>
      <c r="Q263">
        <f t="shared" si="28"/>
        <v>0</v>
      </c>
      <c r="S263">
        <f t="shared" si="29"/>
        <v>0</v>
      </c>
    </row>
    <row r="264" spans="1:19" ht="139" thickBot="1" x14ac:dyDescent="0.4">
      <c r="A264" s="3" t="s">
        <v>11</v>
      </c>
      <c r="B264" s="3" t="s">
        <v>17</v>
      </c>
      <c r="C264" s="3">
        <v>20120300705</v>
      </c>
      <c r="D264" s="3">
        <v>1</v>
      </c>
      <c r="E264" s="3" t="s">
        <v>9</v>
      </c>
      <c r="F264" s="3">
        <v>353</v>
      </c>
      <c r="G264" s="3">
        <v>45</v>
      </c>
      <c r="H264" s="4" t="s">
        <v>113</v>
      </c>
      <c r="I264" s="3" t="s">
        <v>9</v>
      </c>
      <c r="J264" s="3" t="s">
        <v>9</v>
      </c>
      <c r="L264">
        <f t="shared" si="24"/>
        <v>0</v>
      </c>
      <c r="M264">
        <f>IF(COUNTIF($C$2:$C265,C264)&gt;1,1,0)</f>
        <v>0</v>
      </c>
      <c r="N264">
        <f t="shared" si="25"/>
        <v>0</v>
      </c>
      <c r="O264">
        <f t="shared" si="26"/>
        <v>0</v>
      </c>
      <c r="P264">
        <f t="shared" si="27"/>
        <v>0</v>
      </c>
      <c r="Q264">
        <f t="shared" si="28"/>
        <v>0</v>
      </c>
      <c r="S264">
        <f t="shared" si="29"/>
        <v>0</v>
      </c>
    </row>
    <row r="265" spans="1:19" ht="126.5" thickBot="1" x14ac:dyDescent="0.4">
      <c r="A265" s="3" t="s">
        <v>11</v>
      </c>
      <c r="B265" s="3" t="s">
        <v>34</v>
      </c>
      <c r="C265" s="3">
        <v>20110520801</v>
      </c>
      <c r="D265" s="3">
        <v>0</v>
      </c>
      <c r="E265" s="3" t="s">
        <v>9</v>
      </c>
      <c r="F265" s="3">
        <v>64</v>
      </c>
      <c r="G265" s="3">
        <v>22</v>
      </c>
      <c r="H265" s="4" t="s">
        <v>114</v>
      </c>
      <c r="I265" s="3" t="s">
        <v>9</v>
      </c>
      <c r="J265" s="3" t="s">
        <v>15</v>
      </c>
      <c r="L265">
        <f t="shared" si="24"/>
        <v>0</v>
      </c>
      <c r="M265">
        <f>IF(COUNTIF($C$2:$C266,C265)&gt;1,1,0)</f>
        <v>0</v>
      </c>
      <c r="N265">
        <f t="shared" si="25"/>
        <v>0</v>
      </c>
      <c r="O265">
        <f t="shared" si="26"/>
        <v>0</v>
      </c>
      <c r="P265">
        <f t="shared" si="27"/>
        <v>0</v>
      </c>
      <c r="Q265">
        <f t="shared" si="28"/>
        <v>0</v>
      </c>
      <c r="S265">
        <f t="shared" si="29"/>
        <v>0</v>
      </c>
    </row>
    <row r="266" spans="1:19" ht="139" thickBot="1" x14ac:dyDescent="0.4">
      <c r="A266" s="3" t="s">
        <v>27</v>
      </c>
      <c r="B266" s="3" t="s">
        <v>20</v>
      </c>
      <c r="C266" s="3">
        <v>20142505601</v>
      </c>
      <c r="D266" s="3">
        <v>0</v>
      </c>
      <c r="E266" s="3" t="s">
        <v>9</v>
      </c>
      <c r="F266" s="3">
        <v>32</v>
      </c>
      <c r="G266" s="3">
        <v>17</v>
      </c>
      <c r="H266" s="4" t="s">
        <v>115</v>
      </c>
      <c r="I266" s="3" t="s">
        <v>9</v>
      </c>
      <c r="J266" s="3" t="s">
        <v>9</v>
      </c>
      <c r="L266">
        <f t="shared" si="24"/>
        <v>0</v>
      </c>
      <c r="M266">
        <f>IF(COUNTIF($C$2:$C267,C266)&gt;1,1,0)</f>
        <v>0</v>
      </c>
      <c r="N266">
        <f t="shared" si="25"/>
        <v>0</v>
      </c>
      <c r="O266">
        <f t="shared" si="26"/>
        <v>0</v>
      </c>
      <c r="P266">
        <f t="shared" si="27"/>
        <v>0</v>
      </c>
      <c r="Q266">
        <f t="shared" si="28"/>
        <v>0</v>
      </c>
      <c r="S266">
        <f t="shared" si="29"/>
        <v>0</v>
      </c>
    </row>
    <row r="267" spans="1:19" ht="126.5" thickBot="1" x14ac:dyDescent="0.4">
      <c r="A267" s="3" t="s">
        <v>27</v>
      </c>
      <c r="B267" s="3" t="s">
        <v>23</v>
      </c>
      <c r="C267" s="3">
        <v>20172202801</v>
      </c>
      <c r="D267" s="3">
        <v>0</v>
      </c>
      <c r="E267" s="3" t="s">
        <v>9</v>
      </c>
      <c r="F267" s="3">
        <v>79</v>
      </c>
      <c r="G267" s="3">
        <v>52</v>
      </c>
      <c r="H267" s="4" t="s">
        <v>22</v>
      </c>
      <c r="I267" s="3" t="s">
        <v>9</v>
      </c>
      <c r="J267" s="3" t="s">
        <v>9</v>
      </c>
      <c r="L267">
        <f t="shared" si="24"/>
        <v>0</v>
      </c>
      <c r="M267">
        <f>IF(COUNTIF($C$2:$C268,C267)&gt;1,1,0)</f>
        <v>0</v>
      </c>
      <c r="N267">
        <f t="shared" si="25"/>
        <v>0</v>
      </c>
      <c r="O267">
        <f t="shared" si="26"/>
        <v>0</v>
      </c>
      <c r="P267">
        <f t="shared" si="27"/>
        <v>0</v>
      </c>
      <c r="Q267">
        <f t="shared" si="28"/>
        <v>0</v>
      </c>
      <c r="S267">
        <f t="shared" si="29"/>
        <v>0</v>
      </c>
    </row>
    <row r="268" spans="1:19" ht="89" thickBot="1" x14ac:dyDescent="0.4">
      <c r="A268" s="3" t="s">
        <v>11</v>
      </c>
      <c r="B268" s="3" t="s">
        <v>23</v>
      </c>
      <c r="C268" s="3">
        <v>20171205005</v>
      </c>
      <c r="D268" s="3">
        <v>0</v>
      </c>
      <c r="E268" s="3" t="s">
        <v>9</v>
      </c>
      <c r="F268" s="3">
        <v>348</v>
      </c>
      <c r="G268" s="3">
        <v>286</v>
      </c>
      <c r="H268" s="4" t="s">
        <v>55</v>
      </c>
      <c r="I268" s="3" t="s">
        <v>9</v>
      </c>
      <c r="J268" s="3" t="s">
        <v>15</v>
      </c>
      <c r="L268">
        <f t="shared" si="24"/>
        <v>0</v>
      </c>
      <c r="M268">
        <f>IF(COUNTIF($C$2:$C269,C268)&gt;1,1,0)</f>
        <v>0</v>
      </c>
      <c r="N268">
        <f t="shared" si="25"/>
        <v>0</v>
      </c>
      <c r="O268">
        <f t="shared" si="26"/>
        <v>0</v>
      </c>
      <c r="P268">
        <f t="shared" si="27"/>
        <v>0</v>
      </c>
      <c r="Q268">
        <f t="shared" si="28"/>
        <v>0</v>
      </c>
      <c r="S268">
        <f t="shared" si="29"/>
        <v>0</v>
      </c>
    </row>
    <row r="269" spans="1:19" ht="114" thickBot="1" x14ac:dyDescent="0.4">
      <c r="A269" s="3" t="s">
        <v>27</v>
      </c>
      <c r="B269" s="3" t="s">
        <v>34</v>
      </c>
      <c r="C269" s="3">
        <v>20110122301</v>
      </c>
      <c r="D269" s="3">
        <v>0</v>
      </c>
      <c r="E269" s="3" t="s">
        <v>9</v>
      </c>
      <c r="F269" s="3">
        <v>91</v>
      </c>
      <c r="G269" s="3">
        <v>66</v>
      </c>
      <c r="H269" s="4" t="s">
        <v>18</v>
      </c>
      <c r="I269" s="3" t="s">
        <v>9</v>
      </c>
      <c r="J269" s="3" t="s">
        <v>15</v>
      </c>
      <c r="L269">
        <f t="shared" si="24"/>
        <v>0</v>
      </c>
      <c r="M269">
        <f>IF(COUNTIF($C$2:$C270,C269)&gt;1,1,0)</f>
        <v>0</v>
      </c>
      <c r="N269">
        <f t="shared" si="25"/>
        <v>0</v>
      </c>
      <c r="O269">
        <f t="shared" si="26"/>
        <v>0</v>
      </c>
      <c r="P269">
        <f t="shared" si="27"/>
        <v>0</v>
      </c>
      <c r="Q269">
        <f t="shared" si="28"/>
        <v>0</v>
      </c>
      <c r="S269">
        <f t="shared" si="29"/>
        <v>0</v>
      </c>
    </row>
    <row r="270" spans="1:19" ht="101.5" thickBot="1" x14ac:dyDescent="0.4">
      <c r="A270" s="3" t="s">
        <v>11</v>
      </c>
      <c r="B270" s="3" t="s">
        <v>49</v>
      </c>
      <c r="C270" s="3">
        <v>20230403402</v>
      </c>
      <c r="D270" s="3">
        <v>0</v>
      </c>
      <c r="E270" s="3" t="s">
        <v>9</v>
      </c>
      <c r="F270" s="3">
        <v>112</v>
      </c>
      <c r="G270" s="3">
        <v>91</v>
      </c>
      <c r="H270" s="4" t="s">
        <v>44</v>
      </c>
      <c r="I270" s="3" t="s">
        <v>9</v>
      </c>
      <c r="J270" s="3" t="s">
        <v>9</v>
      </c>
      <c r="L270">
        <f t="shared" si="24"/>
        <v>0</v>
      </c>
      <c r="M270">
        <f>IF(COUNTIF($C$2:$C271,C270)&gt;1,1,0)</f>
        <v>0</v>
      </c>
      <c r="N270">
        <f t="shared" si="25"/>
        <v>0</v>
      </c>
      <c r="O270">
        <f t="shared" si="26"/>
        <v>0</v>
      </c>
      <c r="P270">
        <f t="shared" si="27"/>
        <v>0</v>
      </c>
      <c r="Q270">
        <f t="shared" si="28"/>
        <v>0</v>
      </c>
      <c r="S270">
        <f t="shared" si="29"/>
        <v>0</v>
      </c>
    </row>
    <row r="271" spans="1:19" ht="126.5" thickBot="1" x14ac:dyDescent="0.4">
      <c r="A271" s="3" t="s">
        <v>11</v>
      </c>
      <c r="B271" s="3" t="s">
        <v>8</v>
      </c>
      <c r="C271" s="3">
        <v>20180307201</v>
      </c>
      <c r="D271" s="3">
        <v>0</v>
      </c>
      <c r="E271" s="3" t="s">
        <v>9</v>
      </c>
      <c r="F271" s="3">
        <v>62</v>
      </c>
      <c r="G271" s="3">
        <v>30</v>
      </c>
      <c r="H271" s="4" t="s">
        <v>22</v>
      </c>
      <c r="I271" s="3" t="s">
        <v>9</v>
      </c>
      <c r="J271" s="3" t="s">
        <v>9</v>
      </c>
      <c r="L271">
        <f t="shared" si="24"/>
        <v>0</v>
      </c>
      <c r="M271">
        <f>IF(COUNTIF($C$2:$C272,C271)&gt;1,1,0)</f>
        <v>0</v>
      </c>
      <c r="N271">
        <f t="shared" si="25"/>
        <v>0</v>
      </c>
      <c r="O271">
        <f t="shared" si="26"/>
        <v>0</v>
      </c>
      <c r="P271">
        <f t="shared" si="27"/>
        <v>0</v>
      </c>
      <c r="Q271">
        <f t="shared" si="28"/>
        <v>0</v>
      </c>
      <c r="S271">
        <f t="shared" si="29"/>
        <v>0</v>
      </c>
    </row>
    <row r="272" spans="1:19" ht="101.5" thickBot="1" x14ac:dyDescent="0.4">
      <c r="A272" s="3" t="s">
        <v>11</v>
      </c>
      <c r="B272" s="3" t="s">
        <v>20</v>
      </c>
      <c r="C272" s="3">
        <v>20140900701</v>
      </c>
      <c r="D272" s="3">
        <v>1</v>
      </c>
      <c r="E272" s="3" t="s">
        <v>9</v>
      </c>
      <c r="F272" s="3">
        <v>149</v>
      </c>
      <c r="G272" s="3">
        <v>68</v>
      </c>
      <c r="H272" s="4" t="s">
        <v>112</v>
      </c>
      <c r="I272" s="3" t="s">
        <v>9</v>
      </c>
      <c r="J272" s="3" t="s">
        <v>15</v>
      </c>
      <c r="L272">
        <f t="shared" si="24"/>
        <v>0</v>
      </c>
      <c r="M272">
        <f>IF(COUNTIF($C$2:$C273,C272)&gt;1,1,0)</f>
        <v>0</v>
      </c>
      <c r="N272">
        <f t="shared" si="25"/>
        <v>0</v>
      </c>
      <c r="O272">
        <f t="shared" si="26"/>
        <v>0</v>
      </c>
      <c r="P272">
        <f t="shared" si="27"/>
        <v>0</v>
      </c>
      <c r="Q272">
        <f t="shared" si="28"/>
        <v>0</v>
      </c>
      <c r="S272">
        <f t="shared" si="29"/>
        <v>0</v>
      </c>
    </row>
    <row r="273" spans="1:19" ht="126.5" thickBot="1" x14ac:dyDescent="0.4">
      <c r="A273" s="3" t="s">
        <v>11</v>
      </c>
      <c r="B273" s="3" t="s">
        <v>17</v>
      </c>
      <c r="C273" s="3">
        <v>20120700102</v>
      </c>
      <c r="D273" s="3">
        <v>0</v>
      </c>
      <c r="E273" s="3" t="s">
        <v>9</v>
      </c>
      <c r="F273" s="3">
        <v>638</v>
      </c>
      <c r="G273" s="3">
        <v>210</v>
      </c>
      <c r="H273" s="4" t="s">
        <v>22</v>
      </c>
      <c r="I273" s="3" t="s">
        <v>9</v>
      </c>
      <c r="J273" s="3" t="s">
        <v>9</v>
      </c>
      <c r="L273">
        <f t="shared" si="24"/>
        <v>0</v>
      </c>
      <c r="M273">
        <f>IF(COUNTIF($C$2:$C274,C273)&gt;1,1,0)</f>
        <v>0</v>
      </c>
      <c r="N273">
        <f t="shared" si="25"/>
        <v>0</v>
      </c>
      <c r="O273">
        <f t="shared" si="26"/>
        <v>0</v>
      </c>
      <c r="P273">
        <f t="shared" si="27"/>
        <v>0</v>
      </c>
      <c r="Q273">
        <f t="shared" si="28"/>
        <v>0</v>
      </c>
      <c r="S273">
        <f t="shared" si="29"/>
        <v>0</v>
      </c>
    </row>
    <row r="274" spans="1:19" ht="126.5" thickBot="1" x14ac:dyDescent="0.4">
      <c r="A274" s="3" t="s">
        <v>11</v>
      </c>
      <c r="B274" s="3" t="s">
        <v>49</v>
      </c>
      <c r="C274" s="3">
        <v>20230412701</v>
      </c>
      <c r="D274" s="3">
        <v>1</v>
      </c>
      <c r="E274" s="3" t="s">
        <v>9</v>
      </c>
      <c r="F274" s="3">
        <v>255</v>
      </c>
      <c r="G274" s="3">
        <v>176</v>
      </c>
      <c r="H274" s="4" t="s">
        <v>22</v>
      </c>
      <c r="I274" s="3" t="s">
        <v>9</v>
      </c>
      <c r="J274" s="3" t="s">
        <v>9</v>
      </c>
      <c r="L274">
        <f t="shared" si="24"/>
        <v>0</v>
      </c>
      <c r="M274">
        <f>IF(COUNTIF($C$2:$C275,C274)&gt;1,1,0)</f>
        <v>0</v>
      </c>
      <c r="N274">
        <f t="shared" si="25"/>
        <v>0</v>
      </c>
      <c r="O274">
        <f t="shared" si="26"/>
        <v>0</v>
      </c>
      <c r="P274">
        <f t="shared" si="27"/>
        <v>0</v>
      </c>
      <c r="Q274">
        <f t="shared" si="28"/>
        <v>0</v>
      </c>
      <c r="S274">
        <f t="shared" si="29"/>
        <v>0</v>
      </c>
    </row>
    <row r="275" spans="1:19" ht="126.5" thickBot="1" x14ac:dyDescent="0.4">
      <c r="A275" s="3" t="s">
        <v>39</v>
      </c>
      <c r="B275" s="3" t="s">
        <v>8</v>
      </c>
      <c r="C275" s="3">
        <v>20180823905</v>
      </c>
      <c r="D275" s="3">
        <v>1</v>
      </c>
      <c r="E275" s="3" t="s">
        <v>9</v>
      </c>
      <c r="F275" s="3">
        <v>106</v>
      </c>
      <c r="G275" s="3">
        <v>26</v>
      </c>
      <c r="H275" s="4" t="s">
        <v>114</v>
      </c>
      <c r="I275" s="3" t="s">
        <v>9</v>
      </c>
      <c r="J275" s="3" t="s">
        <v>9</v>
      </c>
      <c r="L275">
        <f t="shared" si="24"/>
        <v>0</v>
      </c>
      <c r="M275">
        <f>IF(COUNTIF($C$2:$C276,C275)&gt;1,1,0)</f>
        <v>0</v>
      </c>
      <c r="N275">
        <f t="shared" si="25"/>
        <v>0</v>
      </c>
      <c r="O275">
        <f t="shared" si="26"/>
        <v>0</v>
      </c>
      <c r="P275">
        <f t="shared" si="27"/>
        <v>0</v>
      </c>
      <c r="Q275">
        <f t="shared" si="28"/>
        <v>0</v>
      </c>
      <c r="S275">
        <f t="shared" si="29"/>
        <v>0</v>
      </c>
    </row>
    <row r="276" spans="1:19" ht="126.5" thickBot="1" x14ac:dyDescent="0.4">
      <c r="A276" s="3" t="s">
        <v>11</v>
      </c>
      <c r="B276" s="3" t="s">
        <v>8</v>
      </c>
      <c r="C276" s="3">
        <v>20180738301</v>
      </c>
      <c r="D276" s="3">
        <v>0</v>
      </c>
      <c r="E276" s="3" t="s">
        <v>9</v>
      </c>
      <c r="F276" s="3">
        <v>225</v>
      </c>
      <c r="G276" s="3">
        <v>90</v>
      </c>
      <c r="H276" s="4" t="s">
        <v>22</v>
      </c>
      <c r="I276" s="3" t="s">
        <v>9</v>
      </c>
      <c r="J276" s="3" t="s">
        <v>9</v>
      </c>
      <c r="L276">
        <f t="shared" si="24"/>
        <v>0</v>
      </c>
      <c r="M276">
        <f>IF(COUNTIF($C$2:$C277,C276)&gt;1,1,0)</f>
        <v>0</v>
      </c>
      <c r="N276">
        <f t="shared" si="25"/>
        <v>0</v>
      </c>
      <c r="O276">
        <f t="shared" si="26"/>
        <v>0</v>
      </c>
      <c r="P276">
        <f t="shared" si="27"/>
        <v>0</v>
      </c>
      <c r="Q276">
        <f t="shared" si="28"/>
        <v>0</v>
      </c>
      <c r="S276">
        <f t="shared" si="29"/>
        <v>0</v>
      </c>
    </row>
    <row r="277" spans="1:19" ht="126.5" thickBot="1" x14ac:dyDescent="0.4">
      <c r="A277" s="3" t="s">
        <v>52</v>
      </c>
      <c r="B277" s="3" t="s">
        <v>34</v>
      </c>
      <c r="C277" s="3">
        <v>20110122301</v>
      </c>
      <c r="D277" s="3">
        <v>0</v>
      </c>
      <c r="E277" s="3" t="s">
        <v>9</v>
      </c>
      <c r="F277" s="3">
        <v>91</v>
      </c>
      <c r="G277" s="3"/>
      <c r="H277" s="4" t="s">
        <v>22</v>
      </c>
      <c r="I277" s="3" t="s">
        <v>9</v>
      </c>
      <c r="J277" s="3" t="s">
        <v>15</v>
      </c>
      <c r="L277">
        <f t="shared" si="24"/>
        <v>1</v>
      </c>
      <c r="M277">
        <f>IF(COUNTIF($C$2:$C278,C277)&gt;1,1,0)</f>
        <v>1</v>
      </c>
      <c r="N277">
        <f t="shared" si="25"/>
        <v>0</v>
      </c>
      <c r="O277">
        <f t="shared" si="26"/>
        <v>0</v>
      </c>
      <c r="P277">
        <f t="shared" si="27"/>
        <v>0</v>
      </c>
      <c r="Q277">
        <f t="shared" si="28"/>
        <v>0</v>
      </c>
      <c r="S277">
        <f t="shared" si="29"/>
        <v>1</v>
      </c>
    </row>
    <row r="278" spans="1:19" ht="51.5" thickBot="1" x14ac:dyDescent="0.4">
      <c r="A278" s="3" t="s">
        <v>11</v>
      </c>
      <c r="B278" s="3" t="s">
        <v>49</v>
      </c>
      <c r="C278" s="3">
        <v>20230101801</v>
      </c>
      <c r="D278" s="3">
        <v>0</v>
      </c>
      <c r="E278" s="3" t="s">
        <v>9</v>
      </c>
      <c r="F278" s="3">
        <v>36</v>
      </c>
      <c r="G278" s="3">
        <v>30</v>
      </c>
      <c r="H278" s="4" t="s">
        <v>19</v>
      </c>
      <c r="I278" s="3" t="s">
        <v>9</v>
      </c>
      <c r="J278" s="3" t="s">
        <v>9</v>
      </c>
      <c r="L278">
        <f t="shared" si="24"/>
        <v>0</v>
      </c>
      <c r="M278">
        <f>IF(COUNTIF($C$2:$C279,C278)&gt;1,1,0)</f>
        <v>0</v>
      </c>
      <c r="N278">
        <f t="shared" si="25"/>
        <v>0</v>
      </c>
      <c r="O278">
        <f t="shared" si="26"/>
        <v>0</v>
      </c>
      <c r="P278">
        <f t="shared" si="27"/>
        <v>0</v>
      </c>
      <c r="Q278">
        <f t="shared" si="28"/>
        <v>0</v>
      </c>
      <c r="S278">
        <f t="shared" si="29"/>
        <v>0</v>
      </c>
    </row>
    <row r="279" spans="1:19" ht="126.5" thickBot="1" x14ac:dyDescent="0.4">
      <c r="A279" s="3" t="s">
        <v>11</v>
      </c>
      <c r="B279" s="3" t="s">
        <v>20</v>
      </c>
      <c r="C279" s="3">
        <v>20142010401</v>
      </c>
      <c r="D279" s="3">
        <v>0</v>
      </c>
      <c r="E279" s="3" t="s">
        <v>9</v>
      </c>
      <c r="F279" s="3">
        <v>184</v>
      </c>
      <c r="G279" s="3">
        <v>38</v>
      </c>
      <c r="H279" s="4" t="s">
        <v>22</v>
      </c>
      <c r="I279" s="3" t="s">
        <v>9</v>
      </c>
      <c r="J279" s="3" t="s">
        <v>9</v>
      </c>
      <c r="L279">
        <f t="shared" si="24"/>
        <v>0</v>
      </c>
      <c r="M279">
        <f>IF(COUNTIF($C$2:$C280,C279)&gt;1,1,0)</f>
        <v>0</v>
      </c>
      <c r="N279">
        <f t="shared" si="25"/>
        <v>0</v>
      </c>
      <c r="O279">
        <f t="shared" si="26"/>
        <v>0</v>
      </c>
      <c r="P279">
        <f t="shared" si="27"/>
        <v>0</v>
      </c>
      <c r="Q279">
        <f t="shared" si="28"/>
        <v>0</v>
      </c>
      <c r="S279">
        <f t="shared" si="29"/>
        <v>0</v>
      </c>
    </row>
    <row r="280" spans="1:19" ht="126.5" thickBot="1" x14ac:dyDescent="0.4">
      <c r="A280" s="3" t="s">
        <v>11</v>
      </c>
      <c r="B280" s="3" t="s">
        <v>8</v>
      </c>
      <c r="C280" s="3">
        <v>20180312001</v>
      </c>
      <c r="D280" s="3">
        <v>1</v>
      </c>
      <c r="E280" s="3" t="s">
        <v>9</v>
      </c>
      <c r="F280" s="3">
        <v>176</v>
      </c>
      <c r="G280" s="3">
        <v>66</v>
      </c>
      <c r="H280" s="4" t="s">
        <v>22</v>
      </c>
      <c r="I280" s="3" t="s">
        <v>9</v>
      </c>
      <c r="J280" s="3" t="s">
        <v>9</v>
      </c>
      <c r="L280">
        <f t="shared" si="24"/>
        <v>0</v>
      </c>
      <c r="M280">
        <f>IF(COUNTIF($C$2:$C281,C280)&gt;1,1,0)</f>
        <v>0</v>
      </c>
      <c r="N280">
        <f t="shared" si="25"/>
        <v>0</v>
      </c>
      <c r="O280">
        <f t="shared" si="26"/>
        <v>0</v>
      </c>
      <c r="P280">
        <f t="shared" si="27"/>
        <v>0</v>
      </c>
      <c r="Q280">
        <f t="shared" si="28"/>
        <v>0</v>
      </c>
      <c r="S280">
        <f t="shared" si="29"/>
        <v>0</v>
      </c>
    </row>
    <row r="281" spans="1:19" ht="126.5" thickBot="1" x14ac:dyDescent="0.4">
      <c r="A281" s="3" t="s">
        <v>11</v>
      </c>
      <c r="B281" s="3" t="s">
        <v>17</v>
      </c>
      <c r="C281" s="3">
        <v>20120301002</v>
      </c>
      <c r="D281" s="3">
        <v>0</v>
      </c>
      <c r="E281" s="3" t="s">
        <v>9</v>
      </c>
      <c r="F281" s="3">
        <v>326</v>
      </c>
      <c r="G281" s="3">
        <v>105</v>
      </c>
      <c r="H281" s="4" t="s">
        <v>22</v>
      </c>
      <c r="I281" s="3" t="s">
        <v>9</v>
      </c>
      <c r="J281" s="3" t="s">
        <v>15</v>
      </c>
      <c r="L281">
        <f t="shared" si="24"/>
        <v>0</v>
      </c>
      <c r="M281">
        <f>IF(COUNTIF($C$2:$C282,C281)&gt;1,1,0)</f>
        <v>0</v>
      </c>
      <c r="N281">
        <f t="shared" si="25"/>
        <v>0</v>
      </c>
      <c r="O281">
        <f t="shared" si="26"/>
        <v>0</v>
      </c>
      <c r="P281">
        <f t="shared" si="27"/>
        <v>0</v>
      </c>
      <c r="Q281">
        <f t="shared" si="28"/>
        <v>0</v>
      </c>
      <c r="S281">
        <f t="shared" si="29"/>
        <v>0</v>
      </c>
    </row>
    <row r="282" spans="1:19" ht="164" thickBot="1" x14ac:dyDescent="0.4">
      <c r="A282" s="3" t="s">
        <v>39</v>
      </c>
      <c r="B282" s="3" t="s">
        <v>17</v>
      </c>
      <c r="C282" s="3">
        <v>20120607501</v>
      </c>
      <c r="D282" s="3">
        <v>0</v>
      </c>
      <c r="E282" s="3" t="s">
        <v>9</v>
      </c>
      <c r="F282" s="3">
        <v>359</v>
      </c>
      <c r="G282" s="3">
        <v>153</v>
      </c>
      <c r="H282" s="4" t="s">
        <v>116</v>
      </c>
      <c r="I282" s="3" t="s">
        <v>9</v>
      </c>
      <c r="J282" s="3" t="s">
        <v>15</v>
      </c>
      <c r="L282">
        <f t="shared" si="24"/>
        <v>0</v>
      </c>
      <c r="M282">
        <f>IF(COUNTIF($C$2:$C283,C282)&gt;1,1,0)</f>
        <v>0</v>
      </c>
      <c r="N282">
        <f t="shared" si="25"/>
        <v>0</v>
      </c>
      <c r="O282">
        <f t="shared" si="26"/>
        <v>0</v>
      </c>
      <c r="P282">
        <f t="shared" si="27"/>
        <v>0</v>
      </c>
      <c r="Q282">
        <f t="shared" si="28"/>
        <v>0</v>
      </c>
      <c r="S282">
        <f t="shared" si="29"/>
        <v>0</v>
      </c>
    </row>
    <row r="283" spans="1:19" ht="114" thickBot="1" x14ac:dyDescent="0.4">
      <c r="A283" s="3" t="s">
        <v>39</v>
      </c>
      <c r="B283" s="3" t="s">
        <v>23</v>
      </c>
      <c r="C283" s="3">
        <v>20170702101</v>
      </c>
      <c r="D283" s="3">
        <v>0</v>
      </c>
      <c r="E283" s="3" t="s">
        <v>9</v>
      </c>
      <c r="F283" s="3">
        <v>64</v>
      </c>
      <c r="G283" s="3">
        <v>36</v>
      </c>
      <c r="H283" s="4" t="s">
        <v>18</v>
      </c>
      <c r="I283" s="3" t="s">
        <v>15</v>
      </c>
      <c r="J283" s="3" t="s">
        <v>9</v>
      </c>
      <c r="L283">
        <f t="shared" si="24"/>
        <v>0</v>
      </c>
      <c r="M283">
        <f>IF(COUNTIF($C$2:$C284,C283)&gt;1,1,0)</f>
        <v>0</v>
      </c>
      <c r="N283">
        <f t="shared" si="25"/>
        <v>0</v>
      </c>
      <c r="O283">
        <f t="shared" si="26"/>
        <v>0</v>
      </c>
      <c r="P283">
        <f t="shared" si="27"/>
        <v>1</v>
      </c>
      <c r="Q283">
        <f t="shared" si="28"/>
        <v>0</v>
      </c>
      <c r="S283">
        <f t="shared" si="29"/>
        <v>1</v>
      </c>
    </row>
    <row r="284" spans="1:19" ht="51.5" thickBot="1" x14ac:dyDescent="0.4">
      <c r="A284" s="3" t="s">
        <v>11</v>
      </c>
      <c r="B284" s="3" t="s">
        <v>17</v>
      </c>
      <c r="C284" s="3">
        <v>20120305608</v>
      </c>
      <c r="D284" s="3">
        <v>0</v>
      </c>
      <c r="E284" s="3" t="s">
        <v>9</v>
      </c>
      <c r="F284" s="3">
        <v>143</v>
      </c>
      <c r="G284" s="3">
        <v>45</v>
      </c>
      <c r="H284" s="4" t="s">
        <v>117</v>
      </c>
      <c r="I284" s="3" t="s">
        <v>9</v>
      </c>
      <c r="J284" s="3" t="s">
        <v>15</v>
      </c>
      <c r="L284">
        <f t="shared" si="24"/>
        <v>0</v>
      </c>
      <c r="M284">
        <f>IF(COUNTIF($C$2:$C285,C284)&gt;1,1,0)</f>
        <v>0</v>
      </c>
      <c r="N284">
        <f t="shared" si="25"/>
        <v>0</v>
      </c>
      <c r="O284">
        <f t="shared" si="26"/>
        <v>0</v>
      </c>
      <c r="P284">
        <f t="shared" si="27"/>
        <v>0</v>
      </c>
      <c r="Q284">
        <f t="shared" si="28"/>
        <v>0</v>
      </c>
      <c r="S284">
        <f t="shared" si="29"/>
        <v>0</v>
      </c>
    </row>
    <row r="285" spans="1:19" ht="89" thickBot="1" x14ac:dyDescent="0.4">
      <c r="A285" s="3" t="s">
        <v>27</v>
      </c>
      <c r="B285" s="3" t="s">
        <v>20</v>
      </c>
      <c r="C285" s="3">
        <v>20141005703</v>
      </c>
      <c r="D285" s="3">
        <v>0</v>
      </c>
      <c r="E285" s="3" t="s">
        <v>9</v>
      </c>
      <c r="F285" s="3">
        <v>50</v>
      </c>
      <c r="G285" s="3">
        <v>33</v>
      </c>
      <c r="H285" s="4" t="s">
        <v>55</v>
      </c>
      <c r="I285" s="3" t="s">
        <v>9</v>
      </c>
      <c r="J285" s="3" t="s">
        <v>9</v>
      </c>
      <c r="L285">
        <f t="shared" si="24"/>
        <v>0</v>
      </c>
      <c r="M285">
        <f>IF(COUNTIF($C$2:$C286,C285)&gt;1,1,0)</f>
        <v>0</v>
      </c>
      <c r="N285">
        <f t="shared" si="25"/>
        <v>0</v>
      </c>
      <c r="O285">
        <f t="shared" si="26"/>
        <v>0</v>
      </c>
      <c r="P285">
        <f t="shared" si="27"/>
        <v>0</v>
      </c>
      <c r="Q285">
        <f t="shared" si="28"/>
        <v>0</v>
      </c>
      <c r="S285">
        <f t="shared" si="29"/>
        <v>0</v>
      </c>
    </row>
    <row r="286" spans="1:19" ht="114" thickBot="1" x14ac:dyDescent="0.4">
      <c r="A286" s="3" t="s">
        <v>11</v>
      </c>
      <c r="B286" s="3" t="s">
        <v>49</v>
      </c>
      <c r="C286" s="3">
        <v>20230308501</v>
      </c>
      <c r="D286" s="3">
        <v>0</v>
      </c>
      <c r="E286" s="3" t="s">
        <v>9</v>
      </c>
      <c r="F286" s="3">
        <v>68</v>
      </c>
      <c r="G286" s="3">
        <v>44</v>
      </c>
      <c r="H286" s="4" t="s">
        <v>13</v>
      </c>
      <c r="I286" s="3" t="s">
        <v>9</v>
      </c>
      <c r="J286" s="3" t="s">
        <v>9</v>
      </c>
      <c r="L286">
        <f t="shared" si="24"/>
        <v>0</v>
      </c>
      <c r="M286">
        <f>IF(COUNTIF($C$2:$C287,C286)&gt;1,1,0)</f>
        <v>0</v>
      </c>
      <c r="N286">
        <f t="shared" si="25"/>
        <v>0</v>
      </c>
      <c r="O286">
        <f t="shared" si="26"/>
        <v>0</v>
      </c>
      <c r="P286">
        <f t="shared" si="27"/>
        <v>0</v>
      </c>
      <c r="Q286">
        <f t="shared" si="28"/>
        <v>0</v>
      </c>
      <c r="S286">
        <f t="shared" si="29"/>
        <v>0</v>
      </c>
    </row>
    <row r="287" spans="1:19" ht="126.5" thickBot="1" x14ac:dyDescent="0.4">
      <c r="A287" s="3" t="s">
        <v>11</v>
      </c>
      <c r="B287" s="3" t="s">
        <v>12</v>
      </c>
      <c r="C287" s="3">
        <v>20080907401</v>
      </c>
      <c r="D287" s="3">
        <v>1</v>
      </c>
      <c r="E287" s="3" t="s">
        <v>9</v>
      </c>
      <c r="F287" s="3">
        <v>314</v>
      </c>
      <c r="G287" s="3">
        <v>269</v>
      </c>
      <c r="H287" s="4" t="s">
        <v>22</v>
      </c>
      <c r="I287" s="3" t="s">
        <v>9</v>
      </c>
      <c r="J287" s="3" t="s">
        <v>9</v>
      </c>
      <c r="L287">
        <f t="shared" si="24"/>
        <v>0</v>
      </c>
      <c r="M287">
        <f>IF(COUNTIF($C$2:$C288,C287)&gt;1,1,0)</f>
        <v>0</v>
      </c>
      <c r="N287">
        <f t="shared" si="25"/>
        <v>0</v>
      </c>
      <c r="O287">
        <f t="shared" si="26"/>
        <v>0</v>
      </c>
      <c r="P287">
        <f t="shared" si="27"/>
        <v>0</v>
      </c>
      <c r="Q287">
        <f t="shared" si="28"/>
        <v>0</v>
      </c>
      <c r="S287">
        <f t="shared" si="29"/>
        <v>0</v>
      </c>
    </row>
    <row r="288" spans="1:19" ht="126.5" thickBot="1" x14ac:dyDescent="0.4">
      <c r="A288" s="3" t="s">
        <v>11</v>
      </c>
      <c r="B288" s="3" t="s">
        <v>23</v>
      </c>
      <c r="C288" s="3">
        <v>20172106001</v>
      </c>
      <c r="D288" s="3">
        <v>0</v>
      </c>
      <c r="E288" s="3" t="s">
        <v>9</v>
      </c>
      <c r="F288" s="3">
        <v>392</v>
      </c>
      <c r="G288" s="3">
        <v>305</v>
      </c>
      <c r="H288" s="4" t="s">
        <v>22</v>
      </c>
      <c r="I288" s="3" t="s">
        <v>9</v>
      </c>
      <c r="J288" s="3" t="s">
        <v>9</v>
      </c>
      <c r="L288">
        <f t="shared" si="24"/>
        <v>0</v>
      </c>
      <c r="M288">
        <f>IF(COUNTIF($C$2:$C289,C288)&gt;1,1,0)</f>
        <v>0</v>
      </c>
      <c r="N288">
        <f t="shared" si="25"/>
        <v>0</v>
      </c>
      <c r="O288">
        <f t="shared" si="26"/>
        <v>0</v>
      </c>
      <c r="P288">
        <f t="shared" si="27"/>
        <v>0</v>
      </c>
      <c r="Q288">
        <f t="shared" si="28"/>
        <v>0</v>
      </c>
      <c r="S288">
        <f t="shared" si="29"/>
        <v>0</v>
      </c>
    </row>
    <row r="289" spans="1:19" ht="126.5" thickBot="1" x14ac:dyDescent="0.4">
      <c r="A289" s="3" t="s">
        <v>7</v>
      </c>
      <c r="B289" s="3" t="s">
        <v>20</v>
      </c>
      <c r="C289" s="3">
        <v>20142402003</v>
      </c>
      <c r="D289" s="3">
        <v>1</v>
      </c>
      <c r="E289" s="3" t="s">
        <v>9</v>
      </c>
      <c r="F289" s="3">
        <v>151</v>
      </c>
      <c r="G289" s="3">
        <v>31</v>
      </c>
      <c r="H289" s="4" t="s">
        <v>22</v>
      </c>
      <c r="I289" s="3" t="s">
        <v>9</v>
      </c>
      <c r="J289" s="3" t="s">
        <v>15</v>
      </c>
      <c r="L289">
        <f t="shared" si="24"/>
        <v>0</v>
      </c>
      <c r="M289">
        <f>IF(COUNTIF($C$2:$C290,C289)&gt;1,1,0)</f>
        <v>0</v>
      </c>
      <c r="N289">
        <f t="shared" si="25"/>
        <v>0</v>
      </c>
      <c r="O289">
        <f t="shared" si="26"/>
        <v>0</v>
      </c>
      <c r="P289">
        <f t="shared" si="27"/>
        <v>0</v>
      </c>
      <c r="Q289">
        <f t="shared" si="28"/>
        <v>0</v>
      </c>
      <c r="S289">
        <f t="shared" si="29"/>
        <v>0</v>
      </c>
    </row>
    <row r="290" spans="1:19" ht="126.5" thickBot="1" x14ac:dyDescent="0.4">
      <c r="A290" s="3" t="s">
        <v>27</v>
      </c>
      <c r="B290" s="3" t="s">
        <v>20</v>
      </c>
      <c r="C290" s="3">
        <v>20140122507</v>
      </c>
      <c r="D290" s="3">
        <v>0</v>
      </c>
      <c r="E290" s="3" t="s">
        <v>9</v>
      </c>
      <c r="F290" s="3">
        <v>236</v>
      </c>
      <c r="G290" s="3">
        <v>65</v>
      </c>
      <c r="H290" s="4" t="s">
        <v>118</v>
      </c>
      <c r="I290" s="3" t="s">
        <v>9</v>
      </c>
      <c r="J290" s="3" t="s">
        <v>9</v>
      </c>
      <c r="L290">
        <f t="shared" si="24"/>
        <v>0</v>
      </c>
      <c r="M290">
        <f>IF(COUNTIF($C$2:$C291,C290)&gt;1,1,0)</f>
        <v>0</v>
      </c>
      <c r="N290">
        <f t="shared" si="25"/>
        <v>0</v>
      </c>
      <c r="O290">
        <f t="shared" si="26"/>
        <v>0</v>
      </c>
      <c r="P290">
        <f t="shared" si="27"/>
        <v>0</v>
      </c>
      <c r="Q290">
        <f t="shared" si="28"/>
        <v>0</v>
      </c>
      <c r="S290">
        <f t="shared" si="29"/>
        <v>0</v>
      </c>
    </row>
    <row r="291" spans="1:19" ht="126.5" thickBot="1" x14ac:dyDescent="0.4">
      <c r="A291" s="3" t="s">
        <v>11</v>
      </c>
      <c r="B291" s="3" t="s">
        <v>34</v>
      </c>
      <c r="C291" s="3">
        <v>20110527401</v>
      </c>
      <c r="D291" s="3">
        <v>1</v>
      </c>
      <c r="E291" s="3" t="s">
        <v>9</v>
      </c>
      <c r="F291" s="3">
        <v>234</v>
      </c>
      <c r="G291" s="3">
        <v>61</v>
      </c>
      <c r="H291" s="4" t="s">
        <v>22</v>
      </c>
      <c r="I291" s="3" t="s">
        <v>9</v>
      </c>
      <c r="J291" s="3" t="s">
        <v>9</v>
      </c>
      <c r="L291">
        <f t="shared" si="24"/>
        <v>0</v>
      </c>
      <c r="M291">
        <f>IF(COUNTIF($C$2:$C292,C291)&gt;1,1,0)</f>
        <v>0</v>
      </c>
      <c r="N291">
        <f t="shared" si="25"/>
        <v>0</v>
      </c>
      <c r="O291">
        <f t="shared" si="26"/>
        <v>0</v>
      </c>
      <c r="P291">
        <f t="shared" si="27"/>
        <v>0</v>
      </c>
      <c r="Q291">
        <f t="shared" si="28"/>
        <v>0</v>
      </c>
      <c r="S291">
        <f t="shared" si="29"/>
        <v>0</v>
      </c>
    </row>
    <row r="292" spans="1:19" ht="51.5" thickBot="1" x14ac:dyDescent="0.4">
      <c r="A292" s="3" t="s">
        <v>11</v>
      </c>
      <c r="B292" s="3" t="s">
        <v>20</v>
      </c>
      <c r="C292" s="3">
        <v>20141001902</v>
      </c>
      <c r="D292" s="3">
        <v>1</v>
      </c>
      <c r="E292" s="3" t="s">
        <v>9</v>
      </c>
      <c r="F292" s="3">
        <v>144</v>
      </c>
      <c r="G292" s="3">
        <v>17</v>
      </c>
      <c r="H292" s="4" t="s">
        <v>119</v>
      </c>
      <c r="I292" s="3" t="s">
        <v>9</v>
      </c>
      <c r="J292" s="3" t="s">
        <v>9</v>
      </c>
      <c r="L292">
        <f t="shared" si="24"/>
        <v>0</v>
      </c>
      <c r="M292">
        <f>IF(COUNTIF($C$2:$C293,C292)&gt;1,1,0)</f>
        <v>0</v>
      </c>
      <c r="N292">
        <f t="shared" si="25"/>
        <v>0</v>
      </c>
      <c r="O292">
        <f t="shared" si="26"/>
        <v>0</v>
      </c>
      <c r="P292">
        <f t="shared" si="27"/>
        <v>0</v>
      </c>
      <c r="Q292">
        <f t="shared" si="28"/>
        <v>0</v>
      </c>
      <c r="S292">
        <f t="shared" si="29"/>
        <v>0</v>
      </c>
    </row>
    <row r="293" spans="1:19" ht="15" thickBot="1" x14ac:dyDescent="0.4">
      <c r="A293" s="3" t="s">
        <v>11</v>
      </c>
      <c r="B293" s="3" t="s">
        <v>25</v>
      </c>
      <c r="C293" s="3">
        <v>20071105201</v>
      </c>
      <c r="D293" s="3">
        <v>0</v>
      </c>
      <c r="E293" s="3" t="s">
        <v>9</v>
      </c>
      <c r="F293" s="3">
        <v>92</v>
      </c>
      <c r="G293" s="3">
        <v>20</v>
      </c>
      <c r="H293" s="4" t="s">
        <v>10</v>
      </c>
      <c r="I293" s="3" t="s">
        <v>9</v>
      </c>
      <c r="J293" s="3" t="s">
        <v>15</v>
      </c>
      <c r="L293">
        <f t="shared" si="24"/>
        <v>0</v>
      </c>
      <c r="M293">
        <f>IF(COUNTIF($C$2:$C294,C293)&gt;1,1,0)</f>
        <v>0</v>
      </c>
      <c r="N293">
        <f t="shared" si="25"/>
        <v>0</v>
      </c>
      <c r="O293">
        <f t="shared" si="26"/>
        <v>0</v>
      </c>
      <c r="P293">
        <f t="shared" si="27"/>
        <v>0</v>
      </c>
      <c r="Q293">
        <f t="shared" si="28"/>
        <v>0</v>
      </c>
      <c r="S293">
        <f t="shared" si="29"/>
        <v>0</v>
      </c>
    </row>
    <row r="294" spans="1:19" ht="76.5" thickBot="1" x14ac:dyDescent="0.4">
      <c r="A294" s="3" t="s">
        <v>11</v>
      </c>
      <c r="B294" s="3" t="s">
        <v>20</v>
      </c>
      <c r="C294" s="3">
        <v>20143205003</v>
      </c>
      <c r="D294" s="3">
        <v>0</v>
      </c>
      <c r="E294" s="3" t="s">
        <v>9</v>
      </c>
      <c r="F294" s="3">
        <v>100</v>
      </c>
      <c r="G294" s="3">
        <v>40</v>
      </c>
      <c r="H294" s="4" t="s">
        <v>26</v>
      </c>
      <c r="I294" s="3" t="s">
        <v>9</v>
      </c>
      <c r="J294" s="3" t="s">
        <v>15</v>
      </c>
      <c r="L294">
        <f t="shared" si="24"/>
        <v>0</v>
      </c>
      <c r="M294">
        <f>IF(COUNTIF($C$2:$C295,C294)&gt;1,1,0)</f>
        <v>0</v>
      </c>
      <c r="N294">
        <f t="shared" si="25"/>
        <v>0</v>
      </c>
      <c r="O294">
        <f t="shared" si="26"/>
        <v>0</v>
      </c>
      <c r="P294">
        <f t="shared" si="27"/>
        <v>0</v>
      </c>
      <c r="Q294">
        <f t="shared" si="28"/>
        <v>0</v>
      </c>
      <c r="S294">
        <f t="shared" si="29"/>
        <v>0</v>
      </c>
    </row>
    <row r="295" spans="1:19" ht="89" thickBot="1" x14ac:dyDescent="0.4">
      <c r="A295" s="3" t="s">
        <v>11</v>
      </c>
      <c r="B295" s="3" t="s">
        <v>34</v>
      </c>
      <c r="C295" s="3">
        <v>20110122301</v>
      </c>
      <c r="D295" s="3">
        <v>0</v>
      </c>
      <c r="E295" s="3" t="s">
        <v>9</v>
      </c>
      <c r="F295" s="3">
        <v>91</v>
      </c>
      <c r="G295" s="3">
        <v>66</v>
      </c>
      <c r="H295" s="4" t="s">
        <v>45</v>
      </c>
      <c r="I295" s="3" t="s">
        <v>9</v>
      </c>
      <c r="J295" s="3" t="s">
        <v>9</v>
      </c>
      <c r="L295">
        <f t="shared" si="24"/>
        <v>0</v>
      </c>
      <c r="M295">
        <f>IF(COUNTIF($C$2:$C296,C295)&gt;1,1,0)</f>
        <v>1</v>
      </c>
      <c r="N295">
        <f t="shared" si="25"/>
        <v>0</v>
      </c>
      <c r="O295">
        <f t="shared" si="26"/>
        <v>0</v>
      </c>
      <c r="P295">
        <f t="shared" si="27"/>
        <v>0</v>
      </c>
      <c r="Q295">
        <f t="shared" si="28"/>
        <v>0</v>
      </c>
      <c r="S295">
        <f t="shared" si="29"/>
        <v>1</v>
      </c>
    </row>
    <row r="296" spans="1:19" ht="114" thickBot="1" x14ac:dyDescent="0.4">
      <c r="A296" s="3" t="s">
        <v>7</v>
      </c>
      <c r="B296" s="3" t="s">
        <v>20</v>
      </c>
      <c r="C296" s="3">
        <v>20141904501</v>
      </c>
      <c r="D296" s="3">
        <v>1</v>
      </c>
      <c r="E296" s="3" t="s">
        <v>9</v>
      </c>
      <c r="F296" s="3">
        <v>336</v>
      </c>
      <c r="G296" s="3">
        <v>36</v>
      </c>
      <c r="H296" s="4" t="s">
        <v>13</v>
      </c>
      <c r="I296" s="3" t="s">
        <v>9</v>
      </c>
      <c r="J296" s="3" t="s">
        <v>9</v>
      </c>
      <c r="L296">
        <f t="shared" si="24"/>
        <v>0</v>
      </c>
      <c r="M296">
        <f>IF(COUNTIF($C$2:$C297,C296)&gt;1,1,0)</f>
        <v>0</v>
      </c>
      <c r="N296">
        <f t="shared" si="25"/>
        <v>0</v>
      </c>
      <c r="O296">
        <f t="shared" si="26"/>
        <v>0</v>
      </c>
      <c r="P296">
        <f t="shared" si="27"/>
        <v>0</v>
      </c>
      <c r="Q296">
        <f t="shared" si="28"/>
        <v>0</v>
      </c>
      <c r="S296">
        <f t="shared" si="29"/>
        <v>0</v>
      </c>
    </row>
    <row r="297" spans="1:19" ht="114" thickBot="1" x14ac:dyDescent="0.4">
      <c r="A297" s="3" t="s">
        <v>11</v>
      </c>
      <c r="B297" s="3" t="s">
        <v>17</v>
      </c>
      <c r="C297" s="3">
        <v>20120606302</v>
      </c>
      <c r="D297" s="3">
        <v>1</v>
      </c>
      <c r="E297" s="3" t="s">
        <v>9</v>
      </c>
      <c r="F297" s="3">
        <v>499</v>
      </c>
      <c r="G297" s="3">
        <v>114</v>
      </c>
      <c r="H297" s="4" t="s">
        <v>13</v>
      </c>
      <c r="I297" s="3" t="s">
        <v>9</v>
      </c>
      <c r="J297" s="3" t="s">
        <v>9</v>
      </c>
      <c r="L297">
        <f t="shared" si="24"/>
        <v>0</v>
      </c>
      <c r="M297">
        <f>IF(COUNTIF($C$2:$C298,C297)&gt;1,1,0)</f>
        <v>0</v>
      </c>
      <c r="N297">
        <f t="shared" si="25"/>
        <v>0</v>
      </c>
      <c r="O297">
        <f t="shared" si="26"/>
        <v>0</v>
      </c>
      <c r="P297">
        <f t="shared" si="27"/>
        <v>0</v>
      </c>
      <c r="Q297">
        <f t="shared" si="28"/>
        <v>0</v>
      </c>
      <c r="S297">
        <f t="shared" si="29"/>
        <v>0</v>
      </c>
    </row>
    <row r="298" spans="1:19" ht="151.5" thickBot="1" x14ac:dyDescent="0.4">
      <c r="A298" s="3" t="s">
        <v>11</v>
      </c>
      <c r="B298" s="3" t="s">
        <v>34</v>
      </c>
      <c r="C298" s="3">
        <v>20110221701</v>
      </c>
      <c r="D298" s="3">
        <v>1</v>
      </c>
      <c r="E298" s="3" t="s">
        <v>9</v>
      </c>
      <c r="F298" s="3">
        <v>214</v>
      </c>
      <c r="G298" s="3">
        <v>87</v>
      </c>
      <c r="H298" s="4" t="s">
        <v>120</v>
      </c>
      <c r="I298" s="3" t="s">
        <v>9</v>
      </c>
      <c r="J298" s="3" t="s">
        <v>15</v>
      </c>
      <c r="L298">
        <f t="shared" si="24"/>
        <v>0</v>
      </c>
      <c r="M298">
        <f>IF(COUNTIF($C$2:$C299,C298)&gt;1,1,0)</f>
        <v>0</v>
      </c>
      <c r="N298">
        <f t="shared" si="25"/>
        <v>0</v>
      </c>
      <c r="O298">
        <f t="shared" si="26"/>
        <v>0</v>
      </c>
      <c r="P298">
        <f t="shared" si="27"/>
        <v>0</v>
      </c>
      <c r="Q298">
        <f t="shared" si="28"/>
        <v>0</v>
      </c>
      <c r="S298">
        <f t="shared" si="29"/>
        <v>0</v>
      </c>
    </row>
    <row r="299" spans="1:19" ht="126.5" thickBot="1" x14ac:dyDescent="0.4">
      <c r="A299" s="3" t="s">
        <v>11</v>
      </c>
      <c r="B299" s="3" t="s">
        <v>23</v>
      </c>
      <c r="C299" s="3">
        <v>20171511801</v>
      </c>
      <c r="D299" s="3">
        <v>0</v>
      </c>
      <c r="E299" s="3" t="s">
        <v>9</v>
      </c>
      <c r="F299" s="3">
        <v>76</v>
      </c>
      <c r="G299" s="3">
        <v>56</v>
      </c>
      <c r="H299" s="4" t="s">
        <v>22</v>
      </c>
      <c r="I299" s="3" t="s">
        <v>9</v>
      </c>
      <c r="J299" s="3" t="s">
        <v>9</v>
      </c>
      <c r="L299">
        <f t="shared" si="24"/>
        <v>0</v>
      </c>
      <c r="M299">
        <f>IF(COUNTIF($C$2:$C300,C299)&gt;1,1,0)</f>
        <v>0</v>
      </c>
      <c r="N299">
        <f t="shared" si="25"/>
        <v>0</v>
      </c>
      <c r="O299">
        <f t="shared" si="26"/>
        <v>0</v>
      </c>
      <c r="P299">
        <f t="shared" si="27"/>
        <v>0</v>
      </c>
      <c r="Q299">
        <f t="shared" si="28"/>
        <v>0</v>
      </c>
      <c r="S299">
        <f t="shared" si="29"/>
        <v>0</v>
      </c>
    </row>
    <row r="300" spans="1:19" ht="126.5" thickBot="1" x14ac:dyDescent="0.4">
      <c r="A300" s="3" t="s">
        <v>39</v>
      </c>
      <c r="B300" s="3" t="s">
        <v>20</v>
      </c>
      <c r="C300" s="3">
        <v>20140800803</v>
      </c>
      <c r="D300" s="3">
        <v>0</v>
      </c>
      <c r="E300" s="3" t="s">
        <v>9</v>
      </c>
      <c r="F300" s="3">
        <v>71</v>
      </c>
      <c r="G300" s="3">
        <v>21</v>
      </c>
      <c r="H300" s="4" t="s">
        <v>22</v>
      </c>
      <c r="I300" s="3" t="s">
        <v>9</v>
      </c>
      <c r="J300" s="3" t="s">
        <v>15</v>
      </c>
      <c r="L300">
        <f t="shared" si="24"/>
        <v>0</v>
      </c>
      <c r="M300">
        <f>IF(COUNTIF($C$2:$C301,C300)&gt;1,1,0)</f>
        <v>0</v>
      </c>
      <c r="N300">
        <f t="shared" si="25"/>
        <v>0</v>
      </c>
      <c r="O300">
        <f t="shared" si="26"/>
        <v>0</v>
      </c>
      <c r="P300">
        <f t="shared" si="27"/>
        <v>0</v>
      </c>
      <c r="Q300">
        <f t="shared" si="28"/>
        <v>0</v>
      </c>
      <c r="S300">
        <f t="shared" si="29"/>
        <v>0</v>
      </c>
    </row>
    <row r="301" spans="1:19" ht="139" thickBot="1" x14ac:dyDescent="0.4">
      <c r="A301" s="3" t="s">
        <v>11</v>
      </c>
      <c r="B301" s="3" t="s">
        <v>8</v>
      </c>
      <c r="C301" s="3">
        <v>20180317504</v>
      </c>
      <c r="D301" s="3">
        <v>1</v>
      </c>
      <c r="E301" s="3" t="s">
        <v>9</v>
      </c>
      <c r="F301" s="3">
        <v>270</v>
      </c>
      <c r="G301" s="3">
        <v>110</v>
      </c>
      <c r="H301" s="4" t="s">
        <v>121</v>
      </c>
      <c r="I301" s="3" t="s">
        <v>9</v>
      </c>
      <c r="J301" s="3" t="s">
        <v>9</v>
      </c>
      <c r="L301">
        <f t="shared" si="24"/>
        <v>0</v>
      </c>
      <c r="M301">
        <f>IF(COUNTIF($C$2:$C302,C301)&gt;1,1,0)</f>
        <v>1</v>
      </c>
      <c r="N301">
        <f t="shared" si="25"/>
        <v>0</v>
      </c>
      <c r="O301">
        <f t="shared" si="26"/>
        <v>0</v>
      </c>
      <c r="P301">
        <f t="shared" si="27"/>
        <v>0</v>
      </c>
      <c r="Q301">
        <f t="shared" si="28"/>
        <v>0</v>
      </c>
      <c r="S301">
        <f t="shared" si="29"/>
        <v>1</v>
      </c>
    </row>
    <row r="302" spans="1:19" ht="15" thickBot="1" x14ac:dyDescent="0.4">
      <c r="A302" s="3" t="s">
        <v>11</v>
      </c>
      <c r="B302" s="3" t="s">
        <v>12</v>
      </c>
      <c r="C302" s="3">
        <v>20081011102</v>
      </c>
      <c r="D302" s="3">
        <v>1</v>
      </c>
      <c r="E302" s="3" t="s">
        <v>9</v>
      </c>
      <c r="F302" s="3">
        <v>502</v>
      </c>
      <c r="G302" s="3">
        <v>120</v>
      </c>
      <c r="H302" s="4" t="s">
        <v>88</v>
      </c>
      <c r="I302" s="3" t="s">
        <v>9</v>
      </c>
      <c r="J302" s="3" t="s">
        <v>9</v>
      </c>
      <c r="L302">
        <f t="shared" si="24"/>
        <v>0</v>
      </c>
      <c r="M302">
        <f>IF(COUNTIF($C$2:$C303,C302)&gt;1,1,0)</f>
        <v>0</v>
      </c>
      <c r="N302">
        <f t="shared" si="25"/>
        <v>0</v>
      </c>
      <c r="O302">
        <f t="shared" si="26"/>
        <v>0</v>
      </c>
      <c r="P302">
        <f t="shared" si="27"/>
        <v>0</v>
      </c>
      <c r="Q302">
        <f t="shared" si="28"/>
        <v>0</v>
      </c>
      <c r="S302">
        <f t="shared" si="29"/>
        <v>0</v>
      </c>
    </row>
    <row r="303" spans="1:19" ht="126.5" thickBot="1" x14ac:dyDescent="0.4">
      <c r="A303" s="3" t="s">
        <v>11</v>
      </c>
      <c r="B303" s="3" t="s">
        <v>17</v>
      </c>
      <c r="C303" s="3">
        <v>20120901901</v>
      </c>
      <c r="D303" s="3">
        <v>1</v>
      </c>
      <c r="E303" s="3" t="s">
        <v>9</v>
      </c>
      <c r="F303" s="3">
        <v>119</v>
      </c>
      <c r="G303" s="3">
        <v>32</v>
      </c>
      <c r="H303" s="4" t="s">
        <v>22</v>
      </c>
      <c r="I303" s="3" t="s">
        <v>9</v>
      </c>
      <c r="J303" s="3" t="s">
        <v>9</v>
      </c>
      <c r="L303">
        <f t="shared" si="24"/>
        <v>0</v>
      </c>
      <c r="M303">
        <f>IF(COUNTIF($C$2:$C304,C303)&gt;1,1,0)</f>
        <v>0</v>
      </c>
      <c r="N303">
        <f t="shared" si="25"/>
        <v>0</v>
      </c>
      <c r="O303">
        <f t="shared" si="26"/>
        <v>0</v>
      </c>
      <c r="P303">
        <f t="shared" si="27"/>
        <v>0</v>
      </c>
      <c r="Q303">
        <f t="shared" si="28"/>
        <v>0</v>
      </c>
      <c r="S303">
        <f t="shared" si="29"/>
        <v>0</v>
      </c>
    </row>
    <row r="304" spans="1:19" ht="51.5" thickBot="1" x14ac:dyDescent="0.4">
      <c r="A304" s="3" t="s">
        <v>27</v>
      </c>
      <c r="B304" s="3" t="s">
        <v>20</v>
      </c>
      <c r="C304" s="3">
        <v>20140700101</v>
      </c>
      <c r="D304" s="3">
        <v>0</v>
      </c>
      <c r="E304" s="3" t="s">
        <v>9</v>
      </c>
      <c r="F304" s="3">
        <v>290</v>
      </c>
      <c r="G304" s="3">
        <v>95</v>
      </c>
      <c r="H304" s="4" t="s">
        <v>51</v>
      </c>
      <c r="I304" s="3" t="s">
        <v>9</v>
      </c>
      <c r="J304" s="3" t="s">
        <v>9</v>
      </c>
      <c r="L304">
        <f t="shared" si="24"/>
        <v>0</v>
      </c>
      <c r="M304">
        <f>IF(COUNTIF($C$2:$C305,C304)&gt;1,1,0)</f>
        <v>0</v>
      </c>
      <c r="N304">
        <f t="shared" si="25"/>
        <v>0</v>
      </c>
      <c r="O304">
        <f t="shared" si="26"/>
        <v>0</v>
      </c>
      <c r="P304">
        <f t="shared" si="27"/>
        <v>0</v>
      </c>
      <c r="Q304">
        <f t="shared" si="28"/>
        <v>0</v>
      </c>
      <c r="S304">
        <f t="shared" si="29"/>
        <v>0</v>
      </c>
    </row>
    <row r="305" spans="1:19" ht="101.5" thickBot="1" x14ac:dyDescent="0.4">
      <c r="A305" s="3" t="s">
        <v>7</v>
      </c>
      <c r="B305" s="3" t="s">
        <v>49</v>
      </c>
      <c r="C305" s="3">
        <v>20230602901</v>
      </c>
      <c r="D305" s="3">
        <v>0</v>
      </c>
      <c r="E305" s="3" t="s">
        <v>9</v>
      </c>
      <c r="F305" s="3">
        <v>33</v>
      </c>
      <c r="G305" s="3">
        <v>20</v>
      </c>
      <c r="H305" s="4" t="s">
        <v>28</v>
      </c>
      <c r="I305" s="3" t="s">
        <v>9</v>
      </c>
      <c r="J305" s="3" t="s">
        <v>9</v>
      </c>
      <c r="L305">
        <f t="shared" si="24"/>
        <v>0</v>
      </c>
      <c r="M305">
        <f>IF(COUNTIF($C$2:$C306,C305)&gt;1,1,0)</f>
        <v>0</v>
      </c>
      <c r="N305">
        <f t="shared" si="25"/>
        <v>0</v>
      </c>
      <c r="O305">
        <f t="shared" si="26"/>
        <v>0</v>
      </c>
      <c r="P305">
        <f t="shared" si="27"/>
        <v>0</v>
      </c>
      <c r="Q305">
        <f t="shared" si="28"/>
        <v>0</v>
      </c>
      <c r="S305">
        <f t="shared" si="29"/>
        <v>0</v>
      </c>
    </row>
    <row r="306" spans="1:19" ht="126.5" thickBot="1" x14ac:dyDescent="0.4">
      <c r="A306" s="3" t="s">
        <v>11</v>
      </c>
      <c r="B306" s="3" t="s">
        <v>8</v>
      </c>
      <c r="C306" s="3">
        <v>20180307102</v>
      </c>
      <c r="D306" s="3">
        <v>0</v>
      </c>
      <c r="E306" s="3" t="s">
        <v>9</v>
      </c>
      <c r="F306" s="3">
        <v>64</v>
      </c>
      <c r="G306" s="3">
        <v>18</v>
      </c>
      <c r="H306" s="4" t="s">
        <v>22</v>
      </c>
      <c r="I306" s="3" t="s">
        <v>9</v>
      </c>
      <c r="J306" s="3" t="s">
        <v>9</v>
      </c>
      <c r="L306">
        <f t="shared" si="24"/>
        <v>0</v>
      </c>
      <c r="M306">
        <f>IF(COUNTIF($C$2:$C307,C306)&gt;1,1,0)</f>
        <v>0</v>
      </c>
      <c r="N306">
        <f t="shared" si="25"/>
        <v>0</v>
      </c>
      <c r="O306">
        <f t="shared" si="26"/>
        <v>0</v>
      </c>
      <c r="P306">
        <f t="shared" si="27"/>
        <v>0</v>
      </c>
      <c r="Q306">
        <f t="shared" si="28"/>
        <v>0</v>
      </c>
      <c r="S306">
        <f t="shared" si="29"/>
        <v>0</v>
      </c>
    </row>
    <row r="307" spans="1:19" ht="89" thickBot="1" x14ac:dyDescent="0.4">
      <c r="A307" s="3" t="s">
        <v>11</v>
      </c>
      <c r="B307" s="3" t="s">
        <v>17</v>
      </c>
      <c r="C307" s="3">
        <v>20120511203</v>
      </c>
      <c r="D307" s="3">
        <v>0</v>
      </c>
      <c r="E307" s="3" t="s">
        <v>9</v>
      </c>
      <c r="F307" s="3">
        <v>289</v>
      </c>
      <c r="G307" s="3">
        <v>156</v>
      </c>
      <c r="H307" s="4" t="s">
        <v>55</v>
      </c>
      <c r="I307" s="3" t="s">
        <v>9</v>
      </c>
      <c r="J307" s="3" t="s">
        <v>9</v>
      </c>
      <c r="L307">
        <f t="shared" si="24"/>
        <v>0</v>
      </c>
      <c r="M307">
        <f>IF(COUNTIF($C$2:$C308,C307)&gt;1,1,0)</f>
        <v>0</v>
      </c>
      <c r="N307">
        <f t="shared" si="25"/>
        <v>0</v>
      </c>
      <c r="O307">
        <f t="shared" si="26"/>
        <v>0</v>
      </c>
      <c r="P307">
        <f t="shared" si="27"/>
        <v>0</v>
      </c>
      <c r="Q307">
        <f t="shared" si="28"/>
        <v>0</v>
      </c>
      <c r="S307">
        <f t="shared" si="29"/>
        <v>0</v>
      </c>
    </row>
    <row r="308" spans="1:19" ht="139" thickBot="1" x14ac:dyDescent="0.4">
      <c r="A308" s="3" t="s">
        <v>46</v>
      </c>
      <c r="B308" s="3" t="s">
        <v>49</v>
      </c>
      <c r="C308" s="3">
        <v>20230209101</v>
      </c>
      <c r="D308" s="3">
        <v>0</v>
      </c>
      <c r="E308" s="3" t="s">
        <v>9</v>
      </c>
      <c r="F308" s="3">
        <v>153</v>
      </c>
      <c r="G308" s="3">
        <v>62</v>
      </c>
      <c r="H308" s="4" t="s">
        <v>122</v>
      </c>
      <c r="I308" s="3" t="s">
        <v>9</v>
      </c>
      <c r="J308" s="3" t="s">
        <v>9</v>
      </c>
      <c r="L308">
        <f t="shared" si="24"/>
        <v>0</v>
      </c>
      <c r="M308">
        <f>IF(COUNTIF($C$2:$C309,C308)&gt;1,1,0)</f>
        <v>0</v>
      </c>
      <c r="N308">
        <f t="shared" si="25"/>
        <v>0</v>
      </c>
      <c r="O308">
        <f t="shared" si="26"/>
        <v>0</v>
      </c>
      <c r="P308">
        <f t="shared" si="27"/>
        <v>0</v>
      </c>
      <c r="Q308">
        <f t="shared" si="28"/>
        <v>0</v>
      </c>
      <c r="S308">
        <f t="shared" si="29"/>
        <v>0</v>
      </c>
    </row>
    <row r="309" spans="1:19" ht="114" thickBot="1" x14ac:dyDescent="0.4">
      <c r="A309" s="3" t="s">
        <v>11</v>
      </c>
      <c r="B309" s="3" t="s">
        <v>17</v>
      </c>
      <c r="C309" s="3">
        <v>20120100401</v>
      </c>
      <c r="D309" s="3">
        <v>1</v>
      </c>
      <c r="E309" s="3" t="s">
        <v>9</v>
      </c>
      <c r="F309" s="3">
        <v>177</v>
      </c>
      <c r="G309" s="3">
        <v>126</v>
      </c>
      <c r="H309" s="4" t="s">
        <v>13</v>
      </c>
      <c r="I309" s="3" t="s">
        <v>9</v>
      </c>
      <c r="J309" s="3" t="s">
        <v>15</v>
      </c>
      <c r="L309">
        <f t="shared" si="24"/>
        <v>0</v>
      </c>
      <c r="M309">
        <f>IF(COUNTIF($C$2:$C310,C309)&gt;1,1,0)</f>
        <v>0</v>
      </c>
      <c r="N309">
        <f t="shared" si="25"/>
        <v>0</v>
      </c>
      <c r="O309">
        <f t="shared" si="26"/>
        <v>0</v>
      </c>
      <c r="P309">
        <f t="shared" si="27"/>
        <v>0</v>
      </c>
      <c r="Q309">
        <f t="shared" si="28"/>
        <v>0</v>
      </c>
      <c r="S309">
        <f t="shared" si="29"/>
        <v>0</v>
      </c>
    </row>
    <row r="310" spans="1:19" ht="151.5" thickBot="1" x14ac:dyDescent="0.4">
      <c r="A310" s="3" t="s">
        <v>11</v>
      </c>
      <c r="B310" s="3" t="s">
        <v>12</v>
      </c>
      <c r="C310" s="3">
        <v>20081013401</v>
      </c>
      <c r="D310" s="3">
        <v>0</v>
      </c>
      <c r="E310" s="3" t="s">
        <v>9</v>
      </c>
      <c r="F310" s="3">
        <v>380</v>
      </c>
      <c r="G310" s="3">
        <v>96</v>
      </c>
      <c r="H310" s="4" t="s">
        <v>123</v>
      </c>
      <c r="I310" s="3" t="s">
        <v>9</v>
      </c>
      <c r="J310" s="3" t="s">
        <v>15</v>
      </c>
      <c r="L310">
        <f t="shared" si="24"/>
        <v>0</v>
      </c>
      <c r="M310">
        <f>IF(COUNTIF($C$2:$C311,C310)&gt;1,1,0)</f>
        <v>0</v>
      </c>
      <c r="N310">
        <f t="shared" si="25"/>
        <v>0</v>
      </c>
      <c r="O310">
        <f t="shared" si="26"/>
        <v>0</v>
      </c>
      <c r="P310">
        <f t="shared" si="27"/>
        <v>0</v>
      </c>
      <c r="Q310">
        <f t="shared" si="28"/>
        <v>0</v>
      </c>
      <c r="S310">
        <f t="shared" si="29"/>
        <v>0</v>
      </c>
    </row>
    <row r="311" spans="1:19" ht="126.5" thickBot="1" x14ac:dyDescent="0.4">
      <c r="A311" s="3" t="s">
        <v>27</v>
      </c>
      <c r="B311" s="3" t="s">
        <v>8</v>
      </c>
      <c r="C311" s="3">
        <v>20180317504</v>
      </c>
      <c r="D311" s="3">
        <v>0</v>
      </c>
      <c r="E311" s="3" t="s">
        <v>9</v>
      </c>
      <c r="F311" s="3">
        <v>270</v>
      </c>
      <c r="G311" s="3">
        <v>110</v>
      </c>
      <c r="H311" s="4" t="s">
        <v>22</v>
      </c>
      <c r="I311" s="3" t="s">
        <v>9</v>
      </c>
      <c r="J311" s="3" t="s">
        <v>9</v>
      </c>
      <c r="L311">
        <f t="shared" si="24"/>
        <v>0</v>
      </c>
      <c r="M311">
        <f>IF(COUNTIF($C$2:$C312,C311)&gt;1,1,0)</f>
        <v>1</v>
      </c>
      <c r="N311">
        <f t="shared" si="25"/>
        <v>0</v>
      </c>
      <c r="O311">
        <f t="shared" si="26"/>
        <v>0</v>
      </c>
      <c r="P311">
        <f t="shared" si="27"/>
        <v>0</v>
      </c>
      <c r="Q311">
        <f t="shared" si="28"/>
        <v>0</v>
      </c>
      <c r="S311">
        <f t="shared" si="29"/>
        <v>1</v>
      </c>
    </row>
    <row r="312" spans="1:19" ht="114" thickBot="1" x14ac:dyDescent="0.4">
      <c r="A312" s="3" t="s">
        <v>7</v>
      </c>
      <c r="B312" s="3" t="s">
        <v>23</v>
      </c>
      <c r="C312" s="3">
        <v>20171205005</v>
      </c>
      <c r="D312" s="3">
        <v>1</v>
      </c>
      <c r="E312" s="3" t="s">
        <v>9</v>
      </c>
      <c r="F312" s="3">
        <v>348</v>
      </c>
      <c r="G312" s="3">
        <v>286</v>
      </c>
      <c r="H312" s="4" t="s">
        <v>13</v>
      </c>
      <c r="I312" s="3" t="s">
        <v>9</v>
      </c>
      <c r="J312" s="3" t="s">
        <v>15</v>
      </c>
      <c r="L312">
        <f t="shared" si="24"/>
        <v>0</v>
      </c>
      <c r="M312">
        <f>IF(COUNTIF($C$2:$C313,C312)&gt;1,1,0)</f>
        <v>1</v>
      </c>
      <c r="N312">
        <f t="shared" si="25"/>
        <v>0</v>
      </c>
      <c r="O312">
        <f t="shared" si="26"/>
        <v>0</v>
      </c>
      <c r="P312">
        <f t="shared" si="27"/>
        <v>0</v>
      </c>
      <c r="Q312">
        <f t="shared" si="28"/>
        <v>0</v>
      </c>
      <c r="S312">
        <f t="shared" si="29"/>
        <v>1</v>
      </c>
    </row>
    <row r="313" spans="1:19" ht="114" thickBot="1" x14ac:dyDescent="0.4">
      <c r="A313" s="3" t="s">
        <v>11</v>
      </c>
      <c r="B313" s="3" t="s">
        <v>8</v>
      </c>
      <c r="C313" s="3">
        <v>20180822602</v>
      </c>
      <c r="D313" s="3">
        <v>0</v>
      </c>
      <c r="E313" s="3" t="s">
        <v>9</v>
      </c>
      <c r="F313" s="3">
        <v>342</v>
      </c>
      <c r="G313" s="3">
        <v>50</v>
      </c>
      <c r="H313" s="4" t="s">
        <v>13</v>
      </c>
      <c r="I313" s="3" t="s">
        <v>9</v>
      </c>
      <c r="J313" s="3" t="s">
        <v>9</v>
      </c>
      <c r="L313">
        <f t="shared" si="24"/>
        <v>0</v>
      </c>
      <c r="M313">
        <f>IF(COUNTIF($C$2:$C314,C313)&gt;1,1,0)</f>
        <v>0</v>
      </c>
      <c r="N313">
        <f t="shared" si="25"/>
        <v>0</v>
      </c>
      <c r="O313">
        <f t="shared" si="26"/>
        <v>0</v>
      </c>
      <c r="P313">
        <f t="shared" si="27"/>
        <v>0</v>
      </c>
      <c r="Q313">
        <f t="shared" si="28"/>
        <v>0</v>
      </c>
      <c r="S313">
        <f t="shared" si="29"/>
        <v>0</v>
      </c>
    </row>
    <row r="314" spans="1:19" ht="114" thickBot="1" x14ac:dyDescent="0.4">
      <c r="A314" s="3" t="s">
        <v>11</v>
      </c>
      <c r="B314" s="3" t="s">
        <v>34</v>
      </c>
      <c r="C314" s="3">
        <v>20110417001</v>
      </c>
      <c r="D314" s="3">
        <v>0</v>
      </c>
      <c r="E314" s="3" t="s">
        <v>9</v>
      </c>
      <c r="F314" s="3">
        <v>46</v>
      </c>
      <c r="G314" s="3">
        <v>37</v>
      </c>
      <c r="H314" s="4" t="s">
        <v>13</v>
      </c>
      <c r="I314" s="3" t="s">
        <v>15</v>
      </c>
      <c r="J314" s="3" t="s">
        <v>9</v>
      </c>
      <c r="L314">
        <f t="shared" si="24"/>
        <v>0</v>
      </c>
      <c r="M314">
        <f>IF(COUNTIF($C$2:$C315,C314)&gt;1,1,0)</f>
        <v>1</v>
      </c>
      <c r="N314">
        <f t="shared" si="25"/>
        <v>0</v>
      </c>
      <c r="O314">
        <f t="shared" si="26"/>
        <v>0</v>
      </c>
      <c r="P314">
        <f t="shared" si="27"/>
        <v>1</v>
      </c>
      <c r="Q314">
        <f t="shared" si="28"/>
        <v>0</v>
      </c>
      <c r="S314">
        <f t="shared" si="29"/>
        <v>1</v>
      </c>
    </row>
    <row r="315" spans="1:19" ht="114" thickBot="1" x14ac:dyDescent="0.4">
      <c r="A315" s="3" t="s">
        <v>11</v>
      </c>
      <c r="B315" s="3" t="s">
        <v>34</v>
      </c>
      <c r="C315" s="3">
        <v>20110417001</v>
      </c>
      <c r="D315" s="3">
        <v>0</v>
      </c>
      <c r="E315" s="3" t="s">
        <v>9</v>
      </c>
      <c r="F315" s="3">
        <v>46</v>
      </c>
      <c r="G315" s="3">
        <v>37</v>
      </c>
      <c r="H315" s="4" t="s">
        <v>13</v>
      </c>
      <c r="I315" s="3" t="s">
        <v>15</v>
      </c>
      <c r="J315" s="3" t="s">
        <v>9</v>
      </c>
      <c r="L315">
        <f t="shared" si="24"/>
        <v>0</v>
      </c>
      <c r="M315">
        <f>IF(COUNTIF($C$2:$C316,C315)&gt;1,1,0)</f>
        <v>1</v>
      </c>
      <c r="N315">
        <f t="shared" si="25"/>
        <v>0</v>
      </c>
      <c r="O315">
        <f t="shared" si="26"/>
        <v>0</v>
      </c>
      <c r="P315">
        <f t="shared" si="27"/>
        <v>1</v>
      </c>
      <c r="Q315">
        <f t="shared" si="28"/>
        <v>0</v>
      </c>
      <c r="S315">
        <f t="shared" si="29"/>
        <v>1</v>
      </c>
    </row>
    <row r="316" spans="1:19" ht="125.5" thickBot="1" x14ac:dyDescent="0.4">
      <c r="A316" s="3" t="s">
        <v>39</v>
      </c>
      <c r="B316" s="3" t="s">
        <v>20</v>
      </c>
      <c r="C316" s="3">
        <v>20140402303</v>
      </c>
      <c r="D316" s="3">
        <v>0</v>
      </c>
      <c r="E316" s="3" t="s">
        <v>9</v>
      </c>
      <c r="F316" s="3">
        <v>56</v>
      </c>
      <c r="G316" s="3">
        <v>10</v>
      </c>
      <c r="H316" s="7" t="s">
        <v>22</v>
      </c>
      <c r="I316" s="3"/>
      <c r="J316" s="3" t="s">
        <v>9</v>
      </c>
      <c r="L316">
        <f t="shared" si="24"/>
        <v>1</v>
      </c>
      <c r="M316">
        <f>IF(COUNTIF($C$2:$C317,C316)&gt;1,1,0)</f>
        <v>0</v>
      </c>
      <c r="N316">
        <f t="shared" si="25"/>
        <v>0</v>
      </c>
      <c r="O316">
        <f t="shared" si="26"/>
        <v>0</v>
      </c>
      <c r="P316">
        <f t="shared" si="27"/>
        <v>0</v>
      </c>
      <c r="Q316">
        <f t="shared" si="28"/>
        <v>0</v>
      </c>
      <c r="S316">
        <f t="shared" si="29"/>
        <v>1</v>
      </c>
    </row>
    <row r="317" spans="1:19" ht="126.5" thickBot="1" x14ac:dyDescent="0.4">
      <c r="A317" s="3" t="s">
        <v>11</v>
      </c>
      <c r="B317" s="3" t="s">
        <v>23</v>
      </c>
      <c r="C317" s="3">
        <v>20170802201</v>
      </c>
      <c r="D317" s="3">
        <v>0</v>
      </c>
      <c r="E317" s="3" t="s">
        <v>9</v>
      </c>
      <c r="F317" s="3">
        <v>142</v>
      </c>
      <c r="G317" s="3">
        <v>70</v>
      </c>
      <c r="H317" s="4" t="s">
        <v>22</v>
      </c>
      <c r="I317" s="3" t="s">
        <v>9</v>
      </c>
      <c r="J317" s="3" t="s">
        <v>9</v>
      </c>
      <c r="L317">
        <f t="shared" si="24"/>
        <v>0</v>
      </c>
      <c r="M317">
        <f>IF(COUNTIF($C$2:$C318,C317)&gt;1,1,0)</f>
        <v>0</v>
      </c>
      <c r="N317">
        <f t="shared" si="25"/>
        <v>0</v>
      </c>
      <c r="O317">
        <f t="shared" si="26"/>
        <v>0</v>
      </c>
      <c r="P317">
        <f t="shared" si="27"/>
        <v>0</v>
      </c>
      <c r="Q317">
        <f t="shared" si="28"/>
        <v>0</v>
      </c>
      <c r="S317">
        <f t="shared" si="29"/>
        <v>0</v>
      </c>
    </row>
    <row r="318" spans="1:19" ht="51.5" thickBot="1" x14ac:dyDescent="0.4">
      <c r="A318" s="3" t="s">
        <v>11</v>
      </c>
      <c r="B318" s="3" t="s">
        <v>34</v>
      </c>
      <c r="C318" s="3">
        <v>20110310901</v>
      </c>
      <c r="D318" s="3">
        <v>0</v>
      </c>
      <c r="E318" s="3" t="s">
        <v>9</v>
      </c>
      <c r="F318" s="3">
        <v>94</v>
      </c>
      <c r="G318" s="3">
        <v>12</v>
      </c>
      <c r="H318" s="4" t="s">
        <v>90</v>
      </c>
      <c r="I318" s="3" t="s">
        <v>9</v>
      </c>
      <c r="J318" s="3" t="s">
        <v>15</v>
      </c>
      <c r="L318">
        <f t="shared" si="24"/>
        <v>0</v>
      </c>
      <c r="M318">
        <f>IF(COUNTIF($C$2:$C319,C318)&gt;1,1,0)</f>
        <v>0</v>
      </c>
      <c r="N318">
        <f t="shared" si="25"/>
        <v>0</v>
      </c>
      <c r="O318">
        <f t="shared" si="26"/>
        <v>0</v>
      </c>
      <c r="P318">
        <f t="shared" si="27"/>
        <v>0</v>
      </c>
      <c r="Q318">
        <f t="shared" si="28"/>
        <v>0</v>
      </c>
      <c r="S318">
        <f t="shared" si="29"/>
        <v>0</v>
      </c>
    </row>
    <row r="319" spans="1:19" ht="126.5" thickBot="1" x14ac:dyDescent="0.4">
      <c r="A319" s="3" t="s">
        <v>11</v>
      </c>
      <c r="B319" s="3" t="s">
        <v>20</v>
      </c>
      <c r="C319" s="3">
        <v>20140810401</v>
      </c>
      <c r="D319" s="3">
        <v>1</v>
      </c>
      <c r="E319" s="3" t="s">
        <v>9</v>
      </c>
      <c r="F319" s="3">
        <v>258</v>
      </c>
      <c r="G319" s="3">
        <v>78</v>
      </c>
      <c r="H319" s="4" t="s">
        <v>22</v>
      </c>
      <c r="I319" s="3" t="s">
        <v>9</v>
      </c>
      <c r="J319" s="3" t="s">
        <v>9</v>
      </c>
      <c r="L319">
        <f t="shared" si="24"/>
        <v>0</v>
      </c>
      <c r="M319">
        <f>IF(COUNTIF($C$2:$C320,C319)&gt;1,1,0)</f>
        <v>0</v>
      </c>
      <c r="N319">
        <f t="shared" si="25"/>
        <v>0</v>
      </c>
      <c r="O319">
        <f t="shared" si="26"/>
        <v>0</v>
      </c>
      <c r="P319">
        <f t="shared" si="27"/>
        <v>0</v>
      </c>
      <c r="Q319">
        <f t="shared" si="28"/>
        <v>0</v>
      </c>
      <c r="S319">
        <f t="shared" si="29"/>
        <v>0</v>
      </c>
    </row>
    <row r="320" spans="1:19" ht="126.5" thickBot="1" x14ac:dyDescent="0.4">
      <c r="A320" s="3" t="s">
        <v>11</v>
      </c>
      <c r="B320" s="3" t="s">
        <v>34</v>
      </c>
      <c r="C320" s="3">
        <v>20111004001</v>
      </c>
      <c r="D320" s="3">
        <v>0</v>
      </c>
      <c r="E320" s="3" t="s">
        <v>9</v>
      </c>
      <c r="F320" s="3">
        <v>101</v>
      </c>
      <c r="G320" s="3">
        <v>37</v>
      </c>
      <c r="H320" s="4" t="s">
        <v>22</v>
      </c>
      <c r="I320" s="3" t="s">
        <v>9</v>
      </c>
      <c r="J320" s="3" t="s">
        <v>9</v>
      </c>
      <c r="L320">
        <f t="shared" si="24"/>
        <v>0</v>
      </c>
      <c r="M320">
        <f>IF(COUNTIF($C$2:$C321,C320)&gt;1,1,0)</f>
        <v>0</v>
      </c>
      <c r="N320">
        <f t="shared" si="25"/>
        <v>0</v>
      </c>
      <c r="O320">
        <f t="shared" si="26"/>
        <v>0</v>
      </c>
      <c r="P320">
        <f t="shared" si="27"/>
        <v>0</v>
      </c>
      <c r="Q320">
        <f t="shared" si="28"/>
        <v>0</v>
      </c>
      <c r="S320">
        <f t="shared" si="29"/>
        <v>0</v>
      </c>
    </row>
    <row r="321" spans="1:19" ht="64" thickBot="1" x14ac:dyDescent="0.4">
      <c r="A321" s="3" t="s">
        <v>11</v>
      </c>
      <c r="B321" s="3" t="s">
        <v>8</v>
      </c>
      <c r="C321" s="3">
        <v>20180902801</v>
      </c>
      <c r="D321" s="3">
        <v>1</v>
      </c>
      <c r="E321" s="3" t="s">
        <v>9</v>
      </c>
      <c r="F321" s="3">
        <v>443</v>
      </c>
      <c r="G321" s="3">
        <v>75</v>
      </c>
      <c r="H321" s="4" t="s">
        <v>83</v>
      </c>
      <c r="I321" s="3" t="s">
        <v>9</v>
      </c>
      <c r="J321" s="3" t="s">
        <v>9</v>
      </c>
      <c r="L321">
        <f t="shared" si="24"/>
        <v>0</v>
      </c>
      <c r="M321">
        <f>IF(COUNTIF($C$2:$C322,C321)&gt;1,1,0)</f>
        <v>0</v>
      </c>
      <c r="N321">
        <f t="shared" si="25"/>
        <v>0</v>
      </c>
      <c r="O321">
        <f t="shared" si="26"/>
        <v>0</v>
      </c>
      <c r="P321">
        <f t="shared" si="27"/>
        <v>0</v>
      </c>
      <c r="Q321">
        <f t="shared" si="28"/>
        <v>0</v>
      </c>
      <c r="S321">
        <f t="shared" si="29"/>
        <v>0</v>
      </c>
    </row>
    <row r="322" spans="1:19" ht="114" thickBot="1" x14ac:dyDescent="0.4">
      <c r="A322" s="3" t="s">
        <v>11</v>
      </c>
      <c r="B322" s="3" t="s">
        <v>23</v>
      </c>
      <c r="C322" s="3">
        <v>20171203501</v>
      </c>
      <c r="D322" s="3">
        <v>0</v>
      </c>
      <c r="E322" s="3" t="s">
        <v>9</v>
      </c>
      <c r="F322" s="3">
        <v>254</v>
      </c>
      <c r="G322" s="3">
        <v>65</v>
      </c>
      <c r="H322" s="4" t="s">
        <v>18</v>
      </c>
      <c r="I322" s="3" t="s">
        <v>9</v>
      </c>
      <c r="J322" s="3" t="s">
        <v>9</v>
      </c>
      <c r="L322">
        <f t="shared" si="24"/>
        <v>0</v>
      </c>
      <c r="M322">
        <f>IF(COUNTIF($C$2:$C323,C322)&gt;1,1,0)</f>
        <v>0</v>
      </c>
      <c r="N322">
        <f t="shared" si="25"/>
        <v>0</v>
      </c>
      <c r="O322">
        <f t="shared" si="26"/>
        <v>0</v>
      </c>
      <c r="P322">
        <f t="shared" si="27"/>
        <v>0</v>
      </c>
      <c r="Q322">
        <f t="shared" si="28"/>
        <v>0</v>
      </c>
      <c r="S322">
        <f t="shared" si="29"/>
        <v>0</v>
      </c>
    </row>
    <row r="323" spans="1:19" ht="114" thickBot="1" x14ac:dyDescent="0.4">
      <c r="A323" s="3" t="s">
        <v>11</v>
      </c>
      <c r="B323" s="3" t="s">
        <v>20</v>
      </c>
      <c r="C323" s="3">
        <v>20140502502</v>
      </c>
      <c r="D323" s="3">
        <v>0</v>
      </c>
      <c r="E323" s="3" t="s">
        <v>9</v>
      </c>
      <c r="F323" s="3">
        <v>55</v>
      </c>
      <c r="G323" s="3">
        <v>14</v>
      </c>
      <c r="H323" s="4" t="s">
        <v>13</v>
      </c>
      <c r="I323" s="3" t="s">
        <v>9</v>
      </c>
      <c r="J323" s="3" t="s">
        <v>9</v>
      </c>
      <c r="L323">
        <f t="shared" ref="L323:L386" si="30">IF(COUNTBLANK(A323:J323)&gt;0,1,0)</f>
        <v>0</v>
      </c>
      <c r="M323">
        <f>IF(COUNTIF($C$2:$C324,C323)&gt;1,1,0)</f>
        <v>0</v>
      </c>
      <c r="N323">
        <f t="shared" ref="N323:N386" si="31">IF(LEN(C323)&gt;11,1,0)</f>
        <v>0</v>
      </c>
      <c r="O323">
        <f t="shared" ref="O323:O386" si="32">IF(G323&gt;F323,1,0)</f>
        <v>0</v>
      </c>
      <c r="P323">
        <f t="shared" ref="P323:P386" si="33">IF(AND(J323="Yes",I323="No"),1,0)</f>
        <v>0</v>
      </c>
      <c r="Q323">
        <f t="shared" ref="Q323:Q386" si="34">IF(F323&gt;10000,1,0)</f>
        <v>0</v>
      </c>
      <c r="S323">
        <f t="shared" ref="S323:S386" si="35">IF(SUM(L323:Q323)&gt;0,1,0)</f>
        <v>0</v>
      </c>
    </row>
    <row r="324" spans="1:19" ht="89" thickBot="1" x14ac:dyDescent="0.4">
      <c r="A324" s="3" t="s">
        <v>11</v>
      </c>
      <c r="B324" s="3" t="s">
        <v>34</v>
      </c>
      <c r="C324" s="3">
        <v>20110431601</v>
      </c>
      <c r="D324" s="3">
        <v>0</v>
      </c>
      <c r="E324" s="3" t="s">
        <v>9</v>
      </c>
      <c r="F324" s="3">
        <v>61</v>
      </c>
      <c r="G324" s="3">
        <v>30</v>
      </c>
      <c r="H324" s="4" t="s">
        <v>55</v>
      </c>
      <c r="I324" s="3" t="s">
        <v>9</v>
      </c>
      <c r="J324" s="3" t="s">
        <v>15</v>
      </c>
      <c r="L324">
        <f t="shared" si="30"/>
        <v>0</v>
      </c>
      <c r="M324">
        <f>IF(COUNTIF($C$2:$C325,C324)&gt;1,1,0)</f>
        <v>1</v>
      </c>
      <c r="N324">
        <f t="shared" si="31"/>
        <v>0</v>
      </c>
      <c r="O324">
        <f t="shared" si="32"/>
        <v>0</v>
      </c>
      <c r="P324">
        <f t="shared" si="33"/>
        <v>0</v>
      </c>
      <c r="Q324">
        <f t="shared" si="34"/>
        <v>0</v>
      </c>
      <c r="S324">
        <f t="shared" si="35"/>
        <v>1</v>
      </c>
    </row>
    <row r="325" spans="1:19" ht="126.5" thickBot="1" x14ac:dyDescent="0.4">
      <c r="A325" s="3" t="s">
        <v>11</v>
      </c>
      <c r="B325" s="3" t="s">
        <v>17</v>
      </c>
      <c r="C325" s="3">
        <v>20120805503</v>
      </c>
      <c r="D325" s="3">
        <v>1</v>
      </c>
      <c r="E325" s="3" t="s">
        <v>9</v>
      </c>
      <c r="F325" s="3">
        <v>169</v>
      </c>
      <c r="G325" s="3">
        <v>30</v>
      </c>
      <c r="H325" s="4" t="s">
        <v>22</v>
      </c>
      <c r="I325" s="3" t="s">
        <v>9</v>
      </c>
      <c r="J325" s="3" t="s">
        <v>15</v>
      </c>
      <c r="L325">
        <f t="shared" si="30"/>
        <v>0</v>
      </c>
      <c r="M325">
        <f>IF(COUNTIF($C$2:$C326,C325)&gt;1,1,0)</f>
        <v>0</v>
      </c>
      <c r="N325">
        <f t="shared" si="31"/>
        <v>0</v>
      </c>
      <c r="O325">
        <f t="shared" si="32"/>
        <v>0</v>
      </c>
      <c r="P325">
        <f t="shared" si="33"/>
        <v>0</v>
      </c>
      <c r="Q325">
        <f t="shared" si="34"/>
        <v>0</v>
      </c>
      <c r="S325">
        <f t="shared" si="35"/>
        <v>0</v>
      </c>
    </row>
    <row r="326" spans="1:19" ht="126.5" thickBot="1" x14ac:dyDescent="0.4">
      <c r="A326" s="3" t="s">
        <v>39</v>
      </c>
      <c r="B326" s="3" t="s">
        <v>20</v>
      </c>
      <c r="C326" s="3">
        <v>20140609501</v>
      </c>
      <c r="D326" s="3">
        <v>0</v>
      </c>
      <c r="E326" s="3" t="s">
        <v>9</v>
      </c>
      <c r="F326" s="3">
        <v>161</v>
      </c>
      <c r="G326" s="3">
        <v>30</v>
      </c>
      <c r="H326" s="4" t="s">
        <v>22</v>
      </c>
      <c r="I326" s="3" t="s">
        <v>9</v>
      </c>
      <c r="J326" s="3" t="s">
        <v>15</v>
      </c>
      <c r="L326">
        <f t="shared" si="30"/>
        <v>0</v>
      </c>
      <c r="M326">
        <f>IF(COUNTIF($C$2:$C327,C326)&gt;1,1,0)</f>
        <v>0</v>
      </c>
      <c r="N326">
        <f t="shared" si="31"/>
        <v>0</v>
      </c>
      <c r="O326">
        <f t="shared" si="32"/>
        <v>0</v>
      </c>
      <c r="P326">
        <f t="shared" si="33"/>
        <v>0</v>
      </c>
      <c r="Q326">
        <f t="shared" si="34"/>
        <v>0</v>
      </c>
      <c r="S326">
        <f t="shared" si="35"/>
        <v>0</v>
      </c>
    </row>
    <row r="327" spans="1:19" ht="139" thickBot="1" x14ac:dyDescent="0.4">
      <c r="A327" s="3" t="s">
        <v>27</v>
      </c>
      <c r="B327" s="3" t="s">
        <v>20</v>
      </c>
      <c r="C327" s="3">
        <v>20142200101</v>
      </c>
      <c r="D327" s="3">
        <v>1</v>
      </c>
      <c r="E327" s="3" t="s">
        <v>9</v>
      </c>
      <c r="F327" s="3">
        <v>243</v>
      </c>
      <c r="G327" s="3">
        <v>61</v>
      </c>
      <c r="H327" s="4" t="s">
        <v>124</v>
      </c>
      <c r="I327" s="3" t="s">
        <v>9</v>
      </c>
      <c r="J327" s="3" t="s">
        <v>9</v>
      </c>
      <c r="L327">
        <f t="shared" si="30"/>
        <v>0</v>
      </c>
      <c r="M327">
        <f>IF(COUNTIF($C$2:$C328,C327)&gt;1,1,0)</f>
        <v>0</v>
      </c>
      <c r="N327">
        <f t="shared" si="31"/>
        <v>0</v>
      </c>
      <c r="O327">
        <f t="shared" si="32"/>
        <v>0</v>
      </c>
      <c r="P327">
        <f t="shared" si="33"/>
        <v>0</v>
      </c>
      <c r="Q327">
        <f t="shared" si="34"/>
        <v>0</v>
      </c>
      <c r="S327">
        <f t="shared" si="35"/>
        <v>0</v>
      </c>
    </row>
    <row r="328" spans="1:19" ht="101.5" thickBot="1" x14ac:dyDescent="0.4">
      <c r="A328" s="3" t="s">
        <v>11</v>
      </c>
      <c r="B328" s="3" t="s">
        <v>34</v>
      </c>
      <c r="C328" s="3">
        <v>20110219501</v>
      </c>
      <c r="D328" s="3">
        <v>0</v>
      </c>
      <c r="E328" s="3" t="s">
        <v>9</v>
      </c>
      <c r="F328" s="3">
        <v>57</v>
      </c>
      <c r="G328" s="3"/>
      <c r="H328" s="4" t="s">
        <v>44</v>
      </c>
      <c r="I328" s="3" t="s">
        <v>9</v>
      </c>
      <c r="J328" s="3" t="s">
        <v>15</v>
      </c>
      <c r="L328">
        <f t="shared" si="30"/>
        <v>1</v>
      </c>
      <c r="M328">
        <f>IF(COUNTIF($C$2:$C329,C328)&gt;1,1,0)</f>
        <v>0</v>
      </c>
      <c r="N328">
        <f t="shared" si="31"/>
        <v>0</v>
      </c>
      <c r="O328">
        <f t="shared" si="32"/>
        <v>0</v>
      </c>
      <c r="P328">
        <f t="shared" si="33"/>
        <v>0</v>
      </c>
      <c r="Q328">
        <f t="shared" si="34"/>
        <v>0</v>
      </c>
      <c r="S328">
        <f t="shared" si="35"/>
        <v>1</v>
      </c>
    </row>
    <row r="329" spans="1:19" ht="126.5" thickBot="1" x14ac:dyDescent="0.4">
      <c r="A329" s="3" t="s">
        <v>11</v>
      </c>
      <c r="B329" s="3" t="s">
        <v>34</v>
      </c>
      <c r="C329" s="3">
        <v>20110618501</v>
      </c>
      <c r="D329" s="3">
        <v>1</v>
      </c>
      <c r="E329" s="3" t="s">
        <v>9</v>
      </c>
      <c r="F329" s="3">
        <v>194</v>
      </c>
      <c r="G329" s="3">
        <v>184</v>
      </c>
      <c r="H329" s="4" t="s">
        <v>125</v>
      </c>
      <c r="I329" s="3" t="s">
        <v>9</v>
      </c>
      <c r="J329" s="3" t="s">
        <v>9</v>
      </c>
      <c r="L329">
        <f t="shared" si="30"/>
        <v>0</v>
      </c>
      <c r="M329">
        <f>IF(COUNTIF($C$2:$C330,C329)&gt;1,1,0)</f>
        <v>0</v>
      </c>
      <c r="N329">
        <f t="shared" si="31"/>
        <v>0</v>
      </c>
      <c r="O329">
        <f t="shared" si="32"/>
        <v>0</v>
      </c>
      <c r="P329">
        <f t="shared" si="33"/>
        <v>0</v>
      </c>
      <c r="Q329">
        <f t="shared" si="34"/>
        <v>0</v>
      </c>
      <c r="S329">
        <f t="shared" si="35"/>
        <v>0</v>
      </c>
    </row>
    <row r="330" spans="1:19" ht="126.5" thickBot="1" x14ac:dyDescent="0.4">
      <c r="A330" s="3" t="s">
        <v>7</v>
      </c>
      <c r="B330" s="3" t="s">
        <v>34</v>
      </c>
      <c r="C330" s="3">
        <v>20110124301</v>
      </c>
      <c r="D330" s="3">
        <v>1</v>
      </c>
      <c r="E330" s="3" t="s">
        <v>9</v>
      </c>
      <c r="F330" s="3">
        <v>337</v>
      </c>
      <c r="G330" s="3">
        <v>80</v>
      </c>
      <c r="H330" s="4" t="s">
        <v>22</v>
      </c>
      <c r="I330" s="3" t="s">
        <v>9</v>
      </c>
      <c r="J330" s="3" t="s">
        <v>9</v>
      </c>
      <c r="L330">
        <f t="shared" si="30"/>
        <v>0</v>
      </c>
      <c r="M330">
        <f>IF(COUNTIF($C$2:$C331,C330)&gt;1,1,0)</f>
        <v>0</v>
      </c>
      <c r="N330">
        <f t="shared" si="31"/>
        <v>0</v>
      </c>
      <c r="O330">
        <f t="shared" si="32"/>
        <v>0</v>
      </c>
      <c r="P330">
        <f t="shared" si="33"/>
        <v>0</v>
      </c>
      <c r="Q330">
        <f t="shared" si="34"/>
        <v>0</v>
      </c>
      <c r="S330">
        <f t="shared" si="35"/>
        <v>0</v>
      </c>
    </row>
    <row r="331" spans="1:19" ht="101.5" thickBot="1" x14ac:dyDescent="0.4">
      <c r="A331" s="3" t="s">
        <v>39</v>
      </c>
      <c r="B331" s="3" t="s">
        <v>34</v>
      </c>
      <c r="C331" s="3">
        <v>20110106001</v>
      </c>
      <c r="D331" s="3">
        <v>0</v>
      </c>
      <c r="E331" s="3" t="s">
        <v>9</v>
      </c>
      <c r="F331" s="3">
        <v>90</v>
      </c>
      <c r="G331" s="3">
        <v>46</v>
      </c>
      <c r="H331" s="4" t="s">
        <v>44</v>
      </c>
      <c r="I331" s="3" t="s">
        <v>9</v>
      </c>
      <c r="J331" s="3" t="s">
        <v>15</v>
      </c>
      <c r="L331">
        <f t="shared" si="30"/>
        <v>0</v>
      </c>
      <c r="M331">
        <f>IF(COUNTIF($C$2:$C332,C331)&gt;1,1,0)</f>
        <v>0</v>
      </c>
      <c r="N331">
        <f t="shared" si="31"/>
        <v>0</v>
      </c>
      <c r="O331">
        <f t="shared" si="32"/>
        <v>0</v>
      </c>
      <c r="P331">
        <f t="shared" si="33"/>
        <v>0</v>
      </c>
      <c r="Q331">
        <f t="shared" si="34"/>
        <v>0</v>
      </c>
      <c r="S331">
        <f t="shared" si="35"/>
        <v>0</v>
      </c>
    </row>
    <row r="332" spans="1:19" ht="126.5" thickBot="1" x14ac:dyDescent="0.4">
      <c r="A332" s="3" t="s">
        <v>7</v>
      </c>
      <c r="B332" s="3" t="s">
        <v>17</v>
      </c>
      <c r="C332" s="3">
        <v>20120701601</v>
      </c>
      <c r="D332" s="3">
        <v>0</v>
      </c>
      <c r="E332" s="3" t="s">
        <v>9</v>
      </c>
      <c r="F332" s="3">
        <v>35</v>
      </c>
      <c r="G332" s="3">
        <v>23</v>
      </c>
      <c r="H332" s="4" t="s">
        <v>22</v>
      </c>
      <c r="I332" s="3" t="s">
        <v>9</v>
      </c>
      <c r="J332" s="3" t="s">
        <v>15</v>
      </c>
      <c r="L332">
        <f t="shared" si="30"/>
        <v>0</v>
      </c>
      <c r="M332">
        <f>IF(COUNTIF($C$2:$C333,C332)&gt;1,1,0)</f>
        <v>0</v>
      </c>
      <c r="N332">
        <f t="shared" si="31"/>
        <v>0</v>
      </c>
      <c r="O332">
        <f t="shared" si="32"/>
        <v>0</v>
      </c>
      <c r="P332">
        <f t="shared" si="33"/>
        <v>0</v>
      </c>
      <c r="Q332">
        <f t="shared" si="34"/>
        <v>0</v>
      </c>
      <c r="S332">
        <f t="shared" si="35"/>
        <v>0</v>
      </c>
    </row>
    <row r="333" spans="1:19" ht="76.5" thickBot="1" x14ac:dyDescent="0.4">
      <c r="A333" s="3" t="s">
        <v>11</v>
      </c>
      <c r="B333" s="3" t="s">
        <v>17</v>
      </c>
      <c r="C333" s="3">
        <v>20120211601</v>
      </c>
      <c r="D333" s="3">
        <v>1</v>
      </c>
      <c r="E333" s="3" t="s">
        <v>9</v>
      </c>
      <c r="F333" s="3">
        <v>129</v>
      </c>
      <c r="G333" s="3">
        <v>42</v>
      </c>
      <c r="H333" s="4" t="s">
        <v>107</v>
      </c>
      <c r="I333" s="3" t="s">
        <v>9</v>
      </c>
      <c r="J333" s="3" t="s">
        <v>9</v>
      </c>
      <c r="L333">
        <f t="shared" si="30"/>
        <v>0</v>
      </c>
      <c r="M333">
        <f>IF(COUNTIF($C$2:$C334,C333)&gt;1,1,0)</f>
        <v>0</v>
      </c>
      <c r="N333">
        <f t="shared" si="31"/>
        <v>0</v>
      </c>
      <c r="O333">
        <f t="shared" si="32"/>
        <v>0</v>
      </c>
      <c r="P333">
        <f t="shared" si="33"/>
        <v>0</v>
      </c>
      <c r="Q333">
        <f t="shared" si="34"/>
        <v>0</v>
      </c>
      <c r="S333">
        <f t="shared" si="35"/>
        <v>0</v>
      </c>
    </row>
    <row r="334" spans="1:19" ht="139" thickBot="1" x14ac:dyDescent="0.4">
      <c r="A334" s="3" t="s">
        <v>11</v>
      </c>
      <c r="B334" s="3" t="s">
        <v>8</v>
      </c>
      <c r="C334" s="3">
        <v>20180311301</v>
      </c>
      <c r="D334" s="3">
        <v>0</v>
      </c>
      <c r="E334" s="3" t="s">
        <v>9</v>
      </c>
      <c r="F334" s="3">
        <v>266</v>
      </c>
      <c r="G334" s="3">
        <v>35</v>
      </c>
      <c r="H334" s="4" t="s">
        <v>126</v>
      </c>
      <c r="I334" s="3" t="s">
        <v>9</v>
      </c>
      <c r="J334" s="3" t="s">
        <v>9</v>
      </c>
      <c r="L334">
        <f t="shared" si="30"/>
        <v>0</v>
      </c>
      <c r="M334">
        <f>IF(COUNTIF($C$2:$C335,C334)&gt;1,1,0)</f>
        <v>0</v>
      </c>
      <c r="N334">
        <f t="shared" si="31"/>
        <v>0</v>
      </c>
      <c r="O334">
        <f t="shared" si="32"/>
        <v>0</v>
      </c>
      <c r="P334">
        <f t="shared" si="33"/>
        <v>0</v>
      </c>
      <c r="Q334">
        <f t="shared" si="34"/>
        <v>0</v>
      </c>
      <c r="S334">
        <f t="shared" si="35"/>
        <v>0</v>
      </c>
    </row>
    <row r="335" spans="1:19" ht="126.5" thickBot="1" x14ac:dyDescent="0.4">
      <c r="A335" s="3" t="s">
        <v>39</v>
      </c>
      <c r="B335" s="3" t="s">
        <v>17</v>
      </c>
      <c r="C335" s="3">
        <v>20120907503</v>
      </c>
      <c r="D335" s="3">
        <v>0</v>
      </c>
      <c r="E335" s="3" t="s">
        <v>9</v>
      </c>
      <c r="F335" s="3">
        <v>339</v>
      </c>
      <c r="G335" s="3">
        <v>134</v>
      </c>
      <c r="H335" s="4" t="s">
        <v>22</v>
      </c>
      <c r="I335" s="3" t="s">
        <v>9</v>
      </c>
      <c r="J335" s="3" t="s">
        <v>9</v>
      </c>
      <c r="L335">
        <f t="shared" si="30"/>
        <v>0</v>
      </c>
      <c r="M335">
        <f>IF(COUNTIF($C$2:$C336,C335)&gt;1,1,0)</f>
        <v>0</v>
      </c>
      <c r="N335">
        <f t="shared" si="31"/>
        <v>0</v>
      </c>
      <c r="O335">
        <f t="shared" si="32"/>
        <v>0</v>
      </c>
      <c r="P335">
        <f t="shared" si="33"/>
        <v>0</v>
      </c>
      <c r="Q335">
        <f t="shared" si="34"/>
        <v>0</v>
      </c>
      <c r="S335">
        <f t="shared" si="35"/>
        <v>0</v>
      </c>
    </row>
    <row r="336" spans="1:19" ht="126.5" thickBot="1" x14ac:dyDescent="0.4">
      <c r="A336" s="3" t="s">
        <v>11</v>
      </c>
      <c r="B336" s="3" t="s">
        <v>17</v>
      </c>
      <c r="C336" s="3">
        <v>20120105201</v>
      </c>
      <c r="D336" s="3">
        <v>0</v>
      </c>
      <c r="E336" s="3" t="s">
        <v>9</v>
      </c>
      <c r="F336" s="3">
        <v>31</v>
      </c>
      <c r="G336" s="3">
        <v>25</v>
      </c>
      <c r="H336" s="4" t="s">
        <v>22</v>
      </c>
      <c r="I336" s="3" t="s">
        <v>9</v>
      </c>
      <c r="J336" s="3" t="s">
        <v>9</v>
      </c>
      <c r="L336">
        <f t="shared" si="30"/>
        <v>0</v>
      </c>
      <c r="M336">
        <f>IF(COUNTIF($C$2:$C337,C336)&gt;1,1,0)</f>
        <v>0</v>
      </c>
      <c r="N336">
        <f t="shared" si="31"/>
        <v>0</v>
      </c>
      <c r="O336">
        <f t="shared" si="32"/>
        <v>0</v>
      </c>
      <c r="P336">
        <f t="shared" si="33"/>
        <v>0</v>
      </c>
      <c r="Q336">
        <f t="shared" si="34"/>
        <v>0</v>
      </c>
      <c r="S336">
        <f t="shared" si="35"/>
        <v>0</v>
      </c>
    </row>
    <row r="337" spans="1:19" ht="139" thickBot="1" x14ac:dyDescent="0.4">
      <c r="A337" s="3" t="s">
        <v>11</v>
      </c>
      <c r="B337" s="3" t="s">
        <v>49</v>
      </c>
      <c r="C337" s="3">
        <v>20230307402</v>
      </c>
      <c r="D337" s="3">
        <v>1</v>
      </c>
      <c r="E337" s="3" t="s">
        <v>9</v>
      </c>
      <c r="F337" s="3">
        <v>325</v>
      </c>
      <c r="G337" s="3">
        <v>109</v>
      </c>
      <c r="H337" s="4" t="s">
        <v>127</v>
      </c>
      <c r="I337" s="3" t="s">
        <v>9</v>
      </c>
      <c r="J337" s="3" t="s">
        <v>9</v>
      </c>
      <c r="L337">
        <f t="shared" si="30"/>
        <v>0</v>
      </c>
      <c r="M337">
        <f>IF(COUNTIF($C$2:$C338,C337)&gt;1,1,0)</f>
        <v>0</v>
      </c>
      <c r="N337">
        <f t="shared" si="31"/>
        <v>0</v>
      </c>
      <c r="O337">
        <f t="shared" si="32"/>
        <v>0</v>
      </c>
      <c r="P337">
        <f t="shared" si="33"/>
        <v>0</v>
      </c>
      <c r="Q337">
        <f t="shared" si="34"/>
        <v>0</v>
      </c>
      <c r="S337">
        <f t="shared" si="35"/>
        <v>0</v>
      </c>
    </row>
    <row r="338" spans="1:19" ht="64" thickBot="1" x14ac:dyDescent="0.4">
      <c r="A338" s="3" t="s">
        <v>11</v>
      </c>
      <c r="B338" s="3" t="s">
        <v>49</v>
      </c>
      <c r="C338" s="3">
        <v>20230101805</v>
      </c>
      <c r="D338" s="3">
        <v>0</v>
      </c>
      <c r="E338" s="3" t="s">
        <v>9</v>
      </c>
      <c r="F338" s="3">
        <v>78</v>
      </c>
      <c r="G338" s="3">
        <v>76</v>
      </c>
      <c r="H338" s="4" t="s">
        <v>128</v>
      </c>
      <c r="I338" s="3" t="s">
        <v>9</v>
      </c>
      <c r="J338" s="3" t="s">
        <v>9</v>
      </c>
      <c r="L338">
        <f t="shared" si="30"/>
        <v>0</v>
      </c>
      <c r="M338">
        <f>IF(COUNTIF($C$2:$C339,C338)&gt;1,1,0)</f>
        <v>0</v>
      </c>
      <c r="N338">
        <f t="shared" si="31"/>
        <v>0</v>
      </c>
      <c r="O338">
        <f t="shared" si="32"/>
        <v>0</v>
      </c>
      <c r="P338">
        <f t="shared" si="33"/>
        <v>0</v>
      </c>
      <c r="Q338">
        <f t="shared" si="34"/>
        <v>0</v>
      </c>
      <c r="S338">
        <f t="shared" si="35"/>
        <v>0</v>
      </c>
    </row>
    <row r="339" spans="1:19" ht="114" thickBot="1" x14ac:dyDescent="0.4">
      <c r="A339" s="3" t="s">
        <v>11</v>
      </c>
      <c r="B339" s="3" t="s">
        <v>49</v>
      </c>
      <c r="C339" s="3">
        <v>20230609907</v>
      </c>
      <c r="D339" s="3">
        <v>0</v>
      </c>
      <c r="E339" s="3" t="s">
        <v>9</v>
      </c>
      <c r="F339" s="3">
        <v>732</v>
      </c>
      <c r="G339" s="3">
        <v>540</v>
      </c>
      <c r="H339" s="4" t="s">
        <v>13</v>
      </c>
      <c r="I339" s="3" t="s">
        <v>9</v>
      </c>
      <c r="J339" s="3" t="s">
        <v>9</v>
      </c>
      <c r="L339">
        <f t="shared" si="30"/>
        <v>0</v>
      </c>
      <c r="M339">
        <f>IF(COUNTIF($C$2:$C340,C339)&gt;1,1,0)</f>
        <v>1</v>
      </c>
      <c r="N339">
        <f t="shared" si="31"/>
        <v>0</v>
      </c>
      <c r="O339">
        <f t="shared" si="32"/>
        <v>0</v>
      </c>
      <c r="P339">
        <f t="shared" si="33"/>
        <v>0</v>
      </c>
      <c r="Q339">
        <f t="shared" si="34"/>
        <v>0</v>
      </c>
      <c r="S339">
        <f t="shared" si="35"/>
        <v>1</v>
      </c>
    </row>
    <row r="340" spans="1:19" ht="114" thickBot="1" x14ac:dyDescent="0.4">
      <c r="A340" s="3" t="s">
        <v>46</v>
      </c>
      <c r="B340" s="3" t="s">
        <v>20</v>
      </c>
      <c r="C340" s="3">
        <v>20141001902</v>
      </c>
      <c r="D340" s="3">
        <v>1</v>
      </c>
      <c r="E340" s="3" t="s">
        <v>9</v>
      </c>
      <c r="F340" s="3">
        <v>144</v>
      </c>
      <c r="G340" s="3">
        <v>30</v>
      </c>
      <c r="H340" s="4" t="s">
        <v>13</v>
      </c>
      <c r="I340" s="3" t="s">
        <v>9</v>
      </c>
      <c r="J340" s="3" t="s">
        <v>15</v>
      </c>
      <c r="L340">
        <f t="shared" si="30"/>
        <v>0</v>
      </c>
      <c r="M340">
        <f>IF(COUNTIF($C$2:$C341,C340)&gt;1,1,0)</f>
        <v>1</v>
      </c>
      <c r="N340">
        <f t="shared" si="31"/>
        <v>0</v>
      </c>
      <c r="O340">
        <f t="shared" si="32"/>
        <v>0</v>
      </c>
      <c r="P340">
        <f t="shared" si="33"/>
        <v>0</v>
      </c>
      <c r="Q340">
        <f t="shared" si="34"/>
        <v>0</v>
      </c>
      <c r="S340">
        <f t="shared" si="35"/>
        <v>1</v>
      </c>
    </row>
    <row r="341" spans="1:19" ht="101.5" thickBot="1" x14ac:dyDescent="0.4">
      <c r="A341" s="3" t="s">
        <v>11</v>
      </c>
      <c r="B341" s="3" t="s">
        <v>49</v>
      </c>
      <c r="C341" s="3">
        <v>20230509901</v>
      </c>
      <c r="D341" s="3">
        <v>1</v>
      </c>
      <c r="E341" s="3" t="s">
        <v>9</v>
      </c>
      <c r="F341" s="3">
        <v>718</v>
      </c>
      <c r="G341" s="3">
        <v>352</v>
      </c>
      <c r="H341" s="4" t="s">
        <v>28</v>
      </c>
      <c r="I341" s="3" t="s">
        <v>9</v>
      </c>
      <c r="J341" s="3" t="s">
        <v>15</v>
      </c>
      <c r="L341">
        <f t="shared" si="30"/>
        <v>0</v>
      </c>
      <c r="M341">
        <f>IF(COUNTIF($C$2:$C342,C341)&gt;1,1,0)</f>
        <v>0</v>
      </c>
      <c r="N341">
        <f t="shared" si="31"/>
        <v>0</v>
      </c>
      <c r="O341">
        <f t="shared" si="32"/>
        <v>0</v>
      </c>
      <c r="P341">
        <f t="shared" si="33"/>
        <v>0</v>
      </c>
      <c r="Q341">
        <f t="shared" si="34"/>
        <v>0</v>
      </c>
      <c r="S341">
        <f t="shared" si="35"/>
        <v>0</v>
      </c>
    </row>
    <row r="342" spans="1:19" ht="101.5" thickBot="1" x14ac:dyDescent="0.4">
      <c r="A342" s="3" t="s">
        <v>11</v>
      </c>
      <c r="B342" s="3" t="s">
        <v>20</v>
      </c>
      <c r="C342" s="3">
        <v>20141904501</v>
      </c>
      <c r="D342" s="3">
        <v>1</v>
      </c>
      <c r="E342" s="3" t="s">
        <v>9</v>
      </c>
      <c r="F342" s="3">
        <v>336</v>
      </c>
      <c r="G342" s="3">
        <v>36</v>
      </c>
      <c r="H342" s="4" t="s">
        <v>31</v>
      </c>
      <c r="I342" s="3" t="s">
        <v>9</v>
      </c>
      <c r="J342" s="3" t="s">
        <v>9</v>
      </c>
      <c r="L342">
        <f t="shared" si="30"/>
        <v>0</v>
      </c>
      <c r="M342">
        <f>IF(COUNTIF($C$2:$C343,C342)&gt;1,1,0)</f>
        <v>1</v>
      </c>
      <c r="N342">
        <f t="shared" si="31"/>
        <v>0</v>
      </c>
      <c r="O342">
        <f t="shared" si="32"/>
        <v>0</v>
      </c>
      <c r="P342">
        <f t="shared" si="33"/>
        <v>0</v>
      </c>
      <c r="Q342">
        <f t="shared" si="34"/>
        <v>0</v>
      </c>
      <c r="S342">
        <f t="shared" si="35"/>
        <v>1</v>
      </c>
    </row>
    <row r="343" spans="1:19" ht="89" thickBot="1" x14ac:dyDescent="0.4">
      <c r="A343" s="3" t="s">
        <v>11</v>
      </c>
      <c r="B343" s="3" t="s">
        <v>34</v>
      </c>
      <c r="C343" s="3">
        <v>20110417001</v>
      </c>
      <c r="D343" s="3">
        <v>0</v>
      </c>
      <c r="E343" s="3" t="s">
        <v>9</v>
      </c>
      <c r="F343" s="3">
        <v>46</v>
      </c>
      <c r="G343" s="3">
        <v>37</v>
      </c>
      <c r="H343" s="4" t="s">
        <v>55</v>
      </c>
      <c r="I343" s="3" t="s">
        <v>15</v>
      </c>
      <c r="J343" s="3" t="s">
        <v>9</v>
      </c>
      <c r="L343">
        <f t="shared" si="30"/>
        <v>0</v>
      </c>
      <c r="M343">
        <f>IF(COUNTIF($C$2:$C344,C343)&gt;1,1,0)</f>
        <v>1</v>
      </c>
      <c r="N343">
        <f t="shared" si="31"/>
        <v>0</v>
      </c>
      <c r="O343">
        <f t="shared" si="32"/>
        <v>0</v>
      </c>
      <c r="P343">
        <f t="shared" si="33"/>
        <v>1</v>
      </c>
      <c r="Q343">
        <f t="shared" si="34"/>
        <v>0</v>
      </c>
      <c r="S343">
        <f t="shared" si="35"/>
        <v>1</v>
      </c>
    </row>
    <row r="344" spans="1:19" ht="114" thickBot="1" x14ac:dyDescent="0.4">
      <c r="A344" s="3" t="s">
        <v>11</v>
      </c>
      <c r="B344" s="3" t="s">
        <v>34</v>
      </c>
      <c r="C344" s="3">
        <v>20110202501</v>
      </c>
      <c r="D344" s="3">
        <v>1</v>
      </c>
      <c r="E344" s="3" t="s">
        <v>9</v>
      </c>
      <c r="F344" s="3">
        <v>204</v>
      </c>
      <c r="G344" s="3">
        <v>161</v>
      </c>
      <c r="H344" s="4" t="s">
        <v>18</v>
      </c>
      <c r="I344" s="3" t="s">
        <v>9</v>
      </c>
      <c r="J344" s="3" t="s">
        <v>9</v>
      </c>
      <c r="L344">
        <f t="shared" si="30"/>
        <v>0</v>
      </c>
      <c r="M344">
        <f>IF(COUNTIF($C$2:$C345,C344)&gt;1,1,0)</f>
        <v>0</v>
      </c>
      <c r="N344">
        <f t="shared" si="31"/>
        <v>0</v>
      </c>
      <c r="O344">
        <f t="shared" si="32"/>
        <v>0</v>
      </c>
      <c r="P344">
        <f t="shared" si="33"/>
        <v>0</v>
      </c>
      <c r="Q344">
        <f t="shared" si="34"/>
        <v>0</v>
      </c>
      <c r="S344">
        <f t="shared" si="35"/>
        <v>0</v>
      </c>
    </row>
    <row r="345" spans="1:19" ht="126.5" thickBot="1" x14ac:dyDescent="0.4">
      <c r="A345" s="3" t="s">
        <v>11</v>
      </c>
      <c r="B345" s="3" t="s">
        <v>17</v>
      </c>
      <c r="C345" s="3">
        <v>20120605301</v>
      </c>
      <c r="D345" s="3">
        <v>0</v>
      </c>
      <c r="E345" s="3" t="s">
        <v>9</v>
      </c>
      <c r="F345" s="3">
        <v>227</v>
      </c>
      <c r="G345" s="3">
        <v>75</v>
      </c>
      <c r="H345" s="4" t="s">
        <v>22</v>
      </c>
      <c r="I345" s="3" t="s">
        <v>9</v>
      </c>
      <c r="J345" s="3" t="s">
        <v>9</v>
      </c>
      <c r="L345">
        <f t="shared" si="30"/>
        <v>0</v>
      </c>
      <c r="M345">
        <f>IF(COUNTIF($C$2:$C346,C345)&gt;1,1,0)</f>
        <v>0</v>
      </c>
      <c r="N345">
        <f t="shared" si="31"/>
        <v>0</v>
      </c>
      <c r="O345">
        <f t="shared" si="32"/>
        <v>0</v>
      </c>
      <c r="P345">
        <f t="shared" si="33"/>
        <v>0</v>
      </c>
      <c r="Q345">
        <f t="shared" si="34"/>
        <v>0</v>
      </c>
      <c r="S345">
        <f t="shared" si="35"/>
        <v>0</v>
      </c>
    </row>
    <row r="346" spans="1:19" ht="64" thickBot="1" x14ac:dyDescent="0.4">
      <c r="A346" s="3" t="s">
        <v>11</v>
      </c>
      <c r="B346" s="3" t="s">
        <v>17</v>
      </c>
      <c r="C346" s="3">
        <v>20120304202</v>
      </c>
      <c r="D346" s="3">
        <v>0</v>
      </c>
      <c r="E346" s="3" t="s">
        <v>9</v>
      </c>
      <c r="F346" s="3">
        <v>53</v>
      </c>
      <c r="G346" s="3">
        <v>20</v>
      </c>
      <c r="H346" s="4" t="s">
        <v>101</v>
      </c>
      <c r="I346" s="3" t="s">
        <v>9</v>
      </c>
      <c r="J346" s="3" t="s">
        <v>15</v>
      </c>
      <c r="L346">
        <f t="shared" si="30"/>
        <v>0</v>
      </c>
      <c r="M346">
        <f>IF(COUNTIF($C$2:$C347,C346)&gt;1,1,0)</f>
        <v>0</v>
      </c>
      <c r="N346">
        <f t="shared" si="31"/>
        <v>0</v>
      </c>
      <c r="O346">
        <f t="shared" si="32"/>
        <v>0</v>
      </c>
      <c r="P346">
        <f t="shared" si="33"/>
        <v>0</v>
      </c>
      <c r="Q346">
        <f t="shared" si="34"/>
        <v>0</v>
      </c>
      <c r="S346">
        <f t="shared" si="35"/>
        <v>0</v>
      </c>
    </row>
    <row r="347" spans="1:19" ht="114" thickBot="1" x14ac:dyDescent="0.4">
      <c r="A347" s="3" t="s">
        <v>11</v>
      </c>
      <c r="B347" s="3" t="s">
        <v>20</v>
      </c>
      <c r="C347" s="3">
        <v>20140700511</v>
      </c>
      <c r="D347" s="3">
        <v>0</v>
      </c>
      <c r="E347" s="3" t="s">
        <v>9</v>
      </c>
      <c r="F347" s="3">
        <v>71</v>
      </c>
      <c r="G347" s="3">
        <v>18</v>
      </c>
      <c r="H347" s="4" t="s">
        <v>13</v>
      </c>
      <c r="I347" s="3" t="s">
        <v>9</v>
      </c>
      <c r="J347" s="3" t="s">
        <v>9</v>
      </c>
      <c r="L347">
        <f t="shared" si="30"/>
        <v>0</v>
      </c>
      <c r="M347">
        <f>IF(COUNTIF($C$2:$C348,C347)&gt;1,1,0)</f>
        <v>0</v>
      </c>
      <c r="N347">
        <f t="shared" si="31"/>
        <v>0</v>
      </c>
      <c r="O347">
        <f t="shared" si="32"/>
        <v>0</v>
      </c>
      <c r="P347">
        <f t="shared" si="33"/>
        <v>0</v>
      </c>
      <c r="Q347">
        <f t="shared" si="34"/>
        <v>0</v>
      </c>
      <c r="S347">
        <f t="shared" si="35"/>
        <v>0</v>
      </c>
    </row>
    <row r="348" spans="1:19" ht="126.5" thickBot="1" x14ac:dyDescent="0.4">
      <c r="A348" s="3" t="s">
        <v>39</v>
      </c>
      <c r="B348" s="3" t="s">
        <v>20</v>
      </c>
      <c r="C348" s="3">
        <v>20140800810</v>
      </c>
      <c r="D348" s="3">
        <v>0</v>
      </c>
      <c r="E348" s="3" t="s">
        <v>9</v>
      </c>
      <c r="F348" s="3">
        <v>76</v>
      </c>
      <c r="G348" s="3">
        <v>17</v>
      </c>
      <c r="H348" s="4" t="s">
        <v>22</v>
      </c>
      <c r="I348" s="3" t="s">
        <v>9</v>
      </c>
      <c r="J348" s="3" t="s">
        <v>15</v>
      </c>
      <c r="L348">
        <f t="shared" si="30"/>
        <v>0</v>
      </c>
      <c r="M348">
        <f>IF(COUNTIF($C$2:$C349,C348)&gt;1,1,0)</f>
        <v>0</v>
      </c>
      <c r="N348">
        <f t="shared" si="31"/>
        <v>0</v>
      </c>
      <c r="O348">
        <f t="shared" si="32"/>
        <v>0</v>
      </c>
      <c r="P348">
        <f t="shared" si="33"/>
        <v>0</v>
      </c>
      <c r="Q348">
        <f t="shared" si="34"/>
        <v>0</v>
      </c>
      <c r="S348">
        <f t="shared" si="35"/>
        <v>0</v>
      </c>
    </row>
    <row r="349" spans="1:19" ht="101.5" thickBot="1" x14ac:dyDescent="0.4">
      <c r="A349" s="3" t="s">
        <v>11</v>
      </c>
      <c r="B349" s="3" t="s">
        <v>34</v>
      </c>
      <c r="C349" s="3">
        <v>20110105501</v>
      </c>
      <c r="D349" s="3">
        <v>0</v>
      </c>
      <c r="E349" s="3" t="s">
        <v>9</v>
      </c>
      <c r="F349" s="3">
        <v>72</v>
      </c>
      <c r="G349" s="3">
        <v>23</v>
      </c>
      <c r="H349" s="4" t="s">
        <v>28</v>
      </c>
      <c r="I349" s="3" t="s">
        <v>9</v>
      </c>
      <c r="J349" s="3" t="s">
        <v>9</v>
      </c>
      <c r="L349">
        <f t="shared" si="30"/>
        <v>0</v>
      </c>
      <c r="M349">
        <f>IF(COUNTIF($C$2:$C350,C349)&gt;1,1,0)</f>
        <v>0</v>
      </c>
      <c r="N349">
        <f t="shared" si="31"/>
        <v>0</v>
      </c>
      <c r="O349">
        <f t="shared" si="32"/>
        <v>0</v>
      </c>
      <c r="P349">
        <f t="shared" si="33"/>
        <v>0</v>
      </c>
      <c r="Q349">
        <f t="shared" si="34"/>
        <v>0</v>
      </c>
      <c r="S349">
        <f t="shared" si="35"/>
        <v>0</v>
      </c>
    </row>
    <row r="350" spans="1:19" ht="126.5" thickBot="1" x14ac:dyDescent="0.4">
      <c r="A350" s="3" t="s">
        <v>11</v>
      </c>
      <c r="B350" s="3" t="s">
        <v>8</v>
      </c>
      <c r="C350" s="3">
        <v>20180310609</v>
      </c>
      <c r="D350" s="3">
        <v>0</v>
      </c>
      <c r="E350" s="3" t="s">
        <v>9</v>
      </c>
      <c r="F350" s="3">
        <v>149</v>
      </c>
      <c r="G350" s="3">
        <v>40</v>
      </c>
      <c r="H350" s="4" t="s">
        <v>22</v>
      </c>
      <c r="I350" s="3" t="s">
        <v>9</v>
      </c>
      <c r="J350" s="3" t="s">
        <v>9</v>
      </c>
      <c r="L350">
        <f t="shared" si="30"/>
        <v>0</v>
      </c>
      <c r="M350">
        <f>IF(COUNTIF($C$2:$C351,C350)&gt;1,1,0)</f>
        <v>0</v>
      </c>
      <c r="N350">
        <f t="shared" si="31"/>
        <v>0</v>
      </c>
      <c r="O350">
        <f t="shared" si="32"/>
        <v>0</v>
      </c>
      <c r="P350">
        <f t="shared" si="33"/>
        <v>0</v>
      </c>
      <c r="Q350">
        <f t="shared" si="34"/>
        <v>0</v>
      </c>
      <c r="S350">
        <f t="shared" si="35"/>
        <v>0</v>
      </c>
    </row>
    <row r="351" spans="1:19" ht="114" thickBot="1" x14ac:dyDescent="0.4">
      <c r="A351" s="3" t="s">
        <v>39</v>
      </c>
      <c r="B351" s="3" t="s">
        <v>34</v>
      </c>
      <c r="C351" s="3">
        <v>200110545401</v>
      </c>
      <c r="D351" s="3">
        <v>1</v>
      </c>
      <c r="E351" s="3" t="s">
        <v>9</v>
      </c>
      <c r="F351" s="3">
        <v>262</v>
      </c>
      <c r="G351" s="3">
        <v>85</v>
      </c>
      <c r="H351" s="4" t="s">
        <v>13</v>
      </c>
      <c r="I351" s="3" t="s">
        <v>9</v>
      </c>
      <c r="J351" s="3" t="s">
        <v>15</v>
      </c>
      <c r="L351">
        <f t="shared" si="30"/>
        <v>0</v>
      </c>
      <c r="M351">
        <f>IF(COUNTIF($C$2:$C352,C351)&gt;1,1,0)</f>
        <v>0</v>
      </c>
      <c r="N351">
        <f t="shared" si="31"/>
        <v>1</v>
      </c>
      <c r="O351">
        <f t="shared" si="32"/>
        <v>0</v>
      </c>
      <c r="P351">
        <f t="shared" si="33"/>
        <v>0</v>
      </c>
      <c r="Q351">
        <f t="shared" si="34"/>
        <v>0</v>
      </c>
      <c r="S351">
        <f t="shared" si="35"/>
        <v>1</v>
      </c>
    </row>
    <row r="352" spans="1:19" ht="114" thickBot="1" x14ac:dyDescent="0.4">
      <c r="A352" s="3" t="s">
        <v>11</v>
      </c>
      <c r="B352" s="3" t="s">
        <v>17</v>
      </c>
      <c r="C352" s="3">
        <v>20120101803</v>
      </c>
      <c r="D352" s="3">
        <v>1</v>
      </c>
      <c r="E352" s="3" t="s">
        <v>9</v>
      </c>
      <c r="F352" s="3">
        <v>339</v>
      </c>
      <c r="G352" s="3">
        <v>103</v>
      </c>
      <c r="H352" s="4" t="s">
        <v>13</v>
      </c>
      <c r="I352" s="3" t="s">
        <v>9</v>
      </c>
      <c r="J352" s="3" t="s">
        <v>9</v>
      </c>
      <c r="L352">
        <f t="shared" si="30"/>
        <v>0</v>
      </c>
      <c r="M352">
        <f>IF(COUNTIF($C$2:$C353,C352)&gt;1,1,0)</f>
        <v>0</v>
      </c>
      <c r="N352">
        <f t="shared" si="31"/>
        <v>0</v>
      </c>
      <c r="O352">
        <f t="shared" si="32"/>
        <v>0</v>
      </c>
      <c r="P352">
        <f t="shared" si="33"/>
        <v>0</v>
      </c>
      <c r="Q352">
        <f t="shared" si="34"/>
        <v>0</v>
      </c>
      <c r="S352">
        <f t="shared" si="35"/>
        <v>0</v>
      </c>
    </row>
    <row r="353" spans="1:19" ht="114" thickBot="1" x14ac:dyDescent="0.4">
      <c r="A353" s="3" t="s">
        <v>11</v>
      </c>
      <c r="B353" s="3" t="s">
        <v>12</v>
      </c>
      <c r="C353" s="3">
        <v>20080908801</v>
      </c>
      <c r="D353" s="3">
        <v>1</v>
      </c>
      <c r="E353" s="3" t="s">
        <v>9</v>
      </c>
      <c r="F353" s="3">
        <v>207</v>
      </c>
      <c r="G353" s="3">
        <v>58</v>
      </c>
      <c r="H353" s="4" t="s">
        <v>13</v>
      </c>
      <c r="I353" s="3" t="s">
        <v>9</v>
      </c>
      <c r="J353" s="3" t="s">
        <v>9</v>
      </c>
      <c r="L353">
        <f t="shared" si="30"/>
        <v>0</v>
      </c>
      <c r="M353">
        <f>IF(COUNTIF($C$2:$C354,C353)&gt;1,1,0)</f>
        <v>0</v>
      </c>
      <c r="N353">
        <f t="shared" si="31"/>
        <v>0</v>
      </c>
      <c r="O353">
        <f t="shared" si="32"/>
        <v>0</v>
      </c>
      <c r="P353">
        <f t="shared" si="33"/>
        <v>0</v>
      </c>
      <c r="Q353">
        <f t="shared" si="34"/>
        <v>0</v>
      </c>
      <c r="S353">
        <f t="shared" si="35"/>
        <v>0</v>
      </c>
    </row>
    <row r="354" spans="1:19" ht="101.5" thickBot="1" x14ac:dyDescent="0.4">
      <c r="A354" s="3" t="s">
        <v>46</v>
      </c>
      <c r="B354" s="3" t="s">
        <v>20</v>
      </c>
      <c r="C354" s="3">
        <v>20140406301</v>
      </c>
      <c r="D354" s="3">
        <v>0</v>
      </c>
      <c r="E354" s="3" t="s">
        <v>9</v>
      </c>
      <c r="F354" s="3">
        <v>320</v>
      </c>
      <c r="G354" s="3">
        <v>103</v>
      </c>
      <c r="H354" s="4" t="s">
        <v>129</v>
      </c>
      <c r="I354" s="3" t="s">
        <v>9</v>
      </c>
      <c r="J354" s="3" t="s">
        <v>9</v>
      </c>
      <c r="L354">
        <f t="shared" si="30"/>
        <v>0</v>
      </c>
      <c r="M354">
        <f>IF(COUNTIF($C$2:$C355,C354)&gt;1,1,0)</f>
        <v>1</v>
      </c>
      <c r="N354">
        <f t="shared" si="31"/>
        <v>0</v>
      </c>
      <c r="O354">
        <f t="shared" si="32"/>
        <v>0</v>
      </c>
      <c r="P354">
        <f t="shared" si="33"/>
        <v>0</v>
      </c>
      <c r="Q354">
        <f t="shared" si="34"/>
        <v>0</v>
      </c>
      <c r="S354">
        <f t="shared" si="35"/>
        <v>1</v>
      </c>
    </row>
    <row r="355" spans="1:19" ht="101.5" thickBot="1" x14ac:dyDescent="0.4">
      <c r="A355" s="3" t="s">
        <v>11</v>
      </c>
      <c r="B355" s="3" t="s">
        <v>34</v>
      </c>
      <c r="C355" s="3">
        <v>20110106001</v>
      </c>
      <c r="D355" s="3">
        <v>0</v>
      </c>
      <c r="E355" s="3" t="s">
        <v>9</v>
      </c>
      <c r="F355" s="3">
        <v>90</v>
      </c>
      <c r="G355" s="3">
        <v>46</v>
      </c>
      <c r="H355" s="4" t="s">
        <v>44</v>
      </c>
      <c r="I355" s="3" t="s">
        <v>9</v>
      </c>
      <c r="J355" s="3" t="s">
        <v>15</v>
      </c>
      <c r="L355">
        <f t="shared" si="30"/>
        <v>0</v>
      </c>
      <c r="M355">
        <f>IF(COUNTIF($C$2:$C356,C355)&gt;1,1,0)</f>
        <v>1</v>
      </c>
      <c r="N355">
        <f t="shared" si="31"/>
        <v>0</v>
      </c>
      <c r="O355">
        <f t="shared" si="32"/>
        <v>0</v>
      </c>
      <c r="P355">
        <f t="shared" si="33"/>
        <v>0</v>
      </c>
      <c r="Q355">
        <f t="shared" si="34"/>
        <v>0</v>
      </c>
      <c r="S355">
        <f t="shared" si="35"/>
        <v>1</v>
      </c>
    </row>
    <row r="356" spans="1:19" ht="126.5" thickBot="1" x14ac:dyDescent="0.4">
      <c r="A356" s="3" t="s">
        <v>11</v>
      </c>
      <c r="B356" s="3" t="s">
        <v>20</v>
      </c>
      <c r="C356" s="3">
        <v>2014117601</v>
      </c>
      <c r="D356" s="3">
        <v>0</v>
      </c>
      <c r="E356" s="3" t="s">
        <v>9</v>
      </c>
      <c r="F356" s="3">
        <v>91</v>
      </c>
      <c r="G356" s="3">
        <v>76</v>
      </c>
      <c r="H356" s="4" t="s">
        <v>22</v>
      </c>
      <c r="I356" s="3" t="s">
        <v>9</v>
      </c>
      <c r="J356" s="3" t="s">
        <v>9</v>
      </c>
      <c r="L356">
        <f t="shared" si="30"/>
        <v>0</v>
      </c>
      <c r="M356">
        <f>IF(COUNTIF($C$2:$C357,C356)&gt;1,1,0)</f>
        <v>0</v>
      </c>
      <c r="N356">
        <f t="shared" si="31"/>
        <v>0</v>
      </c>
      <c r="O356">
        <f t="shared" si="32"/>
        <v>0</v>
      </c>
      <c r="P356">
        <f t="shared" si="33"/>
        <v>0</v>
      </c>
      <c r="Q356">
        <f t="shared" si="34"/>
        <v>0</v>
      </c>
      <c r="S356">
        <f t="shared" si="35"/>
        <v>0</v>
      </c>
    </row>
    <row r="357" spans="1:19" ht="126.5" thickBot="1" x14ac:dyDescent="0.4">
      <c r="A357" s="3" t="s">
        <v>11</v>
      </c>
      <c r="B357" s="3" t="s">
        <v>20</v>
      </c>
      <c r="C357" s="3">
        <v>20141804702</v>
      </c>
      <c r="D357" s="3">
        <v>0</v>
      </c>
      <c r="E357" s="3" t="s">
        <v>9</v>
      </c>
      <c r="F357" s="3">
        <v>93</v>
      </c>
      <c r="G357" s="3">
        <v>41</v>
      </c>
      <c r="H357" s="4" t="s">
        <v>22</v>
      </c>
      <c r="I357" s="3" t="s">
        <v>9</v>
      </c>
      <c r="J357" s="3" t="s">
        <v>9</v>
      </c>
      <c r="L357">
        <f t="shared" si="30"/>
        <v>0</v>
      </c>
      <c r="M357">
        <f>IF(COUNTIF($C$2:$C358,C357)&gt;1,1,0)</f>
        <v>0</v>
      </c>
      <c r="N357">
        <f t="shared" si="31"/>
        <v>0</v>
      </c>
      <c r="O357">
        <f t="shared" si="32"/>
        <v>0</v>
      </c>
      <c r="P357">
        <f t="shared" si="33"/>
        <v>0</v>
      </c>
      <c r="Q357">
        <f t="shared" si="34"/>
        <v>0</v>
      </c>
      <c r="S357">
        <f t="shared" si="35"/>
        <v>0</v>
      </c>
    </row>
    <row r="358" spans="1:19" ht="139" thickBot="1" x14ac:dyDescent="0.4">
      <c r="A358" s="3" t="s">
        <v>11</v>
      </c>
      <c r="B358" s="3" t="s">
        <v>20</v>
      </c>
      <c r="C358" s="3">
        <v>20140405401</v>
      </c>
      <c r="D358" s="3">
        <v>0</v>
      </c>
      <c r="E358" s="3" t="s">
        <v>15</v>
      </c>
      <c r="F358" s="3">
        <v>1573</v>
      </c>
      <c r="G358" s="3">
        <v>400</v>
      </c>
      <c r="H358" s="4" t="s">
        <v>130</v>
      </c>
      <c r="I358" s="3" t="s">
        <v>9</v>
      </c>
      <c r="J358" s="3" t="s">
        <v>9</v>
      </c>
      <c r="L358">
        <f t="shared" si="30"/>
        <v>0</v>
      </c>
      <c r="M358">
        <f>IF(COUNTIF($C$2:$C359,C358)&gt;1,1,0)</f>
        <v>0</v>
      </c>
      <c r="N358">
        <f t="shared" si="31"/>
        <v>0</v>
      </c>
      <c r="O358">
        <f t="shared" si="32"/>
        <v>0</v>
      </c>
      <c r="P358">
        <f t="shared" si="33"/>
        <v>0</v>
      </c>
      <c r="Q358">
        <f t="shared" si="34"/>
        <v>0</v>
      </c>
      <c r="S358">
        <f t="shared" si="35"/>
        <v>0</v>
      </c>
    </row>
    <row r="359" spans="1:19" ht="126.5" thickBot="1" x14ac:dyDescent="0.4">
      <c r="A359" s="3" t="s">
        <v>39</v>
      </c>
      <c r="B359" s="3" t="s">
        <v>20</v>
      </c>
      <c r="C359" s="3">
        <v>20142500501</v>
      </c>
      <c r="D359" s="3">
        <v>0</v>
      </c>
      <c r="E359" s="3" t="s">
        <v>9</v>
      </c>
      <c r="F359" s="3">
        <v>203</v>
      </c>
      <c r="G359" s="3">
        <v>134</v>
      </c>
      <c r="H359" s="4" t="s">
        <v>22</v>
      </c>
      <c r="I359" s="3" t="s">
        <v>9</v>
      </c>
      <c r="J359" s="3" t="s">
        <v>9</v>
      </c>
      <c r="L359">
        <f t="shared" si="30"/>
        <v>0</v>
      </c>
      <c r="M359">
        <f>IF(COUNTIF($C$2:$C360,C359)&gt;1,1,0)</f>
        <v>0</v>
      </c>
      <c r="N359">
        <f t="shared" si="31"/>
        <v>0</v>
      </c>
      <c r="O359">
        <f t="shared" si="32"/>
        <v>0</v>
      </c>
      <c r="P359">
        <f t="shared" si="33"/>
        <v>0</v>
      </c>
      <c r="Q359">
        <f t="shared" si="34"/>
        <v>0</v>
      </c>
      <c r="S359">
        <f t="shared" si="35"/>
        <v>0</v>
      </c>
    </row>
    <row r="360" spans="1:19" ht="114" thickBot="1" x14ac:dyDescent="0.4">
      <c r="A360" s="3" t="s">
        <v>39</v>
      </c>
      <c r="B360" s="3" t="s">
        <v>20</v>
      </c>
      <c r="C360" s="3">
        <v>20140119310</v>
      </c>
      <c r="D360" s="3">
        <v>0</v>
      </c>
      <c r="E360" s="3" t="s">
        <v>9</v>
      </c>
      <c r="F360" s="3">
        <v>92</v>
      </c>
      <c r="G360" s="3">
        <v>40</v>
      </c>
      <c r="H360" s="4" t="s">
        <v>13</v>
      </c>
      <c r="I360" s="3" t="s">
        <v>9</v>
      </c>
      <c r="J360" s="3" t="s">
        <v>9</v>
      </c>
      <c r="L360">
        <f t="shared" si="30"/>
        <v>0</v>
      </c>
      <c r="M360">
        <f>IF(COUNTIF($C$2:$C361,C360)&gt;1,1,0)</f>
        <v>0</v>
      </c>
      <c r="N360">
        <f t="shared" si="31"/>
        <v>0</v>
      </c>
      <c r="O360">
        <f t="shared" si="32"/>
        <v>0</v>
      </c>
      <c r="P360">
        <f t="shared" si="33"/>
        <v>0</v>
      </c>
      <c r="Q360">
        <f t="shared" si="34"/>
        <v>0</v>
      </c>
      <c r="S360">
        <f t="shared" si="35"/>
        <v>0</v>
      </c>
    </row>
    <row r="361" spans="1:19" ht="126.5" thickBot="1" x14ac:dyDescent="0.4">
      <c r="A361" s="3" t="s">
        <v>11</v>
      </c>
      <c r="B361" s="3" t="s">
        <v>12</v>
      </c>
      <c r="C361" s="3">
        <v>20080200101</v>
      </c>
      <c r="D361" s="3">
        <v>0</v>
      </c>
      <c r="E361" s="3" t="s">
        <v>9</v>
      </c>
      <c r="F361" s="3">
        <v>213</v>
      </c>
      <c r="G361" s="3">
        <v>42</v>
      </c>
      <c r="H361" s="4" t="s">
        <v>62</v>
      </c>
      <c r="I361" s="3" t="s">
        <v>9</v>
      </c>
      <c r="J361" s="3" t="s">
        <v>9</v>
      </c>
      <c r="L361">
        <f t="shared" si="30"/>
        <v>0</v>
      </c>
      <c r="M361">
        <f>IF(COUNTIF($C$2:$C362,C361)&gt;1,1,0)</f>
        <v>0</v>
      </c>
      <c r="N361">
        <f t="shared" si="31"/>
        <v>0</v>
      </c>
      <c r="O361">
        <f t="shared" si="32"/>
        <v>0</v>
      </c>
      <c r="P361">
        <f t="shared" si="33"/>
        <v>0</v>
      </c>
      <c r="Q361">
        <f t="shared" si="34"/>
        <v>0</v>
      </c>
      <c r="S361">
        <f t="shared" si="35"/>
        <v>0</v>
      </c>
    </row>
    <row r="362" spans="1:19" ht="126.5" thickBot="1" x14ac:dyDescent="0.4">
      <c r="A362" s="3" t="s">
        <v>11</v>
      </c>
      <c r="B362" s="3" t="s">
        <v>17</v>
      </c>
      <c r="C362" s="3">
        <v>20120710701</v>
      </c>
      <c r="D362" s="3">
        <v>0</v>
      </c>
      <c r="E362" s="3" t="s">
        <v>9</v>
      </c>
      <c r="F362" s="3">
        <v>113</v>
      </c>
      <c r="G362" s="3">
        <v>52</v>
      </c>
      <c r="H362" s="4" t="s">
        <v>22</v>
      </c>
      <c r="I362" s="3" t="s">
        <v>9</v>
      </c>
      <c r="J362" s="3" t="s">
        <v>15</v>
      </c>
      <c r="L362">
        <f t="shared" si="30"/>
        <v>0</v>
      </c>
      <c r="M362">
        <f>IF(COUNTIF($C$2:$C363,C362)&gt;1,1,0)</f>
        <v>0</v>
      </c>
      <c r="N362">
        <f t="shared" si="31"/>
        <v>0</v>
      </c>
      <c r="O362">
        <f t="shared" si="32"/>
        <v>0</v>
      </c>
      <c r="P362">
        <f t="shared" si="33"/>
        <v>0</v>
      </c>
      <c r="Q362">
        <f t="shared" si="34"/>
        <v>0</v>
      </c>
      <c r="S362">
        <f t="shared" si="35"/>
        <v>0</v>
      </c>
    </row>
    <row r="363" spans="1:19" ht="139" thickBot="1" x14ac:dyDescent="0.4">
      <c r="A363" s="3" t="s">
        <v>11</v>
      </c>
      <c r="B363" s="3" t="s">
        <v>20</v>
      </c>
      <c r="C363" s="3">
        <v>20140806602</v>
      </c>
      <c r="D363" s="3">
        <v>0</v>
      </c>
      <c r="E363" s="3" t="s">
        <v>9</v>
      </c>
      <c r="F363" s="3">
        <v>257</v>
      </c>
      <c r="G363" s="3">
        <v>50</v>
      </c>
      <c r="H363" s="4" t="s">
        <v>131</v>
      </c>
      <c r="I363" s="3" t="s">
        <v>9</v>
      </c>
      <c r="J363" s="3" t="s">
        <v>15</v>
      </c>
      <c r="L363">
        <f t="shared" si="30"/>
        <v>0</v>
      </c>
      <c r="M363">
        <f>IF(COUNTIF($C$2:$C364,C363)&gt;1,1,0)</f>
        <v>0</v>
      </c>
      <c r="N363">
        <f t="shared" si="31"/>
        <v>0</v>
      </c>
      <c r="O363">
        <f t="shared" si="32"/>
        <v>0</v>
      </c>
      <c r="P363">
        <f t="shared" si="33"/>
        <v>0</v>
      </c>
      <c r="Q363">
        <f t="shared" si="34"/>
        <v>0</v>
      </c>
      <c r="S363">
        <f t="shared" si="35"/>
        <v>0</v>
      </c>
    </row>
    <row r="364" spans="1:19" ht="164" thickBot="1" x14ac:dyDescent="0.4">
      <c r="A364" s="3" t="s">
        <v>11</v>
      </c>
      <c r="B364" s="3" t="s">
        <v>17</v>
      </c>
      <c r="C364" s="3">
        <v>20129806401</v>
      </c>
      <c r="D364" s="3">
        <v>1</v>
      </c>
      <c r="E364" s="3" t="s">
        <v>9</v>
      </c>
      <c r="F364" s="3">
        <v>1130</v>
      </c>
      <c r="G364" s="3">
        <v>942</v>
      </c>
      <c r="H364" s="4" t="s">
        <v>132</v>
      </c>
      <c r="I364" s="3" t="s">
        <v>9</v>
      </c>
      <c r="J364" s="3" t="s">
        <v>9</v>
      </c>
      <c r="L364">
        <f t="shared" si="30"/>
        <v>0</v>
      </c>
      <c r="M364">
        <f>IF(COUNTIF($C$2:$C365,C364)&gt;1,1,0)</f>
        <v>0</v>
      </c>
      <c r="N364">
        <f t="shared" si="31"/>
        <v>0</v>
      </c>
      <c r="O364">
        <f t="shared" si="32"/>
        <v>0</v>
      </c>
      <c r="P364">
        <f t="shared" si="33"/>
        <v>0</v>
      </c>
      <c r="Q364">
        <f t="shared" si="34"/>
        <v>0</v>
      </c>
      <c r="S364">
        <f t="shared" si="35"/>
        <v>0</v>
      </c>
    </row>
    <row r="365" spans="1:19" ht="101.5" thickBot="1" x14ac:dyDescent="0.4">
      <c r="A365" s="3" t="s">
        <v>11</v>
      </c>
      <c r="B365" s="3" t="s">
        <v>34</v>
      </c>
      <c r="C365" s="3">
        <v>20110609701</v>
      </c>
      <c r="D365" s="3">
        <v>1</v>
      </c>
      <c r="E365" s="3" t="s">
        <v>9</v>
      </c>
      <c r="F365" s="3">
        <v>259</v>
      </c>
      <c r="G365" s="3">
        <v>58</v>
      </c>
      <c r="H365" s="4" t="s">
        <v>112</v>
      </c>
      <c r="I365" s="3" t="s">
        <v>9</v>
      </c>
      <c r="J365" s="3" t="s">
        <v>9</v>
      </c>
      <c r="L365">
        <f t="shared" si="30"/>
        <v>0</v>
      </c>
      <c r="M365">
        <f>IF(COUNTIF($C$2:$C366,C365)&gt;1,1,0)</f>
        <v>0</v>
      </c>
      <c r="N365">
        <f t="shared" si="31"/>
        <v>0</v>
      </c>
      <c r="O365">
        <f t="shared" si="32"/>
        <v>0</v>
      </c>
      <c r="P365">
        <f t="shared" si="33"/>
        <v>0</v>
      </c>
      <c r="Q365">
        <f t="shared" si="34"/>
        <v>0</v>
      </c>
      <c r="S365">
        <f t="shared" si="35"/>
        <v>0</v>
      </c>
    </row>
    <row r="366" spans="1:19" ht="114" thickBot="1" x14ac:dyDescent="0.4">
      <c r="A366" s="3" t="s">
        <v>11</v>
      </c>
      <c r="B366" s="3" t="s">
        <v>20</v>
      </c>
      <c r="C366" s="3">
        <v>20140305401</v>
      </c>
      <c r="D366" s="3">
        <v>1</v>
      </c>
      <c r="E366" s="3" t="s">
        <v>9</v>
      </c>
      <c r="F366" s="3">
        <v>207</v>
      </c>
      <c r="G366" s="3">
        <v>75</v>
      </c>
      <c r="H366" s="4" t="s">
        <v>18</v>
      </c>
      <c r="I366" s="3" t="s">
        <v>9</v>
      </c>
      <c r="J366" s="3" t="s">
        <v>9</v>
      </c>
      <c r="L366">
        <f t="shared" si="30"/>
        <v>0</v>
      </c>
      <c r="M366">
        <f>IF(COUNTIF($C$2:$C367,C366)&gt;1,1,0)</f>
        <v>0</v>
      </c>
      <c r="N366">
        <f t="shared" si="31"/>
        <v>0</v>
      </c>
      <c r="O366">
        <f t="shared" si="32"/>
        <v>0</v>
      </c>
      <c r="P366">
        <f t="shared" si="33"/>
        <v>0</v>
      </c>
      <c r="Q366">
        <f t="shared" si="34"/>
        <v>0</v>
      </c>
      <c r="S366">
        <f t="shared" si="35"/>
        <v>0</v>
      </c>
    </row>
    <row r="367" spans="1:19" ht="126.5" thickBot="1" x14ac:dyDescent="0.4">
      <c r="A367" s="3" t="s">
        <v>11</v>
      </c>
      <c r="B367" s="3" t="s">
        <v>34</v>
      </c>
      <c r="C367" s="3">
        <v>20110423601</v>
      </c>
      <c r="D367" s="3">
        <v>1</v>
      </c>
      <c r="E367" s="3" t="s">
        <v>9</v>
      </c>
      <c r="F367" s="3">
        <v>317</v>
      </c>
      <c r="G367" s="3">
        <v>178</v>
      </c>
      <c r="H367" s="4" t="s">
        <v>22</v>
      </c>
      <c r="I367" s="3" t="s">
        <v>9</v>
      </c>
      <c r="J367" s="3" t="s">
        <v>15</v>
      </c>
      <c r="L367">
        <f t="shared" si="30"/>
        <v>0</v>
      </c>
      <c r="M367">
        <f>IF(COUNTIF($C$2:$C368,C367)&gt;1,1,0)</f>
        <v>0</v>
      </c>
      <c r="N367">
        <f t="shared" si="31"/>
        <v>0</v>
      </c>
      <c r="O367">
        <f t="shared" si="32"/>
        <v>0</v>
      </c>
      <c r="P367">
        <f t="shared" si="33"/>
        <v>0</v>
      </c>
      <c r="Q367">
        <f t="shared" si="34"/>
        <v>0</v>
      </c>
      <c r="S367">
        <f t="shared" si="35"/>
        <v>0</v>
      </c>
    </row>
    <row r="368" spans="1:19" ht="126.5" thickBot="1" x14ac:dyDescent="0.4">
      <c r="A368" s="3" t="s">
        <v>11</v>
      </c>
      <c r="B368" s="3" t="s">
        <v>34</v>
      </c>
      <c r="C368" s="3">
        <v>20110319601</v>
      </c>
      <c r="D368" s="3">
        <v>0</v>
      </c>
      <c r="E368" s="3" t="s">
        <v>9</v>
      </c>
      <c r="F368" s="3">
        <v>102</v>
      </c>
      <c r="G368" s="3">
        <v>52</v>
      </c>
      <c r="H368" s="4" t="s">
        <v>22</v>
      </c>
      <c r="I368" s="3" t="s">
        <v>9</v>
      </c>
      <c r="J368" s="3" t="s">
        <v>9</v>
      </c>
      <c r="L368">
        <f t="shared" si="30"/>
        <v>0</v>
      </c>
      <c r="M368">
        <f>IF(COUNTIF($C$2:$C369,C368)&gt;1,1,0)</f>
        <v>0</v>
      </c>
      <c r="N368">
        <f t="shared" si="31"/>
        <v>0</v>
      </c>
      <c r="O368">
        <f t="shared" si="32"/>
        <v>0</v>
      </c>
      <c r="P368">
        <f t="shared" si="33"/>
        <v>0</v>
      </c>
      <c r="Q368">
        <f t="shared" si="34"/>
        <v>0</v>
      </c>
      <c r="S368">
        <f t="shared" si="35"/>
        <v>0</v>
      </c>
    </row>
    <row r="369" spans="1:19" ht="114" thickBot="1" x14ac:dyDescent="0.4">
      <c r="A369" s="3" t="s">
        <v>11</v>
      </c>
      <c r="B369" s="3" t="s">
        <v>17</v>
      </c>
      <c r="C369" s="3">
        <v>20120717903</v>
      </c>
      <c r="D369" s="3">
        <v>1</v>
      </c>
      <c r="E369" s="3" t="s">
        <v>9</v>
      </c>
      <c r="F369" s="3">
        <v>298</v>
      </c>
      <c r="G369" s="3">
        <v>126</v>
      </c>
      <c r="H369" s="4" t="s">
        <v>18</v>
      </c>
      <c r="I369" s="3" t="s">
        <v>9</v>
      </c>
      <c r="J369" s="3" t="s">
        <v>15</v>
      </c>
      <c r="L369">
        <f t="shared" si="30"/>
        <v>0</v>
      </c>
      <c r="M369">
        <f>IF(COUNTIF($C$2:$C370,C369)&gt;1,1,0)</f>
        <v>0</v>
      </c>
      <c r="N369">
        <f t="shared" si="31"/>
        <v>0</v>
      </c>
      <c r="O369">
        <f t="shared" si="32"/>
        <v>0</v>
      </c>
      <c r="P369">
        <f t="shared" si="33"/>
        <v>0</v>
      </c>
      <c r="Q369">
        <f t="shared" si="34"/>
        <v>0</v>
      </c>
      <c r="S369">
        <f t="shared" si="35"/>
        <v>0</v>
      </c>
    </row>
    <row r="370" spans="1:19" ht="126.5" thickBot="1" x14ac:dyDescent="0.4">
      <c r="A370" s="3" t="s">
        <v>7</v>
      </c>
      <c r="B370" s="3" t="s">
        <v>12</v>
      </c>
      <c r="C370" s="3">
        <v>20080905801</v>
      </c>
      <c r="D370" s="3">
        <v>0</v>
      </c>
      <c r="E370" s="3" t="s">
        <v>9</v>
      </c>
      <c r="F370" s="3">
        <v>57</v>
      </c>
      <c r="G370" s="3">
        <v>48</v>
      </c>
      <c r="H370" s="4" t="s">
        <v>22</v>
      </c>
      <c r="I370" s="3" t="s">
        <v>9</v>
      </c>
      <c r="J370" s="3" t="s">
        <v>9</v>
      </c>
      <c r="L370">
        <f t="shared" si="30"/>
        <v>0</v>
      </c>
      <c r="M370">
        <f>IF(COUNTIF($C$2:$C371,C370)&gt;1,1,0)</f>
        <v>0</v>
      </c>
      <c r="N370">
        <f t="shared" si="31"/>
        <v>0</v>
      </c>
      <c r="O370">
        <f t="shared" si="32"/>
        <v>0</v>
      </c>
      <c r="P370">
        <f t="shared" si="33"/>
        <v>0</v>
      </c>
      <c r="Q370">
        <f t="shared" si="34"/>
        <v>0</v>
      </c>
      <c r="S370">
        <f t="shared" si="35"/>
        <v>0</v>
      </c>
    </row>
    <row r="371" spans="1:19" ht="126.5" thickBot="1" x14ac:dyDescent="0.4">
      <c r="A371" s="3" t="s">
        <v>27</v>
      </c>
      <c r="B371" s="3" t="s">
        <v>23</v>
      </c>
      <c r="C371" s="3">
        <v>20171203901</v>
      </c>
      <c r="D371" s="3">
        <v>0</v>
      </c>
      <c r="E371" s="3" t="s">
        <v>9</v>
      </c>
      <c r="F371" s="3">
        <v>442</v>
      </c>
      <c r="G371" s="3">
        <v>96</v>
      </c>
      <c r="H371" s="4" t="s">
        <v>133</v>
      </c>
      <c r="I371" s="3" t="s">
        <v>9</v>
      </c>
      <c r="J371" s="3" t="s">
        <v>9</v>
      </c>
      <c r="L371">
        <f t="shared" si="30"/>
        <v>0</v>
      </c>
      <c r="M371">
        <f>IF(COUNTIF($C$2:$C372,C371)&gt;1,1,0)</f>
        <v>0</v>
      </c>
      <c r="N371">
        <f t="shared" si="31"/>
        <v>0</v>
      </c>
      <c r="O371">
        <f t="shared" si="32"/>
        <v>0</v>
      </c>
      <c r="P371">
        <f t="shared" si="33"/>
        <v>0</v>
      </c>
      <c r="Q371">
        <f t="shared" si="34"/>
        <v>0</v>
      </c>
      <c r="S371">
        <f t="shared" si="35"/>
        <v>0</v>
      </c>
    </row>
    <row r="372" spans="1:19" ht="126.5" thickBot="1" x14ac:dyDescent="0.4">
      <c r="A372" s="3" t="s">
        <v>39</v>
      </c>
      <c r="B372" s="3" t="s">
        <v>23</v>
      </c>
      <c r="C372" s="3">
        <v>20172104301</v>
      </c>
      <c r="D372" s="3">
        <v>1</v>
      </c>
      <c r="E372" s="3" t="s">
        <v>9</v>
      </c>
      <c r="F372" s="3">
        <v>133</v>
      </c>
      <c r="G372" s="3">
        <v>30</v>
      </c>
      <c r="H372" s="4" t="s">
        <v>22</v>
      </c>
      <c r="I372" s="3" t="s">
        <v>9</v>
      </c>
      <c r="J372" s="3" t="s">
        <v>9</v>
      </c>
      <c r="L372">
        <f t="shared" si="30"/>
        <v>0</v>
      </c>
      <c r="M372">
        <f>IF(COUNTIF($C$2:$C373,C372)&gt;1,1,0)</f>
        <v>0</v>
      </c>
      <c r="N372">
        <f t="shared" si="31"/>
        <v>0</v>
      </c>
      <c r="O372">
        <f t="shared" si="32"/>
        <v>0</v>
      </c>
      <c r="P372">
        <f t="shared" si="33"/>
        <v>0</v>
      </c>
      <c r="Q372">
        <f t="shared" si="34"/>
        <v>0</v>
      </c>
      <c r="S372">
        <f t="shared" si="35"/>
        <v>0</v>
      </c>
    </row>
    <row r="373" spans="1:19" ht="76.5" thickBot="1" x14ac:dyDescent="0.4">
      <c r="A373" s="3" t="s">
        <v>11</v>
      </c>
      <c r="B373" s="3" t="s">
        <v>40</v>
      </c>
      <c r="C373" s="3">
        <v>20220707301</v>
      </c>
      <c r="D373" s="3">
        <v>0</v>
      </c>
      <c r="E373" s="3" t="s">
        <v>9</v>
      </c>
      <c r="F373" s="3">
        <v>354</v>
      </c>
      <c r="G373" s="3">
        <v>25</v>
      </c>
      <c r="H373" s="4" t="s">
        <v>134</v>
      </c>
      <c r="I373" s="3" t="s">
        <v>15</v>
      </c>
      <c r="J373" s="3" t="s">
        <v>15</v>
      </c>
      <c r="L373">
        <f t="shared" si="30"/>
        <v>0</v>
      </c>
      <c r="M373">
        <f>IF(COUNTIF($C$2:$C374,C373)&gt;1,1,0)</f>
        <v>0</v>
      </c>
      <c r="N373">
        <f t="shared" si="31"/>
        <v>0</v>
      </c>
      <c r="O373">
        <f t="shared" si="32"/>
        <v>0</v>
      </c>
      <c r="P373">
        <f t="shared" si="33"/>
        <v>0</v>
      </c>
      <c r="Q373">
        <f t="shared" si="34"/>
        <v>0</v>
      </c>
      <c r="S373">
        <f t="shared" si="35"/>
        <v>0</v>
      </c>
    </row>
    <row r="374" spans="1:19" ht="126.5" thickBot="1" x14ac:dyDescent="0.4">
      <c r="A374" s="3" t="s">
        <v>27</v>
      </c>
      <c r="B374" s="3" t="s">
        <v>20</v>
      </c>
      <c r="C374" s="3">
        <v>20140800803</v>
      </c>
      <c r="D374" s="3">
        <v>0</v>
      </c>
      <c r="E374" s="3" t="s">
        <v>9</v>
      </c>
      <c r="F374" s="3">
        <v>71</v>
      </c>
      <c r="G374" s="3">
        <v>21</v>
      </c>
      <c r="H374" s="4" t="s">
        <v>22</v>
      </c>
      <c r="I374" s="3" t="s">
        <v>9</v>
      </c>
      <c r="J374" s="3" t="s">
        <v>15</v>
      </c>
      <c r="L374">
        <f t="shared" si="30"/>
        <v>0</v>
      </c>
      <c r="M374">
        <f>IF(COUNTIF($C$2:$C375,C374)&gt;1,1,0)</f>
        <v>1</v>
      </c>
      <c r="N374">
        <f t="shared" si="31"/>
        <v>0</v>
      </c>
      <c r="O374">
        <f t="shared" si="32"/>
        <v>0</v>
      </c>
      <c r="P374">
        <f t="shared" si="33"/>
        <v>0</v>
      </c>
      <c r="Q374">
        <f t="shared" si="34"/>
        <v>0</v>
      </c>
      <c r="S374">
        <f t="shared" si="35"/>
        <v>1</v>
      </c>
    </row>
    <row r="375" spans="1:19" ht="114" thickBot="1" x14ac:dyDescent="0.4">
      <c r="A375" s="3" t="s">
        <v>11</v>
      </c>
      <c r="B375" s="3" t="s">
        <v>17</v>
      </c>
      <c r="C375" s="3">
        <v>20120714001</v>
      </c>
      <c r="D375" s="3">
        <v>0</v>
      </c>
      <c r="E375" s="3" t="s">
        <v>9</v>
      </c>
      <c r="F375" s="3">
        <v>89</v>
      </c>
      <c r="G375" s="3">
        <v>69</v>
      </c>
      <c r="H375" s="4" t="s">
        <v>18</v>
      </c>
      <c r="I375" s="3" t="s">
        <v>9</v>
      </c>
      <c r="J375" s="3" t="s">
        <v>15</v>
      </c>
      <c r="L375">
        <f t="shared" si="30"/>
        <v>0</v>
      </c>
      <c r="M375">
        <f>IF(COUNTIF($C$2:$C376,C375)&gt;1,1,0)</f>
        <v>1</v>
      </c>
      <c r="N375">
        <f t="shared" si="31"/>
        <v>0</v>
      </c>
      <c r="O375">
        <f t="shared" si="32"/>
        <v>0</v>
      </c>
      <c r="P375">
        <f t="shared" si="33"/>
        <v>0</v>
      </c>
      <c r="Q375">
        <f t="shared" si="34"/>
        <v>0</v>
      </c>
      <c r="S375">
        <f t="shared" si="35"/>
        <v>1</v>
      </c>
    </row>
    <row r="376" spans="1:19" ht="64" thickBot="1" x14ac:dyDescent="0.4">
      <c r="A376" s="3" t="s">
        <v>27</v>
      </c>
      <c r="B376" s="3" t="s">
        <v>23</v>
      </c>
      <c r="C376" s="3">
        <v>20170207601</v>
      </c>
      <c r="D376" s="3">
        <v>0</v>
      </c>
      <c r="E376" s="3" t="s">
        <v>9</v>
      </c>
      <c r="F376" s="3">
        <v>72</v>
      </c>
      <c r="G376" s="3">
        <v>55</v>
      </c>
      <c r="H376" s="4" t="s">
        <v>83</v>
      </c>
      <c r="I376" s="3" t="s">
        <v>9</v>
      </c>
      <c r="J376" s="3" t="s">
        <v>9</v>
      </c>
      <c r="L376">
        <f t="shared" si="30"/>
        <v>0</v>
      </c>
      <c r="M376">
        <f>IF(COUNTIF($C$2:$C377,C376)&gt;1,1,0)</f>
        <v>0</v>
      </c>
      <c r="N376">
        <f t="shared" si="31"/>
        <v>0</v>
      </c>
      <c r="O376">
        <f t="shared" si="32"/>
        <v>0</v>
      </c>
      <c r="P376">
        <f t="shared" si="33"/>
        <v>0</v>
      </c>
      <c r="Q376">
        <f t="shared" si="34"/>
        <v>0</v>
      </c>
      <c r="S376">
        <f t="shared" si="35"/>
        <v>0</v>
      </c>
    </row>
    <row r="377" spans="1:19" ht="114" thickBot="1" x14ac:dyDescent="0.4">
      <c r="A377" s="3" t="s">
        <v>11</v>
      </c>
      <c r="B377" s="3" t="s">
        <v>34</v>
      </c>
      <c r="C377" s="3">
        <v>20110120201</v>
      </c>
      <c r="D377" s="3">
        <v>1</v>
      </c>
      <c r="E377" s="3" t="s">
        <v>9</v>
      </c>
      <c r="F377" s="3">
        <v>212</v>
      </c>
      <c r="G377" s="3">
        <v>144</v>
      </c>
      <c r="H377" s="4" t="s">
        <v>18</v>
      </c>
      <c r="I377" s="3" t="s">
        <v>9</v>
      </c>
      <c r="J377" s="3" t="s">
        <v>9</v>
      </c>
      <c r="L377">
        <f t="shared" si="30"/>
        <v>0</v>
      </c>
      <c r="M377">
        <f>IF(COUNTIF($C$2:$C378,C377)&gt;1,1,0)</f>
        <v>0</v>
      </c>
      <c r="N377">
        <f t="shared" si="31"/>
        <v>0</v>
      </c>
      <c r="O377">
        <f t="shared" si="32"/>
        <v>0</v>
      </c>
      <c r="P377">
        <f t="shared" si="33"/>
        <v>0</v>
      </c>
      <c r="Q377">
        <f t="shared" si="34"/>
        <v>0</v>
      </c>
      <c r="S377">
        <f t="shared" si="35"/>
        <v>0</v>
      </c>
    </row>
    <row r="378" spans="1:19" ht="126.5" thickBot="1" x14ac:dyDescent="0.4">
      <c r="A378" s="3" t="s">
        <v>11</v>
      </c>
      <c r="B378" s="3" t="s">
        <v>49</v>
      </c>
      <c r="C378" s="3">
        <v>20230302202</v>
      </c>
      <c r="D378" s="3">
        <v>0</v>
      </c>
      <c r="E378" s="3" t="s">
        <v>9</v>
      </c>
      <c r="F378" s="3">
        <v>35</v>
      </c>
      <c r="G378" s="3">
        <v>15</v>
      </c>
      <c r="H378" s="4" t="s">
        <v>22</v>
      </c>
      <c r="I378" s="3" t="s">
        <v>9</v>
      </c>
      <c r="J378" s="3" t="s">
        <v>9</v>
      </c>
      <c r="L378">
        <f t="shared" si="30"/>
        <v>0</v>
      </c>
      <c r="M378">
        <f>IF(COUNTIF($C$2:$C379,C378)&gt;1,1,0)</f>
        <v>0</v>
      </c>
      <c r="N378">
        <f t="shared" si="31"/>
        <v>0</v>
      </c>
      <c r="O378">
        <f t="shared" si="32"/>
        <v>0</v>
      </c>
      <c r="P378">
        <f t="shared" si="33"/>
        <v>0</v>
      </c>
      <c r="Q378">
        <f t="shared" si="34"/>
        <v>0</v>
      </c>
      <c r="S378">
        <f t="shared" si="35"/>
        <v>0</v>
      </c>
    </row>
    <row r="379" spans="1:19" ht="126.5" thickBot="1" x14ac:dyDescent="0.4">
      <c r="A379" s="3" t="s">
        <v>11</v>
      </c>
      <c r="B379" s="3" t="s">
        <v>23</v>
      </c>
      <c r="C379" s="3">
        <v>20171906001</v>
      </c>
      <c r="D379" s="3">
        <v>1</v>
      </c>
      <c r="E379" s="3" t="s">
        <v>9</v>
      </c>
      <c r="F379" s="3">
        <v>624</v>
      </c>
      <c r="G379" s="3">
        <v>123</v>
      </c>
      <c r="H379" s="4" t="s">
        <v>22</v>
      </c>
      <c r="I379" s="3" t="s">
        <v>9</v>
      </c>
      <c r="J379" s="3" t="s">
        <v>15</v>
      </c>
      <c r="L379">
        <f t="shared" si="30"/>
        <v>0</v>
      </c>
      <c r="M379">
        <f>IF(COUNTIF($C$2:$C380,C379)&gt;1,1,0)</f>
        <v>0</v>
      </c>
      <c r="N379">
        <f t="shared" si="31"/>
        <v>0</v>
      </c>
      <c r="O379">
        <f t="shared" si="32"/>
        <v>0</v>
      </c>
      <c r="P379">
        <f t="shared" si="33"/>
        <v>0</v>
      </c>
      <c r="Q379">
        <f t="shared" si="34"/>
        <v>0</v>
      </c>
      <c r="S379">
        <f t="shared" si="35"/>
        <v>0</v>
      </c>
    </row>
    <row r="380" spans="1:19" ht="64" thickBot="1" x14ac:dyDescent="0.4">
      <c r="A380" s="3" t="s">
        <v>39</v>
      </c>
      <c r="B380" s="3" t="s">
        <v>17</v>
      </c>
      <c r="C380" s="3">
        <v>20120602104</v>
      </c>
      <c r="D380" s="3">
        <v>0</v>
      </c>
      <c r="E380" s="3" t="s">
        <v>9</v>
      </c>
      <c r="F380" s="3">
        <v>591</v>
      </c>
      <c r="G380" s="3">
        <v>98</v>
      </c>
      <c r="H380" s="4" t="s">
        <v>83</v>
      </c>
      <c r="I380" s="3" t="s">
        <v>9</v>
      </c>
      <c r="J380" s="3" t="s">
        <v>9</v>
      </c>
      <c r="L380">
        <f t="shared" si="30"/>
        <v>0</v>
      </c>
      <c r="M380">
        <f>IF(COUNTIF($C$2:$C381,C380)&gt;1,1,0)</f>
        <v>0</v>
      </c>
      <c r="N380">
        <f t="shared" si="31"/>
        <v>0</v>
      </c>
      <c r="O380">
        <f t="shared" si="32"/>
        <v>0</v>
      </c>
      <c r="P380">
        <f t="shared" si="33"/>
        <v>0</v>
      </c>
      <c r="Q380">
        <f t="shared" si="34"/>
        <v>0</v>
      </c>
      <c r="S380">
        <f t="shared" si="35"/>
        <v>0</v>
      </c>
    </row>
    <row r="381" spans="1:19" ht="89" thickBot="1" x14ac:dyDescent="0.4">
      <c r="A381" s="3" t="s">
        <v>11</v>
      </c>
      <c r="B381" s="3" t="s">
        <v>12</v>
      </c>
      <c r="C381" s="3">
        <v>20080915701</v>
      </c>
      <c r="D381" s="3">
        <v>0</v>
      </c>
      <c r="E381" s="3" t="s">
        <v>9</v>
      </c>
      <c r="F381" s="3">
        <v>96</v>
      </c>
      <c r="G381" s="3">
        <v>36</v>
      </c>
      <c r="H381" s="4" t="s">
        <v>55</v>
      </c>
      <c r="I381" s="3" t="s">
        <v>9</v>
      </c>
      <c r="J381" s="3" t="s">
        <v>9</v>
      </c>
      <c r="L381">
        <f t="shared" si="30"/>
        <v>0</v>
      </c>
      <c r="M381">
        <f>IF(COUNTIF($C$2:$C382,C381)&gt;1,1,0)</f>
        <v>0</v>
      </c>
      <c r="N381">
        <f t="shared" si="31"/>
        <v>0</v>
      </c>
      <c r="O381">
        <f t="shared" si="32"/>
        <v>0</v>
      </c>
      <c r="P381">
        <f t="shared" si="33"/>
        <v>0</v>
      </c>
      <c r="Q381">
        <f t="shared" si="34"/>
        <v>0</v>
      </c>
      <c r="S381">
        <f t="shared" si="35"/>
        <v>0</v>
      </c>
    </row>
    <row r="382" spans="1:19" ht="126.5" thickBot="1" x14ac:dyDescent="0.4">
      <c r="A382" s="3" t="s">
        <v>27</v>
      </c>
      <c r="B382" s="3" t="s">
        <v>23</v>
      </c>
      <c r="C382" s="3">
        <v>20170200901</v>
      </c>
      <c r="D382" s="3">
        <v>0</v>
      </c>
      <c r="E382" s="3" t="s">
        <v>9</v>
      </c>
      <c r="F382" s="3">
        <v>84</v>
      </c>
      <c r="G382" s="3">
        <v>73</v>
      </c>
      <c r="H382" s="4" t="s">
        <v>22</v>
      </c>
      <c r="I382" s="3" t="s">
        <v>9</v>
      </c>
      <c r="J382" s="3" t="s">
        <v>9</v>
      </c>
      <c r="L382">
        <f t="shared" si="30"/>
        <v>0</v>
      </c>
      <c r="M382">
        <f>IF(COUNTIF($C$2:$C383,C382)&gt;1,1,0)</f>
        <v>0</v>
      </c>
      <c r="N382">
        <f t="shared" si="31"/>
        <v>0</v>
      </c>
      <c r="O382">
        <f t="shared" si="32"/>
        <v>0</v>
      </c>
      <c r="P382">
        <f t="shared" si="33"/>
        <v>0</v>
      </c>
      <c r="Q382">
        <f t="shared" si="34"/>
        <v>0</v>
      </c>
      <c r="S382">
        <f t="shared" si="35"/>
        <v>0</v>
      </c>
    </row>
    <row r="383" spans="1:19" ht="89" thickBot="1" x14ac:dyDescent="0.4">
      <c r="A383" s="3" t="s">
        <v>27</v>
      </c>
      <c r="B383" s="3" t="s">
        <v>17</v>
      </c>
      <c r="C383" s="3">
        <v>20120814601</v>
      </c>
      <c r="D383" s="3">
        <v>1</v>
      </c>
      <c r="E383" s="3" t="s">
        <v>9</v>
      </c>
      <c r="F383" s="3">
        <v>348</v>
      </c>
      <c r="G383" s="3">
        <v>25</v>
      </c>
      <c r="H383" s="4" t="s">
        <v>55</v>
      </c>
      <c r="I383" s="3" t="s">
        <v>9</v>
      </c>
      <c r="J383" s="3" t="s">
        <v>15</v>
      </c>
      <c r="L383">
        <f t="shared" si="30"/>
        <v>0</v>
      </c>
      <c r="M383">
        <f>IF(COUNTIF($C$2:$C384,C383)&gt;1,1,0)</f>
        <v>0</v>
      </c>
      <c r="N383">
        <f t="shared" si="31"/>
        <v>0</v>
      </c>
      <c r="O383">
        <f t="shared" si="32"/>
        <v>0</v>
      </c>
      <c r="P383">
        <f t="shared" si="33"/>
        <v>0</v>
      </c>
      <c r="Q383">
        <f t="shared" si="34"/>
        <v>0</v>
      </c>
      <c r="S383">
        <f t="shared" si="35"/>
        <v>0</v>
      </c>
    </row>
    <row r="384" spans="1:19" ht="126.5" thickBot="1" x14ac:dyDescent="0.4">
      <c r="A384" s="3" t="s">
        <v>11</v>
      </c>
      <c r="B384" s="3" t="s">
        <v>34</v>
      </c>
      <c r="C384" s="3">
        <v>20110604901</v>
      </c>
      <c r="D384" s="3">
        <v>0</v>
      </c>
      <c r="E384" s="3" t="s">
        <v>9</v>
      </c>
      <c r="F384" s="3">
        <v>90</v>
      </c>
      <c r="G384" s="3">
        <v>54</v>
      </c>
      <c r="H384" s="4" t="s">
        <v>22</v>
      </c>
      <c r="I384" s="3" t="s">
        <v>9</v>
      </c>
      <c r="J384" s="3" t="s">
        <v>9</v>
      </c>
      <c r="L384">
        <f t="shared" si="30"/>
        <v>0</v>
      </c>
      <c r="M384">
        <f>IF(COUNTIF($C$2:$C385,C384)&gt;1,1,0)</f>
        <v>0</v>
      </c>
      <c r="N384">
        <f t="shared" si="31"/>
        <v>0</v>
      </c>
      <c r="O384">
        <f t="shared" si="32"/>
        <v>0</v>
      </c>
      <c r="P384">
        <f t="shared" si="33"/>
        <v>0</v>
      </c>
      <c r="Q384">
        <f t="shared" si="34"/>
        <v>0</v>
      </c>
      <c r="S384">
        <f t="shared" si="35"/>
        <v>0</v>
      </c>
    </row>
    <row r="385" spans="1:19" ht="114" thickBot="1" x14ac:dyDescent="0.4">
      <c r="A385" s="3" t="s">
        <v>11</v>
      </c>
      <c r="B385" s="3" t="s">
        <v>17</v>
      </c>
      <c r="C385" s="3">
        <v>20120700304</v>
      </c>
      <c r="D385" s="3">
        <v>0</v>
      </c>
      <c r="E385" s="3" t="s">
        <v>9</v>
      </c>
      <c r="F385" s="3">
        <v>319</v>
      </c>
      <c r="G385" s="3">
        <v>52</v>
      </c>
      <c r="H385" s="4" t="s">
        <v>18</v>
      </c>
      <c r="I385" s="3" t="s">
        <v>9</v>
      </c>
      <c r="J385" s="3" t="s">
        <v>15</v>
      </c>
      <c r="L385">
        <f t="shared" si="30"/>
        <v>0</v>
      </c>
      <c r="M385">
        <f>IF(COUNTIF($C$2:$C386,C385)&gt;1,1,0)</f>
        <v>0</v>
      </c>
      <c r="N385">
        <f t="shared" si="31"/>
        <v>0</v>
      </c>
      <c r="O385">
        <f t="shared" si="32"/>
        <v>0</v>
      </c>
      <c r="P385">
        <f t="shared" si="33"/>
        <v>0</v>
      </c>
      <c r="Q385">
        <f t="shared" si="34"/>
        <v>0</v>
      </c>
      <c r="S385">
        <f t="shared" si="35"/>
        <v>0</v>
      </c>
    </row>
    <row r="386" spans="1:19" ht="126.5" thickBot="1" x14ac:dyDescent="0.4">
      <c r="A386" s="3" t="s">
        <v>11</v>
      </c>
      <c r="B386" s="3" t="s">
        <v>17</v>
      </c>
      <c r="C386" s="3">
        <v>20120113901</v>
      </c>
      <c r="D386" s="3">
        <v>0</v>
      </c>
      <c r="E386" s="3" t="s">
        <v>9</v>
      </c>
      <c r="F386" s="3">
        <v>775</v>
      </c>
      <c r="G386" s="3">
        <v>418</v>
      </c>
      <c r="H386" s="4" t="s">
        <v>22</v>
      </c>
      <c r="I386" s="3" t="s">
        <v>9</v>
      </c>
      <c r="J386" s="3" t="s">
        <v>15</v>
      </c>
      <c r="L386">
        <f t="shared" si="30"/>
        <v>0</v>
      </c>
      <c r="M386">
        <f>IF(COUNTIF($C$2:$C387,C386)&gt;1,1,0)</f>
        <v>0</v>
      </c>
      <c r="N386">
        <f t="shared" si="31"/>
        <v>0</v>
      </c>
      <c r="O386">
        <f t="shared" si="32"/>
        <v>0</v>
      </c>
      <c r="P386">
        <f t="shared" si="33"/>
        <v>0</v>
      </c>
      <c r="Q386">
        <f t="shared" si="34"/>
        <v>0</v>
      </c>
      <c r="S386">
        <f t="shared" si="35"/>
        <v>0</v>
      </c>
    </row>
    <row r="387" spans="1:19" ht="39" thickBot="1" x14ac:dyDescent="0.4">
      <c r="A387" s="3" t="s">
        <v>39</v>
      </c>
      <c r="B387" s="3" t="s">
        <v>17</v>
      </c>
      <c r="C387" s="3">
        <v>20120901403</v>
      </c>
      <c r="D387" s="3">
        <v>0</v>
      </c>
      <c r="E387" s="3" t="s">
        <v>9</v>
      </c>
      <c r="F387" s="3">
        <v>399</v>
      </c>
      <c r="G387" s="3">
        <v>83</v>
      </c>
      <c r="H387" s="4" t="s">
        <v>33</v>
      </c>
      <c r="I387" s="3" t="s">
        <v>9</v>
      </c>
      <c r="J387" s="3" t="s">
        <v>15</v>
      </c>
      <c r="L387">
        <f t="shared" ref="L387:L450" si="36">IF(COUNTBLANK(A387:J387)&gt;0,1,0)</f>
        <v>0</v>
      </c>
      <c r="M387">
        <f>IF(COUNTIF($C$2:$C388,C387)&gt;1,1,0)</f>
        <v>0</v>
      </c>
      <c r="N387">
        <f t="shared" ref="N387:N450" si="37">IF(LEN(C387)&gt;11,1,0)</f>
        <v>0</v>
      </c>
      <c r="O387">
        <f t="shared" ref="O387:O450" si="38">IF(G387&gt;F387,1,0)</f>
        <v>0</v>
      </c>
      <c r="P387">
        <f t="shared" ref="P387:P450" si="39">IF(AND(J387="Yes",I387="No"),1,0)</f>
        <v>0</v>
      </c>
      <c r="Q387">
        <f t="shared" ref="Q387:Q450" si="40">IF(F387&gt;10000,1,0)</f>
        <v>0</v>
      </c>
      <c r="S387">
        <f t="shared" ref="S387:S450" si="41">IF(SUM(L387:Q387)&gt;0,1,0)</f>
        <v>0</v>
      </c>
    </row>
    <row r="388" spans="1:19" ht="126.5" thickBot="1" x14ac:dyDescent="0.4">
      <c r="A388" s="3" t="s">
        <v>11</v>
      </c>
      <c r="B388" s="3" t="s">
        <v>20</v>
      </c>
      <c r="C388" s="3">
        <v>20140805301</v>
      </c>
      <c r="D388" s="3">
        <v>1</v>
      </c>
      <c r="E388" s="3" t="s">
        <v>9</v>
      </c>
      <c r="F388" s="3">
        <v>131</v>
      </c>
      <c r="G388" s="3">
        <v>65</v>
      </c>
      <c r="H388" s="4" t="s">
        <v>22</v>
      </c>
      <c r="I388" s="3" t="s">
        <v>9</v>
      </c>
      <c r="J388" s="3" t="s">
        <v>9</v>
      </c>
      <c r="L388">
        <f t="shared" si="36"/>
        <v>0</v>
      </c>
      <c r="M388">
        <f>IF(COUNTIF($C$2:$C389,C388)&gt;1,1,0)</f>
        <v>0</v>
      </c>
      <c r="N388">
        <f t="shared" si="37"/>
        <v>0</v>
      </c>
      <c r="O388">
        <f t="shared" si="38"/>
        <v>0</v>
      </c>
      <c r="P388">
        <f t="shared" si="39"/>
        <v>0</v>
      </c>
      <c r="Q388">
        <f t="shared" si="40"/>
        <v>0</v>
      </c>
      <c r="S388">
        <f t="shared" si="41"/>
        <v>0</v>
      </c>
    </row>
    <row r="389" spans="1:19" ht="101.5" thickBot="1" x14ac:dyDescent="0.4">
      <c r="A389" s="3" t="s">
        <v>11</v>
      </c>
      <c r="B389" s="3" t="s">
        <v>17</v>
      </c>
      <c r="C389" s="3">
        <v>20120210513</v>
      </c>
      <c r="D389" s="3">
        <v>0</v>
      </c>
      <c r="E389" s="3" t="s">
        <v>9</v>
      </c>
      <c r="F389" s="3">
        <v>59</v>
      </c>
      <c r="G389" s="3">
        <v>14</v>
      </c>
      <c r="H389" s="4" t="s">
        <v>31</v>
      </c>
      <c r="I389" s="3" t="s">
        <v>9</v>
      </c>
      <c r="J389" s="3" t="s">
        <v>9</v>
      </c>
      <c r="L389">
        <f t="shared" si="36"/>
        <v>0</v>
      </c>
      <c r="M389">
        <f>IF(COUNTIF($C$2:$C390,C389)&gt;1,1,0)</f>
        <v>0</v>
      </c>
      <c r="N389">
        <f t="shared" si="37"/>
        <v>0</v>
      </c>
      <c r="O389">
        <f t="shared" si="38"/>
        <v>0</v>
      </c>
      <c r="P389">
        <f t="shared" si="39"/>
        <v>0</v>
      </c>
      <c r="Q389">
        <f t="shared" si="40"/>
        <v>0</v>
      </c>
      <c r="S389">
        <f t="shared" si="41"/>
        <v>0</v>
      </c>
    </row>
    <row r="390" spans="1:19" ht="114" thickBot="1" x14ac:dyDescent="0.4">
      <c r="A390" s="3" t="s">
        <v>11</v>
      </c>
      <c r="B390" s="3" t="s">
        <v>17</v>
      </c>
      <c r="C390" s="3">
        <v>20120700304</v>
      </c>
      <c r="D390" s="3">
        <v>0</v>
      </c>
      <c r="E390" s="3" t="s">
        <v>9</v>
      </c>
      <c r="F390" s="3">
        <v>319</v>
      </c>
      <c r="G390" s="3">
        <v>52</v>
      </c>
      <c r="H390" s="4" t="s">
        <v>18</v>
      </c>
      <c r="I390" s="3" t="s">
        <v>9</v>
      </c>
      <c r="J390" s="3" t="s">
        <v>15</v>
      </c>
      <c r="L390">
        <f t="shared" si="36"/>
        <v>0</v>
      </c>
      <c r="M390">
        <f>IF(COUNTIF($C$2:$C391,C390)&gt;1,1,0)</f>
        <v>1</v>
      </c>
      <c r="N390">
        <f t="shared" si="37"/>
        <v>0</v>
      </c>
      <c r="O390">
        <f t="shared" si="38"/>
        <v>0</v>
      </c>
      <c r="P390">
        <f t="shared" si="39"/>
        <v>0</v>
      </c>
      <c r="Q390">
        <f t="shared" si="40"/>
        <v>0</v>
      </c>
      <c r="S390">
        <f t="shared" si="41"/>
        <v>1</v>
      </c>
    </row>
    <row r="391" spans="1:19" ht="114" thickBot="1" x14ac:dyDescent="0.4">
      <c r="A391" s="3" t="s">
        <v>11</v>
      </c>
      <c r="B391" s="3" t="s">
        <v>20</v>
      </c>
      <c r="C391" s="3">
        <v>20141108404</v>
      </c>
      <c r="D391" s="3">
        <v>0</v>
      </c>
      <c r="E391" s="3" t="s">
        <v>9</v>
      </c>
      <c r="F391" s="3">
        <v>244</v>
      </c>
      <c r="G391" s="3">
        <v>60</v>
      </c>
      <c r="H391" s="4" t="s">
        <v>13</v>
      </c>
      <c r="I391" s="3" t="s">
        <v>9</v>
      </c>
      <c r="J391" s="3" t="s">
        <v>9</v>
      </c>
      <c r="L391">
        <f t="shared" si="36"/>
        <v>0</v>
      </c>
      <c r="M391">
        <f>IF(COUNTIF($C$2:$C392,C391)&gt;1,1,0)</f>
        <v>0</v>
      </c>
      <c r="N391">
        <f t="shared" si="37"/>
        <v>0</v>
      </c>
      <c r="O391">
        <f t="shared" si="38"/>
        <v>0</v>
      </c>
      <c r="P391">
        <f t="shared" si="39"/>
        <v>0</v>
      </c>
      <c r="Q391">
        <f t="shared" si="40"/>
        <v>0</v>
      </c>
      <c r="S391">
        <f t="shared" si="41"/>
        <v>0</v>
      </c>
    </row>
    <row r="392" spans="1:19" ht="126.5" thickBot="1" x14ac:dyDescent="0.4">
      <c r="A392" s="3" t="s">
        <v>27</v>
      </c>
      <c r="B392" s="3" t="s">
        <v>23</v>
      </c>
      <c r="C392" s="3">
        <v>20172202601</v>
      </c>
      <c r="D392" s="3">
        <v>0</v>
      </c>
      <c r="E392" s="3" t="s">
        <v>9</v>
      </c>
      <c r="F392" s="3">
        <v>70</v>
      </c>
      <c r="G392" s="3">
        <v>46</v>
      </c>
      <c r="H392" s="4" t="s">
        <v>22</v>
      </c>
      <c r="I392" s="3" t="s">
        <v>9</v>
      </c>
      <c r="J392" s="3" t="s">
        <v>9</v>
      </c>
      <c r="L392">
        <f t="shared" si="36"/>
        <v>0</v>
      </c>
      <c r="M392">
        <f>IF(COUNTIF($C$2:$C393,C392)&gt;1,1,0)</f>
        <v>0</v>
      </c>
      <c r="N392">
        <f t="shared" si="37"/>
        <v>0</v>
      </c>
      <c r="O392">
        <f t="shared" si="38"/>
        <v>0</v>
      </c>
      <c r="P392">
        <f t="shared" si="39"/>
        <v>0</v>
      </c>
      <c r="Q392">
        <f t="shared" si="40"/>
        <v>0</v>
      </c>
      <c r="S392">
        <f t="shared" si="41"/>
        <v>0</v>
      </c>
    </row>
    <row r="393" spans="1:19" ht="126.5" thickBot="1" x14ac:dyDescent="0.4">
      <c r="A393" s="3" t="s">
        <v>11</v>
      </c>
      <c r="B393" s="3" t="s">
        <v>8</v>
      </c>
      <c r="C393" s="3">
        <v>20180609302</v>
      </c>
      <c r="D393" s="3">
        <v>0</v>
      </c>
      <c r="E393" s="3" t="s">
        <v>9</v>
      </c>
      <c r="F393" s="3">
        <v>129</v>
      </c>
      <c r="G393" s="3">
        <v>42</v>
      </c>
      <c r="H393" s="4" t="s">
        <v>22</v>
      </c>
      <c r="I393" s="3" t="s">
        <v>9</v>
      </c>
      <c r="J393" s="3" t="s">
        <v>15</v>
      </c>
      <c r="L393">
        <f t="shared" si="36"/>
        <v>0</v>
      </c>
      <c r="M393">
        <f>IF(COUNTIF($C$2:$C394,C393)&gt;1,1,0)</f>
        <v>0</v>
      </c>
      <c r="N393">
        <f t="shared" si="37"/>
        <v>0</v>
      </c>
      <c r="O393">
        <f t="shared" si="38"/>
        <v>0</v>
      </c>
      <c r="P393">
        <f t="shared" si="39"/>
        <v>0</v>
      </c>
      <c r="Q393">
        <f t="shared" si="40"/>
        <v>0</v>
      </c>
      <c r="S393">
        <f t="shared" si="41"/>
        <v>0</v>
      </c>
    </row>
    <row r="394" spans="1:19" ht="126.5" thickBot="1" x14ac:dyDescent="0.4">
      <c r="A394" s="3" t="s">
        <v>27</v>
      </c>
      <c r="B394" s="3" t="s">
        <v>20</v>
      </c>
      <c r="C394" s="3">
        <v>20140800810</v>
      </c>
      <c r="D394" s="3">
        <v>0</v>
      </c>
      <c r="E394" s="3" t="s">
        <v>9</v>
      </c>
      <c r="F394" s="3">
        <v>76</v>
      </c>
      <c r="G394" s="3">
        <v>17</v>
      </c>
      <c r="H394" s="4" t="s">
        <v>22</v>
      </c>
      <c r="I394" s="3" t="s">
        <v>9</v>
      </c>
      <c r="J394" s="3" t="s">
        <v>15</v>
      </c>
      <c r="L394">
        <f t="shared" si="36"/>
        <v>0</v>
      </c>
      <c r="M394">
        <f>IF(COUNTIF($C$2:$C395,C394)&gt;1,1,0)</f>
        <v>1</v>
      </c>
      <c r="N394">
        <f t="shared" si="37"/>
        <v>0</v>
      </c>
      <c r="O394">
        <f t="shared" si="38"/>
        <v>0</v>
      </c>
      <c r="P394">
        <f t="shared" si="39"/>
        <v>0</v>
      </c>
      <c r="Q394">
        <f t="shared" si="40"/>
        <v>0</v>
      </c>
      <c r="S394">
        <f t="shared" si="41"/>
        <v>1</v>
      </c>
    </row>
    <row r="395" spans="1:19" ht="101.5" thickBot="1" x14ac:dyDescent="0.4">
      <c r="A395" s="3" t="s">
        <v>11</v>
      </c>
      <c r="B395" s="3" t="s">
        <v>20</v>
      </c>
      <c r="C395" s="3">
        <v>20142202001</v>
      </c>
      <c r="D395" s="3">
        <v>0</v>
      </c>
      <c r="E395" s="3" t="s">
        <v>9</v>
      </c>
      <c r="F395" s="3">
        <v>93</v>
      </c>
      <c r="G395" s="3">
        <v>50</v>
      </c>
      <c r="H395" s="4" t="s">
        <v>135</v>
      </c>
      <c r="I395" s="3" t="s">
        <v>9</v>
      </c>
      <c r="J395" s="3" t="s">
        <v>9</v>
      </c>
      <c r="L395">
        <f t="shared" si="36"/>
        <v>0</v>
      </c>
      <c r="M395">
        <f>IF(COUNTIF($C$2:$C396,C395)&gt;1,1,0)</f>
        <v>0</v>
      </c>
      <c r="N395">
        <f t="shared" si="37"/>
        <v>0</v>
      </c>
      <c r="O395">
        <f t="shared" si="38"/>
        <v>0</v>
      </c>
      <c r="P395">
        <f t="shared" si="39"/>
        <v>0</v>
      </c>
      <c r="Q395">
        <f t="shared" si="40"/>
        <v>0</v>
      </c>
      <c r="S395">
        <f t="shared" si="41"/>
        <v>0</v>
      </c>
    </row>
    <row r="396" spans="1:19" ht="126.5" thickBot="1" x14ac:dyDescent="0.4">
      <c r="A396" s="3" t="s">
        <v>11</v>
      </c>
      <c r="B396" s="3" t="s">
        <v>8</v>
      </c>
      <c r="C396" s="3">
        <v>20180738702</v>
      </c>
      <c r="D396" s="3">
        <v>1</v>
      </c>
      <c r="E396" s="3" t="s">
        <v>9</v>
      </c>
      <c r="F396" s="3">
        <v>147</v>
      </c>
      <c r="G396" s="3">
        <v>41</v>
      </c>
      <c r="H396" s="4" t="s">
        <v>22</v>
      </c>
      <c r="I396" s="3" t="s">
        <v>9</v>
      </c>
      <c r="J396" s="3" t="s">
        <v>9</v>
      </c>
      <c r="L396">
        <f t="shared" si="36"/>
        <v>0</v>
      </c>
      <c r="M396">
        <f>IF(COUNTIF($C$2:$C397,C396)&gt;1,1,0)</f>
        <v>0</v>
      </c>
      <c r="N396">
        <f t="shared" si="37"/>
        <v>0</v>
      </c>
      <c r="O396">
        <f t="shared" si="38"/>
        <v>0</v>
      </c>
      <c r="P396">
        <f t="shared" si="39"/>
        <v>0</v>
      </c>
      <c r="Q396">
        <f t="shared" si="40"/>
        <v>0</v>
      </c>
      <c r="S396">
        <f t="shared" si="41"/>
        <v>0</v>
      </c>
    </row>
    <row r="397" spans="1:19" ht="114" thickBot="1" x14ac:dyDescent="0.4">
      <c r="A397" s="3" t="s">
        <v>11</v>
      </c>
      <c r="B397" s="3" t="s">
        <v>17</v>
      </c>
      <c r="C397" s="3">
        <v>20120904601</v>
      </c>
      <c r="D397" s="3">
        <v>0</v>
      </c>
      <c r="E397" s="3" t="s">
        <v>9</v>
      </c>
      <c r="F397" s="3">
        <v>51</v>
      </c>
      <c r="G397" s="3">
        <v>40</v>
      </c>
      <c r="H397" s="4" t="s">
        <v>18</v>
      </c>
      <c r="I397" s="3" t="s">
        <v>9</v>
      </c>
      <c r="J397" s="3" t="s">
        <v>15</v>
      </c>
      <c r="L397">
        <f t="shared" si="36"/>
        <v>0</v>
      </c>
      <c r="M397">
        <f>IF(COUNTIF($C$2:$C398,C397)&gt;1,1,0)</f>
        <v>0</v>
      </c>
      <c r="N397">
        <f t="shared" si="37"/>
        <v>0</v>
      </c>
      <c r="O397">
        <f t="shared" si="38"/>
        <v>0</v>
      </c>
      <c r="P397">
        <f t="shared" si="39"/>
        <v>0</v>
      </c>
      <c r="Q397">
        <f t="shared" si="40"/>
        <v>0</v>
      </c>
      <c r="S397">
        <f t="shared" si="41"/>
        <v>0</v>
      </c>
    </row>
    <row r="398" spans="1:19" ht="126.5" thickBot="1" x14ac:dyDescent="0.4">
      <c r="A398" s="3" t="s">
        <v>27</v>
      </c>
      <c r="B398" s="3" t="s">
        <v>20</v>
      </c>
      <c r="C398" s="3">
        <v>20140805301</v>
      </c>
      <c r="D398" s="3">
        <v>0</v>
      </c>
      <c r="E398" s="3" t="s">
        <v>9</v>
      </c>
      <c r="F398" s="3">
        <v>131</v>
      </c>
      <c r="G398" s="3">
        <v>65</v>
      </c>
      <c r="H398" s="4" t="s">
        <v>22</v>
      </c>
      <c r="I398" s="3" t="s">
        <v>9</v>
      </c>
      <c r="J398" s="3" t="s">
        <v>9</v>
      </c>
      <c r="L398">
        <f t="shared" si="36"/>
        <v>0</v>
      </c>
      <c r="M398">
        <f>IF(COUNTIF($C$2:$C399,C398)&gt;1,1,0)</f>
        <v>1</v>
      </c>
      <c r="N398">
        <f t="shared" si="37"/>
        <v>0</v>
      </c>
      <c r="O398">
        <f t="shared" si="38"/>
        <v>0</v>
      </c>
      <c r="P398">
        <f t="shared" si="39"/>
        <v>0</v>
      </c>
      <c r="Q398">
        <f t="shared" si="40"/>
        <v>0</v>
      </c>
      <c r="S398">
        <f t="shared" si="41"/>
        <v>1</v>
      </c>
    </row>
    <row r="399" spans="1:19" ht="126.5" thickBot="1" x14ac:dyDescent="0.4">
      <c r="A399" s="3" t="s">
        <v>11</v>
      </c>
      <c r="B399" s="3" t="s">
        <v>20</v>
      </c>
      <c r="C399" s="3">
        <v>20140106410</v>
      </c>
      <c r="D399" s="3">
        <v>1</v>
      </c>
      <c r="E399" s="3" t="s">
        <v>9</v>
      </c>
      <c r="F399" s="3">
        <v>130</v>
      </c>
      <c r="G399" s="3">
        <v>45</v>
      </c>
      <c r="H399" s="4" t="s">
        <v>22</v>
      </c>
      <c r="I399" s="3" t="s">
        <v>9</v>
      </c>
      <c r="J399" s="3" t="s">
        <v>9</v>
      </c>
      <c r="L399">
        <f t="shared" si="36"/>
        <v>0</v>
      </c>
      <c r="M399">
        <f>IF(COUNTIF($C$2:$C400,C399)&gt;1,1,0)</f>
        <v>0</v>
      </c>
      <c r="N399">
        <f t="shared" si="37"/>
        <v>0</v>
      </c>
      <c r="O399">
        <f t="shared" si="38"/>
        <v>0</v>
      </c>
      <c r="P399">
        <f t="shared" si="39"/>
        <v>0</v>
      </c>
      <c r="Q399">
        <f t="shared" si="40"/>
        <v>0</v>
      </c>
      <c r="S399">
        <f t="shared" si="41"/>
        <v>0</v>
      </c>
    </row>
    <row r="400" spans="1:19" ht="126.5" thickBot="1" x14ac:dyDescent="0.4">
      <c r="A400" s="3" t="s">
        <v>11</v>
      </c>
      <c r="B400" s="3" t="s">
        <v>8</v>
      </c>
      <c r="C400" s="3">
        <v>20180316203</v>
      </c>
      <c r="D400" s="3">
        <v>0</v>
      </c>
      <c r="E400" s="3" t="s">
        <v>9</v>
      </c>
      <c r="F400" s="3">
        <v>225</v>
      </c>
      <c r="G400" s="3">
        <v>41</v>
      </c>
      <c r="H400" s="4" t="s">
        <v>22</v>
      </c>
      <c r="I400" s="3" t="s">
        <v>9</v>
      </c>
      <c r="J400" s="3" t="s">
        <v>15</v>
      </c>
      <c r="L400">
        <f t="shared" si="36"/>
        <v>0</v>
      </c>
      <c r="M400">
        <f>IF(COUNTIF($C$2:$C401,C400)&gt;1,1,0)</f>
        <v>0</v>
      </c>
      <c r="N400">
        <f t="shared" si="37"/>
        <v>0</v>
      </c>
      <c r="O400">
        <f t="shared" si="38"/>
        <v>0</v>
      </c>
      <c r="P400">
        <f t="shared" si="39"/>
        <v>0</v>
      </c>
      <c r="Q400">
        <f t="shared" si="40"/>
        <v>0</v>
      </c>
      <c r="S400">
        <f t="shared" si="41"/>
        <v>0</v>
      </c>
    </row>
    <row r="401" spans="1:19" ht="51.5" thickBot="1" x14ac:dyDescent="0.4">
      <c r="A401" s="3" t="s">
        <v>39</v>
      </c>
      <c r="B401" s="3" t="s">
        <v>12</v>
      </c>
      <c r="C401" s="3">
        <v>20081105901</v>
      </c>
      <c r="D401" s="3">
        <v>1</v>
      </c>
      <c r="E401" s="3" t="s">
        <v>9</v>
      </c>
      <c r="F401" s="3">
        <v>253</v>
      </c>
      <c r="G401" s="3">
        <v>25</v>
      </c>
      <c r="H401" s="4" t="s">
        <v>19</v>
      </c>
      <c r="I401" s="3" t="s">
        <v>9</v>
      </c>
      <c r="J401" s="3" t="s">
        <v>9</v>
      </c>
      <c r="L401">
        <f t="shared" si="36"/>
        <v>0</v>
      </c>
      <c r="M401">
        <f>IF(COUNTIF($C$2:$C402,C401)&gt;1,1,0)</f>
        <v>0</v>
      </c>
      <c r="N401">
        <f t="shared" si="37"/>
        <v>0</v>
      </c>
      <c r="O401">
        <f t="shared" si="38"/>
        <v>0</v>
      </c>
      <c r="P401">
        <f t="shared" si="39"/>
        <v>0</v>
      </c>
      <c r="Q401">
        <f t="shared" si="40"/>
        <v>0</v>
      </c>
      <c r="S401">
        <f t="shared" si="41"/>
        <v>0</v>
      </c>
    </row>
    <row r="402" spans="1:19" ht="126.5" thickBot="1" x14ac:dyDescent="0.4">
      <c r="A402" s="3" t="s">
        <v>27</v>
      </c>
      <c r="B402" s="3" t="s">
        <v>20</v>
      </c>
      <c r="C402" s="3">
        <v>20140207802</v>
      </c>
      <c r="D402" s="3">
        <v>1</v>
      </c>
      <c r="E402" s="3" t="s">
        <v>9</v>
      </c>
      <c r="F402" s="3">
        <v>463</v>
      </c>
      <c r="G402" s="3">
        <v>125</v>
      </c>
      <c r="H402" s="4" t="s">
        <v>22</v>
      </c>
      <c r="I402" s="3" t="s">
        <v>9</v>
      </c>
      <c r="J402" s="3" t="s">
        <v>9</v>
      </c>
      <c r="L402">
        <f t="shared" si="36"/>
        <v>0</v>
      </c>
      <c r="M402">
        <f>IF(COUNTIF($C$2:$C403,C402)&gt;1,1,0)</f>
        <v>0</v>
      </c>
      <c r="N402">
        <f t="shared" si="37"/>
        <v>0</v>
      </c>
      <c r="O402">
        <f t="shared" si="38"/>
        <v>0</v>
      </c>
      <c r="P402">
        <f t="shared" si="39"/>
        <v>0</v>
      </c>
      <c r="Q402">
        <f t="shared" si="40"/>
        <v>0</v>
      </c>
      <c r="S402">
        <f t="shared" si="41"/>
        <v>0</v>
      </c>
    </row>
    <row r="403" spans="1:19" ht="126.5" thickBot="1" x14ac:dyDescent="0.4">
      <c r="A403" s="3" t="s">
        <v>11</v>
      </c>
      <c r="B403" s="3" t="s">
        <v>34</v>
      </c>
      <c r="C403" s="3">
        <v>2011090841</v>
      </c>
      <c r="D403" s="3">
        <v>0</v>
      </c>
      <c r="E403" s="3" t="s">
        <v>9</v>
      </c>
      <c r="F403" s="3">
        <v>31</v>
      </c>
      <c r="G403" s="3">
        <v>15</v>
      </c>
      <c r="H403" s="4" t="s">
        <v>22</v>
      </c>
      <c r="I403" s="3" t="s">
        <v>9</v>
      </c>
      <c r="J403" s="3" t="s">
        <v>9</v>
      </c>
      <c r="L403">
        <f t="shared" si="36"/>
        <v>0</v>
      </c>
      <c r="M403">
        <f>IF(COUNTIF($C$2:$C404,C403)&gt;1,1,0)</f>
        <v>0</v>
      </c>
      <c r="N403">
        <f t="shared" si="37"/>
        <v>0</v>
      </c>
      <c r="O403">
        <f t="shared" si="38"/>
        <v>0</v>
      </c>
      <c r="P403">
        <f t="shared" si="39"/>
        <v>0</v>
      </c>
      <c r="Q403">
        <f t="shared" si="40"/>
        <v>0</v>
      </c>
      <c r="S403">
        <f t="shared" si="41"/>
        <v>0</v>
      </c>
    </row>
    <row r="404" spans="1:19" ht="114" thickBot="1" x14ac:dyDescent="0.4">
      <c r="A404" s="3" t="s">
        <v>11</v>
      </c>
      <c r="B404" s="3" t="s">
        <v>17</v>
      </c>
      <c r="C404" s="3">
        <v>20120509602</v>
      </c>
      <c r="D404" s="3">
        <v>0</v>
      </c>
      <c r="E404" s="3" t="s">
        <v>9</v>
      </c>
      <c r="F404" s="3">
        <v>662</v>
      </c>
      <c r="G404" s="3">
        <v>340</v>
      </c>
      <c r="H404" s="4" t="s">
        <v>18</v>
      </c>
      <c r="I404" s="3" t="s">
        <v>9</v>
      </c>
      <c r="J404" s="3" t="s">
        <v>9</v>
      </c>
      <c r="L404">
        <f t="shared" si="36"/>
        <v>0</v>
      </c>
      <c r="M404">
        <f>IF(COUNTIF($C$2:$C405,C404)&gt;1,1,0)</f>
        <v>0</v>
      </c>
      <c r="N404">
        <f t="shared" si="37"/>
        <v>0</v>
      </c>
      <c r="O404">
        <f t="shared" si="38"/>
        <v>0</v>
      </c>
      <c r="P404">
        <f t="shared" si="39"/>
        <v>0</v>
      </c>
      <c r="Q404">
        <f t="shared" si="40"/>
        <v>0</v>
      </c>
      <c r="S404">
        <f t="shared" si="41"/>
        <v>0</v>
      </c>
    </row>
    <row r="405" spans="1:19" ht="76.5" thickBot="1" x14ac:dyDescent="0.4">
      <c r="A405" s="3" t="s">
        <v>11</v>
      </c>
      <c r="B405" s="3" t="s">
        <v>17</v>
      </c>
      <c r="C405" s="3">
        <v>20120808901</v>
      </c>
      <c r="D405" s="3">
        <v>1</v>
      </c>
      <c r="E405" s="3" t="s">
        <v>9</v>
      </c>
      <c r="F405" s="3">
        <v>168</v>
      </c>
      <c r="G405" s="3">
        <v>85</v>
      </c>
      <c r="H405" s="4" t="s">
        <v>136</v>
      </c>
      <c r="I405" s="3" t="s">
        <v>9</v>
      </c>
      <c r="J405" s="3" t="s">
        <v>15</v>
      </c>
      <c r="L405">
        <f t="shared" si="36"/>
        <v>0</v>
      </c>
      <c r="M405">
        <f>IF(COUNTIF($C$2:$C406,C405)&gt;1,1,0)</f>
        <v>0</v>
      </c>
      <c r="N405">
        <f t="shared" si="37"/>
        <v>0</v>
      </c>
      <c r="O405">
        <f t="shared" si="38"/>
        <v>0</v>
      </c>
      <c r="P405">
        <f t="shared" si="39"/>
        <v>0</v>
      </c>
      <c r="Q405">
        <f t="shared" si="40"/>
        <v>0</v>
      </c>
      <c r="S405">
        <f t="shared" si="41"/>
        <v>0</v>
      </c>
    </row>
    <row r="406" spans="1:19" ht="76.5" thickBot="1" x14ac:dyDescent="0.4">
      <c r="A406" s="3" t="s">
        <v>11</v>
      </c>
      <c r="B406" s="3" t="s">
        <v>8</v>
      </c>
      <c r="C406" s="3">
        <v>20180902801</v>
      </c>
      <c r="D406" s="3">
        <v>0</v>
      </c>
      <c r="E406" s="3" t="s">
        <v>15</v>
      </c>
      <c r="F406" s="3">
        <v>443</v>
      </c>
      <c r="G406" s="3">
        <v>75</v>
      </c>
      <c r="H406" s="4" t="s">
        <v>26</v>
      </c>
      <c r="I406" s="3" t="s">
        <v>9</v>
      </c>
      <c r="J406" s="3" t="s">
        <v>9</v>
      </c>
      <c r="L406">
        <f t="shared" si="36"/>
        <v>0</v>
      </c>
      <c r="M406">
        <f>IF(COUNTIF($C$2:$C407,C406)&gt;1,1,0)</f>
        <v>1</v>
      </c>
      <c r="N406">
        <f t="shared" si="37"/>
        <v>0</v>
      </c>
      <c r="O406">
        <f t="shared" si="38"/>
        <v>0</v>
      </c>
      <c r="P406">
        <f t="shared" si="39"/>
        <v>0</v>
      </c>
      <c r="Q406">
        <f t="shared" si="40"/>
        <v>0</v>
      </c>
      <c r="S406">
        <f t="shared" si="41"/>
        <v>1</v>
      </c>
    </row>
    <row r="407" spans="1:19" ht="126.5" thickBot="1" x14ac:dyDescent="0.4">
      <c r="A407" s="3" t="s">
        <v>27</v>
      </c>
      <c r="B407" s="3" t="s">
        <v>34</v>
      </c>
      <c r="C407" s="3">
        <v>20110612701</v>
      </c>
      <c r="D407" s="3">
        <v>0</v>
      </c>
      <c r="E407" s="3" t="s">
        <v>9</v>
      </c>
      <c r="F407" s="3">
        <v>238</v>
      </c>
      <c r="G407" s="3">
        <v>65</v>
      </c>
      <c r="H407" s="4" t="s">
        <v>22</v>
      </c>
      <c r="I407" s="3" t="s">
        <v>9</v>
      </c>
      <c r="J407" s="3" t="s">
        <v>9</v>
      </c>
      <c r="L407">
        <f t="shared" si="36"/>
        <v>0</v>
      </c>
      <c r="M407">
        <f>IF(COUNTIF($C$2:$C408,C407)&gt;1,1,0)</f>
        <v>0</v>
      </c>
      <c r="N407">
        <f t="shared" si="37"/>
        <v>0</v>
      </c>
      <c r="O407">
        <f t="shared" si="38"/>
        <v>0</v>
      </c>
      <c r="P407">
        <f t="shared" si="39"/>
        <v>0</v>
      </c>
      <c r="Q407">
        <f t="shared" si="40"/>
        <v>0</v>
      </c>
      <c r="S407">
        <f t="shared" si="41"/>
        <v>0</v>
      </c>
    </row>
    <row r="408" spans="1:19" ht="89" thickBot="1" x14ac:dyDescent="0.4">
      <c r="A408" s="3" t="s">
        <v>11</v>
      </c>
      <c r="B408" s="3" t="s">
        <v>12</v>
      </c>
      <c r="C408" s="3">
        <v>20080203201</v>
      </c>
      <c r="D408" s="3">
        <v>0</v>
      </c>
      <c r="E408" s="3" t="s">
        <v>9</v>
      </c>
      <c r="F408" s="3">
        <v>236</v>
      </c>
      <c r="G408" s="3">
        <v>183</v>
      </c>
      <c r="H408" s="4" t="s">
        <v>45</v>
      </c>
      <c r="I408" s="3" t="s">
        <v>9</v>
      </c>
      <c r="J408" s="3" t="s">
        <v>9</v>
      </c>
      <c r="L408">
        <f t="shared" si="36"/>
        <v>0</v>
      </c>
      <c r="M408">
        <f>IF(COUNTIF($C$2:$C409,C408)&gt;1,1,0)</f>
        <v>0</v>
      </c>
      <c r="N408">
        <f t="shared" si="37"/>
        <v>0</v>
      </c>
      <c r="O408">
        <f t="shared" si="38"/>
        <v>0</v>
      </c>
      <c r="P408">
        <f t="shared" si="39"/>
        <v>0</v>
      </c>
      <c r="Q408">
        <f t="shared" si="40"/>
        <v>0</v>
      </c>
      <c r="S408">
        <f t="shared" si="41"/>
        <v>0</v>
      </c>
    </row>
    <row r="409" spans="1:19" ht="126.5" thickBot="1" x14ac:dyDescent="0.4">
      <c r="A409" s="3" t="s">
        <v>39</v>
      </c>
      <c r="B409" s="3" t="s">
        <v>20</v>
      </c>
      <c r="C409" s="3">
        <v>20140100103</v>
      </c>
      <c r="D409" s="3">
        <v>0</v>
      </c>
      <c r="E409" s="3" t="s">
        <v>9</v>
      </c>
      <c r="F409" s="3">
        <v>244</v>
      </c>
      <c r="G409" s="3">
        <v>54</v>
      </c>
      <c r="H409" s="4" t="s">
        <v>22</v>
      </c>
      <c r="I409" s="3" t="s">
        <v>9</v>
      </c>
      <c r="J409" s="3" t="s">
        <v>9</v>
      </c>
      <c r="L409">
        <f t="shared" si="36"/>
        <v>0</v>
      </c>
      <c r="M409">
        <f>IF(COUNTIF($C$2:$C410,C409)&gt;1,1,0)</f>
        <v>0</v>
      </c>
      <c r="N409">
        <f t="shared" si="37"/>
        <v>0</v>
      </c>
      <c r="O409">
        <f t="shared" si="38"/>
        <v>0</v>
      </c>
      <c r="P409">
        <f t="shared" si="39"/>
        <v>0</v>
      </c>
      <c r="Q409">
        <f t="shared" si="40"/>
        <v>0</v>
      </c>
      <c r="S409">
        <f t="shared" si="41"/>
        <v>0</v>
      </c>
    </row>
    <row r="410" spans="1:19" ht="114" thickBot="1" x14ac:dyDescent="0.4">
      <c r="A410" s="3" t="s">
        <v>11</v>
      </c>
      <c r="B410" s="3" t="s">
        <v>34</v>
      </c>
      <c r="C410" s="3">
        <v>20110614601</v>
      </c>
      <c r="D410" s="3">
        <v>0</v>
      </c>
      <c r="E410" s="3" t="s">
        <v>9</v>
      </c>
      <c r="F410" s="3">
        <v>102</v>
      </c>
      <c r="G410" s="3">
        <v>95</v>
      </c>
      <c r="H410" s="4" t="s">
        <v>13</v>
      </c>
      <c r="I410" s="3" t="s">
        <v>9</v>
      </c>
      <c r="J410" s="3" t="s">
        <v>9</v>
      </c>
      <c r="L410">
        <f t="shared" si="36"/>
        <v>0</v>
      </c>
      <c r="M410">
        <f>IF(COUNTIF($C$2:$C411,C410)&gt;1,1,0)</f>
        <v>0</v>
      </c>
      <c r="N410">
        <f t="shared" si="37"/>
        <v>0</v>
      </c>
      <c r="O410">
        <f t="shared" si="38"/>
        <v>0</v>
      </c>
      <c r="P410">
        <f t="shared" si="39"/>
        <v>0</v>
      </c>
      <c r="Q410">
        <f t="shared" si="40"/>
        <v>0</v>
      </c>
      <c r="S410">
        <f t="shared" si="41"/>
        <v>0</v>
      </c>
    </row>
    <row r="411" spans="1:19" ht="89" thickBot="1" x14ac:dyDescent="0.4">
      <c r="A411" s="3" t="s">
        <v>39</v>
      </c>
      <c r="B411" s="3" t="s">
        <v>17</v>
      </c>
      <c r="C411" s="3">
        <v>20120707602</v>
      </c>
      <c r="D411" s="3">
        <v>0</v>
      </c>
      <c r="E411" s="3" t="s">
        <v>9</v>
      </c>
      <c r="F411" s="3">
        <v>264</v>
      </c>
      <c r="G411" s="3">
        <v>75</v>
      </c>
      <c r="H411" s="4" t="s">
        <v>24</v>
      </c>
      <c r="I411" s="3" t="s">
        <v>9</v>
      </c>
      <c r="J411" s="3" t="s">
        <v>9</v>
      </c>
      <c r="L411">
        <f t="shared" si="36"/>
        <v>0</v>
      </c>
      <c r="M411">
        <f>IF(COUNTIF($C$2:$C412,C411)&gt;1,1,0)</f>
        <v>1</v>
      </c>
      <c r="N411">
        <f t="shared" si="37"/>
        <v>0</v>
      </c>
      <c r="O411">
        <f t="shared" si="38"/>
        <v>0</v>
      </c>
      <c r="P411">
        <f t="shared" si="39"/>
        <v>0</v>
      </c>
      <c r="Q411">
        <f t="shared" si="40"/>
        <v>0</v>
      </c>
      <c r="S411">
        <f t="shared" si="41"/>
        <v>1</v>
      </c>
    </row>
    <row r="412" spans="1:19" ht="89" thickBot="1" x14ac:dyDescent="0.4">
      <c r="A412" s="3" t="s">
        <v>11</v>
      </c>
      <c r="B412" s="3" t="s">
        <v>34</v>
      </c>
      <c r="C412" s="3">
        <v>20110528201</v>
      </c>
      <c r="D412" s="3">
        <v>0</v>
      </c>
      <c r="E412" s="3" t="s">
        <v>9</v>
      </c>
      <c r="F412" s="3">
        <v>48</v>
      </c>
      <c r="G412" s="3">
        <v>35</v>
      </c>
      <c r="H412" s="4" t="s">
        <v>55</v>
      </c>
      <c r="I412" s="3" t="s">
        <v>9</v>
      </c>
      <c r="J412" s="3" t="s">
        <v>9</v>
      </c>
      <c r="L412">
        <f t="shared" si="36"/>
        <v>0</v>
      </c>
      <c r="M412">
        <f>IF(COUNTIF($C$2:$C413,C412)&gt;1,1,0)</f>
        <v>0</v>
      </c>
      <c r="N412">
        <f t="shared" si="37"/>
        <v>0</v>
      </c>
      <c r="O412">
        <f t="shared" si="38"/>
        <v>0</v>
      </c>
      <c r="P412">
        <f t="shared" si="39"/>
        <v>0</v>
      </c>
      <c r="Q412">
        <f t="shared" si="40"/>
        <v>0</v>
      </c>
      <c r="S412">
        <f t="shared" si="41"/>
        <v>0</v>
      </c>
    </row>
    <row r="413" spans="1:19" ht="39" thickBot="1" x14ac:dyDescent="0.4">
      <c r="A413" s="3" t="s">
        <v>7</v>
      </c>
      <c r="B413" s="3" t="s">
        <v>20</v>
      </c>
      <c r="C413" s="3">
        <v>20140700301</v>
      </c>
      <c r="D413" s="3">
        <v>0</v>
      </c>
      <c r="E413" s="3" t="s">
        <v>9</v>
      </c>
      <c r="F413" s="3">
        <v>640</v>
      </c>
      <c r="G413" s="3">
        <v>137</v>
      </c>
      <c r="H413" s="4" t="s">
        <v>111</v>
      </c>
      <c r="I413" s="3" t="s">
        <v>9</v>
      </c>
      <c r="J413" s="3" t="s">
        <v>9</v>
      </c>
      <c r="L413">
        <f t="shared" si="36"/>
        <v>0</v>
      </c>
      <c r="M413">
        <f>IF(COUNTIF($C$2:$C414,C413)&gt;1,1,0)</f>
        <v>0</v>
      </c>
      <c r="N413">
        <f t="shared" si="37"/>
        <v>0</v>
      </c>
      <c r="O413">
        <f t="shared" si="38"/>
        <v>0</v>
      </c>
      <c r="P413">
        <f t="shared" si="39"/>
        <v>0</v>
      </c>
      <c r="Q413">
        <f t="shared" si="40"/>
        <v>0</v>
      </c>
      <c r="S413">
        <f t="shared" si="41"/>
        <v>0</v>
      </c>
    </row>
    <row r="414" spans="1:19" ht="51.5" thickBot="1" x14ac:dyDescent="0.4">
      <c r="A414" s="3" t="s">
        <v>11</v>
      </c>
      <c r="B414" s="3" t="s">
        <v>17</v>
      </c>
      <c r="C414" s="3">
        <v>20120302010</v>
      </c>
      <c r="D414" s="3">
        <v>1</v>
      </c>
      <c r="E414" s="3" t="s">
        <v>9</v>
      </c>
      <c r="F414" s="3">
        <v>110</v>
      </c>
      <c r="G414" s="3">
        <v>50</v>
      </c>
      <c r="H414" s="4" t="s">
        <v>117</v>
      </c>
      <c r="I414" s="3" t="s">
        <v>9</v>
      </c>
      <c r="J414" s="3" t="s">
        <v>9</v>
      </c>
      <c r="L414">
        <f t="shared" si="36"/>
        <v>0</v>
      </c>
      <c r="M414">
        <f>IF(COUNTIF($C$2:$C415,C414)&gt;1,1,0)</f>
        <v>0</v>
      </c>
      <c r="N414">
        <f t="shared" si="37"/>
        <v>0</v>
      </c>
      <c r="O414">
        <f t="shared" si="38"/>
        <v>0</v>
      </c>
      <c r="P414">
        <f t="shared" si="39"/>
        <v>0</v>
      </c>
      <c r="Q414">
        <f t="shared" si="40"/>
        <v>0</v>
      </c>
      <c r="S414">
        <f t="shared" si="41"/>
        <v>0</v>
      </c>
    </row>
    <row r="415" spans="1:19" ht="114" thickBot="1" x14ac:dyDescent="0.4">
      <c r="A415" s="3" t="s">
        <v>11</v>
      </c>
      <c r="B415" s="3" t="s">
        <v>8</v>
      </c>
      <c r="C415" s="3">
        <v>20180316301</v>
      </c>
      <c r="D415" s="3">
        <v>0</v>
      </c>
      <c r="E415" s="3" t="s">
        <v>9</v>
      </c>
      <c r="F415" s="3">
        <v>330</v>
      </c>
      <c r="G415" s="3">
        <v>48</v>
      </c>
      <c r="H415" s="4" t="s">
        <v>13</v>
      </c>
      <c r="I415" s="3" t="s">
        <v>9</v>
      </c>
      <c r="J415" s="3" t="s">
        <v>15</v>
      </c>
      <c r="L415">
        <f t="shared" si="36"/>
        <v>0</v>
      </c>
      <c r="M415">
        <f>IF(COUNTIF($C$2:$C416,C415)&gt;1,1,0)</f>
        <v>0</v>
      </c>
      <c r="N415">
        <f t="shared" si="37"/>
        <v>0</v>
      </c>
      <c r="O415">
        <f t="shared" si="38"/>
        <v>0</v>
      </c>
      <c r="P415">
        <f t="shared" si="39"/>
        <v>0</v>
      </c>
      <c r="Q415">
        <f t="shared" si="40"/>
        <v>0</v>
      </c>
      <c r="S415">
        <f t="shared" si="41"/>
        <v>0</v>
      </c>
    </row>
    <row r="416" spans="1:19" ht="126.5" thickBot="1" x14ac:dyDescent="0.4">
      <c r="A416" s="3" t="s">
        <v>39</v>
      </c>
      <c r="B416" s="3" t="s">
        <v>34</v>
      </c>
      <c r="C416" s="3">
        <v>20110906601</v>
      </c>
      <c r="D416" s="3">
        <v>0</v>
      </c>
      <c r="E416" s="3" t="s">
        <v>9</v>
      </c>
      <c r="F416" s="3">
        <v>361</v>
      </c>
      <c r="G416" s="3">
        <v>219</v>
      </c>
      <c r="H416" s="4" t="s">
        <v>22</v>
      </c>
      <c r="I416" s="3" t="s">
        <v>9</v>
      </c>
      <c r="J416" s="3" t="s">
        <v>15</v>
      </c>
      <c r="L416">
        <f t="shared" si="36"/>
        <v>0</v>
      </c>
      <c r="M416">
        <f>IF(COUNTIF($C$2:$C417,C416)&gt;1,1,0)</f>
        <v>1</v>
      </c>
      <c r="N416">
        <f t="shared" si="37"/>
        <v>0</v>
      </c>
      <c r="O416">
        <f t="shared" si="38"/>
        <v>0</v>
      </c>
      <c r="P416">
        <f t="shared" si="39"/>
        <v>0</v>
      </c>
      <c r="Q416">
        <f t="shared" si="40"/>
        <v>0</v>
      </c>
      <c r="S416">
        <f t="shared" si="41"/>
        <v>1</v>
      </c>
    </row>
    <row r="417" spans="1:19" ht="126.5" thickBot="1" x14ac:dyDescent="0.4">
      <c r="A417" s="3" t="s">
        <v>11</v>
      </c>
      <c r="B417" s="3" t="s">
        <v>17</v>
      </c>
      <c r="C417" s="3">
        <v>20120306408</v>
      </c>
      <c r="D417" s="3">
        <v>0</v>
      </c>
      <c r="E417" s="3" t="s">
        <v>9</v>
      </c>
      <c r="F417" s="3">
        <v>56</v>
      </c>
      <c r="G417" s="3">
        <v>25</v>
      </c>
      <c r="H417" s="4" t="s">
        <v>22</v>
      </c>
      <c r="I417" s="3" t="s">
        <v>9</v>
      </c>
      <c r="J417" s="3" t="s">
        <v>9</v>
      </c>
      <c r="L417">
        <f t="shared" si="36"/>
        <v>0</v>
      </c>
      <c r="M417">
        <f>IF(COUNTIF($C$2:$C418,C417)&gt;1,1,0)</f>
        <v>0</v>
      </c>
      <c r="N417">
        <f t="shared" si="37"/>
        <v>0</v>
      </c>
      <c r="O417">
        <f t="shared" si="38"/>
        <v>0</v>
      </c>
      <c r="P417">
        <f t="shared" si="39"/>
        <v>0</v>
      </c>
      <c r="Q417">
        <f t="shared" si="40"/>
        <v>0</v>
      </c>
      <c r="S417">
        <f t="shared" si="41"/>
        <v>0</v>
      </c>
    </row>
    <row r="418" spans="1:19" ht="89" thickBot="1" x14ac:dyDescent="0.4">
      <c r="A418" s="3" t="s">
        <v>11</v>
      </c>
      <c r="B418" s="3" t="s">
        <v>20</v>
      </c>
      <c r="C418" s="3">
        <v>2014220380</v>
      </c>
      <c r="D418" s="3">
        <v>0</v>
      </c>
      <c r="E418" s="3" t="s">
        <v>9</v>
      </c>
      <c r="F418" s="3">
        <v>30</v>
      </c>
      <c r="G418" s="3">
        <v>26</v>
      </c>
      <c r="H418" s="4" t="s">
        <v>45</v>
      </c>
      <c r="I418" s="3" t="s">
        <v>9</v>
      </c>
      <c r="J418" s="3" t="s">
        <v>9</v>
      </c>
      <c r="L418">
        <f t="shared" si="36"/>
        <v>0</v>
      </c>
      <c r="M418">
        <f>IF(COUNTIF($C$2:$C419,C418)&gt;1,1,0)</f>
        <v>0</v>
      </c>
      <c r="N418">
        <f t="shared" si="37"/>
        <v>0</v>
      </c>
      <c r="O418">
        <f t="shared" si="38"/>
        <v>0</v>
      </c>
      <c r="P418">
        <f t="shared" si="39"/>
        <v>0</v>
      </c>
      <c r="Q418">
        <f t="shared" si="40"/>
        <v>0</v>
      </c>
      <c r="S418">
        <f t="shared" si="41"/>
        <v>0</v>
      </c>
    </row>
    <row r="419" spans="1:19" ht="114" thickBot="1" x14ac:dyDescent="0.4">
      <c r="A419" s="3" t="s">
        <v>11</v>
      </c>
      <c r="B419" s="3" t="s">
        <v>34</v>
      </c>
      <c r="C419" s="3">
        <v>20110219501</v>
      </c>
      <c r="D419" s="3">
        <v>0</v>
      </c>
      <c r="E419" s="3" t="s">
        <v>9</v>
      </c>
      <c r="F419" s="3">
        <v>57</v>
      </c>
      <c r="G419" s="3">
        <v>25</v>
      </c>
      <c r="H419" s="4" t="s">
        <v>18</v>
      </c>
      <c r="I419" s="3" t="s">
        <v>9</v>
      </c>
      <c r="J419" s="3" t="s">
        <v>15</v>
      </c>
      <c r="L419">
        <f t="shared" si="36"/>
        <v>0</v>
      </c>
      <c r="M419">
        <f>IF(COUNTIF($C$2:$C420,C419)&gt;1,1,0)</f>
        <v>1</v>
      </c>
      <c r="N419">
        <f t="shared" si="37"/>
        <v>0</v>
      </c>
      <c r="O419">
        <f t="shared" si="38"/>
        <v>0</v>
      </c>
      <c r="P419">
        <f t="shared" si="39"/>
        <v>0</v>
      </c>
      <c r="Q419">
        <f t="shared" si="40"/>
        <v>0</v>
      </c>
      <c r="S419">
        <f t="shared" si="41"/>
        <v>1</v>
      </c>
    </row>
    <row r="420" spans="1:19" ht="101.5" thickBot="1" x14ac:dyDescent="0.4">
      <c r="A420" s="3" t="s">
        <v>11</v>
      </c>
      <c r="B420" s="3" t="s">
        <v>8</v>
      </c>
      <c r="C420" s="3">
        <v>20180805801</v>
      </c>
      <c r="D420" s="3">
        <v>1</v>
      </c>
      <c r="E420" s="3" t="s">
        <v>9</v>
      </c>
      <c r="F420" s="3">
        <v>147</v>
      </c>
      <c r="G420" s="3">
        <v>51</v>
      </c>
      <c r="H420" s="4" t="s">
        <v>137</v>
      </c>
      <c r="I420" s="3" t="s">
        <v>9</v>
      </c>
      <c r="J420" s="3" t="s">
        <v>9</v>
      </c>
      <c r="L420">
        <f t="shared" si="36"/>
        <v>0</v>
      </c>
      <c r="M420">
        <f>IF(COUNTIF($C$2:$C421,C420)&gt;1,1,0)</f>
        <v>0</v>
      </c>
      <c r="N420">
        <f t="shared" si="37"/>
        <v>0</v>
      </c>
      <c r="O420">
        <f t="shared" si="38"/>
        <v>0</v>
      </c>
      <c r="P420">
        <f t="shared" si="39"/>
        <v>0</v>
      </c>
      <c r="Q420">
        <f t="shared" si="40"/>
        <v>0</v>
      </c>
      <c r="S420">
        <f t="shared" si="41"/>
        <v>0</v>
      </c>
    </row>
    <row r="421" spans="1:19" ht="126.5" thickBot="1" x14ac:dyDescent="0.4">
      <c r="A421" s="3" t="s">
        <v>11</v>
      </c>
      <c r="B421" s="3" t="s">
        <v>8</v>
      </c>
      <c r="C421" s="3">
        <v>20180112302</v>
      </c>
      <c r="D421" s="3">
        <v>0</v>
      </c>
      <c r="E421" s="3" t="s">
        <v>9</v>
      </c>
      <c r="F421" s="3">
        <v>34</v>
      </c>
      <c r="G421" s="3">
        <v>20</v>
      </c>
      <c r="H421" s="4" t="s">
        <v>22</v>
      </c>
      <c r="I421" s="3" t="s">
        <v>9</v>
      </c>
      <c r="J421" s="3" t="s">
        <v>9</v>
      </c>
      <c r="L421">
        <f t="shared" si="36"/>
        <v>0</v>
      </c>
      <c r="M421">
        <f>IF(COUNTIF($C$2:$C422,C421)&gt;1,1,0)</f>
        <v>0</v>
      </c>
      <c r="N421">
        <f t="shared" si="37"/>
        <v>0</v>
      </c>
      <c r="O421">
        <f t="shared" si="38"/>
        <v>0</v>
      </c>
      <c r="P421">
        <f t="shared" si="39"/>
        <v>0</v>
      </c>
      <c r="Q421">
        <f t="shared" si="40"/>
        <v>0</v>
      </c>
      <c r="S421">
        <f t="shared" si="41"/>
        <v>0</v>
      </c>
    </row>
    <row r="422" spans="1:19" ht="64" thickBot="1" x14ac:dyDescent="0.4">
      <c r="A422" s="3" t="s">
        <v>11</v>
      </c>
      <c r="B422" s="3" t="s">
        <v>17</v>
      </c>
      <c r="C422" s="3">
        <v>20120602104</v>
      </c>
      <c r="D422" s="3">
        <v>1</v>
      </c>
      <c r="E422" s="3" t="s">
        <v>9</v>
      </c>
      <c r="F422" s="3">
        <v>591</v>
      </c>
      <c r="G422" s="3">
        <v>98</v>
      </c>
      <c r="H422" s="4" t="s">
        <v>83</v>
      </c>
      <c r="I422" s="3" t="s">
        <v>9</v>
      </c>
      <c r="J422" s="3" t="s">
        <v>9</v>
      </c>
      <c r="L422">
        <f t="shared" si="36"/>
        <v>0</v>
      </c>
      <c r="M422">
        <f>IF(COUNTIF($C$2:$C423,C422)&gt;1,1,0)</f>
        <v>1</v>
      </c>
      <c r="N422">
        <f t="shared" si="37"/>
        <v>0</v>
      </c>
      <c r="O422">
        <f t="shared" si="38"/>
        <v>0</v>
      </c>
      <c r="P422">
        <f t="shared" si="39"/>
        <v>0</v>
      </c>
      <c r="Q422">
        <f t="shared" si="40"/>
        <v>0</v>
      </c>
      <c r="S422">
        <f t="shared" si="41"/>
        <v>1</v>
      </c>
    </row>
    <row r="423" spans="1:19" ht="114" thickBot="1" x14ac:dyDescent="0.4">
      <c r="A423" s="3" t="s">
        <v>32</v>
      </c>
      <c r="B423" s="3" t="s">
        <v>12</v>
      </c>
      <c r="C423" s="3">
        <v>20080502001</v>
      </c>
      <c r="D423" s="3">
        <v>0</v>
      </c>
      <c r="E423" s="3" t="s">
        <v>9</v>
      </c>
      <c r="F423" s="3">
        <v>317</v>
      </c>
      <c r="G423" s="3">
        <v>146</v>
      </c>
      <c r="H423" s="4" t="s">
        <v>138</v>
      </c>
      <c r="I423" s="3" t="s">
        <v>9</v>
      </c>
      <c r="J423" s="3" t="s">
        <v>9</v>
      </c>
      <c r="L423">
        <f t="shared" si="36"/>
        <v>0</v>
      </c>
      <c r="M423">
        <f>IF(COUNTIF($C$2:$C424,C423)&gt;1,1,0)</f>
        <v>0</v>
      </c>
      <c r="N423">
        <f t="shared" si="37"/>
        <v>0</v>
      </c>
      <c r="O423">
        <f t="shared" si="38"/>
        <v>0</v>
      </c>
      <c r="P423">
        <f t="shared" si="39"/>
        <v>0</v>
      </c>
      <c r="Q423">
        <f t="shared" si="40"/>
        <v>0</v>
      </c>
      <c r="S423">
        <f t="shared" si="41"/>
        <v>0</v>
      </c>
    </row>
    <row r="424" spans="1:19" ht="101.5" thickBot="1" x14ac:dyDescent="0.4">
      <c r="A424" s="3" t="s">
        <v>11</v>
      </c>
      <c r="B424" s="3" t="s">
        <v>17</v>
      </c>
      <c r="C424" s="3">
        <v>20120610804</v>
      </c>
      <c r="D424" s="3">
        <v>0</v>
      </c>
      <c r="E424" s="3" t="s">
        <v>9</v>
      </c>
      <c r="F424" s="3">
        <v>156</v>
      </c>
      <c r="G424" s="3">
        <v>65</v>
      </c>
      <c r="H424" s="4" t="s">
        <v>139</v>
      </c>
      <c r="I424" s="3" t="s">
        <v>9</v>
      </c>
      <c r="J424" s="3" t="s">
        <v>9</v>
      </c>
      <c r="L424">
        <f t="shared" si="36"/>
        <v>0</v>
      </c>
      <c r="M424">
        <f>IF(COUNTIF($C$2:$C425,C424)&gt;1,1,0)</f>
        <v>0</v>
      </c>
      <c r="N424">
        <f t="shared" si="37"/>
        <v>0</v>
      </c>
      <c r="O424">
        <f t="shared" si="38"/>
        <v>0</v>
      </c>
      <c r="P424">
        <f t="shared" si="39"/>
        <v>0</v>
      </c>
      <c r="Q424">
        <f t="shared" si="40"/>
        <v>0</v>
      </c>
      <c r="S424">
        <f t="shared" si="41"/>
        <v>0</v>
      </c>
    </row>
    <row r="425" spans="1:19" ht="126.5" thickBot="1" x14ac:dyDescent="0.4">
      <c r="A425" s="3" t="s">
        <v>11</v>
      </c>
      <c r="B425" s="3" t="s">
        <v>20</v>
      </c>
      <c r="C425" s="3">
        <v>20140119216</v>
      </c>
      <c r="D425" s="3">
        <v>1</v>
      </c>
      <c r="E425" s="3" t="s">
        <v>9</v>
      </c>
      <c r="F425" s="3">
        <v>623</v>
      </c>
      <c r="G425" s="3">
        <v>438</v>
      </c>
      <c r="H425" s="4" t="s">
        <v>22</v>
      </c>
      <c r="I425" s="3" t="s">
        <v>9</v>
      </c>
      <c r="J425" s="3" t="s">
        <v>9</v>
      </c>
      <c r="L425">
        <f t="shared" si="36"/>
        <v>0</v>
      </c>
      <c r="M425">
        <f>IF(COUNTIF($C$2:$C426,C425)&gt;1,1,0)</f>
        <v>0</v>
      </c>
      <c r="N425">
        <f t="shared" si="37"/>
        <v>0</v>
      </c>
      <c r="O425">
        <f t="shared" si="38"/>
        <v>0</v>
      </c>
      <c r="P425">
        <f t="shared" si="39"/>
        <v>0</v>
      </c>
      <c r="Q425">
        <f t="shared" si="40"/>
        <v>0</v>
      </c>
      <c r="S425">
        <f t="shared" si="41"/>
        <v>0</v>
      </c>
    </row>
    <row r="426" spans="1:19" ht="139" thickBot="1" x14ac:dyDescent="0.4">
      <c r="A426" s="3" t="s">
        <v>11</v>
      </c>
      <c r="B426" s="3" t="s">
        <v>20</v>
      </c>
      <c r="C426" s="3">
        <v>20140705801</v>
      </c>
      <c r="D426" s="3">
        <v>0</v>
      </c>
      <c r="E426" s="3" t="s">
        <v>9</v>
      </c>
      <c r="F426" s="3">
        <v>316</v>
      </c>
      <c r="G426" s="3">
        <v>214</v>
      </c>
      <c r="H426" s="4" t="s">
        <v>140</v>
      </c>
      <c r="I426" s="3" t="s">
        <v>9</v>
      </c>
      <c r="J426" s="3" t="s">
        <v>9</v>
      </c>
      <c r="L426">
        <f t="shared" si="36"/>
        <v>0</v>
      </c>
      <c r="M426">
        <f>IF(COUNTIF($C$2:$C427,C426)&gt;1,1,0)</f>
        <v>0</v>
      </c>
      <c r="N426">
        <f t="shared" si="37"/>
        <v>0</v>
      </c>
      <c r="O426">
        <f t="shared" si="38"/>
        <v>0</v>
      </c>
      <c r="P426">
        <f t="shared" si="39"/>
        <v>0</v>
      </c>
      <c r="Q426">
        <f t="shared" si="40"/>
        <v>0</v>
      </c>
      <c r="S426">
        <f t="shared" si="41"/>
        <v>0</v>
      </c>
    </row>
    <row r="427" spans="1:19" ht="126.5" thickBot="1" x14ac:dyDescent="0.4">
      <c r="A427" s="3" t="s">
        <v>11</v>
      </c>
      <c r="B427" s="3" t="s">
        <v>8</v>
      </c>
      <c r="C427" s="3">
        <v>20180734101</v>
      </c>
      <c r="D427" s="3">
        <v>1</v>
      </c>
      <c r="E427" s="3" t="s">
        <v>9</v>
      </c>
      <c r="F427" s="3">
        <v>106</v>
      </c>
      <c r="G427" s="3">
        <v>45</v>
      </c>
      <c r="H427" s="4" t="s">
        <v>22</v>
      </c>
      <c r="I427" s="3" t="s">
        <v>9</v>
      </c>
      <c r="J427" s="3" t="s">
        <v>9</v>
      </c>
      <c r="L427">
        <f t="shared" si="36"/>
        <v>0</v>
      </c>
      <c r="M427">
        <f>IF(COUNTIF($C$2:$C428,C427)&gt;1,1,0)</f>
        <v>0</v>
      </c>
      <c r="N427">
        <f t="shared" si="37"/>
        <v>0</v>
      </c>
      <c r="O427">
        <f t="shared" si="38"/>
        <v>0</v>
      </c>
      <c r="P427">
        <f t="shared" si="39"/>
        <v>0</v>
      </c>
      <c r="Q427">
        <f t="shared" si="40"/>
        <v>0</v>
      </c>
      <c r="S427">
        <f t="shared" si="41"/>
        <v>0</v>
      </c>
    </row>
    <row r="428" spans="1:19" ht="126.5" thickBot="1" x14ac:dyDescent="0.4">
      <c r="A428" s="3" t="s">
        <v>11</v>
      </c>
      <c r="B428" s="3" t="s">
        <v>17</v>
      </c>
      <c r="C428" s="3">
        <v>20120101602</v>
      </c>
      <c r="D428" s="3">
        <v>0</v>
      </c>
      <c r="E428" s="3" t="s">
        <v>9</v>
      </c>
      <c r="F428" s="3">
        <v>319</v>
      </c>
      <c r="G428" s="3">
        <v>106</v>
      </c>
      <c r="H428" s="4" t="s">
        <v>22</v>
      </c>
      <c r="I428" s="3" t="s">
        <v>9</v>
      </c>
      <c r="J428" s="3" t="s">
        <v>15</v>
      </c>
      <c r="L428">
        <f t="shared" si="36"/>
        <v>0</v>
      </c>
      <c r="M428">
        <f>IF(COUNTIF($C$2:$C429,C428)&gt;1,1,0)</f>
        <v>0</v>
      </c>
      <c r="N428">
        <f t="shared" si="37"/>
        <v>0</v>
      </c>
      <c r="O428">
        <f t="shared" si="38"/>
        <v>0</v>
      </c>
      <c r="P428">
        <f t="shared" si="39"/>
        <v>0</v>
      </c>
      <c r="Q428">
        <f t="shared" si="40"/>
        <v>0</v>
      </c>
      <c r="S428">
        <f t="shared" si="41"/>
        <v>0</v>
      </c>
    </row>
    <row r="429" spans="1:19" ht="89" thickBot="1" x14ac:dyDescent="0.4">
      <c r="A429" s="3" t="s">
        <v>39</v>
      </c>
      <c r="B429" s="3" t="s">
        <v>20</v>
      </c>
      <c r="C429" s="3">
        <v>20142302601</v>
      </c>
      <c r="D429" s="3">
        <v>1</v>
      </c>
      <c r="E429" s="3" t="s">
        <v>9</v>
      </c>
      <c r="F429" s="3">
        <v>384</v>
      </c>
      <c r="G429" s="3">
        <v>10</v>
      </c>
      <c r="H429" s="4" t="s">
        <v>141</v>
      </c>
      <c r="I429" s="3" t="s">
        <v>9</v>
      </c>
      <c r="J429" s="3" t="s">
        <v>15</v>
      </c>
      <c r="L429">
        <f t="shared" si="36"/>
        <v>0</v>
      </c>
      <c r="M429">
        <f>IF(COUNTIF($C$2:$C430,C429)&gt;1,1,0)</f>
        <v>0</v>
      </c>
      <c r="N429">
        <f t="shared" si="37"/>
        <v>0</v>
      </c>
      <c r="O429">
        <f t="shared" si="38"/>
        <v>0</v>
      </c>
      <c r="P429">
        <f t="shared" si="39"/>
        <v>0</v>
      </c>
      <c r="Q429">
        <f t="shared" si="40"/>
        <v>0</v>
      </c>
      <c r="S429">
        <f t="shared" si="41"/>
        <v>0</v>
      </c>
    </row>
    <row r="430" spans="1:19" ht="101.5" thickBot="1" x14ac:dyDescent="0.4">
      <c r="A430" s="3" t="s">
        <v>11</v>
      </c>
      <c r="B430" s="3" t="s">
        <v>17</v>
      </c>
      <c r="C430" s="3">
        <v>20120714001</v>
      </c>
      <c r="D430" s="3">
        <v>0</v>
      </c>
      <c r="E430" s="3" t="s">
        <v>9</v>
      </c>
      <c r="F430" s="3">
        <v>89</v>
      </c>
      <c r="G430" s="3">
        <v>69</v>
      </c>
      <c r="H430" s="4" t="s">
        <v>31</v>
      </c>
      <c r="I430" s="3" t="s">
        <v>9</v>
      </c>
      <c r="J430" s="3" t="s">
        <v>15</v>
      </c>
      <c r="L430">
        <f t="shared" si="36"/>
        <v>0</v>
      </c>
      <c r="M430">
        <f>IF(COUNTIF($C$2:$C431,C430)&gt;1,1,0)</f>
        <v>1</v>
      </c>
      <c r="N430">
        <f t="shared" si="37"/>
        <v>0</v>
      </c>
      <c r="O430">
        <f t="shared" si="38"/>
        <v>0</v>
      </c>
      <c r="P430">
        <f t="shared" si="39"/>
        <v>0</v>
      </c>
      <c r="Q430">
        <f t="shared" si="40"/>
        <v>0</v>
      </c>
      <c r="S430">
        <f t="shared" si="41"/>
        <v>1</v>
      </c>
    </row>
    <row r="431" spans="1:19" ht="76.5" thickBot="1" x14ac:dyDescent="0.4">
      <c r="A431" s="3" t="s">
        <v>7</v>
      </c>
      <c r="B431" s="3" t="s">
        <v>34</v>
      </c>
      <c r="C431" s="3">
        <v>20110517601</v>
      </c>
      <c r="D431" s="3">
        <v>1</v>
      </c>
      <c r="E431" s="3" t="s">
        <v>9</v>
      </c>
      <c r="F431" s="3">
        <v>264</v>
      </c>
      <c r="G431" s="3">
        <v>43</v>
      </c>
      <c r="H431" s="4" t="s">
        <v>26</v>
      </c>
      <c r="I431" s="3" t="s">
        <v>9</v>
      </c>
      <c r="J431" s="3" t="s">
        <v>9</v>
      </c>
      <c r="L431">
        <f t="shared" si="36"/>
        <v>0</v>
      </c>
      <c r="M431">
        <f>IF(COUNTIF($C$2:$C432,C431)&gt;1,1,0)</f>
        <v>0</v>
      </c>
      <c r="N431">
        <f t="shared" si="37"/>
        <v>0</v>
      </c>
      <c r="O431">
        <f t="shared" si="38"/>
        <v>0</v>
      </c>
      <c r="P431">
        <f t="shared" si="39"/>
        <v>0</v>
      </c>
      <c r="Q431">
        <f t="shared" si="40"/>
        <v>0</v>
      </c>
      <c r="S431">
        <f t="shared" si="41"/>
        <v>0</v>
      </c>
    </row>
    <row r="432" spans="1:19" ht="101.5" thickBot="1" x14ac:dyDescent="0.4">
      <c r="A432" s="3" t="s">
        <v>11</v>
      </c>
      <c r="B432" s="3" t="s">
        <v>20</v>
      </c>
      <c r="C432" s="3">
        <v>20142302601</v>
      </c>
      <c r="D432" s="3">
        <v>0</v>
      </c>
      <c r="E432" s="3" t="s">
        <v>9</v>
      </c>
      <c r="F432" s="3">
        <v>384</v>
      </c>
      <c r="G432" s="3">
        <v>11</v>
      </c>
      <c r="H432" s="4" t="s">
        <v>31</v>
      </c>
      <c r="I432" s="3" t="s">
        <v>9</v>
      </c>
      <c r="J432" s="3" t="s">
        <v>15</v>
      </c>
      <c r="L432">
        <f t="shared" si="36"/>
        <v>0</v>
      </c>
      <c r="M432">
        <f>IF(COUNTIF($C$2:$C433,C432)&gt;1,1,0)</f>
        <v>1</v>
      </c>
      <c r="N432">
        <f t="shared" si="37"/>
        <v>0</v>
      </c>
      <c r="O432">
        <f t="shared" si="38"/>
        <v>0</v>
      </c>
      <c r="P432">
        <f t="shared" si="39"/>
        <v>0</v>
      </c>
      <c r="Q432">
        <f t="shared" si="40"/>
        <v>0</v>
      </c>
      <c r="S432">
        <f t="shared" si="41"/>
        <v>1</v>
      </c>
    </row>
    <row r="433" spans="1:19" ht="126.5" thickBot="1" x14ac:dyDescent="0.4">
      <c r="A433" s="3" t="s">
        <v>46</v>
      </c>
      <c r="B433" s="3" t="s">
        <v>23</v>
      </c>
      <c r="C433" s="3">
        <v>20171906001</v>
      </c>
      <c r="D433" s="3">
        <v>0</v>
      </c>
      <c r="E433" s="3" t="s">
        <v>9</v>
      </c>
      <c r="F433" s="3">
        <v>624</v>
      </c>
      <c r="G433" s="3">
        <v>120</v>
      </c>
      <c r="H433" s="4" t="s">
        <v>22</v>
      </c>
      <c r="I433" s="3" t="s">
        <v>9</v>
      </c>
      <c r="J433" s="3" t="s">
        <v>15</v>
      </c>
      <c r="L433">
        <f t="shared" si="36"/>
        <v>0</v>
      </c>
      <c r="M433">
        <f>IF(COUNTIF($C$2:$C434,C433)&gt;1,1,0)</f>
        <v>1</v>
      </c>
      <c r="N433">
        <f t="shared" si="37"/>
        <v>0</v>
      </c>
      <c r="O433">
        <f t="shared" si="38"/>
        <v>0</v>
      </c>
      <c r="P433">
        <f t="shared" si="39"/>
        <v>0</v>
      </c>
      <c r="Q433">
        <f t="shared" si="40"/>
        <v>0</v>
      </c>
      <c r="S433">
        <f t="shared" si="41"/>
        <v>1</v>
      </c>
    </row>
    <row r="434" spans="1:19" ht="126.5" thickBot="1" x14ac:dyDescent="0.4">
      <c r="A434" s="3" t="s">
        <v>27</v>
      </c>
      <c r="B434" s="3" t="s">
        <v>20</v>
      </c>
      <c r="C434" s="3">
        <v>20142500201</v>
      </c>
      <c r="D434" s="3">
        <v>1</v>
      </c>
      <c r="E434" s="3" t="s">
        <v>9</v>
      </c>
      <c r="F434" s="3">
        <v>251</v>
      </c>
      <c r="G434" s="3">
        <v>55</v>
      </c>
      <c r="H434" s="4" t="s">
        <v>22</v>
      </c>
      <c r="I434" s="3" t="s">
        <v>9</v>
      </c>
      <c r="J434" s="3" t="s">
        <v>15</v>
      </c>
      <c r="L434">
        <f t="shared" si="36"/>
        <v>0</v>
      </c>
      <c r="M434">
        <f>IF(COUNTIF($C$2:$C435,C434)&gt;1,1,0)</f>
        <v>0</v>
      </c>
      <c r="N434">
        <f t="shared" si="37"/>
        <v>0</v>
      </c>
      <c r="O434">
        <f t="shared" si="38"/>
        <v>0</v>
      </c>
      <c r="P434">
        <f t="shared" si="39"/>
        <v>0</v>
      </c>
      <c r="Q434">
        <f t="shared" si="40"/>
        <v>0</v>
      </c>
      <c r="S434">
        <f t="shared" si="41"/>
        <v>0</v>
      </c>
    </row>
    <row r="435" spans="1:19" ht="126.5" thickBot="1" x14ac:dyDescent="0.4">
      <c r="A435" s="3" t="s">
        <v>11</v>
      </c>
      <c r="B435" s="3" t="s">
        <v>20</v>
      </c>
      <c r="C435" s="3">
        <v>20141110801</v>
      </c>
      <c r="D435" s="3">
        <v>0</v>
      </c>
      <c r="E435" s="3" t="s">
        <v>9</v>
      </c>
      <c r="F435" s="3">
        <v>32</v>
      </c>
      <c r="G435" s="3">
        <v>29</v>
      </c>
      <c r="H435" s="4" t="s">
        <v>142</v>
      </c>
      <c r="I435" s="3" t="s">
        <v>9</v>
      </c>
      <c r="J435" s="3" t="s">
        <v>9</v>
      </c>
      <c r="L435">
        <f t="shared" si="36"/>
        <v>0</v>
      </c>
      <c r="M435">
        <f>IF(COUNTIF($C$2:$C436,C435)&gt;1,1,0)</f>
        <v>0</v>
      </c>
      <c r="N435">
        <f t="shared" si="37"/>
        <v>0</v>
      </c>
      <c r="O435">
        <f t="shared" si="38"/>
        <v>0</v>
      </c>
      <c r="P435">
        <f t="shared" si="39"/>
        <v>0</v>
      </c>
      <c r="Q435">
        <f t="shared" si="40"/>
        <v>0</v>
      </c>
      <c r="S435">
        <f t="shared" si="41"/>
        <v>0</v>
      </c>
    </row>
    <row r="436" spans="1:19" ht="126.5" thickBot="1" x14ac:dyDescent="0.4">
      <c r="A436" s="3" t="s">
        <v>11</v>
      </c>
      <c r="B436" s="3" t="s">
        <v>20</v>
      </c>
      <c r="C436" s="3">
        <v>20140607301</v>
      </c>
      <c r="D436" s="3">
        <v>0</v>
      </c>
      <c r="E436" s="3" t="s">
        <v>9</v>
      </c>
      <c r="F436" s="3">
        <v>232</v>
      </c>
      <c r="G436" s="3">
        <v>20</v>
      </c>
      <c r="H436" s="4" t="s">
        <v>22</v>
      </c>
      <c r="I436" s="3" t="s">
        <v>9</v>
      </c>
      <c r="J436" s="3" t="s">
        <v>9</v>
      </c>
      <c r="L436">
        <f t="shared" si="36"/>
        <v>0</v>
      </c>
      <c r="M436">
        <f>IF(COUNTIF($C$2:$C437,C436)&gt;1,1,0)</f>
        <v>0</v>
      </c>
      <c r="N436">
        <f t="shared" si="37"/>
        <v>0</v>
      </c>
      <c r="O436">
        <f t="shared" si="38"/>
        <v>0</v>
      </c>
      <c r="P436">
        <f t="shared" si="39"/>
        <v>0</v>
      </c>
      <c r="Q436">
        <f t="shared" si="40"/>
        <v>0</v>
      </c>
      <c r="S436">
        <f t="shared" si="41"/>
        <v>0</v>
      </c>
    </row>
    <row r="437" spans="1:19" ht="139" thickBot="1" x14ac:dyDescent="0.4">
      <c r="A437" s="3" t="s">
        <v>11</v>
      </c>
      <c r="B437" s="3" t="s">
        <v>8</v>
      </c>
      <c r="C437" s="3">
        <v>201807070201</v>
      </c>
      <c r="D437" s="3">
        <v>0</v>
      </c>
      <c r="E437" s="3" t="s">
        <v>9</v>
      </c>
      <c r="F437" s="3">
        <v>44</v>
      </c>
      <c r="G437" s="3">
        <v>29</v>
      </c>
      <c r="H437" s="4" t="s">
        <v>143</v>
      </c>
      <c r="I437" s="3" t="s">
        <v>9</v>
      </c>
      <c r="J437" s="3" t="s">
        <v>15</v>
      </c>
      <c r="L437">
        <f t="shared" si="36"/>
        <v>0</v>
      </c>
      <c r="M437">
        <f>IF(COUNTIF($C$2:$C438,C437)&gt;1,1,0)</f>
        <v>0</v>
      </c>
      <c r="N437">
        <f t="shared" si="37"/>
        <v>1</v>
      </c>
      <c r="O437">
        <f t="shared" si="38"/>
        <v>0</v>
      </c>
      <c r="P437">
        <f t="shared" si="39"/>
        <v>0</v>
      </c>
      <c r="Q437">
        <f t="shared" si="40"/>
        <v>0</v>
      </c>
      <c r="S437">
        <f t="shared" si="41"/>
        <v>1</v>
      </c>
    </row>
    <row r="438" spans="1:19" ht="114" thickBot="1" x14ac:dyDescent="0.4">
      <c r="A438" s="3" t="s">
        <v>11</v>
      </c>
      <c r="B438" s="3" t="s">
        <v>17</v>
      </c>
      <c r="C438" s="3">
        <v>20120210506</v>
      </c>
      <c r="D438" s="3">
        <v>0</v>
      </c>
      <c r="E438" s="3" t="s">
        <v>9</v>
      </c>
      <c r="F438" s="3">
        <v>80</v>
      </c>
      <c r="G438" s="3">
        <v>0</v>
      </c>
      <c r="H438" s="4" t="s">
        <v>18</v>
      </c>
      <c r="I438" s="3" t="s">
        <v>9</v>
      </c>
      <c r="J438" s="3" t="s">
        <v>15</v>
      </c>
      <c r="L438">
        <f t="shared" si="36"/>
        <v>0</v>
      </c>
      <c r="M438">
        <f>IF(COUNTIF($C$2:$C439,C438)&gt;1,1,0)</f>
        <v>0</v>
      </c>
      <c r="N438">
        <f t="shared" si="37"/>
        <v>0</v>
      </c>
      <c r="O438">
        <f t="shared" si="38"/>
        <v>0</v>
      </c>
      <c r="P438">
        <f t="shared" si="39"/>
        <v>0</v>
      </c>
      <c r="Q438">
        <f t="shared" si="40"/>
        <v>0</v>
      </c>
      <c r="S438">
        <f t="shared" si="41"/>
        <v>0</v>
      </c>
    </row>
    <row r="439" spans="1:19" ht="151.5" thickBot="1" x14ac:dyDescent="0.4">
      <c r="A439" s="3" t="s">
        <v>46</v>
      </c>
      <c r="B439" s="3" t="s">
        <v>8</v>
      </c>
      <c r="C439" s="3">
        <v>20180823908</v>
      </c>
      <c r="D439" s="3">
        <v>0</v>
      </c>
      <c r="E439" s="3" t="s">
        <v>9</v>
      </c>
      <c r="F439" s="3">
        <v>1285</v>
      </c>
      <c r="G439" s="3">
        <v>102</v>
      </c>
      <c r="H439" s="4" t="s">
        <v>144</v>
      </c>
      <c r="I439" s="3" t="s">
        <v>9</v>
      </c>
      <c r="J439" s="3" t="s">
        <v>9</v>
      </c>
      <c r="L439">
        <f t="shared" si="36"/>
        <v>0</v>
      </c>
      <c r="M439">
        <f>IF(COUNTIF($C$2:$C440,C439)&gt;1,1,0)</f>
        <v>0</v>
      </c>
      <c r="N439">
        <f t="shared" si="37"/>
        <v>0</v>
      </c>
      <c r="O439">
        <f t="shared" si="38"/>
        <v>0</v>
      </c>
      <c r="P439">
        <f t="shared" si="39"/>
        <v>0</v>
      </c>
      <c r="Q439">
        <f t="shared" si="40"/>
        <v>0</v>
      </c>
      <c r="S439">
        <f t="shared" si="41"/>
        <v>0</v>
      </c>
    </row>
    <row r="440" spans="1:19" ht="126.5" thickBot="1" x14ac:dyDescent="0.4">
      <c r="A440" s="3" t="s">
        <v>11</v>
      </c>
      <c r="B440" s="3" t="s">
        <v>20</v>
      </c>
      <c r="C440" s="3">
        <v>20140123505</v>
      </c>
      <c r="D440" s="3">
        <v>1</v>
      </c>
      <c r="E440" s="3" t="s">
        <v>9</v>
      </c>
      <c r="F440" s="3">
        <v>170</v>
      </c>
      <c r="G440" s="3">
        <v>60</v>
      </c>
      <c r="H440" s="4" t="s">
        <v>22</v>
      </c>
      <c r="I440" s="3" t="s">
        <v>9</v>
      </c>
      <c r="J440" s="3" t="s">
        <v>15</v>
      </c>
      <c r="L440">
        <f t="shared" si="36"/>
        <v>0</v>
      </c>
      <c r="M440">
        <f>IF(COUNTIF($C$2:$C441,C440)&gt;1,1,0)</f>
        <v>0</v>
      </c>
      <c r="N440">
        <f t="shared" si="37"/>
        <v>0</v>
      </c>
      <c r="O440">
        <f t="shared" si="38"/>
        <v>0</v>
      </c>
      <c r="P440">
        <f t="shared" si="39"/>
        <v>0</v>
      </c>
      <c r="Q440">
        <f t="shared" si="40"/>
        <v>0</v>
      </c>
      <c r="S440">
        <f t="shared" si="41"/>
        <v>0</v>
      </c>
    </row>
    <row r="441" spans="1:19" ht="114" thickBot="1" x14ac:dyDescent="0.4">
      <c r="A441" s="3" t="s">
        <v>39</v>
      </c>
      <c r="B441" s="3" t="s">
        <v>20</v>
      </c>
      <c r="C441" s="3">
        <v>20140406305</v>
      </c>
      <c r="D441" s="3">
        <v>0</v>
      </c>
      <c r="E441" s="3" t="s">
        <v>9</v>
      </c>
      <c r="F441" s="3">
        <v>360</v>
      </c>
      <c r="G441" s="3">
        <v>134</v>
      </c>
      <c r="H441" s="4" t="s">
        <v>18</v>
      </c>
      <c r="I441" s="3" t="s">
        <v>9</v>
      </c>
      <c r="J441" s="3" t="s">
        <v>9</v>
      </c>
      <c r="L441">
        <f t="shared" si="36"/>
        <v>0</v>
      </c>
      <c r="M441">
        <f>IF(COUNTIF($C$2:$C442,C441)&gt;1,1,0)</f>
        <v>0</v>
      </c>
      <c r="N441">
        <f t="shared" si="37"/>
        <v>0</v>
      </c>
      <c r="O441">
        <f t="shared" si="38"/>
        <v>0</v>
      </c>
      <c r="P441">
        <f t="shared" si="39"/>
        <v>0</v>
      </c>
      <c r="Q441">
        <f t="shared" si="40"/>
        <v>0</v>
      </c>
      <c r="S441">
        <f t="shared" si="41"/>
        <v>0</v>
      </c>
    </row>
    <row r="442" spans="1:19" ht="126.5" thickBot="1" x14ac:dyDescent="0.4">
      <c r="A442" s="3" t="s">
        <v>11</v>
      </c>
      <c r="B442" s="3" t="s">
        <v>8</v>
      </c>
      <c r="C442" s="3">
        <v>20180727202</v>
      </c>
      <c r="D442" s="3">
        <v>1</v>
      </c>
      <c r="E442" s="3" t="s">
        <v>9</v>
      </c>
      <c r="F442" s="3">
        <v>114</v>
      </c>
      <c r="G442" s="3">
        <v>32</v>
      </c>
      <c r="H442" s="4" t="s">
        <v>22</v>
      </c>
      <c r="I442" s="3" t="s">
        <v>9</v>
      </c>
      <c r="J442" s="3" t="s">
        <v>15</v>
      </c>
      <c r="L442">
        <f t="shared" si="36"/>
        <v>0</v>
      </c>
      <c r="M442">
        <f>IF(COUNTIF($C$2:$C443,C442)&gt;1,1,0)</f>
        <v>0</v>
      </c>
      <c r="N442">
        <f t="shared" si="37"/>
        <v>0</v>
      </c>
      <c r="O442">
        <f t="shared" si="38"/>
        <v>0</v>
      </c>
      <c r="P442">
        <f t="shared" si="39"/>
        <v>0</v>
      </c>
      <c r="Q442">
        <f t="shared" si="40"/>
        <v>0</v>
      </c>
      <c r="S442">
        <f t="shared" si="41"/>
        <v>0</v>
      </c>
    </row>
    <row r="443" spans="1:19" ht="114" thickBot="1" x14ac:dyDescent="0.4">
      <c r="A443" s="3" t="s">
        <v>11</v>
      </c>
      <c r="B443" s="3" t="s">
        <v>20</v>
      </c>
      <c r="C443" s="3">
        <v>20142303401</v>
      </c>
      <c r="D443" s="3">
        <v>1</v>
      </c>
      <c r="E443" s="3" t="s">
        <v>9</v>
      </c>
      <c r="F443" s="3">
        <v>175</v>
      </c>
      <c r="G443" s="3">
        <v>25</v>
      </c>
      <c r="H443" s="4" t="s">
        <v>145</v>
      </c>
      <c r="I443" s="3" t="s">
        <v>9</v>
      </c>
      <c r="J443" s="3" t="s">
        <v>15</v>
      </c>
      <c r="L443">
        <f t="shared" si="36"/>
        <v>0</v>
      </c>
      <c r="M443">
        <f>IF(COUNTIF($C$2:$C444,C443)&gt;1,1,0)</f>
        <v>0</v>
      </c>
      <c r="N443">
        <f t="shared" si="37"/>
        <v>0</v>
      </c>
      <c r="O443">
        <f t="shared" si="38"/>
        <v>0</v>
      </c>
      <c r="P443">
        <f t="shared" si="39"/>
        <v>0</v>
      </c>
      <c r="Q443">
        <f t="shared" si="40"/>
        <v>0</v>
      </c>
      <c r="S443">
        <f t="shared" si="41"/>
        <v>0</v>
      </c>
    </row>
    <row r="444" spans="1:19" ht="76.5" thickBot="1" x14ac:dyDescent="0.4">
      <c r="A444" s="3" t="s">
        <v>11</v>
      </c>
      <c r="B444" s="3" t="s">
        <v>34</v>
      </c>
      <c r="C444" s="3">
        <v>20110315701</v>
      </c>
      <c r="D444" s="3">
        <v>0</v>
      </c>
      <c r="E444" s="3" t="s">
        <v>9</v>
      </c>
      <c r="F444" s="3">
        <v>258</v>
      </c>
      <c r="G444" s="3">
        <v>157</v>
      </c>
      <c r="H444" s="4" t="s">
        <v>107</v>
      </c>
      <c r="I444" s="3" t="s">
        <v>9</v>
      </c>
      <c r="J444" s="3" t="s">
        <v>9</v>
      </c>
      <c r="L444">
        <f t="shared" si="36"/>
        <v>0</v>
      </c>
      <c r="M444">
        <f>IF(COUNTIF($C$2:$C445,C444)&gt;1,1,0)</f>
        <v>0</v>
      </c>
      <c r="N444">
        <f t="shared" si="37"/>
        <v>0</v>
      </c>
      <c r="O444">
        <f t="shared" si="38"/>
        <v>0</v>
      </c>
      <c r="P444">
        <f t="shared" si="39"/>
        <v>0</v>
      </c>
      <c r="Q444">
        <f t="shared" si="40"/>
        <v>0</v>
      </c>
      <c r="S444">
        <f t="shared" si="41"/>
        <v>0</v>
      </c>
    </row>
    <row r="445" spans="1:19" ht="114" thickBot="1" x14ac:dyDescent="0.4">
      <c r="A445" s="3" t="s">
        <v>11</v>
      </c>
      <c r="B445" s="3" t="s">
        <v>8</v>
      </c>
      <c r="C445" s="3">
        <v>20180508601</v>
      </c>
      <c r="D445" s="3">
        <v>0</v>
      </c>
      <c r="E445" s="3" t="s">
        <v>9</v>
      </c>
      <c r="F445" s="3">
        <v>198</v>
      </c>
      <c r="G445" s="3">
        <v>30</v>
      </c>
      <c r="H445" s="4" t="s">
        <v>48</v>
      </c>
      <c r="I445" s="3" t="s">
        <v>15</v>
      </c>
      <c r="J445" s="3" t="s">
        <v>9</v>
      </c>
      <c r="L445">
        <f t="shared" si="36"/>
        <v>0</v>
      </c>
      <c r="M445">
        <f>IF(COUNTIF($C$2:$C446,C445)&gt;1,1,0)</f>
        <v>0</v>
      </c>
      <c r="N445">
        <f t="shared" si="37"/>
        <v>0</v>
      </c>
      <c r="O445">
        <f t="shared" si="38"/>
        <v>0</v>
      </c>
      <c r="P445">
        <f t="shared" si="39"/>
        <v>1</v>
      </c>
      <c r="Q445">
        <f t="shared" si="40"/>
        <v>0</v>
      </c>
      <c r="S445">
        <f t="shared" si="41"/>
        <v>1</v>
      </c>
    </row>
    <row r="446" spans="1:19" ht="126.5" thickBot="1" x14ac:dyDescent="0.4">
      <c r="A446" s="3" t="s">
        <v>11</v>
      </c>
      <c r="B446" s="3" t="s">
        <v>20</v>
      </c>
      <c r="C446" s="3">
        <v>20140115124</v>
      </c>
      <c r="D446" s="3">
        <v>0</v>
      </c>
      <c r="E446" s="3" t="s">
        <v>9</v>
      </c>
      <c r="F446" s="3">
        <v>84</v>
      </c>
      <c r="G446" s="3">
        <v>36</v>
      </c>
      <c r="H446" s="4" t="s">
        <v>22</v>
      </c>
      <c r="I446" s="3" t="s">
        <v>9</v>
      </c>
      <c r="J446" s="3" t="s">
        <v>15</v>
      </c>
      <c r="L446">
        <f t="shared" si="36"/>
        <v>0</v>
      </c>
      <c r="M446">
        <f>IF(COUNTIF($C$2:$C447,C446)&gt;1,1,0)</f>
        <v>0</v>
      </c>
      <c r="N446">
        <f t="shared" si="37"/>
        <v>0</v>
      </c>
      <c r="O446">
        <f t="shared" si="38"/>
        <v>0</v>
      </c>
      <c r="P446">
        <f t="shared" si="39"/>
        <v>0</v>
      </c>
      <c r="Q446">
        <f t="shared" si="40"/>
        <v>0</v>
      </c>
      <c r="S446">
        <f t="shared" si="41"/>
        <v>0</v>
      </c>
    </row>
    <row r="447" spans="1:19" ht="114" thickBot="1" x14ac:dyDescent="0.4">
      <c r="A447" s="3" t="s">
        <v>39</v>
      </c>
      <c r="B447" s="3" t="s">
        <v>49</v>
      </c>
      <c r="C447" s="3">
        <v>20230608501</v>
      </c>
      <c r="D447" s="3">
        <v>0</v>
      </c>
      <c r="E447" s="3" t="s">
        <v>9</v>
      </c>
      <c r="F447" s="3">
        <v>41</v>
      </c>
      <c r="G447" s="3">
        <v>18</v>
      </c>
      <c r="H447" s="4" t="s">
        <v>13</v>
      </c>
      <c r="I447" s="3" t="s">
        <v>9</v>
      </c>
      <c r="J447" s="3" t="s">
        <v>9</v>
      </c>
      <c r="L447">
        <f t="shared" si="36"/>
        <v>0</v>
      </c>
      <c r="M447">
        <f>IF(COUNTIF($C$2:$C448,C447)&gt;1,1,0)</f>
        <v>0</v>
      </c>
      <c r="N447">
        <f t="shared" si="37"/>
        <v>0</v>
      </c>
      <c r="O447">
        <f t="shared" si="38"/>
        <v>0</v>
      </c>
      <c r="P447">
        <f t="shared" si="39"/>
        <v>0</v>
      </c>
      <c r="Q447">
        <f t="shared" si="40"/>
        <v>0</v>
      </c>
      <c r="S447">
        <f t="shared" si="41"/>
        <v>0</v>
      </c>
    </row>
    <row r="448" spans="1:19" ht="101.5" thickBot="1" x14ac:dyDescent="0.4">
      <c r="A448" s="3" t="s">
        <v>11</v>
      </c>
      <c r="B448" s="3" t="s">
        <v>34</v>
      </c>
      <c r="C448" s="3">
        <v>20110544902</v>
      </c>
      <c r="D448" s="3">
        <v>0</v>
      </c>
      <c r="E448" s="3" t="s">
        <v>9</v>
      </c>
      <c r="F448" s="3">
        <v>340</v>
      </c>
      <c r="G448" s="3">
        <v>150</v>
      </c>
      <c r="H448" s="4" t="s">
        <v>28</v>
      </c>
      <c r="I448" s="3" t="s">
        <v>9</v>
      </c>
      <c r="J448" s="3" t="s">
        <v>9</v>
      </c>
      <c r="L448">
        <f t="shared" si="36"/>
        <v>0</v>
      </c>
      <c r="M448">
        <f>IF(COUNTIF($C$2:$C449,C448)&gt;1,1,0)</f>
        <v>0</v>
      </c>
      <c r="N448">
        <f t="shared" si="37"/>
        <v>0</v>
      </c>
      <c r="O448">
        <f t="shared" si="38"/>
        <v>0</v>
      </c>
      <c r="P448">
        <f t="shared" si="39"/>
        <v>0</v>
      </c>
      <c r="Q448">
        <f t="shared" si="40"/>
        <v>0</v>
      </c>
      <c r="S448">
        <f t="shared" si="41"/>
        <v>0</v>
      </c>
    </row>
    <row r="449" spans="1:19" ht="101.5" thickBot="1" x14ac:dyDescent="0.4">
      <c r="A449" s="3" t="s">
        <v>11</v>
      </c>
      <c r="B449" s="3" t="s">
        <v>34</v>
      </c>
      <c r="C449" s="3">
        <v>20110732501</v>
      </c>
      <c r="D449" s="3">
        <v>1</v>
      </c>
      <c r="E449" s="3" t="s">
        <v>9</v>
      </c>
      <c r="F449" s="3">
        <v>158</v>
      </c>
      <c r="G449" s="3">
        <v>55</v>
      </c>
      <c r="H449" s="4" t="s">
        <v>31</v>
      </c>
      <c r="I449" s="3" t="s">
        <v>9</v>
      </c>
      <c r="J449" s="3" t="s">
        <v>9</v>
      </c>
      <c r="L449">
        <f t="shared" si="36"/>
        <v>0</v>
      </c>
      <c r="M449">
        <f>IF(COUNTIF($C$2:$C450,C449)&gt;1,1,0)</f>
        <v>0</v>
      </c>
      <c r="N449">
        <f t="shared" si="37"/>
        <v>0</v>
      </c>
      <c r="O449">
        <f t="shared" si="38"/>
        <v>0</v>
      </c>
      <c r="P449">
        <f t="shared" si="39"/>
        <v>0</v>
      </c>
      <c r="Q449">
        <f t="shared" si="40"/>
        <v>0</v>
      </c>
      <c r="S449">
        <f t="shared" si="41"/>
        <v>0</v>
      </c>
    </row>
    <row r="450" spans="1:19" ht="126.5" thickBot="1" x14ac:dyDescent="0.4">
      <c r="A450" s="3" t="s">
        <v>11</v>
      </c>
      <c r="B450" s="3" t="s">
        <v>20</v>
      </c>
      <c r="C450" s="3">
        <v>20140301803</v>
      </c>
      <c r="D450" s="3">
        <v>1</v>
      </c>
      <c r="E450" s="3" t="s">
        <v>9</v>
      </c>
      <c r="F450" s="3">
        <v>206</v>
      </c>
      <c r="G450" s="3">
        <v>42</v>
      </c>
      <c r="H450" s="4" t="s">
        <v>22</v>
      </c>
      <c r="I450" s="3" t="s">
        <v>9</v>
      </c>
      <c r="J450" s="3" t="s">
        <v>9</v>
      </c>
      <c r="L450">
        <f t="shared" si="36"/>
        <v>0</v>
      </c>
      <c r="M450">
        <f>IF(COUNTIF($C$2:$C451,C450)&gt;1,1,0)</f>
        <v>0</v>
      </c>
      <c r="N450">
        <f t="shared" si="37"/>
        <v>0</v>
      </c>
      <c r="O450">
        <f t="shared" si="38"/>
        <v>0</v>
      </c>
      <c r="P450">
        <f t="shared" si="39"/>
        <v>0</v>
      </c>
      <c r="Q450">
        <f t="shared" si="40"/>
        <v>0</v>
      </c>
      <c r="S450">
        <f t="shared" si="41"/>
        <v>0</v>
      </c>
    </row>
    <row r="451" spans="1:19" ht="89" thickBot="1" x14ac:dyDescent="0.4">
      <c r="A451" s="3" t="s">
        <v>11</v>
      </c>
      <c r="B451" s="3" t="s">
        <v>34</v>
      </c>
      <c r="C451" s="3">
        <v>20110717601</v>
      </c>
      <c r="D451" s="3">
        <v>1</v>
      </c>
      <c r="E451" s="3" t="s">
        <v>9</v>
      </c>
      <c r="F451" s="3">
        <v>223</v>
      </c>
      <c r="G451" s="3">
        <v>48</v>
      </c>
      <c r="H451" s="4" t="s">
        <v>24</v>
      </c>
      <c r="I451" s="3" t="s">
        <v>9</v>
      </c>
      <c r="J451" s="3" t="s">
        <v>15</v>
      </c>
      <c r="L451">
        <f t="shared" ref="L451:L514" si="42">IF(COUNTBLANK(A451:J451)&gt;0,1,0)</f>
        <v>0</v>
      </c>
      <c r="M451">
        <f>IF(COUNTIF($C$2:$C452,C451)&gt;1,1,0)</f>
        <v>0</v>
      </c>
      <c r="N451">
        <f t="shared" ref="N451:N514" si="43">IF(LEN(C451)&gt;11,1,0)</f>
        <v>0</v>
      </c>
      <c r="O451">
        <f t="shared" ref="O451:O514" si="44">IF(G451&gt;F451,1,0)</f>
        <v>0</v>
      </c>
      <c r="P451">
        <f t="shared" ref="P451:P514" si="45">IF(AND(J451="Yes",I451="No"),1,0)</f>
        <v>0</v>
      </c>
      <c r="Q451">
        <f t="shared" ref="Q451:Q514" si="46">IF(F451&gt;10000,1,0)</f>
        <v>0</v>
      </c>
      <c r="S451">
        <f t="shared" ref="S451:S514" si="47">IF(SUM(L451:Q451)&gt;0,1,0)</f>
        <v>0</v>
      </c>
    </row>
    <row r="452" spans="1:19" ht="126.5" thickBot="1" x14ac:dyDescent="0.4">
      <c r="A452" s="3" t="s">
        <v>27</v>
      </c>
      <c r="B452" s="3" t="s">
        <v>20</v>
      </c>
      <c r="C452" s="3">
        <v>20140806602</v>
      </c>
      <c r="D452" s="3">
        <v>0</v>
      </c>
      <c r="E452" s="3" t="s">
        <v>9</v>
      </c>
      <c r="F452" s="3">
        <v>257</v>
      </c>
      <c r="G452" s="3">
        <v>77</v>
      </c>
      <c r="H452" s="4" t="s">
        <v>22</v>
      </c>
      <c r="I452" s="3" t="s">
        <v>9</v>
      </c>
      <c r="J452" s="3" t="s">
        <v>9</v>
      </c>
      <c r="L452">
        <f t="shared" si="42"/>
        <v>0</v>
      </c>
      <c r="M452">
        <f>IF(COUNTIF($C$2:$C453,C452)&gt;1,1,0)</f>
        <v>1</v>
      </c>
      <c r="N452">
        <f t="shared" si="43"/>
        <v>0</v>
      </c>
      <c r="O452">
        <f t="shared" si="44"/>
        <v>0</v>
      </c>
      <c r="P452">
        <f t="shared" si="45"/>
        <v>0</v>
      </c>
      <c r="Q452">
        <f t="shared" si="46"/>
        <v>0</v>
      </c>
      <c r="S452">
        <f t="shared" si="47"/>
        <v>1</v>
      </c>
    </row>
    <row r="453" spans="1:19" ht="126.5" thickBot="1" x14ac:dyDescent="0.4">
      <c r="A453" s="3" t="s">
        <v>11</v>
      </c>
      <c r="B453" s="3" t="s">
        <v>17</v>
      </c>
      <c r="C453" s="3">
        <v>20120800101</v>
      </c>
      <c r="D453" s="3">
        <v>1</v>
      </c>
      <c r="E453" s="3" t="s">
        <v>9</v>
      </c>
      <c r="F453" s="3">
        <v>206</v>
      </c>
      <c r="G453" s="3">
        <v>82</v>
      </c>
      <c r="H453" s="4" t="s">
        <v>22</v>
      </c>
      <c r="I453" s="3" t="s">
        <v>9</v>
      </c>
      <c r="J453" s="3" t="s">
        <v>9</v>
      </c>
      <c r="L453">
        <f t="shared" si="42"/>
        <v>0</v>
      </c>
      <c r="M453">
        <f>IF(COUNTIF($C$2:$C454,C453)&gt;1,1,0)</f>
        <v>0</v>
      </c>
      <c r="N453">
        <f t="shared" si="43"/>
        <v>0</v>
      </c>
      <c r="O453">
        <f t="shared" si="44"/>
        <v>0</v>
      </c>
      <c r="P453">
        <f t="shared" si="45"/>
        <v>0</v>
      </c>
      <c r="Q453">
        <f t="shared" si="46"/>
        <v>0</v>
      </c>
      <c r="S453">
        <f t="shared" si="47"/>
        <v>0</v>
      </c>
    </row>
    <row r="454" spans="1:19" ht="126.5" thickBot="1" x14ac:dyDescent="0.4">
      <c r="A454" s="3" t="s">
        <v>11</v>
      </c>
      <c r="B454" s="3" t="s">
        <v>17</v>
      </c>
      <c r="C454" s="3">
        <v>20120600203</v>
      </c>
      <c r="D454" s="3">
        <v>0</v>
      </c>
      <c r="E454" s="3" t="s">
        <v>9</v>
      </c>
      <c r="F454" s="3">
        <v>74</v>
      </c>
      <c r="G454" s="3">
        <v>32</v>
      </c>
      <c r="H454" s="4" t="s">
        <v>22</v>
      </c>
      <c r="I454" s="3" t="s">
        <v>9</v>
      </c>
      <c r="J454" s="3" t="s">
        <v>9</v>
      </c>
      <c r="L454">
        <f t="shared" si="42"/>
        <v>0</v>
      </c>
      <c r="M454">
        <f>IF(COUNTIF($C$2:$C455,C454)&gt;1,1,0)</f>
        <v>0</v>
      </c>
      <c r="N454">
        <f t="shared" si="43"/>
        <v>0</v>
      </c>
      <c r="O454">
        <f t="shared" si="44"/>
        <v>0</v>
      </c>
      <c r="P454">
        <f t="shared" si="45"/>
        <v>0</v>
      </c>
      <c r="Q454">
        <f t="shared" si="46"/>
        <v>0</v>
      </c>
      <c r="S454">
        <f t="shared" si="47"/>
        <v>0</v>
      </c>
    </row>
    <row r="455" spans="1:19" ht="89" thickBot="1" x14ac:dyDescent="0.4">
      <c r="A455" s="3" t="s">
        <v>11</v>
      </c>
      <c r="B455" s="3" t="s">
        <v>49</v>
      </c>
      <c r="C455" s="3">
        <v>20230612402</v>
      </c>
      <c r="D455" s="3">
        <v>0</v>
      </c>
      <c r="E455" s="3" t="s">
        <v>9</v>
      </c>
      <c r="F455" s="3">
        <v>212</v>
      </c>
      <c r="G455" s="3">
        <v>168</v>
      </c>
      <c r="H455" s="4" t="s">
        <v>24</v>
      </c>
      <c r="I455" s="3" t="s">
        <v>9</v>
      </c>
      <c r="J455" s="3" t="s">
        <v>9</v>
      </c>
      <c r="L455">
        <f t="shared" si="42"/>
        <v>0</v>
      </c>
      <c r="M455">
        <f>IF(COUNTIF($C$2:$C456,C455)&gt;1,1,0)</f>
        <v>0</v>
      </c>
      <c r="N455">
        <f t="shared" si="43"/>
        <v>0</v>
      </c>
      <c r="O455">
        <f t="shared" si="44"/>
        <v>0</v>
      </c>
      <c r="P455">
        <f t="shared" si="45"/>
        <v>0</v>
      </c>
      <c r="Q455">
        <f t="shared" si="46"/>
        <v>0</v>
      </c>
      <c r="S455">
        <f t="shared" si="47"/>
        <v>0</v>
      </c>
    </row>
    <row r="456" spans="1:19" ht="76.5" thickBot="1" x14ac:dyDescent="0.4">
      <c r="A456" s="3" t="s">
        <v>11</v>
      </c>
      <c r="B456" s="3" t="s">
        <v>34</v>
      </c>
      <c r="C456" s="3">
        <v>20110611901</v>
      </c>
      <c r="D456" s="3">
        <v>1</v>
      </c>
      <c r="E456" s="3" t="s">
        <v>9</v>
      </c>
      <c r="F456" s="3">
        <v>362</v>
      </c>
      <c r="G456" s="3">
        <v>212</v>
      </c>
      <c r="H456" s="4" t="s">
        <v>136</v>
      </c>
      <c r="I456" s="3" t="s">
        <v>9</v>
      </c>
      <c r="J456" s="3" t="s">
        <v>15</v>
      </c>
      <c r="L456">
        <f t="shared" si="42"/>
        <v>0</v>
      </c>
      <c r="M456">
        <f>IF(COUNTIF($C$2:$C457,C456)&gt;1,1,0)</f>
        <v>0</v>
      </c>
      <c r="N456">
        <f t="shared" si="43"/>
        <v>0</v>
      </c>
      <c r="O456">
        <f t="shared" si="44"/>
        <v>0</v>
      </c>
      <c r="P456">
        <f t="shared" si="45"/>
        <v>0</v>
      </c>
      <c r="Q456">
        <f t="shared" si="46"/>
        <v>0</v>
      </c>
      <c r="S456">
        <f t="shared" si="47"/>
        <v>0</v>
      </c>
    </row>
    <row r="457" spans="1:19" ht="126.5" thickBot="1" x14ac:dyDescent="0.4">
      <c r="A457" s="3" t="s">
        <v>11</v>
      </c>
      <c r="B457" s="3" t="s">
        <v>8</v>
      </c>
      <c r="C457" s="3">
        <v>20180800401</v>
      </c>
      <c r="D457" s="3">
        <v>0</v>
      </c>
      <c r="E457" s="3" t="s">
        <v>9</v>
      </c>
      <c r="F457" s="3">
        <v>92</v>
      </c>
      <c r="G457" s="3">
        <v>65</v>
      </c>
      <c r="H457" s="4" t="s">
        <v>22</v>
      </c>
      <c r="I457" s="3" t="s">
        <v>9</v>
      </c>
      <c r="J457" s="3" t="s">
        <v>15</v>
      </c>
      <c r="L457">
        <f t="shared" si="42"/>
        <v>0</v>
      </c>
      <c r="M457">
        <f>IF(COUNTIF($C$2:$C458,C457)&gt;1,1,0)</f>
        <v>0</v>
      </c>
      <c r="N457">
        <f t="shared" si="43"/>
        <v>0</v>
      </c>
      <c r="O457">
        <f t="shared" si="44"/>
        <v>0</v>
      </c>
      <c r="P457">
        <f t="shared" si="45"/>
        <v>0</v>
      </c>
      <c r="Q457">
        <f t="shared" si="46"/>
        <v>0</v>
      </c>
      <c r="S457">
        <f t="shared" si="47"/>
        <v>0</v>
      </c>
    </row>
    <row r="458" spans="1:19" ht="126.5" thickBot="1" x14ac:dyDescent="0.4">
      <c r="A458" s="3" t="s">
        <v>11</v>
      </c>
      <c r="B458" s="3" t="s">
        <v>34</v>
      </c>
      <c r="C458" s="3">
        <v>20110903201</v>
      </c>
      <c r="D458" s="3">
        <v>0</v>
      </c>
      <c r="E458" s="3" t="s">
        <v>9</v>
      </c>
      <c r="F458" s="3">
        <v>102</v>
      </c>
      <c r="G458" s="3">
        <v>72</v>
      </c>
      <c r="H458" s="4" t="s">
        <v>22</v>
      </c>
      <c r="I458" s="3" t="s">
        <v>9</v>
      </c>
      <c r="J458" s="3" t="s">
        <v>9</v>
      </c>
      <c r="L458">
        <f t="shared" si="42"/>
        <v>0</v>
      </c>
      <c r="M458">
        <f>IF(COUNTIF($C$2:$C459,C458)&gt;1,1,0)</f>
        <v>0</v>
      </c>
      <c r="N458">
        <f t="shared" si="43"/>
        <v>0</v>
      </c>
      <c r="O458">
        <f t="shared" si="44"/>
        <v>0</v>
      </c>
      <c r="P458">
        <f t="shared" si="45"/>
        <v>0</v>
      </c>
      <c r="Q458">
        <f t="shared" si="46"/>
        <v>0</v>
      </c>
      <c r="S458">
        <f t="shared" si="47"/>
        <v>0</v>
      </c>
    </row>
    <row r="459" spans="1:19" ht="114" thickBot="1" x14ac:dyDescent="0.4">
      <c r="A459" s="3" t="s">
        <v>11</v>
      </c>
      <c r="B459" s="3" t="s">
        <v>8</v>
      </c>
      <c r="C459" s="3">
        <v>201808821701</v>
      </c>
      <c r="D459" s="3">
        <v>0</v>
      </c>
      <c r="E459" s="3" t="s">
        <v>9</v>
      </c>
      <c r="F459" s="3">
        <v>97</v>
      </c>
      <c r="G459" s="3">
        <v>25</v>
      </c>
      <c r="H459" s="4" t="s">
        <v>146</v>
      </c>
      <c r="I459" s="3" t="s">
        <v>9</v>
      </c>
      <c r="J459" s="3" t="s">
        <v>9</v>
      </c>
      <c r="L459">
        <f t="shared" si="42"/>
        <v>0</v>
      </c>
      <c r="M459">
        <f>IF(COUNTIF($C$2:$C460,C459)&gt;1,1,0)</f>
        <v>0</v>
      </c>
      <c r="N459">
        <f t="shared" si="43"/>
        <v>1</v>
      </c>
      <c r="O459">
        <f t="shared" si="44"/>
        <v>0</v>
      </c>
      <c r="P459">
        <f t="shared" si="45"/>
        <v>0</v>
      </c>
      <c r="Q459">
        <f t="shared" si="46"/>
        <v>0</v>
      </c>
      <c r="S459">
        <f t="shared" si="47"/>
        <v>1</v>
      </c>
    </row>
    <row r="460" spans="1:19" ht="126.5" thickBot="1" x14ac:dyDescent="0.4">
      <c r="A460" s="3" t="s">
        <v>11</v>
      </c>
      <c r="B460" s="3" t="s">
        <v>20</v>
      </c>
      <c r="C460" s="3">
        <v>20140302601</v>
      </c>
      <c r="D460" s="3">
        <v>0</v>
      </c>
      <c r="E460" s="3" t="s">
        <v>9</v>
      </c>
      <c r="F460" s="3">
        <v>161</v>
      </c>
      <c r="G460" s="3">
        <v>62</v>
      </c>
      <c r="H460" s="4" t="s">
        <v>22</v>
      </c>
      <c r="I460" s="3" t="s">
        <v>9</v>
      </c>
      <c r="J460" s="3" t="s">
        <v>15</v>
      </c>
      <c r="L460">
        <f t="shared" si="42"/>
        <v>0</v>
      </c>
      <c r="M460">
        <f>IF(COUNTIF($C$2:$C461,C460)&gt;1,1,0)</f>
        <v>0</v>
      </c>
      <c r="N460">
        <f t="shared" si="43"/>
        <v>0</v>
      </c>
      <c r="O460">
        <f t="shared" si="44"/>
        <v>0</v>
      </c>
      <c r="P460">
        <f t="shared" si="45"/>
        <v>0</v>
      </c>
      <c r="Q460">
        <f t="shared" si="46"/>
        <v>0</v>
      </c>
      <c r="S460">
        <f t="shared" si="47"/>
        <v>0</v>
      </c>
    </row>
    <row r="461" spans="1:19" ht="126.5" thickBot="1" x14ac:dyDescent="0.4">
      <c r="A461" s="3" t="s">
        <v>7</v>
      </c>
      <c r="B461" s="3" t="s">
        <v>17</v>
      </c>
      <c r="C461" s="3">
        <v>20120408601</v>
      </c>
      <c r="D461" s="3">
        <v>0</v>
      </c>
      <c r="E461" s="3" t="s">
        <v>9</v>
      </c>
      <c r="F461" s="3">
        <v>124</v>
      </c>
      <c r="G461" s="3">
        <v>40</v>
      </c>
      <c r="H461" s="4" t="s">
        <v>22</v>
      </c>
      <c r="I461" s="3" t="s">
        <v>9</v>
      </c>
      <c r="J461" s="3" t="s">
        <v>9</v>
      </c>
      <c r="L461">
        <f t="shared" si="42"/>
        <v>0</v>
      </c>
      <c r="M461">
        <f>IF(COUNTIF($C$2:$C462,C461)&gt;1,1,0)</f>
        <v>0</v>
      </c>
      <c r="N461">
        <f t="shared" si="43"/>
        <v>0</v>
      </c>
      <c r="O461">
        <f t="shared" si="44"/>
        <v>0</v>
      </c>
      <c r="P461">
        <f t="shared" si="45"/>
        <v>0</v>
      </c>
      <c r="Q461">
        <f t="shared" si="46"/>
        <v>0</v>
      </c>
      <c r="S461">
        <f t="shared" si="47"/>
        <v>0</v>
      </c>
    </row>
    <row r="462" spans="1:19" ht="126.5" thickBot="1" x14ac:dyDescent="0.4">
      <c r="A462" s="3" t="s">
        <v>11</v>
      </c>
      <c r="B462" s="3" t="s">
        <v>20</v>
      </c>
      <c r="C462" s="3">
        <v>20142300601</v>
      </c>
      <c r="D462" s="3">
        <v>0</v>
      </c>
      <c r="E462" s="3" t="s">
        <v>9</v>
      </c>
      <c r="F462" s="3">
        <v>82</v>
      </c>
      <c r="G462" s="3">
        <v>50</v>
      </c>
      <c r="H462" s="4" t="s">
        <v>22</v>
      </c>
      <c r="I462" s="3" t="s">
        <v>9</v>
      </c>
      <c r="J462" s="3" t="s">
        <v>9</v>
      </c>
      <c r="L462">
        <f t="shared" si="42"/>
        <v>0</v>
      </c>
      <c r="M462">
        <f>IF(COUNTIF($C$2:$C463,C462)&gt;1,1,0)</f>
        <v>0</v>
      </c>
      <c r="N462">
        <f t="shared" si="43"/>
        <v>0</v>
      </c>
      <c r="O462">
        <f t="shared" si="44"/>
        <v>0</v>
      </c>
      <c r="P462">
        <f t="shared" si="45"/>
        <v>0</v>
      </c>
      <c r="Q462">
        <f t="shared" si="46"/>
        <v>0</v>
      </c>
      <c r="S462">
        <f t="shared" si="47"/>
        <v>0</v>
      </c>
    </row>
    <row r="463" spans="1:19" ht="126.5" thickBot="1" x14ac:dyDescent="0.4">
      <c r="A463" s="3" t="s">
        <v>11</v>
      </c>
      <c r="B463" s="3" t="s">
        <v>17</v>
      </c>
      <c r="C463" s="3">
        <v>20120711401</v>
      </c>
      <c r="D463" s="3">
        <v>1</v>
      </c>
      <c r="E463" s="3" t="s">
        <v>9</v>
      </c>
      <c r="F463" s="3">
        <v>387</v>
      </c>
      <c r="G463" s="3">
        <v>115</v>
      </c>
      <c r="H463" s="4" t="s">
        <v>22</v>
      </c>
      <c r="I463" s="3" t="s">
        <v>9</v>
      </c>
      <c r="J463" s="3" t="s">
        <v>9</v>
      </c>
      <c r="L463">
        <f t="shared" si="42"/>
        <v>0</v>
      </c>
      <c r="M463">
        <f>IF(COUNTIF($C$2:$C464,C463)&gt;1,1,0)</f>
        <v>0</v>
      </c>
      <c r="N463">
        <f t="shared" si="43"/>
        <v>0</v>
      </c>
      <c r="O463">
        <f t="shared" si="44"/>
        <v>0</v>
      </c>
      <c r="P463">
        <f t="shared" si="45"/>
        <v>0</v>
      </c>
      <c r="Q463">
        <f t="shared" si="46"/>
        <v>0</v>
      </c>
      <c r="S463">
        <f t="shared" si="47"/>
        <v>0</v>
      </c>
    </row>
    <row r="464" spans="1:19" ht="101.5" thickBot="1" x14ac:dyDescent="0.4">
      <c r="A464" s="3" t="s">
        <v>11</v>
      </c>
      <c r="B464" s="3" t="s">
        <v>34</v>
      </c>
      <c r="C464" s="3">
        <v>20110404501</v>
      </c>
      <c r="D464" s="3">
        <v>0</v>
      </c>
      <c r="E464" s="3" t="s">
        <v>9</v>
      </c>
      <c r="F464" s="3">
        <v>90</v>
      </c>
      <c r="G464" s="3">
        <v>78</v>
      </c>
      <c r="H464" s="4" t="s">
        <v>112</v>
      </c>
      <c r="I464" s="3" t="s">
        <v>9</v>
      </c>
      <c r="J464" s="3" t="s">
        <v>9</v>
      </c>
      <c r="L464">
        <f t="shared" si="42"/>
        <v>0</v>
      </c>
      <c r="M464">
        <f>IF(COUNTIF($C$2:$C465,C464)&gt;1,1,0)</f>
        <v>0</v>
      </c>
      <c r="N464">
        <f t="shared" si="43"/>
        <v>0</v>
      </c>
      <c r="O464">
        <f t="shared" si="44"/>
        <v>0</v>
      </c>
      <c r="P464">
        <f t="shared" si="45"/>
        <v>0</v>
      </c>
      <c r="Q464">
        <f t="shared" si="46"/>
        <v>0</v>
      </c>
      <c r="S464">
        <f t="shared" si="47"/>
        <v>0</v>
      </c>
    </row>
    <row r="465" spans="1:19" ht="64" thickBot="1" x14ac:dyDescent="0.4">
      <c r="A465" s="3" t="s">
        <v>11</v>
      </c>
      <c r="B465" s="3" t="s">
        <v>20</v>
      </c>
      <c r="C465" s="3">
        <v>20141005701</v>
      </c>
      <c r="D465" s="3">
        <v>0</v>
      </c>
      <c r="E465" s="3" t="s">
        <v>9</v>
      </c>
      <c r="F465" s="3">
        <v>27</v>
      </c>
      <c r="G465" s="3">
        <v>23</v>
      </c>
      <c r="H465" s="4" t="s">
        <v>83</v>
      </c>
      <c r="I465" s="3" t="s">
        <v>9</v>
      </c>
      <c r="J465" s="3" t="s">
        <v>9</v>
      </c>
      <c r="L465">
        <f t="shared" si="42"/>
        <v>0</v>
      </c>
      <c r="M465">
        <f>IF(COUNTIF($C$2:$C466,C465)&gt;1,1,0)</f>
        <v>0</v>
      </c>
      <c r="N465">
        <f t="shared" si="43"/>
        <v>0</v>
      </c>
      <c r="O465">
        <f t="shared" si="44"/>
        <v>0</v>
      </c>
      <c r="P465">
        <f t="shared" si="45"/>
        <v>0</v>
      </c>
      <c r="Q465">
        <f t="shared" si="46"/>
        <v>0</v>
      </c>
      <c r="S465">
        <f t="shared" si="47"/>
        <v>0</v>
      </c>
    </row>
    <row r="466" spans="1:19" ht="126.5" thickBot="1" x14ac:dyDescent="0.4">
      <c r="A466" s="3" t="s">
        <v>11</v>
      </c>
      <c r="B466" s="3" t="s">
        <v>20</v>
      </c>
      <c r="C466" s="3">
        <v>20140105802</v>
      </c>
      <c r="D466" s="3">
        <v>0</v>
      </c>
      <c r="E466" s="3" t="s">
        <v>9</v>
      </c>
      <c r="F466" s="3">
        <v>448</v>
      </c>
      <c r="G466" s="3">
        <v>65</v>
      </c>
      <c r="H466" s="4" t="s">
        <v>22</v>
      </c>
      <c r="I466" s="3" t="s">
        <v>9</v>
      </c>
      <c r="J466" s="3" t="s">
        <v>15</v>
      </c>
      <c r="L466">
        <f t="shared" si="42"/>
        <v>0</v>
      </c>
      <c r="M466">
        <f>IF(COUNTIF($C$2:$C467,C466)&gt;1,1,0)</f>
        <v>0</v>
      </c>
      <c r="N466">
        <f t="shared" si="43"/>
        <v>0</v>
      </c>
      <c r="O466">
        <f t="shared" si="44"/>
        <v>0</v>
      </c>
      <c r="P466">
        <f t="shared" si="45"/>
        <v>0</v>
      </c>
      <c r="Q466">
        <f t="shared" si="46"/>
        <v>0</v>
      </c>
      <c r="S466">
        <f t="shared" si="47"/>
        <v>0</v>
      </c>
    </row>
    <row r="467" spans="1:19" ht="114" thickBot="1" x14ac:dyDescent="0.4">
      <c r="A467" s="3" t="s">
        <v>11</v>
      </c>
      <c r="B467" s="3" t="s">
        <v>20</v>
      </c>
      <c r="C467" s="3">
        <v>20140300501</v>
      </c>
      <c r="D467" s="3">
        <v>1</v>
      </c>
      <c r="E467" s="3" t="s">
        <v>9</v>
      </c>
      <c r="F467" s="3">
        <v>112</v>
      </c>
      <c r="G467" s="3">
        <v>30</v>
      </c>
      <c r="H467" s="4" t="s">
        <v>18</v>
      </c>
      <c r="I467" s="3" t="s">
        <v>15</v>
      </c>
      <c r="J467" s="3" t="s">
        <v>15</v>
      </c>
      <c r="L467">
        <f t="shared" si="42"/>
        <v>0</v>
      </c>
      <c r="M467">
        <f>IF(COUNTIF($C$2:$C468,C467)&gt;1,1,0)</f>
        <v>0</v>
      </c>
      <c r="N467">
        <f t="shared" si="43"/>
        <v>0</v>
      </c>
      <c r="O467">
        <f t="shared" si="44"/>
        <v>0</v>
      </c>
      <c r="P467">
        <f t="shared" si="45"/>
        <v>0</v>
      </c>
      <c r="Q467">
        <f t="shared" si="46"/>
        <v>0</v>
      </c>
      <c r="S467">
        <f t="shared" si="47"/>
        <v>0</v>
      </c>
    </row>
    <row r="468" spans="1:19" ht="139" thickBot="1" x14ac:dyDescent="0.4">
      <c r="A468" s="3" t="s">
        <v>11</v>
      </c>
      <c r="B468" s="3" t="s">
        <v>49</v>
      </c>
      <c r="C468" s="3">
        <v>20230308405</v>
      </c>
      <c r="D468" s="3">
        <v>1</v>
      </c>
      <c r="E468" s="3" t="s">
        <v>9</v>
      </c>
      <c r="F468" s="3">
        <v>183</v>
      </c>
      <c r="G468" s="3">
        <v>170</v>
      </c>
      <c r="H468" s="4" t="s">
        <v>147</v>
      </c>
      <c r="I468" s="3" t="s">
        <v>9</v>
      </c>
      <c r="J468" s="3" t="s">
        <v>9</v>
      </c>
      <c r="L468">
        <f t="shared" si="42"/>
        <v>0</v>
      </c>
      <c r="M468">
        <f>IF(COUNTIF($C$2:$C469,C468)&gt;1,1,0)</f>
        <v>0</v>
      </c>
      <c r="N468">
        <f t="shared" si="43"/>
        <v>0</v>
      </c>
      <c r="O468">
        <f t="shared" si="44"/>
        <v>0</v>
      </c>
      <c r="P468">
        <f t="shared" si="45"/>
        <v>0</v>
      </c>
      <c r="Q468">
        <f t="shared" si="46"/>
        <v>0</v>
      </c>
      <c r="S468">
        <f t="shared" si="47"/>
        <v>0</v>
      </c>
    </row>
    <row r="469" spans="1:19" ht="114" thickBot="1" x14ac:dyDescent="0.4">
      <c r="A469" s="3" t="s">
        <v>11</v>
      </c>
      <c r="B469" s="3" t="s">
        <v>20</v>
      </c>
      <c r="C469" s="3">
        <v>20140406801</v>
      </c>
      <c r="D469" s="3">
        <v>1</v>
      </c>
      <c r="E469" s="3" t="s">
        <v>9</v>
      </c>
      <c r="F469" s="3">
        <v>321</v>
      </c>
      <c r="G469" s="3">
        <v>42</v>
      </c>
      <c r="H469" s="4" t="s">
        <v>48</v>
      </c>
      <c r="I469" s="3" t="s">
        <v>9</v>
      </c>
      <c r="J469" s="3" t="s">
        <v>15</v>
      </c>
      <c r="L469">
        <f t="shared" si="42"/>
        <v>0</v>
      </c>
      <c r="M469">
        <f>IF(COUNTIF($C$2:$C470,C469)&gt;1,1,0)</f>
        <v>0</v>
      </c>
      <c r="N469">
        <f t="shared" si="43"/>
        <v>0</v>
      </c>
      <c r="O469">
        <f t="shared" si="44"/>
        <v>0</v>
      </c>
      <c r="P469">
        <f t="shared" si="45"/>
        <v>0</v>
      </c>
      <c r="Q469">
        <f t="shared" si="46"/>
        <v>0</v>
      </c>
      <c r="S469">
        <f t="shared" si="47"/>
        <v>0</v>
      </c>
    </row>
    <row r="470" spans="1:19" ht="89" thickBot="1" x14ac:dyDescent="0.4">
      <c r="A470" s="3" t="s">
        <v>11</v>
      </c>
      <c r="B470" s="3" t="s">
        <v>12</v>
      </c>
      <c r="C470" s="3">
        <v>20080902201</v>
      </c>
      <c r="D470" s="3">
        <v>0</v>
      </c>
      <c r="E470" s="3" t="s">
        <v>9</v>
      </c>
      <c r="F470" s="3">
        <v>301</v>
      </c>
      <c r="G470" s="3">
        <v>296</v>
      </c>
      <c r="H470" s="4" t="s">
        <v>55</v>
      </c>
      <c r="I470" s="3" t="s">
        <v>15</v>
      </c>
      <c r="J470" s="3" t="s">
        <v>9</v>
      </c>
      <c r="L470">
        <f t="shared" si="42"/>
        <v>0</v>
      </c>
      <c r="M470">
        <f>IF(COUNTIF($C$2:$C471,C470)&gt;1,1,0)</f>
        <v>0</v>
      </c>
      <c r="N470">
        <f t="shared" si="43"/>
        <v>0</v>
      </c>
      <c r="O470">
        <f t="shared" si="44"/>
        <v>0</v>
      </c>
      <c r="P470">
        <f t="shared" si="45"/>
        <v>1</v>
      </c>
      <c r="Q470">
        <f t="shared" si="46"/>
        <v>0</v>
      </c>
      <c r="S470">
        <f t="shared" si="47"/>
        <v>1</v>
      </c>
    </row>
    <row r="471" spans="1:19" ht="126.5" thickBot="1" x14ac:dyDescent="0.4">
      <c r="A471" s="3" t="s">
        <v>11</v>
      </c>
      <c r="B471" s="3" t="s">
        <v>20</v>
      </c>
      <c r="C471" s="3">
        <v>20140115523</v>
      </c>
      <c r="D471" s="3">
        <v>0</v>
      </c>
      <c r="E471" s="3" t="s">
        <v>9</v>
      </c>
      <c r="F471" s="3">
        <v>45</v>
      </c>
      <c r="G471" s="3">
        <v>35</v>
      </c>
      <c r="H471" s="4" t="s">
        <v>22</v>
      </c>
      <c r="I471" s="3" t="s">
        <v>9</v>
      </c>
      <c r="J471" s="3" t="s">
        <v>9</v>
      </c>
      <c r="L471">
        <f t="shared" si="42"/>
        <v>0</v>
      </c>
      <c r="M471">
        <f>IF(COUNTIF($C$2:$C472,C471)&gt;1,1,0)</f>
        <v>0</v>
      </c>
      <c r="N471">
        <f t="shared" si="43"/>
        <v>0</v>
      </c>
      <c r="O471">
        <f t="shared" si="44"/>
        <v>0</v>
      </c>
      <c r="P471">
        <f t="shared" si="45"/>
        <v>0</v>
      </c>
      <c r="Q471">
        <f t="shared" si="46"/>
        <v>0</v>
      </c>
      <c r="S471">
        <f t="shared" si="47"/>
        <v>0</v>
      </c>
    </row>
    <row r="472" spans="1:19" ht="89" thickBot="1" x14ac:dyDescent="0.4">
      <c r="A472" s="3" t="s">
        <v>11</v>
      </c>
      <c r="B472" s="3" t="s">
        <v>8</v>
      </c>
      <c r="C472" s="3">
        <v>20180314102</v>
      </c>
      <c r="D472" s="3">
        <v>1</v>
      </c>
      <c r="E472" s="3" t="s">
        <v>9</v>
      </c>
      <c r="F472" s="3">
        <v>141</v>
      </c>
      <c r="G472" s="3">
        <v>31</v>
      </c>
      <c r="H472" s="4" t="s">
        <v>55</v>
      </c>
      <c r="I472" s="3" t="s">
        <v>9</v>
      </c>
      <c r="J472" s="3" t="s">
        <v>9</v>
      </c>
      <c r="L472">
        <f t="shared" si="42"/>
        <v>0</v>
      </c>
      <c r="M472">
        <f>IF(COUNTIF($C$2:$C473,C472)&gt;1,1,0)</f>
        <v>0</v>
      </c>
      <c r="N472">
        <f t="shared" si="43"/>
        <v>0</v>
      </c>
      <c r="O472">
        <f t="shared" si="44"/>
        <v>0</v>
      </c>
      <c r="P472">
        <f t="shared" si="45"/>
        <v>0</v>
      </c>
      <c r="Q472">
        <f t="shared" si="46"/>
        <v>0</v>
      </c>
      <c r="S472">
        <f t="shared" si="47"/>
        <v>0</v>
      </c>
    </row>
    <row r="473" spans="1:19" ht="126.5" thickBot="1" x14ac:dyDescent="0.4">
      <c r="A473" s="3" t="s">
        <v>39</v>
      </c>
      <c r="B473" s="3" t="s">
        <v>17</v>
      </c>
      <c r="C473" s="3">
        <v>20120105501</v>
      </c>
      <c r="D473" s="3">
        <v>0</v>
      </c>
      <c r="E473" s="3" t="s">
        <v>9</v>
      </c>
      <c r="F473" s="3">
        <v>732</v>
      </c>
      <c r="G473" s="3">
        <v>150</v>
      </c>
      <c r="H473" s="4" t="s">
        <v>22</v>
      </c>
      <c r="I473" s="3" t="s">
        <v>9</v>
      </c>
      <c r="J473" s="3" t="s">
        <v>15</v>
      </c>
      <c r="L473">
        <f t="shared" si="42"/>
        <v>0</v>
      </c>
      <c r="M473">
        <f>IF(COUNTIF($C$2:$C474,C473)&gt;1,1,0)</f>
        <v>0</v>
      </c>
      <c r="N473">
        <f t="shared" si="43"/>
        <v>0</v>
      </c>
      <c r="O473">
        <f t="shared" si="44"/>
        <v>0</v>
      </c>
      <c r="P473">
        <f t="shared" si="45"/>
        <v>0</v>
      </c>
      <c r="Q473">
        <f t="shared" si="46"/>
        <v>0</v>
      </c>
      <c r="S473">
        <f t="shared" si="47"/>
        <v>0</v>
      </c>
    </row>
    <row r="474" spans="1:19" ht="139" thickBot="1" x14ac:dyDescent="0.4">
      <c r="A474" s="3" t="s">
        <v>11</v>
      </c>
      <c r="B474" s="3" t="s">
        <v>17</v>
      </c>
      <c r="C474" s="3">
        <v>20120713302</v>
      </c>
      <c r="D474" s="3">
        <v>1</v>
      </c>
      <c r="E474" s="3" t="s">
        <v>9</v>
      </c>
      <c r="F474" s="3">
        <v>236</v>
      </c>
      <c r="G474" s="3">
        <v>135</v>
      </c>
      <c r="H474" s="4" t="s">
        <v>58</v>
      </c>
      <c r="I474" s="3" t="s">
        <v>9</v>
      </c>
      <c r="J474" s="3" t="s">
        <v>9</v>
      </c>
      <c r="L474">
        <f t="shared" si="42"/>
        <v>0</v>
      </c>
      <c r="M474">
        <f>IF(COUNTIF($C$2:$C475,C474)&gt;1,1,0)</f>
        <v>0</v>
      </c>
      <c r="N474">
        <f t="shared" si="43"/>
        <v>0</v>
      </c>
      <c r="O474">
        <f t="shared" si="44"/>
        <v>0</v>
      </c>
      <c r="P474">
        <f t="shared" si="45"/>
        <v>0</v>
      </c>
      <c r="Q474">
        <f t="shared" si="46"/>
        <v>0</v>
      </c>
      <c r="S474">
        <f t="shared" si="47"/>
        <v>0</v>
      </c>
    </row>
    <row r="475" spans="1:19" ht="114" thickBot="1" x14ac:dyDescent="0.4">
      <c r="A475" s="3" t="s">
        <v>39</v>
      </c>
      <c r="B475" s="3" t="s">
        <v>49</v>
      </c>
      <c r="C475" s="3">
        <v>20230415502</v>
      </c>
      <c r="D475" s="3">
        <v>1</v>
      </c>
      <c r="E475" s="3" t="s">
        <v>9</v>
      </c>
      <c r="F475" s="3">
        <v>612</v>
      </c>
      <c r="G475" s="3">
        <v>290</v>
      </c>
      <c r="H475" s="4" t="s">
        <v>48</v>
      </c>
      <c r="I475" s="3" t="s">
        <v>9</v>
      </c>
      <c r="J475" s="3" t="s">
        <v>9</v>
      </c>
      <c r="L475">
        <f t="shared" si="42"/>
        <v>0</v>
      </c>
      <c r="M475">
        <f>IF(COUNTIF($C$2:$C476,C475)&gt;1,1,0)</f>
        <v>0</v>
      </c>
      <c r="N475">
        <f t="shared" si="43"/>
        <v>0</v>
      </c>
      <c r="O475">
        <f t="shared" si="44"/>
        <v>0</v>
      </c>
      <c r="P475">
        <f t="shared" si="45"/>
        <v>0</v>
      </c>
      <c r="Q475">
        <f t="shared" si="46"/>
        <v>0</v>
      </c>
      <c r="S475">
        <f t="shared" si="47"/>
        <v>0</v>
      </c>
    </row>
    <row r="476" spans="1:19" ht="126.5" thickBot="1" x14ac:dyDescent="0.4">
      <c r="A476" s="3" t="s">
        <v>11</v>
      </c>
      <c r="B476" s="3" t="s">
        <v>34</v>
      </c>
      <c r="C476" s="3">
        <v>20110917701</v>
      </c>
      <c r="D476" s="3">
        <v>0</v>
      </c>
      <c r="E476" s="3" t="s">
        <v>9</v>
      </c>
      <c r="F476" s="3">
        <v>89</v>
      </c>
      <c r="G476" s="3">
        <v>66</v>
      </c>
      <c r="H476" s="4" t="s">
        <v>95</v>
      </c>
      <c r="I476" s="3" t="s">
        <v>9</v>
      </c>
      <c r="J476" s="3" t="s">
        <v>9</v>
      </c>
      <c r="L476">
        <f t="shared" si="42"/>
        <v>0</v>
      </c>
      <c r="M476">
        <f>IF(COUNTIF($C$2:$C477,C476)&gt;1,1,0)</f>
        <v>0</v>
      </c>
      <c r="N476">
        <f t="shared" si="43"/>
        <v>0</v>
      </c>
      <c r="O476">
        <f t="shared" si="44"/>
        <v>0</v>
      </c>
      <c r="P476">
        <f t="shared" si="45"/>
        <v>0</v>
      </c>
      <c r="Q476">
        <f t="shared" si="46"/>
        <v>0</v>
      </c>
      <c r="S476">
        <f t="shared" si="47"/>
        <v>0</v>
      </c>
    </row>
    <row r="477" spans="1:19" ht="126.5" thickBot="1" x14ac:dyDescent="0.4">
      <c r="A477" s="3" t="s">
        <v>11</v>
      </c>
      <c r="B477" s="3" t="s">
        <v>8</v>
      </c>
      <c r="C477" s="3">
        <v>20180400403</v>
      </c>
      <c r="D477" s="3">
        <v>0</v>
      </c>
      <c r="E477" s="3" t="s">
        <v>9</v>
      </c>
      <c r="F477" s="3">
        <v>158</v>
      </c>
      <c r="G477" s="3">
        <v>49</v>
      </c>
      <c r="H477" s="4" t="s">
        <v>22</v>
      </c>
      <c r="I477" s="3" t="s">
        <v>9</v>
      </c>
      <c r="J477" s="3" t="s">
        <v>9</v>
      </c>
      <c r="L477">
        <f t="shared" si="42"/>
        <v>0</v>
      </c>
      <c r="M477">
        <f>IF(COUNTIF($C$2:$C478,C477)&gt;1,1,0)</f>
        <v>0</v>
      </c>
      <c r="N477">
        <f t="shared" si="43"/>
        <v>0</v>
      </c>
      <c r="O477">
        <f t="shared" si="44"/>
        <v>0</v>
      </c>
      <c r="P477">
        <f t="shared" si="45"/>
        <v>0</v>
      </c>
      <c r="Q477">
        <f t="shared" si="46"/>
        <v>0</v>
      </c>
      <c r="S477">
        <f t="shared" si="47"/>
        <v>0</v>
      </c>
    </row>
    <row r="478" spans="1:19" ht="114" thickBot="1" x14ac:dyDescent="0.4">
      <c r="A478" s="3" t="s">
        <v>7</v>
      </c>
      <c r="B478" s="3" t="s">
        <v>20</v>
      </c>
      <c r="C478" s="3">
        <v>20141905902</v>
      </c>
      <c r="D478" s="3">
        <v>1</v>
      </c>
      <c r="E478" s="3" t="s">
        <v>9</v>
      </c>
      <c r="F478" s="3">
        <v>103</v>
      </c>
      <c r="G478" s="3">
        <v>37</v>
      </c>
      <c r="H478" s="4" t="s">
        <v>81</v>
      </c>
      <c r="I478" s="3" t="s">
        <v>9</v>
      </c>
      <c r="J478" s="3" t="s">
        <v>9</v>
      </c>
      <c r="L478">
        <f t="shared" si="42"/>
        <v>0</v>
      </c>
      <c r="M478">
        <f>IF(COUNTIF($C$2:$C479,C478)&gt;1,1,0)</f>
        <v>1</v>
      </c>
      <c r="N478">
        <f t="shared" si="43"/>
        <v>0</v>
      </c>
      <c r="O478">
        <f t="shared" si="44"/>
        <v>0</v>
      </c>
      <c r="P478">
        <f t="shared" si="45"/>
        <v>0</v>
      </c>
      <c r="Q478">
        <f t="shared" si="46"/>
        <v>0</v>
      </c>
      <c r="S478">
        <f t="shared" si="47"/>
        <v>1</v>
      </c>
    </row>
    <row r="479" spans="1:19" ht="114" thickBot="1" x14ac:dyDescent="0.4">
      <c r="A479" s="3" t="s">
        <v>46</v>
      </c>
      <c r="B479" s="3" t="s">
        <v>17</v>
      </c>
      <c r="C479" s="3">
        <v>20120102002</v>
      </c>
      <c r="D479" s="3">
        <v>0</v>
      </c>
      <c r="E479" s="3" t="s">
        <v>9</v>
      </c>
      <c r="F479" s="3">
        <v>149</v>
      </c>
      <c r="G479" s="3">
        <v>62</v>
      </c>
      <c r="H479" s="4" t="s">
        <v>13</v>
      </c>
      <c r="I479" s="3" t="s">
        <v>9</v>
      </c>
      <c r="J479" s="3" t="s">
        <v>9</v>
      </c>
      <c r="L479">
        <f t="shared" si="42"/>
        <v>0</v>
      </c>
      <c r="M479">
        <f>IF(COUNTIF($C$2:$C480,C479)&gt;1,1,0)</f>
        <v>0</v>
      </c>
      <c r="N479">
        <f t="shared" si="43"/>
        <v>0</v>
      </c>
      <c r="O479">
        <f t="shared" si="44"/>
        <v>0</v>
      </c>
      <c r="P479">
        <f t="shared" si="45"/>
        <v>0</v>
      </c>
      <c r="Q479">
        <f t="shared" si="46"/>
        <v>0</v>
      </c>
      <c r="S479">
        <f t="shared" si="47"/>
        <v>0</v>
      </c>
    </row>
    <row r="480" spans="1:19" ht="126.5" thickBot="1" x14ac:dyDescent="0.4">
      <c r="A480" s="3" t="s">
        <v>11</v>
      </c>
      <c r="B480" s="3" t="s">
        <v>23</v>
      </c>
      <c r="C480" s="3">
        <v>20170600103</v>
      </c>
      <c r="D480" s="3">
        <v>0</v>
      </c>
      <c r="E480" s="3" t="s">
        <v>9</v>
      </c>
      <c r="F480" s="3">
        <v>456</v>
      </c>
      <c r="G480" s="3">
        <v>142</v>
      </c>
      <c r="H480" s="4" t="s">
        <v>22</v>
      </c>
      <c r="I480" s="3" t="s">
        <v>9</v>
      </c>
      <c r="J480" s="3" t="s">
        <v>15</v>
      </c>
      <c r="L480">
        <f t="shared" si="42"/>
        <v>0</v>
      </c>
      <c r="M480">
        <f>IF(COUNTIF($C$2:$C481,C480)&gt;1,1,0)</f>
        <v>0</v>
      </c>
      <c r="N480">
        <f t="shared" si="43"/>
        <v>0</v>
      </c>
      <c r="O480">
        <f t="shared" si="44"/>
        <v>0</v>
      </c>
      <c r="P480">
        <f t="shared" si="45"/>
        <v>0</v>
      </c>
      <c r="Q480">
        <f t="shared" si="46"/>
        <v>0</v>
      </c>
      <c r="S480">
        <f t="shared" si="47"/>
        <v>0</v>
      </c>
    </row>
    <row r="481" spans="1:19" ht="114" thickBot="1" x14ac:dyDescent="0.4">
      <c r="A481" s="3" t="s">
        <v>11</v>
      </c>
      <c r="B481" s="3" t="s">
        <v>23</v>
      </c>
      <c r="C481" s="3">
        <v>20171404202</v>
      </c>
      <c r="D481" s="3">
        <v>0</v>
      </c>
      <c r="E481" s="3" t="s">
        <v>9</v>
      </c>
      <c r="F481" s="3">
        <v>271</v>
      </c>
      <c r="G481" s="3">
        <v>37</v>
      </c>
      <c r="H481" s="4" t="s">
        <v>18</v>
      </c>
      <c r="I481" s="3" t="s">
        <v>9</v>
      </c>
      <c r="J481" s="3" t="s">
        <v>9</v>
      </c>
      <c r="L481">
        <f t="shared" si="42"/>
        <v>0</v>
      </c>
      <c r="M481">
        <f>IF(COUNTIF($C$2:$C482,C481)&gt;1,1,0)</f>
        <v>0</v>
      </c>
      <c r="N481">
        <f t="shared" si="43"/>
        <v>0</v>
      </c>
      <c r="O481">
        <f t="shared" si="44"/>
        <v>0</v>
      </c>
      <c r="P481">
        <f t="shared" si="45"/>
        <v>0</v>
      </c>
      <c r="Q481">
        <f t="shared" si="46"/>
        <v>0</v>
      </c>
      <c r="S481">
        <f t="shared" si="47"/>
        <v>0</v>
      </c>
    </row>
    <row r="482" spans="1:19" ht="114" thickBot="1" x14ac:dyDescent="0.4">
      <c r="A482" s="3" t="s">
        <v>7</v>
      </c>
      <c r="B482" s="3" t="s">
        <v>20</v>
      </c>
      <c r="C482" s="3">
        <v>20140406305</v>
      </c>
      <c r="D482" s="3">
        <v>0</v>
      </c>
      <c r="E482" s="3" t="s">
        <v>9</v>
      </c>
      <c r="F482" s="3">
        <v>360</v>
      </c>
      <c r="G482" s="3">
        <v>137</v>
      </c>
      <c r="H482" s="4" t="s">
        <v>18</v>
      </c>
      <c r="I482" s="3" t="s">
        <v>9</v>
      </c>
      <c r="J482" s="3" t="s">
        <v>9</v>
      </c>
      <c r="L482">
        <f t="shared" si="42"/>
        <v>0</v>
      </c>
      <c r="M482">
        <f>IF(COUNTIF($C$2:$C483,C482)&gt;1,1,0)</f>
        <v>1</v>
      </c>
      <c r="N482">
        <f t="shared" si="43"/>
        <v>0</v>
      </c>
      <c r="O482">
        <f t="shared" si="44"/>
        <v>0</v>
      </c>
      <c r="P482">
        <f t="shared" si="45"/>
        <v>0</v>
      </c>
      <c r="Q482">
        <f t="shared" si="46"/>
        <v>0</v>
      </c>
      <c r="S482">
        <f t="shared" si="47"/>
        <v>1</v>
      </c>
    </row>
    <row r="483" spans="1:19" ht="89" thickBot="1" x14ac:dyDescent="0.4">
      <c r="A483" s="3" t="s">
        <v>39</v>
      </c>
      <c r="B483" s="3" t="s">
        <v>17</v>
      </c>
      <c r="C483" s="3">
        <v>20120210518</v>
      </c>
      <c r="D483" s="3">
        <v>0</v>
      </c>
      <c r="E483" s="3" t="s">
        <v>9</v>
      </c>
      <c r="F483" s="3">
        <v>469</v>
      </c>
      <c r="G483" s="3">
        <v>127</v>
      </c>
      <c r="H483" s="4" t="s">
        <v>55</v>
      </c>
      <c r="I483" s="3" t="s">
        <v>9</v>
      </c>
      <c r="J483" s="3" t="s">
        <v>9</v>
      </c>
      <c r="L483">
        <f t="shared" si="42"/>
        <v>0</v>
      </c>
      <c r="M483">
        <f>IF(COUNTIF($C$2:$C484,C483)&gt;1,1,0)</f>
        <v>1</v>
      </c>
      <c r="N483">
        <f t="shared" si="43"/>
        <v>0</v>
      </c>
      <c r="O483">
        <f t="shared" si="44"/>
        <v>0</v>
      </c>
      <c r="P483">
        <f t="shared" si="45"/>
        <v>0</v>
      </c>
      <c r="Q483">
        <f t="shared" si="46"/>
        <v>0</v>
      </c>
      <c r="S483">
        <f t="shared" si="47"/>
        <v>1</v>
      </c>
    </row>
    <row r="484" spans="1:19" ht="15" thickBot="1" x14ac:dyDescent="0.4">
      <c r="A484" s="3" t="s">
        <v>27</v>
      </c>
      <c r="B484" s="3" t="s">
        <v>12</v>
      </c>
      <c r="C484" s="3">
        <v>20080902201</v>
      </c>
      <c r="D484" s="3">
        <v>1</v>
      </c>
      <c r="E484" s="3" t="s">
        <v>9</v>
      </c>
      <c r="F484" s="3">
        <v>301</v>
      </c>
      <c r="G484" s="3">
        <v>296</v>
      </c>
      <c r="H484" s="4" t="s">
        <v>88</v>
      </c>
      <c r="I484" s="3" t="s">
        <v>15</v>
      </c>
      <c r="J484" s="3" t="s">
        <v>9</v>
      </c>
      <c r="L484">
        <f t="shared" si="42"/>
        <v>0</v>
      </c>
      <c r="M484">
        <f>IF(COUNTIF($C$2:$C485,C484)&gt;1,1,0)</f>
        <v>1</v>
      </c>
      <c r="N484">
        <f t="shared" si="43"/>
        <v>0</v>
      </c>
      <c r="O484">
        <f t="shared" si="44"/>
        <v>0</v>
      </c>
      <c r="P484">
        <f t="shared" si="45"/>
        <v>1</v>
      </c>
      <c r="Q484">
        <f t="shared" si="46"/>
        <v>0</v>
      </c>
      <c r="S484">
        <f t="shared" si="47"/>
        <v>1</v>
      </c>
    </row>
    <row r="485" spans="1:19" ht="101.5" thickBot="1" x14ac:dyDescent="0.4">
      <c r="A485" s="3" t="s">
        <v>39</v>
      </c>
      <c r="B485" s="3" t="s">
        <v>17</v>
      </c>
      <c r="C485" s="3">
        <v>20120210518</v>
      </c>
      <c r="D485" s="3">
        <v>1</v>
      </c>
      <c r="E485" s="3" t="s">
        <v>9</v>
      </c>
      <c r="F485" s="3">
        <v>469</v>
      </c>
      <c r="G485" s="3">
        <v>127</v>
      </c>
      <c r="H485" s="4" t="s">
        <v>28</v>
      </c>
      <c r="I485" s="3" t="s">
        <v>9</v>
      </c>
      <c r="J485" s="3" t="s">
        <v>9</v>
      </c>
      <c r="L485">
        <f t="shared" si="42"/>
        <v>0</v>
      </c>
      <c r="M485">
        <f>IF(COUNTIF($C$2:$C486,C485)&gt;1,1,0)</f>
        <v>1</v>
      </c>
      <c r="N485">
        <f t="shared" si="43"/>
        <v>0</v>
      </c>
      <c r="O485">
        <f t="shared" si="44"/>
        <v>0</v>
      </c>
      <c r="P485">
        <f t="shared" si="45"/>
        <v>0</v>
      </c>
      <c r="Q485">
        <f t="shared" si="46"/>
        <v>0</v>
      </c>
      <c r="S485">
        <f t="shared" si="47"/>
        <v>1</v>
      </c>
    </row>
    <row r="486" spans="1:19" ht="126.5" thickBot="1" x14ac:dyDescent="0.4">
      <c r="A486" s="3" t="s">
        <v>7</v>
      </c>
      <c r="B486" s="3" t="s">
        <v>12</v>
      </c>
      <c r="C486" s="3">
        <v>20080907701</v>
      </c>
      <c r="D486" s="3">
        <v>0</v>
      </c>
      <c r="E486" s="3" t="s">
        <v>9</v>
      </c>
      <c r="F486" s="3">
        <v>41</v>
      </c>
      <c r="G486" s="3">
        <v>20</v>
      </c>
      <c r="H486" s="4" t="s">
        <v>22</v>
      </c>
      <c r="I486" s="3" t="s">
        <v>9</v>
      </c>
      <c r="J486" s="3" t="s">
        <v>9</v>
      </c>
      <c r="L486">
        <f t="shared" si="42"/>
        <v>0</v>
      </c>
      <c r="M486">
        <f>IF(COUNTIF($C$2:$C487,C486)&gt;1,1,0)</f>
        <v>0</v>
      </c>
      <c r="N486">
        <f t="shared" si="43"/>
        <v>0</v>
      </c>
      <c r="O486">
        <f t="shared" si="44"/>
        <v>0</v>
      </c>
      <c r="P486">
        <f t="shared" si="45"/>
        <v>0</v>
      </c>
      <c r="Q486">
        <f t="shared" si="46"/>
        <v>0</v>
      </c>
      <c r="S486">
        <f t="shared" si="47"/>
        <v>0</v>
      </c>
    </row>
    <row r="487" spans="1:19" ht="126.5" thickBot="1" x14ac:dyDescent="0.4">
      <c r="A487" s="3" t="s">
        <v>7</v>
      </c>
      <c r="B487" s="3" t="s">
        <v>20</v>
      </c>
      <c r="C487" s="3">
        <v>20142401801</v>
      </c>
      <c r="D487" s="3">
        <v>1</v>
      </c>
      <c r="E487" s="3" t="s">
        <v>9</v>
      </c>
      <c r="F487" s="3">
        <v>117</v>
      </c>
      <c r="G487" s="3">
        <v>23</v>
      </c>
      <c r="H487" s="4" t="s">
        <v>22</v>
      </c>
      <c r="I487" s="3" t="s">
        <v>9</v>
      </c>
      <c r="J487" s="3" t="s">
        <v>15</v>
      </c>
      <c r="L487">
        <f t="shared" si="42"/>
        <v>0</v>
      </c>
      <c r="M487">
        <f>IF(COUNTIF($C$2:$C488,C487)&gt;1,1,0)</f>
        <v>0</v>
      </c>
      <c r="N487">
        <f t="shared" si="43"/>
        <v>0</v>
      </c>
      <c r="O487">
        <f t="shared" si="44"/>
        <v>0</v>
      </c>
      <c r="P487">
        <f t="shared" si="45"/>
        <v>0</v>
      </c>
      <c r="Q487">
        <f t="shared" si="46"/>
        <v>0</v>
      </c>
      <c r="S487">
        <f t="shared" si="47"/>
        <v>0</v>
      </c>
    </row>
    <row r="488" spans="1:19" ht="126.5" thickBot="1" x14ac:dyDescent="0.4">
      <c r="A488" s="3" t="s">
        <v>11</v>
      </c>
      <c r="B488" s="3" t="s">
        <v>8</v>
      </c>
      <c r="C488" s="3">
        <v>20180503403</v>
      </c>
      <c r="D488" s="3">
        <v>0</v>
      </c>
      <c r="E488" s="3" t="s">
        <v>9</v>
      </c>
      <c r="F488" s="3">
        <v>194</v>
      </c>
      <c r="G488" s="3">
        <v>34</v>
      </c>
      <c r="H488" s="4" t="s">
        <v>22</v>
      </c>
      <c r="I488" s="3" t="s">
        <v>9</v>
      </c>
      <c r="J488" s="3" t="s">
        <v>9</v>
      </c>
      <c r="L488">
        <f t="shared" si="42"/>
        <v>0</v>
      </c>
      <c r="M488">
        <f>IF(COUNTIF($C$2:$C489,C488)&gt;1,1,0)</f>
        <v>0</v>
      </c>
      <c r="N488">
        <f t="shared" si="43"/>
        <v>0</v>
      </c>
      <c r="O488">
        <f t="shared" si="44"/>
        <v>0</v>
      </c>
      <c r="P488">
        <f t="shared" si="45"/>
        <v>0</v>
      </c>
      <c r="Q488">
        <f t="shared" si="46"/>
        <v>0</v>
      </c>
      <c r="S488">
        <f t="shared" si="47"/>
        <v>0</v>
      </c>
    </row>
    <row r="489" spans="1:19" ht="114" thickBot="1" x14ac:dyDescent="0.4">
      <c r="A489" s="3" t="s">
        <v>39</v>
      </c>
      <c r="B489" s="3" t="s">
        <v>17</v>
      </c>
      <c r="C489" s="3">
        <v>20120301208</v>
      </c>
      <c r="D489" s="3">
        <v>1</v>
      </c>
      <c r="E489" s="3" t="s">
        <v>9</v>
      </c>
      <c r="F489" s="3">
        <v>599</v>
      </c>
      <c r="G489" s="3">
        <v>90</v>
      </c>
      <c r="H489" s="4" t="s">
        <v>18</v>
      </c>
      <c r="I489" s="3" t="s">
        <v>9</v>
      </c>
      <c r="J489" s="3" t="s">
        <v>15</v>
      </c>
      <c r="L489">
        <f t="shared" si="42"/>
        <v>0</v>
      </c>
      <c r="M489">
        <f>IF(COUNTIF($C$2:$C490,C489)&gt;1,1,0)</f>
        <v>0</v>
      </c>
      <c r="N489">
        <f t="shared" si="43"/>
        <v>0</v>
      </c>
      <c r="O489">
        <f t="shared" si="44"/>
        <v>0</v>
      </c>
      <c r="P489">
        <f t="shared" si="45"/>
        <v>0</v>
      </c>
      <c r="Q489">
        <f t="shared" si="46"/>
        <v>0</v>
      </c>
      <c r="S489">
        <f t="shared" si="47"/>
        <v>0</v>
      </c>
    </row>
    <row r="490" spans="1:19" ht="126.5" thickBot="1" x14ac:dyDescent="0.4">
      <c r="A490" s="3" t="s">
        <v>11</v>
      </c>
      <c r="B490" s="3" t="s">
        <v>17</v>
      </c>
      <c r="C490" s="3">
        <v>20120305612</v>
      </c>
      <c r="D490" s="3">
        <v>1</v>
      </c>
      <c r="E490" s="3" t="s">
        <v>9</v>
      </c>
      <c r="F490" s="3">
        <v>423</v>
      </c>
      <c r="G490" s="3">
        <v>83</v>
      </c>
      <c r="H490" s="4" t="s">
        <v>22</v>
      </c>
      <c r="I490" s="3" t="s">
        <v>9</v>
      </c>
      <c r="J490" s="3" t="s">
        <v>9</v>
      </c>
      <c r="L490">
        <f t="shared" si="42"/>
        <v>0</v>
      </c>
      <c r="M490">
        <f>IF(COUNTIF($C$2:$C491,C490)&gt;1,1,0)</f>
        <v>0</v>
      </c>
      <c r="N490">
        <f t="shared" si="43"/>
        <v>0</v>
      </c>
      <c r="O490">
        <f t="shared" si="44"/>
        <v>0</v>
      </c>
      <c r="P490">
        <f t="shared" si="45"/>
        <v>0</v>
      </c>
      <c r="Q490">
        <f t="shared" si="46"/>
        <v>0</v>
      </c>
      <c r="S490">
        <f t="shared" si="47"/>
        <v>0</v>
      </c>
    </row>
    <row r="491" spans="1:19" ht="126.5" thickBot="1" x14ac:dyDescent="0.4">
      <c r="A491" s="3" t="s">
        <v>7</v>
      </c>
      <c r="B491" s="3" t="s">
        <v>17</v>
      </c>
      <c r="C491" s="3">
        <v>20120210506</v>
      </c>
      <c r="D491" s="3">
        <v>0</v>
      </c>
      <c r="E491" s="3" t="s">
        <v>9</v>
      </c>
      <c r="F491" s="3">
        <v>80</v>
      </c>
      <c r="G491" s="3">
        <v>0</v>
      </c>
      <c r="H491" s="4" t="s">
        <v>22</v>
      </c>
      <c r="I491" s="3" t="s">
        <v>9</v>
      </c>
      <c r="J491" s="3" t="s">
        <v>9</v>
      </c>
      <c r="L491">
        <f t="shared" si="42"/>
        <v>0</v>
      </c>
      <c r="M491">
        <f>IF(COUNTIF($C$2:$C492,C491)&gt;1,1,0)</f>
        <v>1</v>
      </c>
      <c r="N491">
        <f t="shared" si="43"/>
        <v>0</v>
      </c>
      <c r="O491">
        <f t="shared" si="44"/>
        <v>0</v>
      </c>
      <c r="P491">
        <f t="shared" si="45"/>
        <v>0</v>
      </c>
      <c r="Q491">
        <f t="shared" si="46"/>
        <v>0</v>
      </c>
      <c r="S491">
        <f t="shared" si="47"/>
        <v>1</v>
      </c>
    </row>
    <row r="492" spans="1:19" ht="126.5" thickBot="1" x14ac:dyDescent="0.4">
      <c r="A492" s="3" t="s">
        <v>11</v>
      </c>
      <c r="B492" s="3" t="s">
        <v>20</v>
      </c>
      <c r="C492" s="3">
        <v>20140506901</v>
      </c>
      <c r="D492" s="3">
        <v>0</v>
      </c>
      <c r="E492" s="3" t="s">
        <v>9</v>
      </c>
      <c r="F492" s="3">
        <v>48</v>
      </c>
      <c r="G492" s="3">
        <v>22</v>
      </c>
      <c r="H492" s="4" t="s">
        <v>22</v>
      </c>
      <c r="I492" s="3" t="s">
        <v>9</v>
      </c>
      <c r="J492" s="3" t="s">
        <v>15</v>
      </c>
      <c r="L492">
        <f t="shared" si="42"/>
        <v>0</v>
      </c>
      <c r="M492">
        <f>IF(COUNTIF($C$2:$C493,C492)&gt;1,1,0)</f>
        <v>0</v>
      </c>
      <c r="N492">
        <f t="shared" si="43"/>
        <v>0</v>
      </c>
      <c r="O492">
        <f t="shared" si="44"/>
        <v>0</v>
      </c>
      <c r="P492">
        <f t="shared" si="45"/>
        <v>0</v>
      </c>
      <c r="Q492">
        <f t="shared" si="46"/>
        <v>0</v>
      </c>
      <c r="S492">
        <f t="shared" si="47"/>
        <v>0</v>
      </c>
    </row>
    <row r="493" spans="1:19" ht="126.5" thickBot="1" x14ac:dyDescent="0.4">
      <c r="A493" s="3" t="s">
        <v>11</v>
      </c>
      <c r="B493" s="3" t="s">
        <v>20</v>
      </c>
      <c r="C493" s="3">
        <v>20140811712</v>
      </c>
      <c r="D493" s="3">
        <v>0</v>
      </c>
      <c r="E493" s="3" t="s">
        <v>9</v>
      </c>
      <c r="F493" s="3">
        <v>36</v>
      </c>
      <c r="G493" s="3">
        <v>24</v>
      </c>
      <c r="H493" s="4" t="s">
        <v>22</v>
      </c>
      <c r="I493" s="3" t="s">
        <v>9</v>
      </c>
      <c r="J493" s="3" t="s">
        <v>9</v>
      </c>
      <c r="L493">
        <f t="shared" si="42"/>
        <v>0</v>
      </c>
      <c r="M493">
        <f>IF(COUNTIF($C$2:$C494,C493)&gt;1,1,0)</f>
        <v>0</v>
      </c>
      <c r="N493">
        <f t="shared" si="43"/>
        <v>0</v>
      </c>
      <c r="O493">
        <f t="shared" si="44"/>
        <v>0</v>
      </c>
      <c r="P493">
        <f t="shared" si="45"/>
        <v>0</v>
      </c>
      <c r="Q493">
        <f t="shared" si="46"/>
        <v>0</v>
      </c>
      <c r="S493">
        <f t="shared" si="47"/>
        <v>0</v>
      </c>
    </row>
    <row r="494" spans="1:19" ht="126.5" thickBot="1" x14ac:dyDescent="0.4">
      <c r="A494" s="3" t="s">
        <v>11</v>
      </c>
      <c r="B494" s="3" t="s">
        <v>34</v>
      </c>
      <c r="C494" s="3">
        <v>20110319601</v>
      </c>
      <c r="D494" s="3">
        <v>0</v>
      </c>
      <c r="E494" s="3" t="s">
        <v>9</v>
      </c>
      <c r="F494" s="3">
        <v>102</v>
      </c>
      <c r="G494" s="3">
        <v>52</v>
      </c>
      <c r="H494" s="4" t="s">
        <v>22</v>
      </c>
      <c r="I494" s="3" t="s">
        <v>9</v>
      </c>
      <c r="J494" s="3" t="s">
        <v>9</v>
      </c>
      <c r="L494">
        <f t="shared" si="42"/>
        <v>0</v>
      </c>
      <c r="M494">
        <f>IF(COUNTIF($C$2:$C495,C494)&gt;1,1,0)</f>
        <v>1</v>
      </c>
      <c r="N494">
        <f t="shared" si="43"/>
        <v>0</v>
      </c>
      <c r="O494">
        <f t="shared" si="44"/>
        <v>0</v>
      </c>
      <c r="P494">
        <f t="shared" si="45"/>
        <v>0</v>
      </c>
      <c r="Q494">
        <f t="shared" si="46"/>
        <v>0</v>
      </c>
      <c r="S494">
        <f t="shared" si="47"/>
        <v>1</v>
      </c>
    </row>
    <row r="495" spans="1:19" ht="114" thickBot="1" x14ac:dyDescent="0.4">
      <c r="A495" s="3" t="s">
        <v>11</v>
      </c>
      <c r="B495" s="3" t="s">
        <v>12</v>
      </c>
      <c r="C495" s="3">
        <v>20080202901</v>
      </c>
      <c r="D495" s="3">
        <v>1</v>
      </c>
      <c r="E495" s="3" t="s">
        <v>9</v>
      </c>
      <c r="F495" s="3">
        <v>259</v>
      </c>
      <c r="G495" s="3">
        <v>100</v>
      </c>
      <c r="H495" s="4" t="s">
        <v>13</v>
      </c>
      <c r="I495" s="3" t="s">
        <v>9</v>
      </c>
      <c r="J495" s="3" t="s">
        <v>9</v>
      </c>
      <c r="L495">
        <f t="shared" si="42"/>
        <v>0</v>
      </c>
      <c r="M495">
        <f>IF(COUNTIF($C$2:$C496,C495)&gt;1,1,0)</f>
        <v>0</v>
      </c>
      <c r="N495">
        <f t="shared" si="43"/>
        <v>0</v>
      </c>
      <c r="O495">
        <f t="shared" si="44"/>
        <v>0</v>
      </c>
      <c r="P495">
        <f t="shared" si="45"/>
        <v>0</v>
      </c>
      <c r="Q495">
        <f t="shared" si="46"/>
        <v>0</v>
      </c>
      <c r="S495">
        <f t="shared" si="47"/>
        <v>0</v>
      </c>
    </row>
    <row r="496" spans="1:19" ht="89" thickBot="1" x14ac:dyDescent="0.4">
      <c r="A496" s="3" t="s">
        <v>39</v>
      </c>
      <c r="B496" s="3" t="s">
        <v>17</v>
      </c>
      <c r="C496" s="3">
        <v>20120718201</v>
      </c>
      <c r="D496" s="3">
        <v>0</v>
      </c>
      <c r="E496" s="3" t="s">
        <v>9</v>
      </c>
      <c r="F496" s="3">
        <v>199</v>
      </c>
      <c r="G496" s="3">
        <v>76</v>
      </c>
      <c r="H496" s="4" t="s">
        <v>24</v>
      </c>
      <c r="I496" s="3" t="s">
        <v>9</v>
      </c>
      <c r="J496" s="3" t="s">
        <v>15</v>
      </c>
      <c r="L496">
        <f t="shared" si="42"/>
        <v>0</v>
      </c>
      <c r="M496">
        <f>IF(COUNTIF($C$2:$C497,C496)&gt;1,1,0)</f>
        <v>0</v>
      </c>
      <c r="N496">
        <f t="shared" si="43"/>
        <v>0</v>
      </c>
      <c r="O496">
        <f t="shared" si="44"/>
        <v>0</v>
      </c>
      <c r="P496">
        <f t="shared" si="45"/>
        <v>0</v>
      </c>
      <c r="Q496">
        <f t="shared" si="46"/>
        <v>0</v>
      </c>
      <c r="S496">
        <f t="shared" si="47"/>
        <v>0</v>
      </c>
    </row>
    <row r="497" spans="1:19" ht="114" thickBot="1" x14ac:dyDescent="0.4">
      <c r="A497" s="3" t="s">
        <v>11</v>
      </c>
      <c r="B497" s="3" t="s">
        <v>34</v>
      </c>
      <c r="C497" s="3">
        <v>20110702403</v>
      </c>
      <c r="D497" s="3">
        <v>0</v>
      </c>
      <c r="E497" s="3" t="s">
        <v>9</v>
      </c>
      <c r="F497" s="3">
        <v>176</v>
      </c>
      <c r="G497" s="3">
        <v>156</v>
      </c>
      <c r="H497" s="4" t="s">
        <v>18</v>
      </c>
      <c r="I497" s="3" t="s">
        <v>9</v>
      </c>
      <c r="J497" s="3" t="s">
        <v>9</v>
      </c>
      <c r="L497">
        <f t="shared" si="42"/>
        <v>0</v>
      </c>
      <c r="M497">
        <f>IF(COUNTIF($C$2:$C498,C497)&gt;1,1,0)</f>
        <v>0</v>
      </c>
      <c r="N497">
        <f t="shared" si="43"/>
        <v>0</v>
      </c>
      <c r="O497">
        <f t="shared" si="44"/>
        <v>0</v>
      </c>
      <c r="P497">
        <f t="shared" si="45"/>
        <v>0</v>
      </c>
      <c r="Q497">
        <f t="shared" si="46"/>
        <v>0</v>
      </c>
      <c r="S497">
        <f t="shared" si="47"/>
        <v>0</v>
      </c>
    </row>
    <row r="498" spans="1:19" ht="114" thickBot="1" x14ac:dyDescent="0.4">
      <c r="A498" s="3" t="s">
        <v>11</v>
      </c>
      <c r="B498" s="3" t="s">
        <v>49</v>
      </c>
      <c r="C498" s="3">
        <v>20230303401</v>
      </c>
      <c r="D498" s="3">
        <v>0</v>
      </c>
      <c r="E498" s="3" t="s">
        <v>9</v>
      </c>
      <c r="F498" s="3">
        <v>130</v>
      </c>
      <c r="G498" s="3">
        <v>27</v>
      </c>
      <c r="H498" s="4" t="s">
        <v>13</v>
      </c>
      <c r="I498" s="3" t="s">
        <v>9</v>
      </c>
      <c r="J498" s="3" t="s">
        <v>9</v>
      </c>
      <c r="L498">
        <f t="shared" si="42"/>
        <v>0</v>
      </c>
      <c r="M498">
        <f>IF(COUNTIF($C$2:$C499,C498)&gt;1,1,0)</f>
        <v>0</v>
      </c>
      <c r="N498">
        <f t="shared" si="43"/>
        <v>0</v>
      </c>
      <c r="O498">
        <f t="shared" si="44"/>
        <v>0</v>
      </c>
      <c r="P498">
        <f t="shared" si="45"/>
        <v>0</v>
      </c>
      <c r="Q498">
        <f t="shared" si="46"/>
        <v>0</v>
      </c>
      <c r="S498">
        <f t="shared" si="47"/>
        <v>0</v>
      </c>
    </row>
    <row r="499" spans="1:19" ht="151.5" thickBot="1" x14ac:dyDescent="0.4">
      <c r="A499" s="3" t="s">
        <v>11</v>
      </c>
      <c r="B499" s="3" t="s">
        <v>8</v>
      </c>
      <c r="C499" s="3">
        <v>20180317529</v>
      </c>
      <c r="D499" s="3">
        <v>0</v>
      </c>
      <c r="E499" s="3" t="s">
        <v>9</v>
      </c>
      <c r="F499" s="3">
        <v>61</v>
      </c>
      <c r="G499" s="3">
        <v>21</v>
      </c>
      <c r="H499" s="4" t="s">
        <v>148</v>
      </c>
      <c r="I499" s="3" t="s">
        <v>9</v>
      </c>
      <c r="J499" s="3" t="s">
        <v>9</v>
      </c>
      <c r="L499">
        <f t="shared" si="42"/>
        <v>0</v>
      </c>
      <c r="M499">
        <f>IF(COUNTIF($C$2:$C500,C499)&gt;1,1,0)</f>
        <v>0</v>
      </c>
      <c r="N499">
        <f t="shared" si="43"/>
        <v>0</v>
      </c>
      <c r="O499">
        <f t="shared" si="44"/>
        <v>0</v>
      </c>
      <c r="P499">
        <f t="shared" si="45"/>
        <v>0</v>
      </c>
      <c r="Q499">
        <f t="shared" si="46"/>
        <v>0</v>
      </c>
      <c r="S499">
        <f t="shared" si="47"/>
        <v>0</v>
      </c>
    </row>
    <row r="500" spans="1:19" ht="126.5" thickBot="1" x14ac:dyDescent="0.4">
      <c r="A500" s="3" t="s">
        <v>46</v>
      </c>
      <c r="B500" s="3" t="s">
        <v>20</v>
      </c>
      <c r="C500" s="3">
        <v>20141111301</v>
      </c>
      <c r="D500" s="3">
        <v>0</v>
      </c>
      <c r="E500" s="3" t="s">
        <v>9</v>
      </c>
      <c r="F500" s="3">
        <v>309</v>
      </c>
      <c r="G500" s="3">
        <v>209</v>
      </c>
      <c r="H500" s="4" t="s">
        <v>22</v>
      </c>
      <c r="I500" s="3" t="s">
        <v>9</v>
      </c>
      <c r="J500" s="3" t="s">
        <v>9</v>
      </c>
      <c r="L500">
        <f t="shared" si="42"/>
        <v>0</v>
      </c>
      <c r="M500">
        <f>IF(COUNTIF($C$2:$C501,C500)&gt;1,1,0)</f>
        <v>0</v>
      </c>
      <c r="N500">
        <f t="shared" si="43"/>
        <v>0</v>
      </c>
      <c r="O500">
        <f t="shared" si="44"/>
        <v>0</v>
      </c>
      <c r="P500">
        <f t="shared" si="45"/>
        <v>0</v>
      </c>
      <c r="Q500">
        <f t="shared" si="46"/>
        <v>0</v>
      </c>
      <c r="S500">
        <f t="shared" si="47"/>
        <v>0</v>
      </c>
    </row>
    <row r="501" spans="1:19" ht="76.5" thickBot="1" x14ac:dyDescent="0.4">
      <c r="A501" s="3" t="s">
        <v>11</v>
      </c>
      <c r="B501" s="3" t="s">
        <v>34</v>
      </c>
      <c r="C501" s="3">
        <v>20110210101</v>
      </c>
      <c r="D501" s="3">
        <v>0</v>
      </c>
      <c r="E501" s="3" t="s">
        <v>9</v>
      </c>
      <c r="F501" s="3">
        <v>145</v>
      </c>
      <c r="G501" s="3">
        <v>78</v>
      </c>
      <c r="H501" s="4" t="s">
        <v>149</v>
      </c>
      <c r="I501" s="3" t="s">
        <v>9</v>
      </c>
      <c r="J501" s="3" t="s">
        <v>9</v>
      </c>
      <c r="L501">
        <f t="shared" si="42"/>
        <v>0</v>
      </c>
      <c r="M501">
        <f>IF(COUNTIF($C$2:$C502,C501)&gt;1,1,0)</f>
        <v>0</v>
      </c>
      <c r="N501">
        <f t="shared" si="43"/>
        <v>0</v>
      </c>
      <c r="O501">
        <f t="shared" si="44"/>
        <v>0</v>
      </c>
      <c r="P501">
        <f t="shared" si="45"/>
        <v>0</v>
      </c>
      <c r="Q501">
        <f t="shared" si="46"/>
        <v>0</v>
      </c>
      <c r="S501">
        <f t="shared" si="47"/>
        <v>0</v>
      </c>
    </row>
    <row r="502" spans="1:19" ht="101.5" thickBot="1" x14ac:dyDescent="0.4">
      <c r="A502" s="3" t="s">
        <v>39</v>
      </c>
      <c r="B502" s="3" t="s">
        <v>20</v>
      </c>
      <c r="C502" s="3">
        <v>20142500201</v>
      </c>
      <c r="D502" s="3">
        <v>1</v>
      </c>
      <c r="E502" s="3" t="s">
        <v>9</v>
      </c>
      <c r="F502" s="3">
        <v>251</v>
      </c>
      <c r="G502" s="3">
        <v>189</v>
      </c>
      <c r="H502" s="4" t="s">
        <v>31</v>
      </c>
      <c r="I502" s="3" t="s">
        <v>9</v>
      </c>
      <c r="J502" s="3" t="s">
        <v>9</v>
      </c>
      <c r="L502">
        <f t="shared" si="42"/>
        <v>0</v>
      </c>
      <c r="M502">
        <f>IF(COUNTIF($C$2:$C503,C502)&gt;1,1,0)</f>
        <v>1</v>
      </c>
      <c r="N502">
        <f t="shared" si="43"/>
        <v>0</v>
      </c>
      <c r="O502">
        <f t="shared" si="44"/>
        <v>0</v>
      </c>
      <c r="P502">
        <f t="shared" si="45"/>
        <v>0</v>
      </c>
      <c r="Q502">
        <f t="shared" si="46"/>
        <v>0</v>
      </c>
      <c r="S502">
        <f t="shared" si="47"/>
        <v>1</v>
      </c>
    </row>
    <row r="503" spans="1:19" ht="89" thickBot="1" x14ac:dyDescent="0.4">
      <c r="A503" s="3" t="s">
        <v>39</v>
      </c>
      <c r="B503" s="3" t="s">
        <v>17</v>
      </c>
      <c r="C503" s="3">
        <v>20120718201</v>
      </c>
      <c r="D503" s="3">
        <v>0</v>
      </c>
      <c r="E503" s="3" t="s">
        <v>9</v>
      </c>
      <c r="F503" s="3">
        <v>199</v>
      </c>
      <c r="G503" s="3">
        <v>76</v>
      </c>
      <c r="H503" s="4" t="s">
        <v>24</v>
      </c>
      <c r="I503" s="3" t="s">
        <v>9</v>
      </c>
      <c r="J503" s="3" t="s">
        <v>15</v>
      </c>
      <c r="L503">
        <f t="shared" si="42"/>
        <v>0</v>
      </c>
      <c r="M503">
        <f>IF(COUNTIF($C$2:$C504,C503)&gt;1,1,0)</f>
        <v>1</v>
      </c>
      <c r="N503">
        <f t="shared" si="43"/>
        <v>0</v>
      </c>
      <c r="O503">
        <f t="shared" si="44"/>
        <v>0</v>
      </c>
      <c r="P503">
        <f t="shared" si="45"/>
        <v>0</v>
      </c>
      <c r="Q503">
        <f t="shared" si="46"/>
        <v>0</v>
      </c>
      <c r="S503">
        <f t="shared" si="47"/>
        <v>1</v>
      </c>
    </row>
    <row r="504" spans="1:19" ht="139" thickBot="1" x14ac:dyDescent="0.4">
      <c r="A504" s="3" t="s">
        <v>39</v>
      </c>
      <c r="B504" s="3" t="s">
        <v>20</v>
      </c>
      <c r="C504" s="3">
        <v>20140506701</v>
      </c>
      <c r="D504" s="3">
        <v>0</v>
      </c>
      <c r="E504" s="3" t="s">
        <v>9</v>
      </c>
      <c r="F504" s="3">
        <v>521</v>
      </c>
      <c r="G504" s="3">
        <v>95</v>
      </c>
      <c r="H504" s="4" t="s">
        <v>150</v>
      </c>
      <c r="I504" s="3" t="s">
        <v>9</v>
      </c>
      <c r="J504" s="3" t="s">
        <v>9</v>
      </c>
      <c r="L504">
        <f t="shared" si="42"/>
        <v>0</v>
      </c>
      <c r="M504">
        <f>IF(COUNTIF($C$2:$C505,C504)&gt;1,1,0)</f>
        <v>0</v>
      </c>
      <c r="N504">
        <f t="shared" si="43"/>
        <v>0</v>
      </c>
      <c r="O504">
        <f t="shared" si="44"/>
        <v>0</v>
      </c>
      <c r="P504">
        <f t="shared" si="45"/>
        <v>0</v>
      </c>
      <c r="Q504">
        <f t="shared" si="46"/>
        <v>0</v>
      </c>
      <c r="S504">
        <f t="shared" si="47"/>
        <v>0</v>
      </c>
    </row>
    <row r="505" spans="1:19" ht="114" thickBot="1" x14ac:dyDescent="0.4">
      <c r="A505" s="3" t="s">
        <v>11</v>
      </c>
      <c r="B505" s="3" t="s">
        <v>20</v>
      </c>
      <c r="C505" s="3">
        <v>20140906301</v>
      </c>
      <c r="D505" s="3">
        <v>1</v>
      </c>
      <c r="E505" s="3" t="s">
        <v>9</v>
      </c>
      <c r="F505" s="3">
        <v>202</v>
      </c>
      <c r="G505" s="3">
        <v>82</v>
      </c>
      <c r="H505" s="4" t="s">
        <v>18</v>
      </c>
      <c r="I505" s="3" t="s">
        <v>9</v>
      </c>
      <c r="J505" s="3" t="s">
        <v>9</v>
      </c>
      <c r="L505">
        <f t="shared" si="42"/>
        <v>0</v>
      </c>
      <c r="M505">
        <f>IF(COUNTIF($C$2:$C506,C505)&gt;1,1,0)</f>
        <v>0</v>
      </c>
      <c r="N505">
        <f t="shared" si="43"/>
        <v>0</v>
      </c>
      <c r="O505">
        <f t="shared" si="44"/>
        <v>0</v>
      </c>
      <c r="P505">
        <f t="shared" si="45"/>
        <v>0</v>
      </c>
      <c r="Q505">
        <f t="shared" si="46"/>
        <v>0</v>
      </c>
      <c r="S505">
        <f t="shared" si="47"/>
        <v>0</v>
      </c>
    </row>
    <row r="506" spans="1:19" ht="114" thickBot="1" x14ac:dyDescent="0.4">
      <c r="A506" s="3" t="s">
        <v>11</v>
      </c>
      <c r="B506" s="3" t="s">
        <v>23</v>
      </c>
      <c r="C506" s="3">
        <v>20170206501</v>
      </c>
      <c r="D506" s="3">
        <v>0</v>
      </c>
      <c r="E506" s="3" t="s">
        <v>9</v>
      </c>
      <c r="F506" s="3">
        <v>45</v>
      </c>
      <c r="G506" s="3">
        <v>30</v>
      </c>
      <c r="H506" s="4" t="s">
        <v>13</v>
      </c>
      <c r="I506" s="3" t="s">
        <v>9</v>
      </c>
      <c r="J506" s="3" t="s">
        <v>9</v>
      </c>
      <c r="L506">
        <f t="shared" si="42"/>
        <v>0</v>
      </c>
      <c r="M506">
        <f>IF(COUNTIF($C$2:$C507,C506)&gt;1,1,0)</f>
        <v>0</v>
      </c>
      <c r="N506">
        <f t="shared" si="43"/>
        <v>0</v>
      </c>
      <c r="O506">
        <f t="shared" si="44"/>
        <v>0</v>
      </c>
      <c r="P506">
        <f t="shared" si="45"/>
        <v>0</v>
      </c>
      <c r="Q506">
        <f t="shared" si="46"/>
        <v>0</v>
      </c>
      <c r="S506">
        <f t="shared" si="47"/>
        <v>0</v>
      </c>
    </row>
    <row r="507" spans="1:19" ht="114" thickBot="1" x14ac:dyDescent="0.4">
      <c r="A507" s="3" t="s">
        <v>11</v>
      </c>
      <c r="B507" s="3" t="s">
        <v>8</v>
      </c>
      <c r="C507" s="3">
        <v>20180516401</v>
      </c>
      <c r="D507" s="3">
        <v>0</v>
      </c>
      <c r="E507" s="3" t="s">
        <v>9</v>
      </c>
      <c r="F507" s="3">
        <v>338</v>
      </c>
      <c r="G507" s="3">
        <v>102</v>
      </c>
      <c r="H507" s="4" t="s">
        <v>48</v>
      </c>
      <c r="I507" s="3" t="s">
        <v>9</v>
      </c>
      <c r="J507" s="3" t="s">
        <v>9</v>
      </c>
      <c r="L507">
        <f t="shared" si="42"/>
        <v>0</v>
      </c>
      <c r="M507">
        <f>IF(COUNTIF($C$2:$C508,C507)&gt;1,1,0)</f>
        <v>0</v>
      </c>
      <c r="N507">
        <f t="shared" si="43"/>
        <v>0</v>
      </c>
      <c r="O507">
        <f t="shared" si="44"/>
        <v>0</v>
      </c>
      <c r="P507">
        <f t="shared" si="45"/>
        <v>0</v>
      </c>
      <c r="Q507">
        <f t="shared" si="46"/>
        <v>0</v>
      </c>
      <c r="S507">
        <f t="shared" si="47"/>
        <v>0</v>
      </c>
    </row>
    <row r="508" spans="1:19" ht="126.5" thickBot="1" x14ac:dyDescent="0.4">
      <c r="A508" s="3" t="s">
        <v>11</v>
      </c>
      <c r="B508" s="3" t="s">
        <v>17</v>
      </c>
      <c r="C508" s="3">
        <v>20120909201</v>
      </c>
      <c r="D508" s="3">
        <v>0</v>
      </c>
      <c r="E508" s="3" t="s">
        <v>9</v>
      </c>
      <c r="F508" s="3">
        <v>197</v>
      </c>
      <c r="G508" s="3">
        <v>100</v>
      </c>
      <c r="H508" s="4" t="s">
        <v>22</v>
      </c>
      <c r="I508" s="3" t="s">
        <v>9</v>
      </c>
      <c r="J508" s="3" t="s">
        <v>9</v>
      </c>
      <c r="L508">
        <f t="shared" si="42"/>
        <v>0</v>
      </c>
      <c r="M508">
        <f>IF(COUNTIF($C$2:$C509,C508)&gt;1,1,0)</f>
        <v>0</v>
      </c>
      <c r="N508">
        <f t="shared" si="43"/>
        <v>0</v>
      </c>
      <c r="O508">
        <f t="shared" si="44"/>
        <v>0</v>
      </c>
      <c r="P508">
        <f t="shared" si="45"/>
        <v>0</v>
      </c>
      <c r="Q508">
        <f t="shared" si="46"/>
        <v>0</v>
      </c>
      <c r="S508">
        <f t="shared" si="47"/>
        <v>0</v>
      </c>
    </row>
    <row r="509" spans="1:19" ht="89" thickBot="1" x14ac:dyDescent="0.4">
      <c r="A509" s="3" t="s">
        <v>7</v>
      </c>
      <c r="B509" s="3" t="s">
        <v>12</v>
      </c>
      <c r="C509" s="3">
        <v>20080904201</v>
      </c>
      <c r="D509" s="3">
        <v>1</v>
      </c>
      <c r="E509" s="3" t="s">
        <v>9</v>
      </c>
      <c r="F509" s="3">
        <v>212</v>
      </c>
      <c r="G509" s="3">
        <v>105</v>
      </c>
      <c r="H509" s="4" t="s">
        <v>151</v>
      </c>
      <c r="I509" s="3" t="s">
        <v>9</v>
      </c>
      <c r="J509" s="3" t="s">
        <v>9</v>
      </c>
      <c r="L509">
        <f t="shared" si="42"/>
        <v>0</v>
      </c>
      <c r="M509">
        <f>IF(COUNTIF($C$2:$C510,C509)&gt;1,1,0)</f>
        <v>0</v>
      </c>
      <c r="N509">
        <f t="shared" si="43"/>
        <v>0</v>
      </c>
      <c r="O509">
        <f t="shared" si="44"/>
        <v>0</v>
      </c>
      <c r="P509">
        <f t="shared" si="45"/>
        <v>0</v>
      </c>
      <c r="Q509">
        <f t="shared" si="46"/>
        <v>0</v>
      </c>
      <c r="S509">
        <f t="shared" si="47"/>
        <v>0</v>
      </c>
    </row>
    <row r="510" spans="1:19" ht="89" thickBot="1" x14ac:dyDescent="0.4">
      <c r="A510" s="3" t="s">
        <v>39</v>
      </c>
      <c r="B510" s="3" t="s">
        <v>20</v>
      </c>
      <c r="C510" s="3">
        <v>20140609502</v>
      </c>
      <c r="D510" s="3">
        <v>0</v>
      </c>
      <c r="E510" s="3" t="s">
        <v>9</v>
      </c>
      <c r="F510" s="3">
        <v>151</v>
      </c>
      <c r="G510" s="3">
        <v>20</v>
      </c>
      <c r="H510" s="4" t="s">
        <v>45</v>
      </c>
      <c r="I510" s="3" t="s">
        <v>9</v>
      </c>
      <c r="J510" s="3" t="s">
        <v>9</v>
      </c>
      <c r="L510">
        <f t="shared" si="42"/>
        <v>0</v>
      </c>
      <c r="M510">
        <f>IF(COUNTIF($C$2:$C511,C510)&gt;1,1,0)</f>
        <v>0</v>
      </c>
      <c r="N510">
        <f t="shared" si="43"/>
        <v>0</v>
      </c>
      <c r="O510">
        <f t="shared" si="44"/>
        <v>0</v>
      </c>
      <c r="P510">
        <f t="shared" si="45"/>
        <v>0</v>
      </c>
      <c r="Q510">
        <f t="shared" si="46"/>
        <v>0</v>
      </c>
      <c r="S510">
        <f t="shared" si="47"/>
        <v>0</v>
      </c>
    </row>
    <row r="511" spans="1:19" ht="89" thickBot="1" x14ac:dyDescent="0.4">
      <c r="A511" s="3" t="s">
        <v>11</v>
      </c>
      <c r="B511" s="3" t="s">
        <v>17</v>
      </c>
      <c r="C511" s="3">
        <v>20120706201</v>
      </c>
      <c r="D511" s="3">
        <v>0</v>
      </c>
      <c r="E511" s="3" t="s">
        <v>9</v>
      </c>
      <c r="F511" s="3">
        <v>70</v>
      </c>
      <c r="G511" s="3">
        <v>45</v>
      </c>
      <c r="H511" s="4" t="s">
        <v>24</v>
      </c>
      <c r="I511" s="3" t="s">
        <v>9</v>
      </c>
      <c r="J511" s="3" t="s">
        <v>9</v>
      </c>
      <c r="L511">
        <f t="shared" si="42"/>
        <v>0</v>
      </c>
      <c r="M511">
        <f>IF(COUNTIF($C$2:$C512,C511)&gt;1,1,0)</f>
        <v>0</v>
      </c>
      <c r="N511">
        <f t="shared" si="43"/>
        <v>0</v>
      </c>
      <c r="O511">
        <f t="shared" si="44"/>
        <v>0</v>
      </c>
      <c r="P511">
        <f t="shared" si="45"/>
        <v>0</v>
      </c>
      <c r="Q511">
        <f t="shared" si="46"/>
        <v>0</v>
      </c>
      <c r="S511">
        <f t="shared" si="47"/>
        <v>0</v>
      </c>
    </row>
    <row r="512" spans="1:19" ht="126.5" thickBot="1" x14ac:dyDescent="0.4">
      <c r="A512" s="3" t="s">
        <v>46</v>
      </c>
      <c r="B512" s="3" t="s">
        <v>17</v>
      </c>
      <c r="C512" s="3">
        <v>20120711701</v>
      </c>
      <c r="D512" s="3">
        <v>0</v>
      </c>
      <c r="E512" s="3" t="s">
        <v>9</v>
      </c>
      <c r="F512" s="3">
        <v>263</v>
      </c>
      <c r="G512" s="3">
        <v>215</v>
      </c>
      <c r="H512" s="4" t="s">
        <v>22</v>
      </c>
      <c r="I512" s="3" t="s">
        <v>9</v>
      </c>
      <c r="J512" s="3" t="s">
        <v>9</v>
      </c>
      <c r="L512">
        <f t="shared" si="42"/>
        <v>0</v>
      </c>
      <c r="M512">
        <f>IF(COUNTIF($C$2:$C513,C512)&gt;1,1,0)</f>
        <v>0</v>
      </c>
      <c r="N512">
        <f t="shared" si="43"/>
        <v>0</v>
      </c>
      <c r="O512">
        <f t="shared" si="44"/>
        <v>0</v>
      </c>
      <c r="P512">
        <f t="shared" si="45"/>
        <v>0</v>
      </c>
      <c r="Q512">
        <f t="shared" si="46"/>
        <v>0</v>
      </c>
      <c r="S512">
        <f t="shared" si="47"/>
        <v>0</v>
      </c>
    </row>
    <row r="513" spans="1:19" ht="101.5" thickBot="1" x14ac:dyDescent="0.4">
      <c r="A513" s="3" t="s">
        <v>11</v>
      </c>
      <c r="B513" s="3" t="s">
        <v>23</v>
      </c>
      <c r="C513" s="3">
        <v>20172101801</v>
      </c>
      <c r="D513" s="3">
        <v>0</v>
      </c>
      <c r="E513" s="3" t="s">
        <v>9</v>
      </c>
      <c r="F513" s="3">
        <v>65</v>
      </c>
      <c r="G513" s="3">
        <v>25</v>
      </c>
      <c r="H513" s="4" t="s">
        <v>31</v>
      </c>
      <c r="I513" s="3" t="s">
        <v>9</v>
      </c>
      <c r="J513" s="3" t="s">
        <v>9</v>
      </c>
      <c r="L513">
        <f t="shared" si="42"/>
        <v>0</v>
      </c>
      <c r="M513">
        <f>IF(COUNTIF($C$2:$C514,C513)&gt;1,1,0)</f>
        <v>0</v>
      </c>
      <c r="N513">
        <f t="shared" si="43"/>
        <v>0</v>
      </c>
      <c r="O513">
        <f t="shared" si="44"/>
        <v>0</v>
      </c>
      <c r="P513">
        <f t="shared" si="45"/>
        <v>0</v>
      </c>
      <c r="Q513">
        <f t="shared" si="46"/>
        <v>0</v>
      </c>
      <c r="S513">
        <f t="shared" si="47"/>
        <v>0</v>
      </c>
    </row>
    <row r="514" spans="1:19" ht="126.5" thickBot="1" x14ac:dyDescent="0.4">
      <c r="A514" s="3" t="s">
        <v>46</v>
      </c>
      <c r="B514" s="3" t="s">
        <v>17</v>
      </c>
      <c r="C514" s="3">
        <v>20120711701</v>
      </c>
      <c r="D514" s="3">
        <v>0</v>
      </c>
      <c r="E514" s="3" t="s">
        <v>9</v>
      </c>
      <c r="F514" s="3">
        <v>263</v>
      </c>
      <c r="G514" s="3">
        <v>215</v>
      </c>
      <c r="H514" s="4" t="s">
        <v>22</v>
      </c>
      <c r="I514" s="3" t="s">
        <v>9</v>
      </c>
      <c r="J514" s="3" t="s">
        <v>9</v>
      </c>
      <c r="L514">
        <f t="shared" si="42"/>
        <v>0</v>
      </c>
      <c r="M514">
        <f>IF(COUNTIF($C$2:$C515,C514)&gt;1,1,0)</f>
        <v>1</v>
      </c>
      <c r="N514">
        <f t="shared" si="43"/>
        <v>0</v>
      </c>
      <c r="O514">
        <f t="shared" si="44"/>
        <v>0</v>
      </c>
      <c r="P514">
        <f t="shared" si="45"/>
        <v>0</v>
      </c>
      <c r="Q514">
        <f t="shared" si="46"/>
        <v>0</v>
      </c>
      <c r="S514">
        <f t="shared" si="47"/>
        <v>1</v>
      </c>
    </row>
    <row r="515" spans="1:19" ht="75.5" thickBot="1" x14ac:dyDescent="0.4">
      <c r="A515" s="3" t="s">
        <v>7</v>
      </c>
      <c r="B515" s="3" t="s">
        <v>17</v>
      </c>
      <c r="C515" s="3">
        <v>20120301208</v>
      </c>
      <c r="D515" s="3">
        <v>0</v>
      </c>
      <c r="E515" s="3" t="s">
        <v>9</v>
      </c>
      <c r="F515" s="3">
        <v>599</v>
      </c>
      <c r="G515" s="3">
        <v>90</v>
      </c>
      <c r="H515" s="7" t="s">
        <v>107</v>
      </c>
      <c r="I515" s="3"/>
      <c r="J515" s="3" t="s">
        <v>15</v>
      </c>
      <c r="L515">
        <f t="shared" ref="L515:L578" si="48">IF(COUNTBLANK(A515:J515)&gt;0,1,0)</f>
        <v>1</v>
      </c>
      <c r="M515">
        <f>IF(COUNTIF($C$2:$C516,C515)&gt;1,1,0)</f>
        <v>1</v>
      </c>
      <c r="N515">
        <f t="shared" ref="N515:N578" si="49">IF(LEN(C515)&gt;11,1,0)</f>
        <v>0</v>
      </c>
      <c r="O515">
        <f t="shared" ref="O515:O578" si="50">IF(G515&gt;F515,1,0)</f>
        <v>0</v>
      </c>
      <c r="P515">
        <f t="shared" ref="P515:P578" si="51">IF(AND(J515="Yes",I515="No"),1,0)</f>
        <v>0</v>
      </c>
      <c r="Q515">
        <f t="shared" ref="Q515:Q578" si="52">IF(F515&gt;10000,1,0)</f>
        <v>0</v>
      </c>
      <c r="S515">
        <f t="shared" ref="S515:S578" si="53">IF(SUM(L515:Q515)&gt;0,1,0)</f>
        <v>1</v>
      </c>
    </row>
    <row r="516" spans="1:19" ht="126.5" thickBot="1" x14ac:dyDescent="0.4">
      <c r="A516" s="3" t="s">
        <v>39</v>
      </c>
      <c r="B516" s="3" t="s">
        <v>17</v>
      </c>
      <c r="C516" s="3">
        <v>20120800101</v>
      </c>
      <c r="D516" s="3">
        <v>1</v>
      </c>
      <c r="E516" s="3" t="s">
        <v>9</v>
      </c>
      <c r="F516" s="3">
        <v>206</v>
      </c>
      <c r="G516" s="3">
        <v>82</v>
      </c>
      <c r="H516" s="4" t="s">
        <v>22</v>
      </c>
      <c r="I516" s="3" t="s">
        <v>9</v>
      </c>
      <c r="J516" s="3" t="s">
        <v>9</v>
      </c>
      <c r="L516">
        <f t="shared" si="48"/>
        <v>0</v>
      </c>
      <c r="M516">
        <f>IF(COUNTIF($C$2:$C517,C516)&gt;1,1,0)</f>
        <v>1</v>
      </c>
      <c r="N516">
        <f t="shared" si="49"/>
        <v>0</v>
      </c>
      <c r="O516">
        <f t="shared" si="50"/>
        <v>0</v>
      </c>
      <c r="P516">
        <f t="shared" si="51"/>
        <v>0</v>
      </c>
      <c r="Q516">
        <f t="shared" si="52"/>
        <v>0</v>
      </c>
      <c r="S516">
        <f t="shared" si="53"/>
        <v>1</v>
      </c>
    </row>
    <row r="517" spans="1:19" ht="76.5" thickBot="1" x14ac:dyDescent="0.4">
      <c r="A517" s="3" t="s">
        <v>11</v>
      </c>
      <c r="B517" s="3" t="s">
        <v>34</v>
      </c>
      <c r="C517" s="3">
        <v>20110308101</v>
      </c>
      <c r="D517" s="3">
        <v>0</v>
      </c>
      <c r="E517" s="3" t="s">
        <v>9</v>
      </c>
      <c r="F517" s="3">
        <v>37</v>
      </c>
      <c r="G517" s="3">
        <v>32</v>
      </c>
      <c r="H517" s="4" t="s">
        <v>107</v>
      </c>
      <c r="I517" s="3" t="s">
        <v>9</v>
      </c>
      <c r="J517" s="3" t="s">
        <v>9</v>
      </c>
      <c r="L517">
        <f t="shared" si="48"/>
        <v>0</v>
      </c>
      <c r="M517">
        <f>IF(COUNTIF($C$2:$C518,C517)&gt;1,1,0)</f>
        <v>0</v>
      </c>
      <c r="N517">
        <f t="shared" si="49"/>
        <v>0</v>
      </c>
      <c r="O517">
        <f t="shared" si="50"/>
        <v>0</v>
      </c>
      <c r="P517">
        <f t="shared" si="51"/>
        <v>0</v>
      </c>
      <c r="Q517">
        <f t="shared" si="52"/>
        <v>0</v>
      </c>
      <c r="S517">
        <f t="shared" si="53"/>
        <v>0</v>
      </c>
    </row>
    <row r="518" spans="1:19" ht="139" thickBot="1" x14ac:dyDescent="0.4">
      <c r="A518" s="3" t="s">
        <v>39</v>
      </c>
      <c r="B518" s="3" t="s">
        <v>34</v>
      </c>
      <c r="C518" s="3">
        <v>20111001801</v>
      </c>
      <c r="D518" s="3">
        <v>1</v>
      </c>
      <c r="E518" s="3" t="s">
        <v>9</v>
      </c>
      <c r="F518" s="3">
        <v>149</v>
      </c>
      <c r="G518" s="3">
        <v>63</v>
      </c>
      <c r="H518" s="4" t="s">
        <v>152</v>
      </c>
      <c r="I518" s="3" t="s">
        <v>9</v>
      </c>
      <c r="J518" s="3" t="s">
        <v>9</v>
      </c>
      <c r="L518">
        <f t="shared" si="48"/>
        <v>0</v>
      </c>
      <c r="M518">
        <f>IF(COUNTIF($C$2:$C519,C518)&gt;1,1,0)</f>
        <v>0</v>
      </c>
      <c r="N518">
        <f t="shared" si="49"/>
        <v>0</v>
      </c>
      <c r="O518">
        <f t="shared" si="50"/>
        <v>0</v>
      </c>
      <c r="P518">
        <f t="shared" si="51"/>
        <v>0</v>
      </c>
      <c r="Q518">
        <f t="shared" si="52"/>
        <v>0</v>
      </c>
      <c r="S518">
        <f t="shared" si="53"/>
        <v>0</v>
      </c>
    </row>
    <row r="519" spans="1:19" ht="114" thickBot="1" x14ac:dyDescent="0.4">
      <c r="A519" s="3" t="s">
        <v>11</v>
      </c>
      <c r="B519" s="3" t="s">
        <v>17</v>
      </c>
      <c r="C519" s="3">
        <v>20120301009</v>
      </c>
      <c r="D519" s="3">
        <v>0</v>
      </c>
      <c r="E519" s="3" t="s">
        <v>9</v>
      </c>
      <c r="F519" s="3">
        <v>60</v>
      </c>
      <c r="G519" s="3">
        <v>30</v>
      </c>
      <c r="H519" s="4" t="s">
        <v>18</v>
      </c>
      <c r="I519" s="3" t="s">
        <v>9</v>
      </c>
      <c r="J519" s="3" t="s">
        <v>9</v>
      </c>
      <c r="L519">
        <f t="shared" si="48"/>
        <v>0</v>
      </c>
      <c r="M519">
        <f>IF(COUNTIF($C$2:$C520,C519)&gt;1,1,0)</f>
        <v>0</v>
      </c>
      <c r="N519">
        <f t="shared" si="49"/>
        <v>0</v>
      </c>
      <c r="O519">
        <f t="shared" si="50"/>
        <v>0</v>
      </c>
      <c r="P519">
        <f t="shared" si="51"/>
        <v>0</v>
      </c>
      <c r="Q519">
        <f t="shared" si="52"/>
        <v>0</v>
      </c>
      <c r="S519">
        <f t="shared" si="53"/>
        <v>0</v>
      </c>
    </row>
    <row r="520" spans="1:19" ht="139" thickBot="1" x14ac:dyDescent="0.4">
      <c r="A520" s="3" t="s">
        <v>11</v>
      </c>
      <c r="B520" s="3" t="s">
        <v>17</v>
      </c>
      <c r="C520" s="3">
        <v>20120607704</v>
      </c>
      <c r="D520" s="3">
        <v>1</v>
      </c>
      <c r="E520" s="3" t="s">
        <v>9</v>
      </c>
      <c r="F520" s="3">
        <v>259</v>
      </c>
      <c r="G520" s="3">
        <v>185</v>
      </c>
      <c r="H520" s="4" t="s">
        <v>153</v>
      </c>
      <c r="I520" s="3" t="s">
        <v>9</v>
      </c>
      <c r="J520" s="3" t="s">
        <v>9</v>
      </c>
      <c r="L520">
        <f t="shared" si="48"/>
        <v>0</v>
      </c>
      <c r="M520">
        <f>IF(COUNTIF($C$2:$C521,C520)&gt;1,1,0)</f>
        <v>0</v>
      </c>
      <c r="N520">
        <f t="shared" si="49"/>
        <v>0</v>
      </c>
      <c r="O520">
        <f t="shared" si="50"/>
        <v>0</v>
      </c>
      <c r="P520">
        <f t="shared" si="51"/>
        <v>0</v>
      </c>
      <c r="Q520">
        <f t="shared" si="52"/>
        <v>0</v>
      </c>
      <c r="S520">
        <f t="shared" si="53"/>
        <v>0</v>
      </c>
    </row>
    <row r="521" spans="1:19" ht="139" thickBot="1" x14ac:dyDescent="0.4">
      <c r="A521" s="3" t="s">
        <v>39</v>
      </c>
      <c r="B521" s="3" t="s">
        <v>34</v>
      </c>
      <c r="C521" s="3">
        <v>20111001801</v>
      </c>
      <c r="D521" s="3">
        <v>0</v>
      </c>
      <c r="E521" s="3" t="s">
        <v>9</v>
      </c>
      <c r="F521" s="3">
        <v>149</v>
      </c>
      <c r="G521" s="3">
        <v>63</v>
      </c>
      <c r="H521" s="4" t="s">
        <v>152</v>
      </c>
      <c r="I521" s="3" t="s">
        <v>9</v>
      </c>
      <c r="J521" s="3" t="s">
        <v>9</v>
      </c>
      <c r="L521">
        <f t="shared" si="48"/>
        <v>0</v>
      </c>
      <c r="M521">
        <f>IF(COUNTIF($C$2:$C522,C521)&gt;1,1,0)</f>
        <v>1</v>
      </c>
      <c r="N521">
        <f t="shared" si="49"/>
        <v>0</v>
      </c>
      <c r="O521">
        <f t="shared" si="50"/>
        <v>0</v>
      </c>
      <c r="P521">
        <f t="shared" si="51"/>
        <v>0</v>
      </c>
      <c r="Q521">
        <f t="shared" si="52"/>
        <v>0</v>
      </c>
      <c r="S521">
        <f t="shared" si="53"/>
        <v>1</v>
      </c>
    </row>
    <row r="522" spans="1:19" ht="126.5" thickBot="1" x14ac:dyDescent="0.4">
      <c r="A522" s="3" t="s">
        <v>11</v>
      </c>
      <c r="B522" s="3" t="s">
        <v>20</v>
      </c>
      <c r="C522" s="3">
        <v>20140805601</v>
      </c>
      <c r="D522" s="3">
        <v>0</v>
      </c>
      <c r="E522" s="3" t="s">
        <v>9</v>
      </c>
      <c r="F522" s="3">
        <v>30</v>
      </c>
      <c r="G522" s="3">
        <v>20</v>
      </c>
      <c r="H522" s="4" t="s">
        <v>22</v>
      </c>
      <c r="I522" s="3" t="s">
        <v>9</v>
      </c>
      <c r="J522" s="3" t="s">
        <v>9</v>
      </c>
      <c r="L522">
        <f t="shared" si="48"/>
        <v>0</v>
      </c>
      <c r="M522">
        <f>IF(COUNTIF($C$2:$C523,C522)&gt;1,1,0)</f>
        <v>0</v>
      </c>
      <c r="N522">
        <f t="shared" si="49"/>
        <v>0</v>
      </c>
      <c r="O522">
        <f t="shared" si="50"/>
        <v>0</v>
      </c>
      <c r="P522">
        <f t="shared" si="51"/>
        <v>0</v>
      </c>
      <c r="Q522">
        <f t="shared" si="52"/>
        <v>0</v>
      </c>
      <c r="S522">
        <f t="shared" si="53"/>
        <v>0</v>
      </c>
    </row>
    <row r="523" spans="1:19" ht="126.5" thickBot="1" x14ac:dyDescent="0.4">
      <c r="A523" s="3" t="s">
        <v>11</v>
      </c>
      <c r="B523" s="3" t="s">
        <v>17</v>
      </c>
      <c r="C523" s="3">
        <v>20120302814</v>
      </c>
      <c r="D523" s="3">
        <v>0</v>
      </c>
      <c r="E523" s="3" t="s">
        <v>9</v>
      </c>
      <c r="F523" s="3">
        <v>28</v>
      </c>
      <c r="G523" s="3">
        <v>11</v>
      </c>
      <c r="H523" s="4" t="s">
        <v>22</v>
      </c>
      <c r="I523" s="3" t="s">
        <v>9</v>
      </c>
      <c r="J523" s="3" t="s">
        <v>9</v>
      </c>
      <c r="L523">
        <f t="shared" si="48"/>
        <v>0</v>
      </c>
      <c r="M523">
        <f>IF(COUNTIF($C$2:$C524,C523)&gt;1,1,0)</f>
        <v>0</v>
      </c>
      <c r="N523">
        <f t="shared" si="49"/>
        <v>0</v>
      </c>
      <c r="O523">
        <f t="shared" si="50"/>
        <v>0</v>
      </c>
      <c r="P523">
        <f t="shared" si="51"/>
        <v>0</v>
      </c>
      <c r="Q523">
        <f t="shared" si="52"/>
        <v>0</v>
      </c>
      <c r="S523">
        <f t="shared" si="53"/>
        <v>0</v>
      </c>
    </row>
    <row r="524" spans="1:19" ht="126.5" thickBot="1" x14ac:dyDescent="0.4">
      <c r="A524" s="3" t="s">
        <v>11</v>
      </c>
      <c r="B524" s="3" t="s">
        <v>34</v>
      </c>
      <c r="C524" s="3">
        <v>20110617502</v>
      </c>
      <c r="D524" s="3">
        <v>0</v>
      </c>
      <c r="E524" s="3" t="s">
        <v>9</v>
      </c>
      <c r="F524" s="3">
        <v>631</v>
      </c>
      <c r="G524" s="3">
        <v>501</v>
      </c>
      <c r="H524" s="4" t="s">
        <v>22</v>
      </c>
      <c r="I524" s="3" t="s">
        <v>9</v>
      </c>
      <c r="J524" s="3" t="s">
        <v>9</v>
      </c>
      <c r="L524">
        <f t="shared" si="48"/>
        <v>0</v>
      </c>
      <c r="M524">
        <f>IF(COUNTIF($C$2:$C525,C524)&gt;1,1,0)</f>
        <v>0</v>
      </c>
      <c r="N524">
        <f t="shared" si="49"/>
        <v>0</v>
      </c>
      <c r="O524">
        <f t="shared" si="50"/>
        <v>0</v>
      </c>
      <c r="P524">
        <f t="shared" si="51"/>
        <v>0</v>
      </c>
      <c r="Q524">
        <f t="shared" si="52"/>
        <v>0</v>
      </c>
      <c r="S524">
        <f t="shared" si="53"/>
        <v>0</v>
      </c>
    </row>
    <row r="525" spans="1:19" ht="126.5" thickBot="1" x14ac:dyDescent="0.4">
      <c r="A525" s="3" t="s">
        <v>11</v>
      </c>
      <c r="B525" s="3" t="s">
        <v>34</v>
      </c>
      <c r="C525" s="3">
        <v>20111001801</v>
      </c>
      <c r="D525" s="3">
        <v>1</v>
      </c>
      <c r="E525" s="3" t="s">
        <v>9</v>
      </c>
      <c r="F525" s="3">
        <v>149</v>
      </c>
      <c r="G525" s="3">
        <v>63</v>
      </c>
      <c r="H525" s="4" t="s">
        <v>22</v>
      </c>
      <c r="I525" s="3" t="s">
        <v>9</v>
      </c>
      <c r="J525" s="3" t="s">
        <v>9</v>
      </c>
      <c r="L525">
        <f t="shared" si="48"/>
        <v>0</v>
      </c>
      <c r="M525">
        <f>IF(COUNTIF($C$2:$C526,C525)&gt;1,1,0)</f>
        <v>1</v>
      </c>
      <c r="N525">
        <f t="shared" si="49"/>
        <v>0</v>
      </c>
      <c r="O525">
        <f t="shared" si="50"/>
        <v>0</v>
      </c>
      <c r="P525">
        <f t="shared" si="51"/>
        <v>0</v>
      </c>
      <c r="Q525">
        <f t="shared" si="52"/>
        <v>0</v>
      </c>
      <c r="S525">
        <f t="shared" si="53"/>
        <v>1</v>
      </c>
    </row>
    <row r="526" spans="1:19" ht="151.5" thickBot="1" x14ac:dyDescent="0.4">
      <c r="A526" s="3" t="s">
        <v>11</v>
      </c>
      <c r="B526" s="3" t="s">
        <v>34</v>
      </c>
      <c r="C526" s="3">
        <v>20110204402</v>
      </c>
      <c r="D526" s="3">
        <v>1</v>
      </c>
      <c r="E526" s="3" t="s">
        <v>9</v>
      </c>
      <c r="F526" s="3">
        <v>164</v>
      </c>
      <c r="G526" s="3">
        <v>85</v>
      </c>
      <c r="H526" s="4" t="s">
        <v>155</v>
      </c>
      <c r="I526" s="3" t="s">
        <v>9</v>
      </c>
      <c r="J526" s="3" t="s">
        <v>15</v>
      </c>
      <c r="L526">
        <f t="shared" si="48"/>
        <v>0</v>
      </c>
      <c r="M526">
        <f>IF(COUNTIF($C$2:$C527,C526)&gt;1,1,0)</f>
        <v>0</v>
      </c>
      <c r="N526">
        <f t="shared" si="49"/>
        <v>0</v>
      </c>
      <c r="O526">
        <f t="shared" si="50"/>
        <v>0</v>
      </c>
      <c r="P526">
        <f t="shared" si="51"/>
        <v>0</v>
      </c>
      <c r="Q526">
        <f t="shared" si="52"/>
        <v>0</v>
      </c>
      <c r="S526">
        <f t="shared" si="53"/>
        <v>0</v>
      </c>
    </row>
    <row r="527" spans="1:19" ht="126.5" thickBot="1" x14ac:dyDescent="0.4">
      <c r="A527" s="3" t="s">
        <v>11</v>
      </c>
      <c r="B527" s="3" t="s">
        <v>17</v>
      </c>
      <c r="C527" s="3">
        <v>20120602102</v>
      </c>
      <c r="D527" s="3">
        <v>0</v>
      </c>
      <c r="E527" s="3" t="s">
        <v>9</v>
      </c>
      <c r="F527" s="3">
        <v>272</v>
      </c>
      <c r="G527" s="3">
        <v>8</v>
      </c>
      <c r="H527" s="4" t="s">
        <v>22</v>
      </c>
      <c r="I527" s="3" t="s">
        <v>9</v>
      </c>
      <c r="J527" s="3" t="s">
        <v>9</v>
      </c>
      <c r="L527">
        <f t="shared" si="48"/>
        <v>0</v>
      </c>
      <c r="M527">
        <f>IF(COUNTIF($C$2:$C528,C527)&gt;1,1,0)</f>
        <v>0</v>
      </c>
      <c r="N527">
        <f t="shared" si="49"/>
        <v>0</v>
      </c>
      <c r="O527">
        <f t="shared" si="50"/>
        <v>0</v>
      </c>
      <c r="P527">
        <f t="shared" si="51"/>
        <v>0</v>
      </c>
      <c r="Q527">
        <f t="shared" si="52"/>
        <v>0</v>
      </c>
      <c r="S527">
        <f t="shared" si="53"/>
        <v>0</v>
      </c>
    </row>
    <row r="528" spans="1:19" ht="126.5" thickBot="1" x14ac:dyDescent="0.4">
      <c r="A528" s="3" t="s">
        <v>27</v>
      </c>
      <c r="B528" s="3" t="s">
        <v>20</v>
      </c>
      <c r="C528" s="3">
        <v>20140207804</v>
      </c>
      <c r="D528" s="3">
        <v>0</v>
      </c>
      <c r="E528" s="3" t="s">
        <v>9</v>
      </c>
      <c r="F528" s="3">
        <v>241</v>
      </c>
      <c r="G528" s="3">
        <v>43</v>
      </c>
      <c r="H528" s="4" t="s">
        <v>22</v>
      </c>
      <c r="I528" s="3" t="s">
        <v>9</v>
      </c>
      <c r="J528" s="3" t="s">
        <v>15</v>
      </c>
      <c r="L528">
        <f t="shared" si="48"/>
        <v>0</v>
      </c>
      <c r="M528">
        <f>IF(COUNTIF($C$2:$C529,C528)&gt;1,1,0)</f>
        <v>0</v>
      </c>
      <c r="N528">
        <f t="shared" si="49"/>
        <v>0</v>
      </c>
      <c r="O528">
        <f t="shared" si="50"/>
        <v>0</v>
      </c>
      <c r="P528">
        <f t="shared" si="51"/>
        <v>0</v>
      </c>
      <c r="Q528">
        <f t="shared" si="52"/>
        <v>0</v>
      </c>
      <c r="S528">
        <f t="shared" si="53"/>
        <v>0</v>
      </c>
    </row>
    <row r="529" spans="1:19" ht="101.5" thickBot="1" x14ac:dyDescent="0.4">
      <c r="A529" s="3" t="s">
        <v>11</v>
      </c>
      <c r="B529" s="3" t="s">
        <v>12</v>
      </c>
      <c r="C529" s="3">
        <v>20081103001</v>
      </c>
      <c r="D529" s="3">
        <v>0</v>
      </c>
      <c r="E529" s="3" t="s">
        <v>9</v>
      </c>
      <c r="F529" s="3">
        <v>37</v>
      </c>
      <c r="G529" s="3">
        <v>31</v>
      </c>
      <c r="H529" s="4" t="s">
        <v>28</v>
      </c>
      <c r="I529" s="3" t="s">
        <v>9</v>
      </c>
      <c r="J529" s="3" t="s">
        <v>9</v>
      </c>
      <c r="L529">
        <f t="shared" si="48"/>
        <v>0</v>
      </c>
      <c r="M529">
        <f>IF(COUNTIF($C$2:$C530,C529)&gt;1,1,0)</f>
        <v>0</v>
      </c>
      <c r="N529">
        <f t="shared" si="49"/>
        <v>0</v>
      </c>
      <c r="O529">
        <f t="shared" si="50"/>
        <v>0</v>
      </c>
      <c r="P529">
        <f t="shared" si="51"/>
        <v>0</v>
      </c>
      <c r="Q529">
        <f t="shared" si="52"/>
        <v>0</v>
      </c>
      <c r="S529">
        <f t="shared" si="53"/>
        <v>0</v>
      </c>
    </row>
    <row r="530" spans="1:19" ht="126.5" thickBot="1" x14ac:dyDescent="0.4">
      <c r="A530" s="3" t="s">
        <v>11</v>
      </c>
      <c r="B530" s="3" t="s">
        <v>20</v>
      </c>
      <c r="C530" s="3">
        <v>20140604301</v>
      </c>
      <c r="D530" s="3">
        <v>0</v>
      </c>
      <c r="E530" s="3" t="s">
        <v>9</v>
      </c>
      <c r="F530" s="3">
        <v>144</v>
      </c>
      <c r="G530" s="3">
        <v>30</v>
      </c>
      <c r="H530" s="4" t="s">
        <v>22</v>
      </c>
      <c r="I530" s="3" t="s">
        <v>9</v>
      </c>
      <c r="J530" s="3" t="s">
        <v>15</v>
      </c>
      <c r="L530">
        <f t="shared" si="48"/>
        <v>0</v>
      </c>
      <c r="M530">
        <f>IF(COUNTIF($C$2:$C531,C530)&gt;1,1,0)</f>
        <v>0</v>
      </c>
      <c r="N530">
        <f t="shared" si="49"/>
        <v>0</v>
      </c>
      <c r="O530">
        <f t="shared" si="50"/>
        <v>0</v>
      </c>
      <c r="P530">
        <f t="shared" si="51"/>
        <v>0</v>
      </c>
      <c r="Q530">
        <f t="shared" si="52"/>
        <v>0</v>
      </c>
      <c r="S530">
        <f t="shared" si="53"/>
        <v>0</v>
      </c>
    </row>
    <row r="531" spans="1:19" ht="126.5" thickBot="1" x14ac:dyDescent="0.4">
      <c r="A531" s="3" t="s">
        <v>11</v>
      </c>
      <c r="B531" s="3" t="s">
        <v>8</v>
      </c>
      <c r="C531" s="3">
        <v>20180311401</v>
      </c>
      <c r="D531" s="3">
        <v>0</v>
      </c>
      <c r="E531" s="3" t="s">
        <v>9</v>
      </c>
      <c r="F531" s="3">
        <v>35</v>
      </c>
      <c r="G531" s="3">
        <v>30</v>
      </c>
      <c r="H531" s="4" t="s">
        <v>22</v>
      </c>
      <c r="I531" s="3" t="s">
        <v>9</v>
      </c>
      <c r="J531" s="3" t="s">
        <v>9</v>
      </c>
      <c r="L531">
        <f t="shared" si="48"/>
        <v>0</v>
      </c>
      <c r="M531">
        <f>IF(COUNTIF($C$2:$C532,C531)&gt;1,1,0)</f>
        <v>0</v>
      </c>
      <c r="N531">
        <f t="shared" si="49"/>
        <v>0</v>
      </c>
      <c r="O531">
        <f t="shared" si="50"/>
        <v>0</v>
      </c>
      <c r="P531">
        <f t="shared" si="51"/>
        <v>0</v>
      </c>
      <c r="Q531">
        <f t="shared" si="52"/>
        <v>0</v>
      </c>
      <c r="S531">
        <f t="shared" si="53"/>
        <v>0</v>
      </c>
    </row>
    <row r="532" spans="1:19" ht="114" thickBot="1" x14ac:dyDescent="0.4">
      <c r="A532" s="3" t="s">
        <v>11</v>
      </c>
      <c r="B532" s="3" t="s">
        <v>17</v>
      </c>
      <c r="C532" s="3">
        <v>20120304204</v>
      </c>
      <c r="D532" s="3">
        <v>1</v>
      </c>
      <c r="E532" s="3" t="s">
        <v>9</v>
      </c>
      <c r="F532" s="3">
        <v>301</v>
      </c>
      <c r="G532" s="3">
        <v>10</v>
      </c>
      <c r="H532" s="4" t="s">
        <v>18</v>
      </c>
      <c r="I532" s="3" t="s">
        <v>9</v>
      </c>
      <c r="J532" s="3" t="s">
        <v>9</v>
      </c>
      <c r="L532">
        <f t="shared" si="48"/>
        <v>0</v>
      </c>
      <c r="M532">
        <f>IF(COUNTIF($C$2:$C533,C532)&gt;1,1,0)</f>
        <v>0</v>
      </c>
      <c r="N532">
        <f t="shared" si="49"/>
        <v>0</v>
      </c>
      <c r="O532">
        <f t="shared" si="50"/>
        <v>0</v>
      </c>
      <c r="P532">
        <f t="shared" si="51"/>
        <v>0</v>
      </c>
      <c r="Q532">
        <f t="shared" si="52"/>
        <v>0</v>
      </c>
      <c r="S532">
        <f t="shared" si="53"/>
        <v>0</v>
      </c>
    </row>
    <row r="533" spans="1:19" ht="126.5" thickBot="1" x14ac:dyDescent="0.4">
      <c r="A533" s="3" t="s">
        <v>39</v>
      </c>
      <c r="B533" s="3" t="s">
        <v>17</v>
      </c>
      <c r="C533" s="3">
        <v>20120502002</v>
      </c>
      <c r="D533" s="3">
        <v>0</v>
      </c>
      <c r="E533" s="3" t="s">
        <v>9</v>
      </c>
      <c r="F533" s="3">
        <v>90</v>
      </c>
      <c r="G533" s="3">
        <v>30</v>
      </c>
      <c r="H533" s="4" t="s">
        <v>156</v>
      </c>
      <c r="I533" s="3" t="s">
        <v>9</v>
      </c>
      <c r="J533" s="3" t="s">
        <v>15</v>
      </c>
      <c r="L533">
        <f t="shared" si="48"/>
        <v>0</v>
      </c>
      <c r="M533">
        <f>IF(COUNTIF($C$2:$C534,C533)&gt;1,1,0)</f>
        <v>0</v>
      </c>
      <c r="N533">
        <f t="shared" si="49"/>
        <v>0</v>
      </c>
      <c r="O533">
        <f t="shared" si="50"/>
        <v>0</v>
      </c>
      <c r="P533">
        <f t="shared" si="51"/>
        <v>0</v>
      </c>
      <c r="Q533">
        <f t="shared" si="52"/>
        <v>0</v>
      </c>
      <c r="S533">
        <f t="shared" si="53"/>
        <v>0</v>
      </c>
    </row>
    <row r="534" spans="1:19" ht="114" thickBot="1" x14ac:dyDescent="0.4">
      <c r="A534" s="3" t="s">
        <v>11</v>
      </c>
      <c r="B534" s="3" t="s">
        <v>20</v>
      </c>
      <c r="C534" s="3">
        <v>20140120729</v>
      </c>
      <c r="D534" s="3">
        <v>0</v>
      </c>
      <c r="E534" s="3" t="s">
        <v>9</v>
      </c>
      <c r="F534" s="3">
        <v>107</v>
      </c>
      <c r="G534" s="3">
        <v>38</v>
      </c>
      <c r="H534" s="4" t="s">
        <v>18</v>
      </c>
      <c r="I534" s="3" t="s">
        <v>9</v>
      </c>
      <c r="J534" s="3" t="s">
        <v>9</v>
      </c>
      <c r="L534">
        <f t="shared" si="48"/>
        <v>0</v>
      </c>
      <c r="M534">
        <f>IF(COUNTIF($C$2:$C535,C534)&gt;1,1,0)</f>
        <v>0</v>
      </c>
      <c r="N534">
        <f t="shared" si="49"/>
        <v>0</v>
      </c>
      <c r="O534">
        <f t="shared" si="50"/>
        <v>0</v>
      </c>
      <c r="P534">
        <f t="shared" si="51"/>
        <v>0</v>
      </c>
      <c r="Q534">
        <f t="shared" si="52"/>
        <v>0</v>
      </c>
      <c r="S534">
        <f t="shared" si="53"/>
        <v>0</v>
      </c>
    </row>
    <row r="535" spans="1:19" ht="126.5" thickBot="1" x14ac:dyDescent="0.4">
      <c r="A535" s="3" t="s">
        <v>11</v>
      </c>
      <c r="B535" s="3" t="s">
        <v>34</v>
      </c>
      <c r="C535" s="3">
        <v>20110129201</v>
      </c>
      <c r="D535" s="3">
        <v>1</v>
      </c>
      <c r="E535" s="3" t="s">
        <v>9</v>
      </c>
      <c r="F535" s="3">
        <v>392</v>
      </c>
      <c r="G535" s="3">
        <v>75</v>
      </c>
      <c r="H535" s="4" t="s">
        <v>22</v>
      </c>
      <c r="I535" s="3" t="s">
        <v>9</v>
      </c>
      <c r="J535" s="3" t="s">
        <v>15</v>
      </c>
      <c r="L535">
        <f t="shared" si="48"/>
        <v>0</v>
      </c>
      <c r="M535">
        <f>IF(COUNTIF($C$2:$C536,C535)&gt;1,1,0)</f>
        <v>0</v>
      </c>
      <c r="N535">
        <f t="shared" si="49"/>
        <v>0</v>
      </c>
      <c r="O535">
        <f t="shared" si="50"/>
        <v>0</v>
      </c>
      <c r="P535">
        <f t="shared" si="51"/>
        <v>0</v>
      </c>
      <c r="Q535">
        <f t="shared" si="52"/>
        <v>0</v>
      </c>
      <c r="S535">
        <f t="shared" si="53"/>
        <v>0</v>
      </c>
    </row>
    <row r="536" spans="1:19" ht="101.5" thickBot="1" x14ac:dyDescent="0.4">
      <c r="A536" s="3" t="s">
        <v>39</v>
      </c>
      <c r="B536" s="3" t="s">
        <v>49</v>
      </c>
      <c r="C536" s="3">
        <v>20230415502</v>
      </c>
      <c r="D536" s="3">
        <v>0</v>
      </c>
      <c r="E536" s="3" t="s">
        <v>9</v>
      </c>
      <c r="F536" s="3">
        <v>612</v>
      </c>
      <c r="G536" s="3">
        <v>290</v>
      </c>
      <c r="H536" s="4" t="s">
        <v>135</v>
      </c>
      <c r="I536" s="3" t="s">
        <v>9</v>
      </c>
      <c r="J536" s="3" t="s">
        <v>9</v>
      </c>
      <c r="L536">
        <f t="shared" si="48"/>
        <v>0</v>
      </c>
      <c r="M536">
        <f>IF(COUNTIF($C$2:$C537,C536)&gt;1,1,0)</f>
        <v>1</v>
      </c>
      <c r="N536">
        <f t="shared" si="49"/>
        <v>0</v>
      </c>
      <c r="O536">
        <f t="shared" si="50"/>
        <v>0</v>
      </c>
      <c r="P536">
        <f t="shared" si="51"/>
        <v>0</v>
      </c>
      <c r="Q536">
        <f t="shared" si="52"/>
        <v>0</v>
      </c>
      <c r="S536">
        <f t="shared" si="53"/>
        <v>1</v>
      </c>
    </row>
    <row r="537" spans="1:19" ht="114" thickBot="1" x14ac:dyDescent="0.4">
      <c r="A537" s="3" t="s">
        <v>11</v>
      </c>
      <c r="B537" s="3" t="s">
        <v>8</v>
      </c>
      <c r="C537" s="3">
        <v>201808</v>
      </c>
      <c r="D537" s="3">
        <v>0</v>
      </c>
      <c r="E537" s="3" t="s">
        <v>9</v>
      </c>
      <c r="F537" s="3">
        <v>16</v>
      </c>
      <c r="G537" s="3">
        <v>8</v>
      </c>
      <c r="H537" s="4" t="s">
        <v>13</v>
      </c>
      <c r="I537" s="3" t="s">
        <v>9</v>
      </c>
      <c r="J537" s="3" t="s">
        <v>9</v>
      </c>
      <c r="L537">
        <f t="shared" si="48"/>
        <v>0</v>
      </c>
      <c r="M537">
        <f>IF(COUNTIF($C$2:$C538,C537)&gt;1,1,0)</f>
        <v>0</v>
      </c>
      <c r="N537">
        <f t="shared" si="49"/>
        <v>0</v>
      </c>
      <c r="O537">
        <f t="shared" si="50"/>
        <v>0</v>
      </c>
      <c r="P537">
        <f t="shared" si="51"/>
        <v>0</v>
      </c>
      <c r="Q537">
        <f t="shared" si="52"/>
        <v>0</v>
      </c>
      <c r="S537">
        <f t="shared" si="53"/>
        <v>0</v>
      </c>
    </row>
    <row r="538" spans="1:19" ht="139" thickBot="1" x14ac:dyDescent="0.4">
      <c r="A538" s="3" t="s">
        <v>11</v>
      </c>
      <c r="B538" s="3" t="s">
        <v>17</v>
      </c>
      <c r="C538" s="3">
        <v>20120809901</v>
      </c>
      <c r="D538" s="3">
        <v>0</v>
      </c>
      <c r="E538" s="3" t="s">
        <v>9</v>
      </c>
      <c r="F538" s="3">
        <v>177</v>
      </c>
      <c r="G538" s="3">
        <v>20</v>
      </c>
      <c r="H538" s="4" t="s">
        <v>157</v>
      </c>
      <c r="I538" s="3" t="s">
        <v>9</v>
      </c>
      <c r="J538" s="3" t="s">
        <v>15</v>
      </c>
      <c r="L538">
        <f t="shared" si="48"/>
        <v>0</v>
      </c>
      <c r="M538">
        <f>IF(COUNTIF($C$2:$C539,C538)&gt;1,1,0)</f>
        <v>0</v>
      </c>
      <c r="N538">
        <f t="shared" si="49"/>
        <v>0</v>
      </c>
      <c r="O538">
        <f t="shared" si="50"/>
        <v>0</v>
      </c>
      <c r="P538">
        <f t="shared" si="51"/>
        <v>0</v>
      </c>
      <c r="Q538">
        <f t="shared" si="52"/>
        <v>0</v>
      </c>
      <c r="S538">
        <f t="shared" si="53"/>
        <v>0</v>
      </c>
    </row>
    <row r="539" spans="1:19" ht="151.5" thickBot="1" x14ac:dyDescent="0.4">
      <c r="A539" s="3" t="s">
        <v>39</v>
      </c>
      <c r="B539" s="3" t="s">
        <v>20</v>
      </c>
      <c r="C539" s="3">
        <v>20140501501</v>
      </c>
      <c r="D539" s="3">
        <v>0</v>
      </c>
      <c r="E539" s="3" t="s">
        <v>9</v>
      </c>
      <c r="F539" s="3">
        <v>38</v>
      </c>
      <c r="G539" s="3">
        <v>35</v>
      </c>
      <c r="H539" s="4" t="s">
        <v>158</v>
      </c>
      <c r="I539" s="3" t="s">
        <v>9</v>
      </c>
      <c r="J539" s="3" t="s">
        <v>9</v>
      </c>
      <c r="L539">
        <f t="shared" si="48"/>
        <v>0</v>
      </c>
      <c r="M539">
        <f>IF(COUNTIF($C$2:$C540,C539)&gt;1,1,0)</f>
        <v>0</v>
      </c>
      <c r="N539">
        <f t="shared" si="49"/>
        <v>0</v>
      </c>
      <c r="O539">
        <f t="shared" si="50"/>
        <v>0</v>
      </c>
      <c r="P539">
        <f t="shared" si="51"/>
        <v>0</v>
      </c>
      <c r="Q539">
        <f t="shared" si="52"/>
        <v>0</v>
      </c>
      <c r="S539">
        <f t="shared" si="53"/>
        <v>0</v>
      </c>
    </row>
    <row r="540" spans="1:19" ht="126.5" thickBot="1" x14ac:dyDescent="0.4">
      <c r="A540" s="3" t="s">
        <v>11</v>
      </c>
      <c r="B540" s="3" t="s">
        <v>17</v>
      </c>
      <c r="C540" s="3">
        <v>20120806105</v>
      </c>
      <c r="D540" s="3">
        <v>0</v>
      </c>
      <c r="E540" s="3" t="s">
        <v>9</v>
      </c>
      <c r="F540" s="3">
        <v>261</v>
      </c>
      <c r="G540" s="3">
        <v>65</v>
      </c>
      <c r="H540" s="4" t="s">
        <v>22</v>
      </c>
      <c r="I540" s="3" t="s">
        <v>9</v>
      </c>
      <c r="J540" s="3" t="s">
        <v>9</v>
      </c>
      <c r="L540">
        <f t="shared" si="48"/>
        <v>0</v>
      </c>
      <c r="M540">
        <f>IF(COUNTIF($C$2:$C541,C540)&gt;1,1,0)</f>
        <v>0</v>
      </c>
      <c r="N540">
        <f t="shared" si="49"/>
        <v>0</v>
      </c>
      <c r="O540">
        <f t="shared" si="50"/>
        <v>0</v>
      </c>
      <c r="P540">
        <f t="shared" si="51"/>
        <v>0</v>
      </c>
      <c r="Q540">
        <f t="shared" si="52"/>
        <v>0</v>
      </c>
      <c r="S540">
        <f t="shared" si="53"/>
        <v>0</v>
      </c>
    </row>
    <row r="541" spans="1:19" ht="139" thickBot="1" x14ac:dyDescent="0.4">
      <c r="A541" s="3" t="s">
        <v>27</v>
      </c>
      <c r="B541" s="3" t="s">
        <v>17</v>
      </c>
      <c r="C541" s="3">
        <v>20120301801</v>
      </c>
      <c r="D541" s="3">
        <v>1</v>
      </c>
      <c r="E541" s="3" t="s">
        <v>9</v>
      </c>
      <c r="F541" s="3">
        <v>244</v>
      </c>
      <c r="G541" s="3">
        <v>142</v>
      </c>
      <c r="H541" s="4" t="s">
        <v>159</v>
      </c>
      <c r="I541" s="3" t="s">
        <v>9</v>
      </c>
      <c r="J541" s="3" t="s">
        <v>9</v>
      </c>
      <c r="L541">
        <f t="shared" si="48"/>
        <v>0</v>
      </c>
      <c r="M541">
        <f>IF(COUNTIF($C$2:$C542,C541)&gt;1,1,0)</f>
        <v>0</v>
      </c>
      <c r="N541">
        <f t="shared" si="49"/>
        <v>0</v>
      </c>
      <c r="O541">
        <f t="shared" si="50"/>
        <v>0</v>
      </c>
      <c r="P541">
        <f t="shared" si="51"/>
        <v>0</v>
      </c>
      <c r="Q541">
        <f t="shared" si="52"/>
        <v>0</v>
      </c>
      <c r="S541">
        <f t="shared" si="53"/>
        <v>0</v>
      </c>
    </row>
    <row r="542" spans="1:19" ht="114" thickBot="1" x14ac:dyDescent="0.4">
      <c r="A542" s="3" t="s">
        <v>11</v>
      </c>
      <c r="B542" s="3" t="s">
        <v>12</v>
      </c>
      <c r="C542" s="3">
        <v>20080206601</v>
      </c>
      <c r="D542" s="3">
        <v>0</v>
      </c>
      <c r="E542" s="3" t="s">
        <v>9</v>
      </c>
      <c r="F542" s="3">
        <v>184</v>
      </c>
      <c r="G542" s="3">
        <v>69</v>
      </c>
      <c r="H542" s="4" t="s">
        <v>13</v>
      </c>
      <c r="I542" s="3" t="s">
        <v>9</v>
      </c>
      <c r="J542" s="3" t="s">
        <v>9</v>
      </c>
      <c r="L542">
        <f t="shared" si="48"/>
        <v>0</v>
      </c>
      <c r="M542">
        <f>IF(COUNTIF($C$2:$C543,C542)&gt;1,1,0)</f>
        <v>1</v>
      </c>
      <c r="N542">
        <f t="shared" si="49"/>
        <v>0</v>
      </c>
      <c r="O542">
        <f t="shared" si="50"/>
        <v>0</v>
      </c>
      <c r="P542">
        <f t="shared" si="51"/>
        <v>0</v>
      </c>
      <c r="Q542">
        <f t="shared" si="52"/>
        <v>0</v>
      </c>
      <c r="S542">
        <f t="shared" si="53"/>
        <v>1</v>
      </c>
    </row>
    <row r="543" spans="1:19" ht="76.5" thickBot="1" x14ac:dyDescent="0.4">
      <c r="A543" s="3" t="s">
        <v>11</v>
      </c>
      <c r="B543" s="3" t="s">
        <v>34</v>
      </c>
      <c r="C543" s="3">
        <v>20110216001</v>
      </c>
      <c r="D543" s="3">
        <v>0</v>
      </c>
      <c r="E543" s="3" t="s">
        <v>9</v>
      </c>
      <c r="F543" s="3">
        <v>73</v>
      </c>
      <c r="G543" s="3">
        <v>32</v>
      </c>
      <c r="H543" s="4" t="s">
        <v>149</v>
      </c>
      <c r="I543" s="3" t="s">
        <v>9</v>
      </c>
      <c r="J543" s="3" t="s">
        <v>9</v>
      </c>
      <c r="L543">
        <f t="shared" si="48"/>
        <v>0</v>
      </c>
      <c r="M543">
        <f>IF(COUNTIF($C$2:$C544,C543)&gt;1,1,0)</f>
        <v>0</v>
      </c>
      <c r="N543">
        <f t="shared" si="49"/>
        <v>0</v>
      </c>
      <c r="O543">
        <f t="shared" si="50"/>
        <v>0</v>
      </c>
      <c r="P543">
        <f t="shared" si="51"/>
        <v>0</v>
      </c>
      <c r="Q543">
        <f t="shared" si="52"/>
        <v>0</v>
      </c>
      <c r="S543">
        <f t="shared" si="53"/>
        <v>0</v>
      </c>
    </row>
    <row r="544" spans="1:19" ht="114" thickBot="1" x14ac:dyDescent="0.4">
      <c r="A544" s="3" t="s">
        <v>7</v>
      </c>
      <c r="B544" s="3" t="s">
        <v>23</v>
      </c>
      <c r="C544" s="3">
        <v>20170802401</v>
      </c>
      <c r="D544" s="3">
        <v>0</v>
      </c>
      <c r="E544" s="3" t="s">
        <v>9</v>
      </c>
      <c r="F544" s="3">
        <v>89</v>
      </c>
      <c r="G544" s="3">
        <v>45</v>
      </c>
      <c r="H544" s="4" t="s">
        <v>160</v>
      </c>
      <c r="I544" s="3" t="s">
        <v>15</v>
      </c>
      <c r="J544" s="3" t="s">
        <v>9</v>
      </c>
      <c r="L544">
        <f t="shared" si="48"/>
        <v>0</v>
      </c>
      <c r="M544">
        <f>IF(COUNTIF($C$2:$C545,C544)&gt;1,1,0)</f>
        <v>0</v>
      </c>
      <c r="N544">
        <f t="shared" si="49"/>
        <v>0</v>
      </c>
      <c r="O544">
        <f t="shared" si="50"/>
        <v>0</v>
      </c>
      <c r="P544">
        <f t="shared" si="51"/>
        <v>1</v>
      </c>
      <c r="Q544">
        <f t="shared" si="52"/>
        <v>0</v>
      </c>
      <c r="S544">
        <f t="shared" si="53"/>
        <v>1</v>
      </c>
    </row>
    <row r="545" spans="1:19" ht="126.5" thickBot="1" x14ac:dyDescent="0.4">
      <c r="A545" s="3" t="s">
        <v>7</v>
      </c>
      <c r="B545" s="3" t="s">
        <v>20</v>
      </c>
      <c r="C545" s="3">
        <v>20141903101</v>
      </c>
      <c r="D545" s="3">
        <v>1</v>
      </c>
      <c r="E545" s="3" t="s">
        <v>9</v>
      </c>
      <c r="F545" s="3">
        <v>139</v>
      </c>
      <c r="G545" s="3">
        <v>42</v>
      </c>
      <c r="H545" s="4" t="s">
        <v>161</v>
      </c>
      <c r="I545" s="3" t="s">
        <v>9</v>
      </c>
      <c r="J545" s="3" t="s">
        <v>9</v>
      </c>
      <c r="L545">
        <f t="shared" si="48"/>
        <v>0</v>
      </c>
      <c r="M545">
        <f>IF(COUNTIF($C$2:$C546,C545)&gt;1,1,0)</f>
        <v>0</v>
      </c>
      <c r="N545">
        <f t="shared" si="49"/>
        <v>0</v>
      </c>
      <c r="O545">
        <f t="shared" si="50"/>
        <v>0</v>
      </c>
      <c r="P545">
        <f t="shared" si="51"/>
        <v>0</v>
      </c>
      <c r="Q545">
        <f t="shared" si="52"/>
        <v>0</v>
      </c>
      <c r="S545">
        <f t="shared" si="53"/>
        <v>0</v>
      </c>
    </row>
    <row r="546" spans="1:19" ht="51.5" thickBot="1" x14ac:dyDescent="0.4">
      <c r="A546" s="3" t="s">
        <v>11</v>
      </c>
      <c r="B546" s="3" t="s">
        <v>17</v>
      </c>
      <c r="C546" s="3">
        <v>20120305607</v>
      </c>
      <c r="D546" s="3">
        <v>0</v>
      </c>
      <c r="E546" s="3" t="s">
        <v>9</v>
      </c>
      <c r="F546" s="3">
        <v>306</v>
      </c>
      <c r="G546" s="3">
        <v>120</v>
      </c>
      <c r="H546" s="4" t="s">
        <v>117</v>
      </c>
      <c r="I546" s="3" t="s">
        <v>9</v>
      </c>
      <c r="J546" s="3" t="s">
        <v>15</v>
      </c>
      <c r="L546">
        <f t="shared" si="48"/>
        <v>0</v>
      </c>
      <c r="M546">
        <f>IF(COUNTIF($C$2:$C547,C546)&gt;1,1,0)</f>
        <v>0</v>
      </c>
      <c r="N546">
        <f t="shared" si="49"/>
        <v>0</v>
      </c>
      <c r="O546">
        <f t="shared" si="50"/>
        <v>0</v>
      </c>
      <c r="P546">
        <f t="shared" si="51"/>
        <v>0</v>
      </c>
      <c r="Q546">
        <f t="shared" si="52"/>
        <v>0</v>
      </c>
      <c r="S546">
        <f t="shared" si="53"/>
        <v>0</v>
      </c>
    </row>
    <row r="547" spans="1:19" ht="89" thickBot="1" x14ac:dyDescent="0.4">
      <c r="A547" s="3" t="s">
        <v>11</v>
      </c>
      <c r="B547" s="3" t="s">
        <v>12</v>
      </c>
      <c r="C547" s="3">
        <v>20080915201</v>
      </c>
      <c r="D547" s="3">
        <v>0</v>
      </c>
      <c r="E547" s="3" t="s">
        <v>9</v>
      </c>
      <c r="F547" s="3">
        <v>79</v>
      </c>
      <c r="G547" s="3">
        <v>20</v>
      </c>
      <c r="H547" s="4" t="s">
        <v>55</v>
      </c>
      <c r="I547" s="3" t="s">
        <v>9</v>
      </c>
      <c r="J547" s="3" t="s">
        <v>15</v>
      </c>
      <c r="L547">
        <f t="shared" si="48"/>
        <v>0</v>
      </c>
      <c r="M547">
        <f>IF(COUNTIF($C$2:$C548,C547)&gt;1,1,0)</f>
        <v>0</v>
      </c>
      <c r="N547">
        <f t="shared" si="49"/>
        <v>0</v>
      </c>
      <c r="O547">
        <f t="shared" si="50"/>
        <v>0</v>
      </c>
      <c r="P547">
        <f t="shared" si="51"/>
        <v>0</v>
      </c>
      <c r="Q547">
        <f t="shared" si="52"/>
        <v>0</v>
      </c>
      <c r="S547">
        <f t="shared" si="53"/>
        <v>0</v>
      </c>
    </row>
    <row r="548" spans="1:19" ht="114" thickBot="1" x14ac:dyDescent="0.4">
      <c r="A548" s="3" t="s">
        <v>11</v>
      </c>
      <c r="B548" s="3" t="s">
        <v>17</v>
      </c>
      <c r="C548" s="3">
        <v>20120708401</v>
      </c>
      <c r="D548" s="3">
        <v>1</v>
      </c>
      <c r="E548" s="3" t="s">
        <v>9</v>
      </c>
      <c r="F548" s="3">
        <v>208</v>
      </c>
      <c r="G548" s="3">
        <v>72</v>
      </c>
      <c r="H548" s="4" t="s">
        <v>18</v>
      </c>
      <c r="I548" s="3" t="s">
        <v>9</v>
      </c>
      <c r="J548" s="3" t="s">
        <v>9</v>
      </c>
      <c r="L548">
        <f t="shared" si="48"/>
        <v>0</v>
      </c>
      <c r="M548">
        <f>IF(COUNTIF($C$2:$C549,C548)&gt;1,1,0)</f>
        <v>0</v>
      </c>
      <c r="N548">
        <f t="shared" si="49"/>
        <v>0</v>
      </c>
      <c r="O548">
        <f t="shared" si="50"/>
        <v>0</v>
      </c>
      <c r="P548">
        <f t="shared" si="51"/>
        <v>0</v>
      </c>
      <c r="Q548">
        <f t="shared" si="52"/>
        <v>0</v>
      </c>
      <c r="S548">
        <f t="shared" si="53"/>
        <v>0</v>
      </c>
    </row>
    <row r="549" spans="1:19" ht="126.5" thickBot="1" x14ac:dyDescent="0.4">
      <c r="A549" s="3" t="s">
        <v>39</v>
      </c>
      <c r="B549" s="3" t="s">
        <v>34</v>
      </c>
      <c r="C549" s="3">
        <v>20110420401</v>
      </c>
      <c r="D549" s="3">
        <v>0</v>
      </c>
      <c r="E549" s="3" t="s">
        <v>9</v>
      </c>
      <c r="F549" s="3">
        <v>81</v>
      </c>
      <c r="G549" s="3">
        <v>44</v>
      </c>
      <c r="H549" s="4" t="s">
        <v>22</v>
      </c>
      <c r="I549" s="3" t="s">
        <v>9</v>
      </c>
      <c r="J549" s="3" t="s">
        <v>15</v>
      </c>
      <c r="L549">
        <f t="shared" si="48"/>
        <v>0</v>
      </c>
      <c r="M549">
        <f>IF(COUNTIF($C$2:$C550,C549)&gt;1,1,0)</f>
        <v>0</v>
      </c>
      <c r="N549">
        <f t="shared" si="49"/>
        <v>0</v>
      </c>
      <c r="O549">
        <f t="shared" si="50"/>
        <v>0</v>
      </c>
      <c r="P549">
        <f t="shared" si="51"/>
        <v>0</v>
      </c>
      <c r="Q549">
        <f t="shared" si="52"/>
        <v>0</v>
      </c>
      <c r="S549">
        <f t="shared" si="53"/>
        <v>0</v>
      </c>
    </row>
    <row r="550" spans="1:19" ht="139" thickBot="1" x14ac:dyDescent="0.4">
      <c r="A550" s="3" t="s">
        <v>11</v>
      </c>
      <c r="B550" s="3" t="s">
        <v>17</v>
      </c>
      <c r="C550" s="3">
        <v>20120800604</v>
      </c>
      <c r="D550" s="3">
        <v>0</v>
      </c>
      <c r="E550" s="3" t="s">
        <v>9</v>
      </c>
      <c r="F550" s="3">
        <v>1341</v>
      </c>
      <c r="G550" s="3">
        <v>131</v>
      </c>
      <c r="H550" s="4" t="s">
        <v>162</v>
      </c>
      <c r="I550" s="3" t="s">
        <v>9</v>
      </c>
      <c r="J550" s="3" t="s">
        <v>9</v>
      </c>
      <c r="L550">
        <f t="shared" si="48"/>
        <v>0</v>
      </c>
      <c r="M550">
        <f>IF(COUNTIF($C$2:$C551,C550)&gt;1,1,0)</f>
        <v>0</v>
      </c>
      <c r="N550">
        <f t="shared" si="49"/>
        <v>0</v>
      </c>
      <c r="O550">
        <f t="shared" si="50"/>
        <v>0</v>
      </c>
      <c r="P550">
        <f t="shared" si="51"/>
        <v>0</v>
      </c>
      <c r="Q550">
        <f t="shared" si="52"/>
        <v>0</v>
      </c>
      <c r="S550">
        <f t="shared" si="53"/>
        <v>0</v>
      </c>
    </row>
    <row r="551" spans="1:19" ht="126.5" thickBot="1" x14ac:dyDescent="0.4">
      <c r="A551" s="3" t="s">
        <v>11</v>
      </c>
      <c r="B551" s="3" t="s">
        <v>12</v>
      </c>
      <c r="C551" s="3">
        <v>20081009901</v>
      </c>
      <c r="D551" s="3">
        <v>0</v>
      </c>
      <c r="E551" s="3" t="s">
        <v>9</v>
      </c>
      <c r="F551" s="3">
        <v>296</v>
      </c>
      <c r="G551" s="3">
        <v>265</v>
      </c>
      <c r="H551" s="4" t="s">
        <v>22</v>
      </c>
      <c r="I551" s="3" t="s">
        <v>9</v>
      </c>
      <c r="J551" s="3" t="s">
        <v>15</v>
      </c>
      <c r="L551">
        <f t="shared" si="48"/>
        <v>0</v>
      </c>
      <c r="M551">
        <f>IF(COUNTIF($C$2:$C552,C551)&gt;1,1,0)</f>
        <v>0</v>
      </c>
      <c r="N551">
        <f t="shared" si="49"/>
        <v>0</v>
      </c>
      <c r="O551">
        <f t="shared" si="50"/>
        <v>0</v>
      </c>
      <c r="P551">
        <f t="shared" si="51"/>
        <v>0</v>
      </c>
      <c r="Q551">
        <f t="shared" si="52"/>
        <v>0</v>
      </c>
      <c r="S551">
        <f t="shared" si="53"/>
        <v>0</v>
      </c>
    </row>
    <row r="552" spans="1:19" ht="126.5" thickBot="1" x14ac:dyDescent="0.4">
      <c r="A552" s="3" t="s">
        <v>11</v>
      </c>
      <c r="B552" s="3" t="s">
        <v>49</v>
      </c>
      <c r="C552" s="3">
        <v>20230410401</v>
      </c>
      <c r="D552" s="3">
        <v>1</v>
      </c>
      <c r="E552" s="3" t="s">
        <v>9</v>
      </c>
      <c r="F552" s="3">
        <v>277</v>
      </c>
      <c r="G552" s="3">
        <v>171</v>
      </c>
      <c r="H552" s="4" t="s">
        <v>22</v>
      </c>
      <c r="I552" s="3" t="s">
        <v>9</v>
      </c>
      <c r="J552" s="3" t="s">
        <v>9</v>
      </c>
      <c r="L552">
        <f t="shared" si="48"/>
        <v>0</v>
      </c>
      <c r="M552">
        <f>IF(COUNTIF($C$2:$C553,C552)&gt;1,1,0)</f>
        <v>0</v>
      </c>
      <c r="N552">
        <f t="shared" si="49"/>
        <v>0</v>
      </c>
      <c r="O552">
        <f t="shared" si="50"/>
        <v>0</v>
      </c>
      <c r="P552">
        <f t="shared" si="51"/>
        <v>0</v>
      </c>
      <c r="Q552">
        <f t="shared" si="52"/>
        <v>0</v>
      </c>
      <c r="S552">
        <f t="shared" si="53"/>
        <v>0</v>
      </c>
    </row>
    <row r="553" spans="1:19" ht="89" thickBot="1" x14ac:dyDescent="0.4">
      <c r="A553" s="3" t="s">
        <v>11</v>
      </c>
      <c r="B553" s="3" t="s">
        <v>12</v>
      </c>
      <c r="C553" s="3">
        <v>20080510701</v>
      </c>
      <c r="D553" s="3">
        <v>0</v>
      </c>
      <c r="E553" s="3" t="s">
        <v>9</v>
      </c>
      <c r="F553" s="3">
        <v>57</v>
      </c>
      <c r="G553" s="3">
        <v>47</v>
      </c>
      <c r="H553" s="4" t="s">
        <v>45</v>
      </c>
      <c r="I553" s="3" t="s">
        <v>9</v>
      </c>
      <c r="J553" s="3" t="s">
        <v>15</v>
      </c>
      <c r="L553">
        <f t="shared" si="48"/>
        <v>0</v>
      </c>
      <c r="M553">
        <f>IF(COUNTIF($C$2:$C554,C553)&gt;1,1,0)</f>
        <v>0</v>
      </c>
      <c r="N553">
        <f t="shared" si="49"/>
        <v>0</v>
      </c>
      <c r="O553">
        <f t="shared" si="50"/>
        <v>0</v>
      </c>
      <c r="P553">
        <f t="shared" si="51"/>
        <v>0</v>
      </c>
      <c r="Q553">
        <f t="shared" si="52"/>
        <v>0</v>
      </c>
      <c r="S553">
        <f t="shared" si="53"/>
        <v>0</v>
      </c>
    </row>
    <row r="554" spans="1:19" ht="126.5" thickBot="1" x14ac:dyDescent="0.4">
      <c r="A554" s="3" t="s">
        <v>11</v>
      </c>
      <c r="B554" s="3" t="s">
        <v>8</v>
      </c>
      <c r="C554" s="3">
        <v>20180309001</v>
      </c>
      <c r="D554" s="3">
        <v>0</v>
      </c>
      <c r="E554" s="3" t="s">
        <v>9</v>
      </c>
      <c r="F554" s="3">
        <v>45</v>
      </c>
      <c r="G554" s="3">
        <v>40</v>
      </c>
      <c r="H554" s="4" t="s">
        <v>22</v>
      </c>
      <c r="I554" s="3" t="s">
        <v>9</v>
      </c>
      <c r="J554" s="3" t="s">
        <v>9</v>
      </c>
      <c r="L554">
        <f t="shared" si="48"/>
        <v>0</v>
      </c>
      <c r="M554">
        <f>IF(COUNTIF($C$2:$C555,C554)&gt;1,1,0)</f>
        <v>0</v>
      </c>
      <c r="N554">
        <f t="shared" si="49"/>
        <v>0</v>
      </c>
      <c r="O554">
        <f t="shared" si="50"/>
        <v>0</v>
      </c>
      <c r="P554">
        <f t="shared" si="51"/>
        <v>0</v>
      </c>
      <c r="Q554">
        <f t="shared" si="52"/>
        <v>0</v>
      </c>
      <c r="S554">
        <f t="shared" si="53"/>
        <v>0</v>
      </c>
    </row>
    <row r="555" spans="1:19" ht="126.5" thickBot="1" x14ac:dyDescent="0.4">
      <c r="A555" s="3" t="s">
        <v>7</v>
      </c>
      <c r="B555" s="3" t="s">
        <v>20</v>
      </c>
      <c r="C555" s="3">
        <v>20140113604</v>
      </c>
      <c r="D555" s="3">
        <v>1</v>
      </c>
      <c r="E555" s="3" t="s">
        <v>9</v>
      </c>
      <c r="F555" s="3">
        <v>175</v>
      </c>
      <c r="G555" s="3">
        <v>33</v>
      </c>
      <c r="H555" s="4" t="s">
        <v>22</v>
      </c>
      <c r="I555" s="3" t="s">
        <v>9</v>
      </c>
      <c r="J555" s="3" t="s">
        <v>9</v>
      </c>
      <c r="L555">
        <f t="shared" si="48"/>
        <v>0</v>
      </c>
      <c r="M555">
        <f>IF(COUNTIF($C$2:$C556,C555)&gt;1,1,0)</f>
        <v>1</v>
      </c>
      <c r="N555">
        <f t="shared" si="49"/>
        <v>0</v>
      </c>
      <c r="O555">
        <f t="shared" si="50"/>
        <v>0</v>
      </c>
      <c r="P555">
        <f t="shared" si="51"/>
        <v>0</v>
      </c>
      <c r="Q555">
        <f t="shared" si="52"/>
        <v>0</v>
      </c>
      <c r="S555">
        <f t="shared" si="53"/>
        <v>1</v>
      </c>
    </row>
    <row r="556" spans="1:19" ht="126.5" thickBot="1" x14ac:dyDescent="0.4">
      <c r="A556" s="3" t="s">
        <v>11</v>
      </c>
      <c r="B556" s="3" t="s">
        <v>8</v>
      </c>
      <c r="C556" s="3">
        <v>20180734701</v>
      </c>
      <c r="D556" s="3">
        <v>0</v>
      </c>
      <c r="E556" s="3" t="s">
        <v>9</v>
      </c>
      <c r="F556" s="3">
        <v>39</v>
      </c>
      <c r="G556" s="3">
        <v>24</v>
      </c>
      <c r="H556" s="4" t="s">
        <v>22</v>
      </c>
      <c r="I556" s="3" t="s">
        <v>9</v>
      </c>
      <c r="J556" s="3" t="s">
        <v>9</v>
      </c>
      <c r="L556">
        <f t="shared" si="48"/>
        <v>0</v>
      </c>
      <c r="M556">
        <f>IF(COUNTIF($C$2:$C557,C556)&gt;1,1,0)</f>
        <v>0</v>
      </c>
      <c r="N556">
        <f t="shared" si="49"/>
        <v>0</v>
      </c>
      <c r="O556">
        <f t="shared" si="50"/>
        <v>0</v>
      </c>
      <c r="P556">
        <f t="shared" si="51"/>
        <v>0</v>
      </c>
      <c r="Q556">
        <f t="shared" si="52"/>
        <v>0</v>
      </c>
      <c r="S556">
        <f t="shared" si="53"/>
        <v>0</v>
      </c>
    </row>
    <row r="557" spans="1:19" ht="114" thickBot="1" x14ac:dyDescent="0.4">
      <c r="A557" s="3" t="s">
        <v>46</v>
      </c>
      <c r="B557" s="3" t="s">
        <v>49</v>
      </c>
      <c r="C557" s="3">
        <v>20230308809</v>
      </c>
      <c r="D557" s="3">
        <v>1</v>
      </c>
      <c r="E557" s="3" t="s">
        <v>9</v>
      </c>
      <c r="F557" s="3">
        <v>744</v>
      </c>
      <c r="G557" s="3">
        <v>422</v>
      </c>
      <c r="H557" s="4" t="s">
        <v>13</v>
      </c>
      <c r="I557" s="3" t="s">
        <v>9</v>
      </c>
      <c r="J557" s="3" t="s">
        <v>9</v>
      </c>
      <c r="L557">
        <f t="shared" si="48"/>
        <v>0</v>
      </c>
      <c r="M557">
        <f>IF(COUNTIF($C$2:$C558,C557)&gt;1,1,0)</f>
        <v>0</v>
      </c>
      <c r="N557">
        <f t="shared" si="49"/>
        <v>0</v>
      </c>
      <c r="O557">
        <f t="shared" si="50"/>
        <v>0</v>
      </c>
      <c r="P557">
        <f t="shared" si="51"/>
        <v>0</v>
      </c>
      <c r="Q557">
        <f t="shared" si="52"/>
        <v>0</v>
      </c>
      <c r="S557">
        <f t="shared" si="53"/>
        <v>0</v>
      </c>
    </row>
    <row r="558" spans="1:19" ht="26.5" thickBot="1" x14ac:dyDescent="0.4">
      <c r="A558" s="3" t="s">
        <v>11</v>
      </c>
      <c r="B558" s="3" t="s">
        <v>17</v>
      </c>
      <c r="C558" s="3">
        <v>20120408503</v>
      </c>
      <c r="D558" s="3">
        <v>0</v>
      </c>
      <c r="E558" s="3" t="s">
        <v>9</v>
      </c>
      <c r="F558" s="3">
        <v>36</v>
      </c>
      <c r="G558" s="3">
        <v>15</v>
      </c>
      <c r="H558" s="4" t="s">
        <v>163</v>
      </c>
      <c r="I558" s="3" t="s">
        <v>15</v>
      </c>
      <c r="J558" s="3" t="s">
        <v>9</v>
      </c>
      <c r="L558">
        <f t="shared" si="48"/>
        <v>0</v>
      </c>
      <c r="M558">
        <f>IF(COUNTIF($C$2:$C559,C558)&gt;1,1,0)</f>
        <v>0</v>
      </c>
      <c r="N558">
        <f t="shared" si="49"/>
        <v>0</v>
      </c>
      <c r="O558">
        <f t="shared" si="50"/>
        <v>0</v>
      </c>
      <c r="P558">
        <f t="shared" si="51"/>
        <v>1</v>
      </c>
      <c r="Q558">
        <f t="shared" si="52"/>
        <v>0</v>
      </c>
      <c r="S558">
        <f t="shared" si="53"/>
        <v>1</v>
      </c>
    </row>
    <row r="559" spans="1:19" ht="114" thickBot="1" x14ac:dyDescent="0.4">
      <c r="A559" s="3" t="s">
        <v>11</v>
      </c>
      <c r="B559" s="3" t="s">
        <v>23</v>
      </c>
      <c r="C559" s="3">
        <v>20170208101</v>
      </c>
      <c r="D559" s="3">
        <v>1</v>
      </c>
      <c r="E559" s="3" t="s">
        <v>9</v>
      </c>
      <c r="F559" s="3">
        <v>182</v>
      </c>
      <c r="G559" s="3">
        <v>56</v>
      </c>
      <c r="H559" s="4" t="s">
        <v>13</v>
      </c>
      <c r="I559" s="3" t="s">
        <v>9</v>
      </c>
      <c r="J559" s="3" t="s">
        <v>9</v>
      </c>
      <c r="L559">
        <f t="shared" si="48"/>
        <v>0</v>
      </c>
      <c r="M559">
        <f>IF(COUNTIF($C$2:$C560,C559)&gt;1,1,0)</f>
        <v>0</v>
      </c>
      <c r="N559">
        <f t="shared" si="49"/>
        <v>0</v>
      </c>
      <c r="O559">
        <f t="shared" si="50"/>
        <v>0</v>
      </c>
      <c r="P559">
        <f t="shared" si="51"/>
        <v>0</v>
      </c>
      <c r="Q559">
        <f t="shared" si="52"/>
        <v>0</v>
      </c>
      <c r="S559">
        <f t="shared" si="53"/>
        <v>0</v>
      </c>
    </row>
    <row r="560" spans="1:19" ht="101.5" thickBot="1" x14ac:dyDescent="0.4">
      <c r="A560" s="3" t="s">
        <v>11</v>
      </c>
      <c r="B560" s="3" t="s">
        <v>8</v>
      </c>
      <c r="C560" s="3">
        <v>20180810101</v>
      </c>
      <c r="D560" s="3">
        <v>0</v>
      </c>
      <c r="E560" s="3" t="s">
        <v>9</v>
      </c>
      <c r="F560" s="3">
        <v>37</v>
      </c>
      <c r="G560" s="3">
        <v>30</v>
      </c>
      <c r="H560" s="4" t="s">
        <v>28</v>
      </c>
      <c r="I560" s="3" t="s">
        <v>9</v>
      </c>
      <c r="J560" s="3" t="s">
        <v>9</v>
      </c>
      <c r="L560">
        <f t="shared" si="48"/>
        <v>0</v>
      </c>
      <c r="M560">
        <f>IF(COUNTIF($C$2:$C561,C560)&gt;1,1,0)</f>
        <v>0</v>
      </c>
      <c r="N560">
        <f t="shared" si="49"/>
        <v>0</v>
      </c>
      <c r="O560">
        <f t="shared" si="50"/>
        <v>0</v>
      </c>
      <c r="P560">
        <f t="shared" si="51"/>
        <v>0</v>
      </c>
      <c r="Q560">
        <f t="shared" si="52"/>
        <v>0</v>
      </c>
      <c r="S560">
        <f t="shared" si="53"/>
        <v>0</v>
      </c>
    </row>
    <row r="561" spans="1:19" ht="126.5" thickBot="1" x14ac:dyDescent="0.4">
      <c r="A561" s="3" t="s">
        <v>11</v>
      </c>
      <c r="B561" s="3" t="s">
        <v>34</v>
      </c>
      <c r="C561" s="3">
        <v>20110324901</v>
      </c>
      <c r="D561" s="3">
        <v>0</v>
      </c>
      <c r="E561" s="3" t="s">
        <v>9</v>
      </c>
      <c r="F561" s="3">
        <v>68</v>
      </c>
      <c r="G561" s="3">
        <v>51</v>
      </c>
      <c r="H561" s="4" t="s">
        <v>22</v>
      </c>
      <c r="I561" s="3" t="s">
        <v>9</v>
      </c>
      <c r="J561" s="3" t="s">
        <v>9</v>
      </c>
      <c r="L561">
        <f t="shared" si="48"/>
        <v>0</v>
      </c>
      <c r="M561">
        <f>IF(COUNTIF($C$2:$C562,C561)&gt;1,1,0)</f>
        <v>0</v>
      </c>
      <c r="N561">
        <f t="shared" si="49"/>
        <v>0</v>
      </c>
      <c r="O561">
        <f t="shared" si="50"/>
        <v>0</v>
      </c>
      <c r="P561">
        <f t="shared" si="51"/>
        <v>0</v>
      </c>
      <c r="Q561">
        <f t="shared" si="52"/>
        <v>0</v>
      </c>
      <c r="S561">
        <f t="shared" si="53"/>
        <v>0</v>
      </c>
    </row>
    <row r="562" spans="1:19" ht="126.5" thickBot="1" x14ac:dyDescent="0.4">
      <c r="A562" s="3" t="s">
        <v>39</v>
      </c>
      <c r="B562" s="3" t="s">
        <v>34</v>
      </c>
      <c r="C562" s="3">
        <v>20110907202</v>
      </c>
      <c r="D562" s="3">
        <v>0</v>
      </c>
      <c r="E562" s="3" t="s">
        <v>9</v>
      </c>
      <c r="F562" s="3">
        <v>89</v>
      </c>
      <c r="G562" s="3">
        <v>36</v>
      </c>
      <c r="H562" s="4" t="s">
        <v>22</v>
      </c>
      <c r="I562" s="3" t="s">
        <v>9</v>
      </c>
      <c r="J562" s="3" t="s">
        <v>15</v>
      </c>
      <c r="L562">
        <f t="shared" si="48"/>
        <v>0</v>
      </c>
      <c r="M562">
        <f>IF(COUNTIF($C$2:$C563,C562)&gt;1,1,0)</f>
        <v>0</v>
      </c>
      <c r="N562">
        <f t="shared" si="49"/>
        <v>0</v>
      </c>
      <c r="O562">
        <f t="shared" si="50"/>
        <v>0</v>
      </c>
      <c r="P562">
        <f t="shared" si="51"/>
        <v>0</v>
      </c>
      <c r="Q562">
        <f t="shared" si="52"/>
        <v>0</v>
      </c>
      <c r="S562">
        <f t="shared" si="53"/>
        <v>0</v>
      </c>
    </row>
    <row r="563" spans="1:19" ht="89" thickBot="1" x14ac:dyDescent="0.4">
      <c r="A563" s="3" t="s">
        <v>11</v>
      </c>
      <c r="B563" s="3" t="s">
        <v>17</v>
      </c>
      <c r="C563" s="3">
        <v>20120602006</v>
      </c>
      <c r="D563" s="3">
        <v>0</v>
      </c>
      <c r="E563" s="3" t="s">
        <v>9</v>
      </c>
      <c r="F563" s="3">
        <v>255</v>
      </c>
      <c r="G563" s="3">
        <v>80</v>
      </c>
      <c r="H563" s="4" t="s">
        <v>55</v>
      </c>
      <c r="I563" s="3" t="s">
        <v>9</v>
      </c>
      <c r="J563" s="3" t="s">
        <v>9</v>
      </c>
      <c r="L563">
        <f t="shared" si="48"/>
        <v>0</v>
      </c>
      <c r="M563">
        <f>IF(COUNTIF($C$2:$C564,C563)&gt;1,1,0)</f>
        <v>0</v>
      </c>
      <c r="N563">
        <f t="shared" si="49"/>
        <v>0</v>
      </c>
      <c r="O563">
        <f t="shared" si="50"/>
        <v>0</v>
      </c>
      <c r="P563">
        <f t="shared" si="51"/>
        <v>0</v>
      </c>
      <c r="Q563">
        <f t="shared" si="52"/>
        <v>0</v>
      </c>
      <c r="S563">
        <f t="shared" si="53"/>
        <v>0</v>
      </c>
    </row>
    <row r="564" spans="1:19" ht="101.5" thickBot="1" x14ac:dyDescent="0.4">
      <c r="A564" s="3" t="s">
        <v>11</v>
      </c>
      <c r="B564" s="3" t="s">
        <v>20</v>
      </c>
      <c r="C564" s="3">
        <v>20140120733</v>
      </c>
      <c r="D564" s="3">
        <v>0</v>
      </c>
      <c r="E564" s="3" t="s">
        <v>9</v>
      </c>
      <c r="F564" s="3">
        <v>92</v>
      </c>
      <c r="G564" s="3">
        <v>37</v>
      </c>
      <c r="H564" s="4" t="s">
        <v>31</v>
      </c>
      <c r="I564" s="3" t="s">
        <v>9</v>
      </c>
      <c r="J564" s="3" t="s">
        <v>9</v>
      </c>
      <c r="L564">
        <f t="shared" si="48"/>
        <v>0</v>
      </c>
      <c r="M564">
        <f>IF(COUNTIF($C$2:$C565,C564)&gt;1,1,0)</f>
        <v>0</v>
      </c>
      <c r="N564">
        <f t="shared" si="49"/>
        <v>0</v>
      </c>
      <c r="O564">
        <f t="shared" si="50"/>
        <v>0</v>
      </c>
      <c r="P564">
        <f t="shared" si="51"/>
        <v>0</v>
      </c>
      <c r="Q564">
        <f t="shared" si="52"/>
        <v>0</v>
      </c>
      <c r="S564">
        <f t="shared" si="53"/>
        <v>0</v>
      </c>
    </row>
    <row r="565" spans="1:19" ht="126.5" thickBot="1" x14ac:dyDescent="0.4">
      <c r="A565" s="3" t="s">
        <v>11</v>
      </c>
      <c r="B565" s="3" t="s">
        <v>17</v>
      </c>
      <c r="C565" s="3">
        <v>20120502701</v>
      </c>
      <c r="D565" s="3">
        <v>1</v>
      </c>
      <c r="E565" s="3" t="s">
        <v>9</v>
      </c>
      <c r="F565" s="3">
        <v>134</v>
      </c>
      <c r="G565" s="3">
        <v>23</v>
      </c>
      <c r="H565" s="4" t="s">
        <v>22</v>
      </c>
      <c r="I565" s="3" t="s">
        <v>9</v>
      </c>
      <c r="J565" s="3" t="s">
        <v>15</v>
      </c>
      <c r="L565">
        <f t="shared" si="48"/>
        <v>0</v>
      </c>
      <c r="M565">
        <f>IF(COUNTIF($C$2:$C566,C565)&gt;1,1,0)</f>
        <v>0</v>
      </c>
      <c r="N565">
        <f t="shared" si="49"/>
        <v>0</v>
      </c>
      <c r="O565">
        <f t="shared" si="50"/>
        <v>0</v>
      </c>
      <c r="P565">
        <f t="shared" si="51"/>
        <v>0</v>
      </c>
      <c r="Q565">
        <f t="shared" si="52"/>
        <v>0</v>
      </c>
      <c r="S565">
        <f t="shared" si="53"/>
        <v>0</v>
      </c>
    </row>
    <row r="566" spans="1:19" ht="101.5" thickBot="1" x14ac:dyDescent="0.4">
      <c r="A566" s="3" t="s">
        <v>11</v>
      </c>
      <c r="B566" s="3" t="s">
        <v>23</v>
      </c>
      <c r="C566" s="3">
        <v>20172205101</v>
      </c>
      <c r="D566" s="3">
        <v>1</v>
      </c>
      <c r="E566" s="3" t="s">
        <v>9</v>
      </c>
      <c r="F566" s="3">
        <v>1040</v>
      </c>
      <c r="G566" s="3">
        <v>162</v>
      </c>
      <c r="H566" s="4" t="s">
        <v>28</v>
      </c>
      <c r="I566" s="3" t="s">
        <v>9</v>
      </c>
      <c r="J566" s="3" t="s">
        <v>9</v>
      </c>
      <c r="L566">
        <f t="shared" si="48"/>
        <v>0</v>
      </c>
      <c r="M566">
        <f>IF(COUNTIF($C$2:$C567,C566)&gt;1,1,0)</f>
        <v>0</v>
      </c>
      <c r="N566">
        <f t="shared" si="49"/>
        <v>0</v>
      </c>
      <c r="O566">
        <f t="shared" si="50"/>
        <v>0</v>
      </c>
      <c r="P566">
        <f t="shared" si="51"/>
        <v>0</v>
      </c>
      <c r="Q566">
        <f t="shared" si="52"/>
        <v>0</v>
      </c>
      <c r="S566">
        <f t="shared" si="53"/>
        <v>0</v>
      </c>
    </row>
    <row r="567" spans="1:19" ht="126.5" thickBot="1" x14ac:dyDescent="0.4">
      <c r="A567" s="3" t="s">
        <v>11</v>
      </c>
      <c r="B567" s="3" t="s">
        <v>17</v>
      </c>
      <c r="C567" s="3">
        <v>20120502701</v>
      </c>
      <c r="D567" s="3">
        <v>0</v>
      </c>
      <c r="E567" s="3" t="s">
        <v>9</v>
      </c>
      <c r="F567" s="3">
        <v>134</v>
      </c>
      <c r="G567" s="3">
        <v>23</v>
      </c>
      <c r="H567" s="4" t="s">
        <v>22</v>
      </c>
      <c r="I567" s="3" t="s">
        <v>9</v>
      </c>
      <c r="J567" s="3" t="s">
        <v>15</v>
      </c>
      <c r="L567">
        <f t="shared" si="48"/>
        <v>0</v>
      </c>
      <c r="M567">
        <f>IF(COUNTIF($C$2:$C568,C567)&gt;1,1,0)</f>
        <v>1</v>
      </c>
      <c r="N567">
        <f t="shared" si="49"/>
        <v>0</v>
      </c>
      <c r="O567">
        <f t="shared" si="50"/>
        <v>0</v>
      </c>
      <c r="P567">
        <f t="shared" si="51"/>
        <v>0</v>
      </c>
      <c r="Q567">
        <f t="shared" si="52"/>
        <v>0</v>
      </c>
      <c r="S567">
        <f t="shared" si="53"/>
        <v>1</v>
      </c>
    </row>
    <row r="568" spans="1:19" ht="126.5" thickBot="1" x14ac:dyDescent="0.4">
      <c r="A568" s="3" t="s">
        <v>11</v>
      </c>
      <c r="B568" s="3" t="s">
        <v>23</v>
      </c>
      <c r="C568" s="3">
        <v>20171301401</v>
      </c>
      <c r="D568" s="3">
        <v>0</v>
      </c>
      <c r="E568" s="3" t="s">
        <v>9</v>
      </c>
      <c r="F568" s="3">
        <v>187</v>
      </c>
      <c r="G568" s="3"/>
      <c r="H568" s="4" t="s">
        <v>22</v>
      </c>
      <c r="I568" s="3" t="s">
        <v>9</v>
      </c>
      <c r="J568" s="3" t="s">
        <v>9</v>
      </c>
      <c r="L568">
        <f t="shared" si="48"/>
        <v>1</v>
      </c>
      <c r="M568">
        <f>IF(COUNTIF($C$2:$C569,C568)&gt;1,1,0)</f>
        <v>0</v>
      </c>
      <c r="N568">
        <f t="shared" si="49"/>
        <v>0</v>
      </c>
      <c r="O568">
        <f t="shared" si="50"/>
        <v>0</v>
      </c>
      <c r="P568">
        <f t="shared" si="51"/>
        <v>0</v>
      </c>
      <c r="Q568">
        <f t="shared" si="52"/>
        <v>0</v>
      </c>
      <c r="S568">
        <f t="shared" si="53"/>
        <v>1</v>
      </c>
    </row>
    <row r="569" spans="1:19" ht="126.5" thickBot="1" x14ac:dyDescent="0.4">
      <c r="A569" s="3" t="s">
        <v>11</v>
      </c>
      <c r="B569" s="3" t="s">
        <v>20</v>
      </c>
      <c r="C569" s="3">
        <v>20140119214</v>
      </c>
      <c r="D569" s="3">
        <v>0</v>
      </c>
      <c r="E569" s="3" t="s">
        <v>9</v>
      </c>
      <c r="F569" s="3">
        <v>78</v>
      </c>
      <c r="G569" s="3">
        <v>20</v>
      </c>
      <c r="H569" s="4" t="s">
        <v>22</v>
      </c>
      <c r="I569" s="3" t="s">
        <v>9</v>
      </c>
      <c r="J569" s="3" t="s">
        <v>9</v>
      </c>
      <c r="L569">
        <f t="shared" si="48"/>
        <v>0</v>
      </c>
      <c r="M569">
        <f>IF(COUNTIF($C$2:$C570,C569)&gt;1,1,0)</f>
        <v>0</v>
      </c>
      <c r="N569">
        <f t="shared" si="49"/>
        <v>0</v>
      </c>
      <c r="O569">
        <f t="shared" si="50"/>
        <v>0</v>
      </c>
      <c r="P569">
        <f t="shared" si="51"/>
        <v>0</v>
      </c>
      <c r="Q569">
        <f t="shared" si="52"/>
        <v>0</v>
      </c>
      <c r="S569">
        <f t="shared" si="53"/>
        <v>0</v>
      </c>
    </row>
    <row r="570" spans="1:19" ht="139" thickBot="1" x14ac:dyDescent="0.4">
      <c r="A570" s="3" t="s">
        <v>11</v>
      </c>
      <c r="B570" s="3" t="s">
        <v>34</v>
      </c>
      <c r="C570" s="3">
        <v>20110529701</v>
      </c>
      <c r="D570" s="3">
        <v>0</v>
      </c>
      <c r="E570" s="3" t="s">
        <v>9</v>
      </c>
      <c r="F570" s="3">
        <v>113</v>
      </c>
      <c r="G570" s="3">
        <v>41</v>
      </c>
      <c r="H570" s="4" t="s">
        <v>164</v>
      </c>
      <c r="I570" s="3" t="s">
        <v>9</v>
      </c>
      <c r="J570" s="3" t="s">
        <v>15</v>
      </c>
      <c r="L570">
        <f t="shared" si="48"/>
        <v>0</v>
      </c>
      <c r="M570">
        <f>IF(COUNTIF($C$2:$C571,C570)&gt;1,1,0)</f>
        <v>0</v>
      </c>
      <c r="N570">
        <f t="shared" si="49"/>
        <v>0</v>
      </c>
      <c r="O570">
        <f t="shared" si="50"/>
        <v>0</v>
      </c>
      <c r="P570">
        <f t="shared" si="51"/>
        <v>0</v>
      </c>
      <c r="Q570">
        <f t="shared" si="52"/>
        <v>0</v>
      </c>
      <c r="S570">
        <f t="shared" si="53"/>
        <v>0</v>
      </c>
    </row>
    <row r="571" spans="1:19" ht="114" thickBot="1" x14ac:dyDescent="0.4">
      <c r="A571" s="3" t="s">
        <v>11</v>
      </c>
      <c r="B571" s="3" t="s">
        <v>20</v>
      </c>
      <c r="C571" s="3">
        <v>20140703901</v>
      </c>
      <c r="D571" s="3">
        <v>0</v>
      </c>
      <c r="E571" s="3" t="s">
        <v>9</v>
      </c>
      <c r="F571" s="3">
        <v>143</v>
      </c>
      <c r="G571" s="3">
        <v>46</v>
      </c>
      <c r="H571" s="4" t="s">
        <v>13</v>
      </c>
      <c r="I571" s="3" t="s">
        <v>9</v>
      </c>
      <c r="J571" s="3" t="s">
        <v>9</v>
      </c>
      <c r="L571">
        <f t="shared" si="48"/>
        <v>0</v>
      </c>
      <c r="M571">
        <f>IF(COUNTIF($C$2:$C572,C571)&gt;1,1,0)</f>
        <v>0</v>
      </c>
      <c r="N571">
        <f t="shared" si="49"/>
        <v>0</v>
      </c>
      <c r="O571">
        <f t="shared" si="50"/>
        <v>0</v>
      </c>
      <c r="P571">
        <f t="shared" si="51"/>
        <v>0</v>
      </c>
      <c r="Q571">
        <f t="shared" si="52"/>
        <v>0</v>
      </c>
      <c r="S571">
        <f t="shared" si="53"/>
        <v>0</v>
      </c>
    </row>
    <row r="572" spans="1:19" ht="101.5" thickBot="1" x14ac:dyDescent="0.4">
      <c r="A572" s="3" t="s">
        <v>11</v>
      </c>
      <c r="B572" s="3" t="s">
        <v>49</v>
      </c>
      <c r="C572" s="3">
        <v>20230209701</v>
      </c>
      <c r="D572" s="3">
        <v>0</v>
      </c>
      <c r="E572" s="3" t="s">
        <v>9</v>
      </c>
      <c r="F572" s="3">
        <v>60</v>
      </c>
      <c r="G572" s="3">
        <v>22</v>
      </c>
      <c r="H572" s="4" t="s">
        <v>44</v>
      </c>
      <c r="I572" s="3" t="s">
        <v>9</v>
      </c>
      <c r="J572" s="3" t="s">
        <v>9</v>
      </c>
      <c r="L572">
        <f t="shared" si="48"/>
        <v>0</v>
      </c>
      <c r="M572">
        <f>IF(COUNTIF($C$2:$C573,C572)&gt;1,1,0)</f>
        <v>0</v>
      </c>
      <c r="N572">
        <f t="shared" si="49"/>
        <v>0</v>
      </c>
      <c r="O572">
        <f t="shared" si="50"/>
        <v>0</v>
      </c>
      <c r="P572">
        <f t="shared" si="51"/>
        <v>0</v>
      </c>
      <c r="Q572">
        <f t="shared" si="52"/>
        <v>0</v>
      </c>
      <c r="S572">
        <f t="shared" si="53"/>
        <v>0</v>
      </c>
    </row>
    <row r="573" spans="1:19" ht="126.5" thickBot="1" x14ac:dyDescent="0.4">
      <c r="A573" s="3" t="s">
        <v>11</v>
      </c>
      <c r="B573" s="3" t="s">
        <v>17</v>
      </c>
      <c r="C573" s="3">
        <v>20120600205</v>
      </c>
      <c r="D573" s="3">
        <v>1</v>
      </c>
      <c r="E573" s="3" t="s">
        <v>9</v>
      </c>
      <c r="F573" s="3">
        <v>308</v>
      </c>
      <c r="G573" s="3">
        <v>200</v>
      </c>
      <c r="H573" s="4" t="s">
        <v>22</v>
      </c>
      <c r="I573" s="3" t="s">
        <v>9</v>
      </c>
      <c r="J573" s="3" t="s">
        <v>9</v>
      </c>
      <c r="L573">
        <f t="shared" si="48"/>
        <v>0</v>
      </c>
      <c r="M573">
        <f>IF(COUNTIF($C$2:$C574,C573)&gt;1,1,0)</f>
        <v>0</v>
      </c>
      <c r="N573">
        <f t="shared" si="49"/>
        <v>0</v>
      </c>
      <c r="O573">
        <f t="shared" si="50"/>
        <v>0</v>
      </c>
      <c r="P573">
        <f t="shared" si="51"/>
        <v>0</v>
      </c>
      <c r="Q573">
        <f t="shared" si="52"/>
        <v>0</v>
      </c>
      <c r="S573">
        <f t="shared" si="53"/>
        <v>0</v>
      </c>
    </row>
    <row r="574" spans="1:19" ht="101.5" thickBot="1" x14ac:dyDescent="0.4">
      <c r="A574" s="3" t="s">
        <v>11</v>
      </c>
      <c r="B574" s="3" t="s">
        <v>17</v>
      </c>
      <c r="C574" s="3">
        <v>20120304808</v>
      </c>
      <c r="D574" s="3">
        <v>1</v>
      </c>
      <c r="E574" s="3" t="s">
        <v>9</v>
      </c>
      <c r="F574" s="3">
        <v>358</v>
      </c>
      <c r="G574" s="3">
        <v>155</v>
      </c>
      <c r="H574" s="4" t="s">
        <v>31</v>
      </c>
      <c r="I574" s="3" t="s">
        <v>9</v>
      </c>
      <c r="J574" s="3" t="s">
        <v>15</v>
      </c>
      <c r="L574">
        <f t="shared" si="48"/>
        <v>0</v>
      </c>
      <c r="M574">
        <f>IF(COUNTIF($C$2:$C575,C574)&gt;1,1,0)</f>
        <v>0</v>
      </c>
      <c r="N574">
        <f t="shared" si="49"/>
        <v>0</v>
      </c>
      <c r="O574">
        <f t="shared" si="50"/>
        <v>0</v>
      </c>
      <c r="P574">
        <f t="shared" si="51"/>
        <v>0</v>
      </c>
      <c r="Q574">
        <f t="shared" si="52"/>
        <v>0</v>
      </c>
      <c r="S574">
        <f t="shared" si="53"/>
        <v>0</v>
      </c>
    </row>
    <row r="575" spans="1:19" ht="126.5" thickBot="1" x14ac:dyDescent="0.4">
      <c r="A575" s="3" t="s">
        <v>11</v>
      </c>
      <c r="B575" s="3" t="s">
        <v>34</v>
      </c>
      <c r="C575" s="3">
        <v>20110216501</v>
      </c>
      <c r="D575" s="3">
        <v>0</v>
      </c>
      <c r="E575" s="3" t="s">
        <v>9</v>
      </c>
      <c r="F575" s="3">
        <v>73</v>
      </c>
      <c r="G575" s="3">
        <v>68</v>
      </c>
      <c r="H575" s="4" t="s">
        <v>22</v>
      </c>
      <c r="I575" s="3" t="s">
        <v>9</v>
      </c>
      <c r="J575" s="3" t="s">
        <v>9</v>
      </c>
      <c r="L575">
        <f t="shared" si="48"/>
        <v>0</v>
      </c>
      <c r="M575">
        <f>IF(COUNTIF($C$2:$C576,C575)&gt;1,1,0)</f>
        <v>0</v>
      </c>
      <c r="N575">
        <f t="shared" si="49"/>
        <v>0</v>
      </c>
      <c r="O575">
        <f t="shared" si="50"/>
        <v>0</v>
      </c>
      <c r="P575">
        <f t="shared" si="51"/>
        <v>0</v>
      </c>
      <c r="Q575">
        <f t="shared" si="52"/>
        <v>0</v>
      </c>
      <c r="S575">
        <f t="shared" si="53"/>
        <v>0</v>
      </c>
    </row>
    <row r="576" spans="1:19" ht="89" thickBot="1" x14ac:dyDescent="0.4">
      <c r="A576" s="3" t="s">
        <v>7</v>
      </c>
      <c r="B576" s="3" t="s">
        <v>20</v>
      </c>
      <c r="C576" s="3">
        <v>20140207803</v>
      </c>
      <c r="D576" s="3">
        <v>0</v>
      </c>
      <c r="E576" s="3" t="s">
        <v>9</v>
      </c>
      <c r="F576" s="3">
        <v>97</v>
      </c>
      <c r="G576" s="3">
        <v>90</v>
      </c>
      <c r="H576" s="4" t="s">
        <v>55</v>
      </c>
      <c r="I576" s="3" t="s">
        <v>9</v>
      </c>
      <c r="J576" s="3" t="s">
        <v>9</v>
      </c>
      <c r="L576">
        <f t="shared" si="48"/>
        <v>0</v>
      </c>
      <c r="M576">
        <f>IF(COUNTIF($C$2:$C577,C576)&gt;1,1,0)</f>
        <v>0</v>
      </c>
      <c r="N576">
        <f t="shared" si="49"/>
        <v>0</v>
      </c>
      <c r="O576">
        <f t="shared" si="50"/>
        <v>0</v>
      </c>
      <c r="P576">
        <f t="shared" si="51"/>
        <v>0</v>
      </c>
      <c r="Q576">
        <f t="shared" si="52"/>
        <v>0</v>
      </c>
      <c r="S576">
        <f t="shared" si="53"/>
        <v>0</v>
      </c>
    </row>
    <row r="577" spans="1:19" ht="126.5" thickBot="1" x14ac:dyDescent="0.4">
      <c r="A577" s="3" t="s">
        <v>11</v>
      </c>
      <c r="B577" s="3" t="s">
        <v>34</v>
      </c>
      <c r="C577" s="3">
        <v>20110600901</v>
      </c>
      <c r="D577" s="3">
        <v>1</v>
      </c>
      <c r="E577" s="3" t="s">
        <v>9</v>
      </c>
      <c r="F577" s="3">
        <v>174</v>
      </c>
      <c r="G577" s="3">
        <v>99</v>
      </c>
      <c r="H577" s="4" t="s">
        <v>22</v>
      </c>
      <c r="I577" s="3" t="s">
        <v>9</v>
      </c>
      <c r="J577" s="3" t="s">
        <v>9</v>
      </c>
      <c r="L577">
        <f t="shared" si="48"/>
        <v>0</v>
      </c>
      <c r="M577">
        <f>IF(COUNTIF($C$2:$C578,C577)&gt;1,1,0)</f>
        <v>0</v>
      </c>
      <c r="N577">
        <f t="shared" si="49"/>
        <v>0</v>
      </c>
      <c r="O577">
        <f t="shared" si="50"/>
        <v>0</v>
      </c>
      <c r="P577">
        <f t="shared" si="51"/>
        <v>0</v>
      </c>
      <c r="Q577">
        <f t="shared" si="52"/>
        <v>0</v>
      </c>
      <c r="S577">
        <f t="shared" si="53"/>
        <v>0</v>
      </c>
    </row>
    <row r="578" spans="1:19" ht="126.5" thickBot="1" x14ac:dyDescent="0.4">
      <c r="A578" s="3" t="s">
        <v>39</v>
      </c>
      <c r="B578" s="3" t="s">
        <v>17</v>
      </c>
      <c r="C578" s="3">
        <v>20120505008</v>
      </c>
      <c r="D578" s="3">
        <v>0</v>
      </c>
      <c r="E578" s="3" t="s">
        <v>9</v>
      </c>
      <c r="F578" s="3">
        <v>70</v>
      </c>
      <c r="G578" s="3">
        <v>25</v>
      </c>
      <c r="H578" s="4" t="s">
        <v>22</v>
      </c>
      <c r="I578" s="3" t="s">
        <v>9</v>
      </c>
      <c r="J578" s="3" t="s">
        <v>9</v>
      </c>
      <c r="L578">
        <f t="shared" si="48"/>
        <v>0</v>
      </c>
      <c r="M578">
        <f>IF(COUNTIF($C$2:$C579,C578)&gt;1,1,0)</f>
        <v>0</v>
      </c>
      <c r="N578">
        <f t="shared" si="49"/>
        <v>0</v>
      </c>
      <c r="O578">
        <f t="shared" si="50"/>
        <v>0</v>
      </c>
      <c r="P578">
        <f t="shared" si="51"/>
        <v>0</v>
      </c>
      <c r="Q578">
        <f t="shared" si="52"/>
        <v>0</v>
      </c>
      <c r="S578">
        <f t="shared" si="53"/>
        <v>0</v>
      </c>
    </row>
    <row r="579" spans="1:19" ht="126.5" thickBot="1" x14ac:dyDescent="0.4">
      <c r="A579" s="3" t="s">
        <v>11</v>
      </c>
      <c r="B579" s="3" t="s">
        <v>20</v>
      </c>
      <c r="C579" s="3">
        <v>20142402101</v>
      </c>
      <c r="D579" s="3">
        <v>1</v>
      </c>
      <c r="E579" s="3" t="s">
        <v>9</v>
      </c>
      <c r="F579" s="3">
        <v>187</v>
      </c>
      <c r="G579" s="3">
        <v>30</v>
      </c>
      <c r="H579" s="4" t="s">
        <v>22</v>
      </c>
      <c r="I579" s="3" t="s">
        <v>9</v>
      </c>
      <c r="J579" s="3" t="s">
        <v>9</v>
      </c>
      <c r="L579">
        <f t="shared" ref="L579:L642" si="54">IF(COUNTBLANK(A579:J579)&gt;0,1,0)</f>
        <v>0</v>
      </c>
      <c r="M579">
        <f>IF(COUNTIF($C$2:$C580,C579)&gt;1,1,0)</f>
        <v>0</v>
      </c>
      <c r="N579">
        <f t="shared" ref="N579:N642" si="55">IF(LEN(C579)&gt;11,1,0)</f>
        <v>0</v>
      </c>
      <c r="O579">
        <f t="shared" ref="O579:O642" si="56">IF(G579&gt;F579,1,0)</f>
        <v>0</v>
      </c>
      <c r="P579">
        <f t="shared" ref="P579:P642" si="57">IF(AND(J579="Yes",I579="No"),1,0)</f>
        <v>0</v>
      </c>
      <c r="Q579">
        <f t="shared" ref="Q579:Q642" si="58">IF(F579&gt;10000,1,0)</f>
        <v>0</v>
      </c>
      <c r="S579">
        <f t="shared" ref="S579:S642" si="59">IF(SUM(L579:Q579)&gt;0,1,0)</f>
        <v>0</v>
      </c>
    </row>
    <row r="580" spans="1:19" ht="114" thickBot="1" x14ac:dyDescent="0.4">
      <c r="A580" s="3" t="s">
        <v>27</v>
      </c>
      <c r="B580" s="3" t="s">
        <v>17</v>
      </c>
      <c r="C580" s="3">
        <v>20120607016</v>
      </c>
      <c r="D580" s="3">
        <v>1</v>
      </c>
      <c r="E580" s="3" t="s">
        <v>9</v>
      </c>
      <c r="F580" s="3">
        <v>731</v>
      </c>
      <c r="G580" s="3">
        <v>235</v>
      </c>
      <c r="H580" s="4" t="s">
        <v>13</v>
      </c>
      <c r="I580" s="3" t="s">
        <v>9</v>
      </c>
      <c r="J580" s="3" t="s">
        <v>9</v>
      </c>
      <c r="L580">
        <f t="shared" si="54"/>
        <v>0</v>
      </c>
      <c r="M580">
        <f>IF(COUNTIF($C$2:$C581,C580)&gt;1,1,0)</f>
        <v>0</v>
      </c>
      <c r="N580">
        <f t="shared" si="55"/>
        <v>0</v>
      </c>
      <c r="O580">
        <f t="shared" si="56"/>
        <v>0</v>
      </c>
      <c r="P580">
        <f t="shared" si="57"/>
        <v>0</v>
      </c>
      <c r="Q580">
        <f t="shared" si="58"/>
        <v>0</v>
      </c>
      <c r="S580">
        <f t="shared" si="59"/>
        <v>0</v>
      </c>
    </row>
    <row r="581" spans="1:19" ht="126.5" thickBot="1" x14ac:dyDescent="0.4">
      <c r="A581" s="3" t="s">
        <v>11</v>
      </c>
      <c r="B581" s="3" t="s">
        <v>20</v>
      </c>
      <c r="C581" s="3">
        <v>20141009105</v>
      </c>
      <c r="D581" s="3">
        <v>0</v>
      </c>
      <c r="E581" s="3" t="s">
        <v>9</v>
      </c>
      <c r="F581" s="3">
        <v>130</v>
      </c>
      <c r="G581" s="3">
        <v>75</v>
      </c>
      <c r="H581" s="4" t="s">
        <v>22</v>
      </c>
      <c r="I581" s="3" t="s">
        <v>9</v>
      </c>
      <c r="J581" s="3" t="s">
        <v>9</v>
      </c>
      <c r="L581">
        <f t="shared" si="54"/>
        <v>0</v>
      </c>
      <c r="M581">
        <f>IF(COUNTIF($C$2:$C582,C581)&gt;1,1,0)</f>
        <v>0</v>
      </c>
      <c r="N581">
        <f t="shared" si="55"/>
        <v>0</v>
      </c>
      <c r="O581">
        <f t="shared" si="56"/>
        <v>0</v>
      </c>
      <c r="P581">
        <f t="shared" si="57"/>
        <v>0</v>
      </c>
      <c r="Q581">
        <f t="shared" si="58"/>
        <v>0</v>
      </c>
      <c r="S581">
        <f t="shared" si="59"/>
        <v>0</v>
      </c>
    </row>
    <row r="582" spans="1:19" ht="126.5" thickBot="1" x14ac:dyDescent="0.4">
      <c r="A582" s="3" t="s">
        <v>7</v>
      </c>
      <c r="B582" s="3" t="s">
        <v>17</v>
      </c>
      <c r="C582" s="3">
        <v>20120301209</v>
      </c>
      <c r="D582" s="3">
        <v>1</v>
      </c>
      <c r="E582" s="3" t="s">
        <v>9</v>
      </c>
      <c r="F582" s="3">
        <v>575</v>
      </c>
      <c r="G582" s="3">
        <v>124</v>
      </c>
      <c r="H582" s="4" t="s">
        <v>22</v>
      </c>
      <c r="I582" s="3" t="s">
        <v>9</v>
      </c>
      <c r="J582" s="3" t="s">
        <v>15</v>
      </c>
      <c r="L582">
        <f t="shared" si="54"/>
        <v>0</v>
      </c>
      <c r="M582">
        <f>IF(COUNTIF($C$2:$C583,C582)&gt;1,1,0)</f>
        <v>0</v>
      </c>
      <c r="N582">
        <f t="shared" si="55"/>
        <v>0</v>
      </c>
      <c r="O582">
        <f t="shared" si="56"/>
        <v>0</v>
      </c>
      <c r="P582">
        <f t="shared" si="57"/>
        <v>0</v>
      </c>
      <c r="Q582">
        <f t="shared" si="58"/>
        <v>0</v>
      </c>
      <c r="S582">
        <f t="shared" si="59"/>
        <v>0</v>
      </c>
    </row>
    <row r="583" spans="1:19" ht="126.5" thickBot="1" x14ac:dyDescent="0.4">
      <c r="A583" s="3" t="s">
        <v>11</v>
      </c>
      <c r="B583" s="3" t="s">
        <v>8</v>
      </c>
      <c r="C583" s="3">
        <v>20181007501</v>
      </c>
      <c r="D583" s="3">
        <v>0</v>
      </c>
      <c r="E583" s="3" t="s">
        <v>9</v>
      </c>
      <c r="F583" s="3">
        <v>45</v>
      </c>
      <c r="G583" s="3">
        <v>17</v>
      </c>
      <c r="H583" s="4" t="s">
        <v>22</v>
      </c>
      <c r="I583" s="3" t="s">
        <v>9</v>
      </c>
      <c r="J583" s="3" t="s">
        <v>9</v>
      </c>
      <c r="L583">
        <f t="shared" si="54"/>
        <v>0</v>
      </c>
      <c r="M583">
        <f>IF(COUNTIF($C$2:$C584,C583)&gt;1,1,0)</f>
        <v>0</v>
      </c>
      <c r="N583">
        <f t="shared" si="55"/>
        <v>0</v>
      </c>
      <c r="O583">
        <f t="shared" si="56"/>
        <v>0</v>
      </c>
      <c r="P583">
        <f t="shared" si="57"/>
        <v>0</v>
      </c>
      <c r="Q583">
        <f t="shared" si="58"/>
        <v>0</v>
      </c>
      <c r="S583">
        <f t="shared" si="59"/>
        <v>0</v>
      </c>
    </row>
    <row r="584" spans="1:19" ht="114" thickBot="1" x14ac:dyDescent="0.4">
      <c r="A584" s="3" t="s">
        <v>11</v>
      </c>
      <c r="B584" s="3" t="s">
        <v>17</v>
      </c>
      <c r="C584" s="3">
        <v>20120702001</v>
      </c>
      <c r="D584" s="3">
        <v>1</v>
      </c>
      <c r="E584" s="3" t="s">
        <v>9</v>
      </c>
      <c r="F584" s="3">
        <v>117</v>
      </c>
      <c r="G584" s="3">
        <v>61</v>
      </c>
      <c r="H584" s="4" t="s">
        <v>13</v>
      </c>
      <c r="I584" s="3" t="s">
        <v>9</v>
      </c>
      <c r="J584" s="3" t="s">
        <v>15</v>
      </c>
      <c r="L584">
        <f t="shared" si="54"/>
        <v>0</v>
      </c>
      <c r="M584">
        <f>IF(COUNTIF($C$2:$C585,C584)&gt;1,1,0)</f>
        <v>0</v>
      </c>
      <c r="N584">
        <f t="shared" si="55"/>
        <v>0</v>
      </c>
      <c r="O584">
        <f t="shared" si="56"/>
        <v>0</v>
      </c>
      <c r="P584">
        <f t="shared" si="57"/>
        <v>0</v>
      </c>
      <c r="Q584">
        <f t="shared" si="58"/>
        <v>0</v>
      </c>
      <c r="S584">
        <f t="shared" si="59"/>
        <v>0</v>
      </c>
    </row>
    <row r="585" spans="1:19" ht="126.5" thickBot="1" x14ac:dyDescent="0.4">
      <c r="A585" s="3" t="s">
        <v>39</v>
      </c>
      <c r="B585" s="3" t="s">
        <v>20</v>
      </c>
      <c r="C585" s="3">
        <v>20142200101</v>
      </c>
      <c r="D585" s="3">
        <v>0</v>
      </c>
      <c r="E585" s="3" t="s">
        <v>9</v>
      </c>
      <c r="F585" s="3">
        <v>190</v>
      </c>
      <c r="G585" s="3">
        <v>9</v>
      </c>
      <c r="H585" s="4" t="s">
        <v>22</v>
      </c>
      <c r="I585" s="3" t="s">
        <v>9</v>
      </c>
      <c r="J585" s="3" t="s">
        <v>15</v>
      </c>
      <c r="L585">
        <f t="shared" si="54"/>
        <v>0</v>
      </c>
      <c r="M585">
        <f>IF(COUNTIF($C$2:$C586,C585)&gt;1,1,0)</f>
        <v>1</v>
      </c>
      <c r="N585">
        <f t="shared" si="55"/>
        <v>0</v>
      </c>
      <c r="O585">
        <f t="shared" si="56"/>
        <v>0</v>
      </c>
      <c r="P585">
        <f t="shared" si="57"/>
        <v>0</v>
      </c>
      <c r="Q585">
        <f t="shared" si="58"/>
        <v>0</v>
      </c>
      <c r="S585">
        <f t="shared" si="59"/>
        <v>1</v>
      </c>
    </row>
    <row r="586" spans="1:19" ht="126.5" thickBot="1" x14ac:dyDescent="0.4">
      <c r="A586" s="3" t="s">
        <v>11</v>
      </c>
      <c r="B586" s="3" t="s">
        <v>12</v>
      </c>
      <c r="C586" s="3">
        <v>20080309201</v>
      </c>
      <c r="D586" s="3">
        <v>0</v>
      </c>
      <c r="E586" s="3" t="s">
        <v>9</v>
      </c>
      <c r="F586" s="3">
        <v>605</v>
      </c>
      <c r="G586" s="3">
        <v>212</v>
      </c>
      <c r="H586" s="4" t="s">
        <v>22</v>
      </c>
      <c r="I586" s="3" t="s">
        <v>9</v>
      </c>
      <c r="J586" s="3" t="s">
        <v>9</v>
      </c>
      <c r="L586">
        <f t="shared" si="54"/>
        <v>0</v>
      </c>
      <c r="M586">
        <f>IF(COUNTIF($C$2:$C587,C586)&gt;1,1,0)</f>
        <v>0</v>
      </c>
      <c r="N586">
        <f t="shared" si="55"/>
        <v>0</v>
      </c>
      <c r="O586">
        <f t="shared" si="56"/>
        <v>0</v>
      </c>
      <c r="P586">
        <f t="shared" si="57"/>
        <v>0</v>
      </c>
      <c r="Q586">
        <f t="shared" si="58"/>
        <v>0</v>
      </c>
      <c r="S586">
        <f t="shared" si="59"/>
        <v>0</v>
      </c>
    </row>
    <row r="587" spans="1:19" ht="51.5" thickBot="1" x14ac:dyDescent="0.4">
      <c r="A587" s="3" t="s">
        <v>11</v>
      </c>
      <c r="B587" s="3" t="s">
        <v>20</v>
      </c>
      <c r="C587" s="3">
        <v>20141100401</v>
      </c>
      <c r="D587" s="3">
        <v>0</v>
      </c>
      <c r="E587" s="3" t="s">
        <v>9</v>
      </c>
      <c r="F587" s="3">
        <v>335</v>
      </c>
      <c r="G587" s="3">
        <v>65</v>
      </c>
      <c r="H587" s="4" t="s">
        <v>51</v>
      </c>
      <c r="I587" s="3" t="s">
        <v>9</v>
      </c>
      <c r="J587" s="3" t="s">
        <v>9</v>
      </c>
      <c r="L587">
        <f t="shared" si="54"/>
        <v>0</v>
      </c>
      <c r="M587">
        <f>IF(COUNTIF($C$2:$C588,C587)&gt;1,1,0)</f>
        <v>0</v>
      </c>
      <c r="N587">
        <f t="shared" si="55"/>
        <v>0</v>
      </c>
      <c r="O587">
        <f t="shared" si="56"/>
        <v>0</v>
      </c>
      <c r="P587">
        <f t="shared" si="57"/>
        <v>0</v>
      </c>
      <c r="Q587">
        <f t="shared" si="58"/>
        <v>0</v>
      </c>
      <c r="S587">
        <f t="shared" si="59"/>
        <v>0</v>
      </c>
    </row>
    <row r="588" spans="1:19" ht="126.5" thickBot="1" x14ac:dyDescent="0.4">
      <c r="A588" s="3" t="s">
        <v>39</v>
      </c>
      <c r="B588" s="3" t="s">
        <v>20</v>
      </c>
      <c r="C588" s="3">
        <v>20140406301</v>
      </c>
      <c r="D588" s="3">
        <v>1</v>
      </c>
      <c r="E588" s="3" t="s">
        <v>9</v>
      </c>
      <c r="F588" s="3">
        <v>320</v>
      </c>
      <c r="G588" s="3">
        <v>103</v>
      </c>
      <c r="H588" s="4" t="s">
        <v>22</v>
      </c>
      <c r="I588" s="3" t="s">
        <v>9</v>
      </c>
      <c r="J588" s="3" t="s">
        <v>9</v>
      </c>
      <c r="L588">
        <f t="shared" si="54"/>
        <v>0</v>
      </c>
      <c r="M588">
        <f>IF(COUNTIF($C$2:$C589,C588)&gt;1,1,0)</f>
        <v>1</v>
      </c>
      <c r="N588">
        <f t="shared" si="55"/>
        <v>0</v>
      </c>
      <c r="O588">
        <f t="shared" si="56"/>
        <v>0</v>
      </c>
      <c r="P588">
        <f t="shared" si="57"/>
        <v>0</v>
      </c>
      <c r="Q588">
        <f t="shared" si="58"/>
        <v>0</v>
      </c>
      <c r="S588">
        <f t="shared" si="59"/>
        <v>1</v>
      </c>
    </row>
    <row r="589" spans="1:19" ht="101.5" thickBot="1" x14ac:dyDescent="0.4">
      <c r="A589" s="3" t="s">
        <v>11</v>
      </c>
      <c r="B589" s="3" t="s">
        <v>8</v>
      </c>
      <c r="C589" s="3">
        <v>20180201402</v>
      </c>
      <c r="D589" s="3">
        <v>0</v>
      </c>
      <c r="E589" s="3" t="s">
        <v>9</v>
      </c>
      <c r="F589" s="3">
        <v>439</v>
      </c>
      <c r="G589" s="3">
        <v>15</v>
      </c>
      <c r="H589" s="4" t="s">
        <v>28</v>
      </c>
      <c r="I589" s="3" t="s">
        <v>9</v>
      </c>
      <c r="J589" s="3" t="s">
        <v>9</v>
      </c>
      <c r="L589">
        <f t="shared" si="54"/>
        <v>0</v>
      </c>
      <c r="M589">
        <f>IF(COUNTIF($C$2:$C590,C589)&gt;1,1,0)</f>
        <v>0</v>
      </c>
      <c r="N589">
        <f t="shared" si="55"/>
        <v>0</v>
      </c>
      <c r="O589">
        <f t="shared" si="56"/>
        <v>0</v>
      </c>
      <c r="P589">
        <f t="shared" si="57"/>
        <v>0</v>
      </c>
      <c r="Q589">
        <f t="shared" si="58"/>
        <v>0</v>
      </c>
      <c r="S589">
        <f t="shared" si="59"/>
        <v>0</v>
      </c>
    </row>
    <row r="590" spans="1:19" ht="38" thickBot="1" x14ac:dyDescent="0.4">
      <c r="A590" s="3" t="s">
        <v>7</v>
      </c>
      <c r="B590" s="3" t="s">
        <v>17</v>
      </c>
      <c r="C590" s="3">
        <v>20120210904</v>
      </c>
      <c r="D590" s="3">
        <v>1</v>
      </c>
      <c r="E590" s="3" t="s">
        <v>9</v>
      </c>
      <c r="F590" s="3">
        <v>341</v>
      </c>
      <c r="G590" s="3">
        <v>15</v>
      </c>
      <c r="H590" s="7" t="s">
        <v>165</v>
      </c>
      <c r="I590" s="3"/>
      <c r="J590" s="3" t="s">
        <v>15</v>
      </c>
      <c r="L590">
        <f t="shared" si="54"/>
        <v>1</v>
      </c>
      <c r="M590">
        <f>IF(COUNTIF($C$2:$C591,C590)&gt;1,1,0)</f>
        <v>0</v>
      </c>
      <c r="N590">
        <f t="shared" si="55"/>
        <v>0</v>
      </c>
      <c r="O590">
        <f t="shared" si="56"/>
        <v>0</v>
      </c>
      <c r="P590">
        <f t="shared" si="57"/>
        <v>0</v>
      </c>
      <c r="Q590">
        <f t="shared" si="58"/>
        <v>0</v>
      </c>
      <c r="S590">
        <f t="shared" si="59"/>
        <v>1</v>
      </c>
    </row>
    <row r="591" spans="1:19" ht="126.5" thickBot="1" x14ac:dyDescent="0.4">
      <c r="A591" s="3" t="s">
        <v>27</v>
      </c>
      <c r="B591" s="3" t="s">
        <v>20</v>
      </c>
      <c r="C591" s="3">
        <v>20140123408</v>
      </c>
      <c r="D591" s="3">
        <v>1</v>
      </c>
      <c r="E591" s="3" t="s">
        <v>9</v>
      </c>
      <c r="F591" s="3">
        <v>222</v>
      </c>
      <c r="G591" s="3">
        <v>60</v>
      </c>
      <c r="H591" s="4" t="s">
        <v>22</v>
      </c>
      <c r="I591" s="3" t="s">
        <v>9</v>
      </c>
      <c r="J591" s="3" t="s">
        <v>9</v>
      </c>
      <c r="L591">
        <f t="shared" si="54"/>
        <v>0</v>
      </c>
      <c r="M591">
        <f>IF(COUNTIF($C$2:$C592,C591)&gt;1,1,0)</f>
        <v>0</v>
      </c>
      <c r="N591">
        <f t="shared" si="55"/>
        <v>0</v>
      </c>
      <c r="O591">
        <f t="shared" si="56"/>
        <v>0</v>
      </c>
      <c r="P591">
        <f t="shared" si="57"/>
        <v>0</v>
      </c>
      <c r="Q591">
        <f t="shared" si="58"/>
        <v>0</v>
      </c>
      <c r="S591">
        <f t="shared" si="59"/>
        <v>0</v>
      </c>
    </row>
    <row r="592" spans="1:19" ht="114" thickBot="1" x14ac:dyDescent="0.4">
      <c r="A592" s="3" t="s">
        <v>11</v>
      </c>
      <c r="B592" s="3" t="s">
        <v>23</v>
      </c>
      <c r="C592" s="3">
        <v>20170204102</v>
      </c>
      <c r="D592" s="3">
        <v>0</v>
      </c>
      <c r="E592" s="3" t="s">
        <v>9</v>
      </c>
      <c r="F592" s="3">
        <v>113</v>
      </c>
      <c r="G592" s="3">
        <v>57</v>
      </c>
      <c r="H592" s="4" t="s">
        <v>13</v>
      </c>
      <c r="I592" s="3" t="s">
        <v>9</v>
      </c>
      <c r="J592" s="3" t="s">
        <v>15</v>
      </c>
      <c r="L592">
        <f t="shared" si="54"/>
        <v>0</v>
      </c>
      <c r="M592">
        <f>IF(COUNTIF($C$2:$C593,C592)&gt;1,1,0)</f>
        <v>0</v>
      </c>
      <c r="N592">
        <f t="shared" si="55"/>
        <v>0</v>
      </c>
      <c r="O592">
        <f t="shared" si="56"/>
        <v>0</v>
      </c>
      <c r="P592">
        <f t="shared" si="57"/>
        <v>0</v>
      </c>
      <c r="Q592">
        <f t="shared" si="58"/>
        <v>0</v>
      </c>
      <c r="S592">
        <f t="shared" si="59"/>
        <v>0</v>
      </c>
    </row>
    <row r="593" spans="1:19" ht="114" thickBot="1" x14ac:dyDescent="0.4">
      <c r="A593" s="3" t="s">
        <v>7</v>
      </c>
      <c r="B593" s="3" t="s">
        <v>23</v>
      </c>
      <c r="C593" s="3">
        <v>20171205001</v>
      </c>
      <c r="D593" s="3">
        <v>0</v>
      </c>
      <c r="E593" s="3" t="s">
        <v>9</v>
      </c>
      <c r="F593" s="3">
        <v>444</v>
      </c>
      <c r="G593" s="3">
        <v>432</v>
      </c>
      <c r="H593" s="4" t="s">
        <v>18</v>
      </c>
      <c r="I593" s="3" t="s">
        <v>9</v>
      </c>
      <c r="J593" s="3" t="s">
        <v>15</v>
      </c>
      <c r="L593">
        <f t="shared" si="54"/>
        <v>0</v>
      </c>
      <c r="M593">
        <f>IF(COUNTIF($C$2:$C594,C593)&gt;1,1,0)</f>
        <v>1</v>
      </c>
      <c r="N593">
        <f t="shared" si="55"/>
        <v>0</v>
      </c>
      <c r="O593">
        <f t="shared" si="56"/>
        <v>0</v>
      </c>
      <c r="P593">
        <f t="shared" si="57"/>
        <v>0</v>
      </c>
      <c r="Q593">
        <f t="shared" si="58"/>
        <v>0</v>
      </c>
      <c r="S593">
        <f t="shared" si="59"/>
        <v>1</v>
      </c>
    </row>
    <row r="594" spans="1:19" ht="126.5" thickBot="1" x14ac:dyDescent="0.4">
      <c r="A594" s="3" t="s">
        <v>46</v>
      </c>
      <c r="B594" s="3" t="s">
        <v>34</v>
      </c>
      <c r="C594" s="3">
        <v>20110635201</v>
      </c>
      <c r="D594" s="3">
        <v>1</v>
      </c>
      <c r="E594" s="3" t="s">
        <v>9</v>
      </c>
      <c r="F594" s="3">
        <v>444</v>
      </c>
      <c r="G594" s="3">
        <v>123</v>
      </c>
      <c r="H594" s="4" t="s">
        <v>22</v>
      </c>
      <c r="I594" s="3" t="s">
        <v>9</v>
      </c>
      <c r="J594" s="3" t="s">
        <v>15</v>
      </c>
      <c r="L594">
        <f t="shared" si="54"/>
        <v>0</v>
      </c>
      <c r="M594">
        <f>IF(COUNTIF($C$2:$C595,C594)&gt;1,1,0)</f>
        <v>0</v>
      </c>
      <c r="N594">
        <f t="shared" si="55"/>
        <v>0</v>
      </c>
      <c r="O594">
        <f t="shared" si="56"/>
        <v>0</v>
      </c>
      <c r="P594">
        <f t="shared" si="57"/>
        <v>0</v>
      </c>
      <c r="Q594">
        <f t="shared" si="58"/>
        <v>0</v>
      </c>
      <c r="S594">
        <f t="shared" si="59"/>
        <v>0</v>
      </c>
    </row>
    <row r="595" spans="1:19" ht="114" thickBot="1" x14ac:dyDescent="0.4">
      <c r="A595" s="3" t="s">
        <v>11</v>
      </c>
      <c r="B595" s="3" t="s">
        <v>34</v>
      </c>
      <c r="C595" s="3">
        <v>20110545401</v>
      </c>
      <c r="D595" s="3">
        <v>0</v>
      </c>
      <c r="E595" s="3" t="s">
        <v>9</v>
      </c>
      <c r="F595" s="3">
        <v>262</v>
      </c>
      <c r="G595" s="3">
        <v>85</v>
      </c>
      <c r="H595" s="4" t="s">
        <v>13</v>
      </c>
      <c r="I595" s="3" t="s">
        <v>9</v>
      </c>
      <c r="J595" s="3" t="s">
        <v>9</v>
      </c>
      <c r="L595">
        <f t="shared" si="54"/>
        <v>0</v>
      </c>
      <c r="M595">
        <f>IF(COUNTIF($C$2:$C596,C595)&gt;1,1,0)</f>
        <v>0</v>
      </c>
      <c r="N595">
        <f t="shared" si="55"/>
        <v>0</v>
      </c>
      <c r="O595">
        <f t="shared" si="56"/>
        <v>0</v>
      </c>
      <c r="P595">
        <f t="shared" si="57"/>
        <v>0</v>
      </c>
      <c r="Q595">
        <f t="shared" si="58"/>
        <v>0</v>
      </c>
      <c r="S595">
        <f t="shared" si="59"/>
        <v>0</v>
      </c>
    </row>
    <row r="596" spans="1:19" ht="139" thickBot="1" x14ac:dyDescent="0.4">
      <c r="A596" s="3" t="s">
        <v>27</v>
      </c>
      <c r="B596" s="3" t="s">
        <v>23</v>
      </c>
      <c r="C596" s="3">
        <v>20170803101</v>
      </c>
      <c r="D596" s="3">
        <v>0</v>
      </c>
      <c r="E596" s="3" t="s">
        <v>9</v>
      </c>
      <c r="F596" s="3">
        <v>134</v>
      </c>
      <c r="G596" s="3">
        <v>34</v>
      </c>
      <c r="H596" s="4" t="s">
        <v>166</v>
      </c>
      <c r="I596" s="3" t="s">
        <v>9</v>
      </c>
      <c r="J596" s="3" t="s">
        <v>9</v>
      </c>
      <c r="L596">
        <f t="shared" si="54"/>
        <v>0</v>
      </c>
      <c r="M596">
        <f>IF(COUNTIF($C$2:$C597,C596)&gt;1,1,0)</f>
        <v>0</v>
      </c>
      <c r="N596">
        <f t="shared" si="55"/>
        <v>0</v>
      </c>
      <c r="O596">
        <f t="shared" si="56"/>
        <v>0</v>
      </c>
      <c r="P596">
        <f t="shared" si="57"/>
        <v>0</v>
      </c>
      <c r="Q596">
        <f t="shared" si="58"/>
        <v>0</v>
      </c>
      <c r="S596">
        <f t="shared" si="59"/>
        <v>0</v>
      </c>
    </row>
    <row r="597" spans="1:19" ht="114" thickBot="1" x14ac:dyDescent="0.4">
      <c r="A597" s="3" t="s">
        <v>39</v>
      </c>
      <c r="B597" s="3" t="s">
        <v>20</v>
      </c>
      <c r="C597" s="3">
        <v>20140113804</v>
      </c>
      <c r="D597" s="3">
        <v>0</v>
      </c>
      <c r="E597" s="3" t="s">
        <v>9</v>
      </c>
      <c r="F597" s="3">
        <v>66</v>
      </c>
      <c r="G597" s="3">
        <v>23</v>
      </c>
      <c r="H597" s="4" t="s">
        <v>13</v>
      </c>
      <c r="I597" s="3" t="s">
        <v>9</v>
      </c>
      <c r="J597" s="3" t="s">
        <v>9</v>
      </c>
      <c r="L597">
        <f t="shared" si="54"/>
        <v>0</v>
      </c>
      <c r="M597">
        <f>IF(COUNTIF($C$2:$C598,C597)&gt;1,1,0)</f>
        <v>0</v>
      </c>
      <c r="N597">
        <f t="shared" si="55"/>
        <v>0</v>
      </c>
      <c r="O597">
        <f t="shared" si="56"/>
        <v>0</v>
      </c>
      <c r="P597">
        <f t="shared" si="57"/>
        <v>0</v>
      </c>
      <c r="Q597">
        <f t="shared" si="58"/>
        <v>0</v>
      </c>
      <c r="S597">
        <f t="shared" si="59"/>
        <v>0</v>
      </c>
    </row>
    <row r="598" spans="1:19" ht="126.5" thickBot="1" x14ac:dyDescent="0.4">
      <c r="A598" s="3" t="s">
        <v>7</v>
      </c>
      <c r="B598" s="3" t="s">
        <v>34</v>
      </c>
      <c r="C598" s="3">
        <v>20110128601</v>
      </c>
      <c r="D598" s="3">
        <v>0</v>
      </c>
      <c r="E598" s="3" t="s">
        <v>9</v>
      </c>
      <c r="F598" s="3">
        <v>500</v>
      </c>
      <c r="G598" s="3">
        <v>227</v>
      </c>
      <c r="H598" s="4" t="s">
        <v>22</v>
      </c>
      <c r="I598" s="3" t="s">
        <v>9</v>
      </c>
      <c r="J598" s="3" t="s">
        <v>9</v>
      </c>
      <c r="L598">
        <f t="shared" si="54"/>
        <v>0</v>
      </c>
      <c r="M598">
        <f>IF(COUNTIF($C$2:$C599,C598)&gt;1,1,0)</f>
        <v>0</v>
      </c>
      <c r="N598">
        <f t="shared" si="55"/>
        <v>0</v>
      </c>
      <c r="O598">
        <f t="shared" si="56"/>
        <v>0</v>
      </c>
      <c r="P598">
        <f t="shared" si="57"/>
        <v>0</v>
      </c>
      <c r="Q598">
        <f t="shared" si="58"/>
        <v>0</v>
      </c>
      <c r="S598">
        <f t="shared" si="59"/>
        <v>0</v>
      </c>
    </row>
    <row r="599" spans="1:19" ht="126.5" thickBot="1" x14ac:dyDescent="0.4">
      <c r="A599" s="3" t="s">
        <v>11</v>
      </c>
      <c r="B599" s="3" t="s">
        <v>20</v>
      </c>
      <c r="C599" s="3">
        <v>20140811201</v>
      </c>
      <c r="D599" s="3">
        <v>1</v>
      </c>
      <c r="E599" s="3" t="s">
        <v>9</v>
      </c>
      <c r="F599" s="3">
        <v>199</v>
      </c>
      <c r="G599" s="3">
        <v>61</v>
      </c>
      <c r="H599" s="4" t="s">
        <v>22</v>
      </c>
      <c r="I599" s="3" t="s">
        <v>9</v>
      </c>
      <c r="J599" s="3" t="s">
        <v>15</v>
      </c>
      <c r="L599">
        <f t="shared" si="54"/>
        <v>0</v>
      </c>
      <c r="M599">
        <f>IF(COUNTIF($C$2:$C600,C599)&gt;1,1,0)</f>
        <v>0</v>
      </c>
      <c r="N599">
        <f t="shared" si="55"/>
        <v>0</v>
      </c>
      <c r="O599">
        <f t="shared" si="56"/>
        <v>0</v>
      </c>
      <c r="P599">
        <f t="shared" si="57"/>
        <v>0</v>
      </c>
      <c r="Q599">
        <f t="shared" si="58"/>
        <v>0</v>
      </c>
      <c r="S599">
        <f t="shared" si="59"/>
        <v>0</v>
      </c>
    </row>
    <row r="600" spans="1:19" ht="114" thickBot="1" x14ac:dyDescent="0.4">
      <c r="A600" s="3" t="s">
        <v>11</v>
      </c>
      <c r="B600" s="3" t="s">
        <v>8</v>
      </c>
      <c r="C600" s="3">
        <v>20180316311</v>
      </c>
      <c r="D600" s="3">
        <v>0</v>
      </c>
      <c r="E600" s="3" t="s">
        <v>9</v>
      </c>
      <c r="F600" s="3">
        <v>197</v>
      </c>
      <c r="G600" s="3">
        <v>62</v>
      </c>
      <c r="H600" s="4" t="s">
        <v>18</v>
      </c>
      <c r="I600" s="3" t="s">
        <v>9</v>
      </c>
      <c r="J600" s="3" t="s">
        <v>9</v>
      </c>
      <c r="L600">
        <f t="shared" si="54"/>
        <v>0</v>
      </c>
      <c r="M600">
        <f>IF(COUNTIF($C$2:$C601,C600)&gt;1,1,0)</f>
        <v>0</v>
      </c>
      <c r="N600">
        <f t="shared" si="55"/>
        <v>0</v>
      </c>
      <c r="O600">
        <f t="shared" si="56"/>
        <v>0</v>
      </c>
      <c r="P600">
        <f t="shared" si="57"/>
        <v>0</v>
      </c>
      <c r="Q600">
        <f t="shared" si="58"/>
        <v>0</v>
      </c>
      <c r="S600">
        <f t="shared" si="59"/>
        <v>0</v>
      </c>
    </row>
    <row r="601" spans="1:19" ht="101.5" thickBot="1" x14ac:dyDescent="0.4">
      <c r="A601" s="3" t="s">
        <v>11</v>
      </c>
      <c r="B601" s="3" t="s">
        <v>17</v>
      </c>
      <c r="C601" s="3">
        <v>20120501303</v>
      </c>
      <c r="D601" s="3">
        <v>0</v>
      </c>
      <c r="E601" s="3" t="s">
        <v>9</v>
      </c>
      <c r="F601" s="3">
        <v>38</v>
      </c>
      <c r="G601" s="3">
        <v>10</v>
      </c>
      <c r="H601" s="4" t="s">
        <v>28</v>
      </c>
      <c r="I601" s="3" t="s">
        <v>9</v>
      </c>
      <c r="J601" s="3" t="s">
        <v>9</v>
      </c>
      <c r="L601">
        <f t="shared" si="54"/>
        <v>0</v>
      </c>
      <c r="M601">
        <f>IF(COUNTIF($C$2:$C602,C601)&gt;1,1,0)</f>
        <v>0</v>
      </c>
      <c r="N601">
        <f t="shared" si="55"/>
        <v>0</v>
      </c>
      <c r="O601">
        <f t="shared" si="56"/>
        <v>0</v>
      </c>
      <c r="P601">
        <f t="shared" si="57"/>
        <v>0</v>
      </c>
      <c r="Q601">
        <f t="shared" si="58"/>
        <v>0</v>
      </c>
      <c r="S601">
        <f t="shared" si="59"/>
        <v>0</v>
      </c>
    </row>
    <row r="602" spans="1:19" ht="126.5" thickBot="1" x14ac:dyDescent="0.4">
      <c r="A602" s="3" t="s">
        <v>11</v>
      </c>
      <c r="B602" s="3" t="s">
        <v>23</v>
      </c>
      <c r="C602" s="3">
        <v>2017020801</v>
      </c>
      <c r="D602" s="3">
        <v>0</v>
      </c>
      <c r="E602" s="3" t="s">
        <v>9</v>
      </c>
      <c r="F602" s="3">
        <v>196</v>
      </c>
      <c r="G602" s="3">
        <v>45</v>
      </c>
      <c r="H602" s="4" t="s">
        <v>22</v>
      </c>
      <c r="I602" s="3" t="s">
        <v>9</v>
      </c>
      <c r="J602" s="3" t="s">
        <v>9</v>
      </c>
      <c r="L602">
        <f t="shared" si="54"/>
        <v>0</v>
      </c>
      <c r="M602">
        <f>IF(COUNTIF($C$2:$C603,C602)&gt;1,1,0)</f>
        <v>0</v>
      </c>
      <c r="N602">
        <f t="shared" si="55"/>
        <v>0</v>
      </c>
      <c r="O602">
        <f t="shared" si="56"/>
        <v>0</v>
      </c>
      <c r="P602">
        <f t="shared" si="57"/>
        <v>0</v>
      </c>
      <c r="Q602">
        <f t="shared" si="58"/>
        <v>0</v>
      </c>
      <c r="S602">
        <f t="shared" si="59"/>
        <v>0</v>
      </c>
    </row>
    <row r="603" spans="1:19" ht="126.5" thickBot="1" x14ac:dyDescent="0.4">
      <c r="A603" s="3" t="s">
        <v>27</v>
      </c>
      <c r="B603" s="3" t="s">
        <v>20</v>
      </c>
      <c r="C603" s="3">
        <v>20141100601</v>
      </c>
      <c r="D603" s="3">
        <v>1</v>
      </c>
      <c r="E603" s="3" t="s">
        <v>9</v>
      </c>
      <c r="F603" s="3">
        <v>253</v>
      </c>
      <c r="G603" s="3">
        <v>83</v>
      </c>
      <c r="H603" s="4" t="s">
        <v>22</v>
      </c>
      <c r="I603" s="3" t="s">
        <v>9</v>
      </c>
      <c r="J603" s="3" t="s">
        <v>9</v>
      </c>
      <c r="L603">
        <f t="shared" si="54"/>
        <v>0</v>
      </c>
      <c r="M603">
        <f>IF(COUNTIF($C$2:$C604,C603)&gt;1,1,0)</f>
        <v>0</v>
      </c>
      <c r="N603">
        <f t="shared" si="55"/>
        <v>0</v>
      </c>
      <c r="O603">
        <f t="shared" si="56"/>
        <v>0</v>
      </c>
      <c r="P603">
        <f t="shared" si="57"/>
        <v>0</v>
      </c>
      <c r="Q603">
        <f t="shared" si="58"/>
        <v>0</v>
      </c>
      <c r="S603">
        <f t="shared" si="59"/>
        <v>0</v>
      </c>
    </row>
    <row r="604" spans="1:19" ht="126.5" thickBot="1" x14ac:dyDescent="0.4">
      <c r="A604" s="3" t="s">
        <v>11</v>
      </c>
      <c r="B604" s="3" t="s">
        <v>34</v>
      </c>
      <c r="C604" s="3">
        <v>20110519101</v>
      </c>
      <c r="D604" s="3">
        <v>0</v>
      </c>
      <c r="E604" s="3" t="s">
        <v>9</v>
      </c>
      <c r="F604" s="3">
        <v>70</v>
      </c>
      <c r="G604" s="3">
        <v>53</v>
      </c>
      <c r="H604" s="4" t="s">
        <v>22</v>
      </c>
      <c r="I604" s="3" t="s">
        <v>9</v>
      </c>
      <c r="J604" s="3" t="s">
        <v>9</v>
      </c>
      <c r="L604">
        <f t="shared" si="54"/>
        <v>0</v>
      </c>
      <c r="M604">
        <f>IF(COUNTIF($C$2:$C605,C604)&gt;1,1,0)</f>
        <v>0</v>
      </c>
      <c r="N604">
        <f t="shared" si="55"/>
        <v>0</v>
      </c>
      <c r="O604">
        <f t="shared" si="56"/>
        <v>0</v>
      </c>
      <c r="P604">
        <f t="shared" si="57"/>
        <v>0</v>
      </c>
      <c r="Q604">
        <f t="shared" si="58"/>
        <v>0</v>
      </c>
      <c r="S604">
        <f t="shared" si="59"/>
        <v>0</v>
      </c>
    </row>
    <row r="605" spans="1:19" ht="89" thickBot="1" x14ac:dyDescent="0.4">
      <c r="A605" s="3" t="s">
        <v>11</v>
      </c>
      <c r="B605" s="3" t="s">
        <v>34</v>
      </c>
      <c r="C605" s="3">
        <v>20110548101</v>
      </c>
      <c r="D605" s="3">
        <v>0</v>
      </c>
      <c r="E605" s="3" t="s">
        <v>9</v>
      </c>
      <c r="F605" s="3">
        <v>48</v>
      </c>
      <c r="G605" s="3">
        <v>44</v>
      </c>
      <c r="H605" s="4" t="s">
        <v>55</v>
      </c>
      <c r="I605" s="3" t="s">
        <v>9</v>
      </c>
      <c r="J605" s="3" t="s">
        <v>9</v>
      </c>
      <c r="L605">
        <f t="shared" si="54"/>
        <v>0</v>
      </c>
      <c r="M605">
        <f>IF(COUNTIF($C$2:$C606,C605)&gt;1,1,0)</f>
        <v>0</v>
      </c>
      <c r="N605">
        <f t="shared" si="55"/>
        <v>0</v>
      </c>
      <c r="O605">
        <f t="shared" si="56"/>
        <v>0</v>
      </c>
      <c r="P605">
        <f t="shared" si="57"/>
        <v>0</v>
      </c>
      <c r="Q605">
        <f t="shared" si="58"/>
        <v>0</v>
      </c>
      <c r="S605">
        <f t="shared" si="59"/>
        <v>0</v>
      </c>
    </row>
    <row r="606" spans="1:19" ht="126.5" thickBot="1" x14ac:dyDescent="0.4">
      <c r="A606" s="3" t="s">
        <v>11</v>
      </c>
      <c r="B606" s="3" t="s">
        <v>20</v>
      </c>
      <c r="C606" s="3">
        <v>20141009106</v>
      </c>
      <c r="D606" s="3">
        <v>1</v>
      </c>
      <c r="E606" s="3" t="s">
        <v>9</v>
      </c>
      <c r="F606" s="3">
        <v>238</v>
      </c>
      <c r="G606" s="3">
        <v>92</v>
      </c>
      <c r="H606" s="4" t="s">
        <v>22</v>
      </c>
      <c r="I606" s="3" t="s">
        <v>9</v>
      </c>
      <c r="J606" s="3" t="s">
        <v>15</v>
      </c>
      <c r="L606">
        <f t="shared" si="54"/>
        <v>0</v>
      </c>
      <c r="M606">
        <f>IF(COUNTIF($C$2:$C607,C606)&gt;1,1,0)</f>
        <v>0</v>
      </c>
      <c r="N606">
        <f t="shared" si="55"/>
        <v>0</v>
      </c>
      <c r="O606">
        <f t="shared" si="56"/>
        <v>0</v>
      </c>
      <c r="P606">
        <f t="shared" si="57"/>
        <v>0</v>
      </c>
      <c r="Q606">
        <f t="shared" si="58"/>
        <v>0</v>
      </c>
      <c r="S606">
        <f t="shared" si="59"/>
        <v>0</v>
      </c>
    </row>
    <row r="607" spans="1:19" ht="126.5" thickBot="1" x14ac:dyDescent="0.4">
      <c r="A607" s="3" t="s">
        <v>11</v>
      </c>
      <c r="B607" s="3" t="s">
        <v>49</v>
      </c>
      <c r="C607" s="3">
        <v>20230212001</v>
      </c>
      <c r="D607" s="3">
        <v>0</v>
      </c>
      <c r="E607" s="3" t="s">
        <v>9</v>
      </c>
      <c r="F607" s="3">
        <v>125</v>
      </c>
      <c r="G607" s="3">
        <v>90</v>
      </c>
      <c r="H607" s="4" t="s">
        <v>22</v>
      </c>
      <c r="I607" s="3" t="s">
        <v>9</v>
      </c>
      <c r="J607" s="3" t="s">
        <v>9</v>
      </c>
      <c r="L607">
        <f t="shared" si="54"/>
        <v>0</v>
      </c>
      <c r="M607">
        <f>IF(COUNTIF($C$2:$C608,C607)&gt;1,1,0)</f>
        <v>0</v>
      </c>
      <c r="N607">
        <f t="shared" si="55"/>
        <v>0</v>
      </c>
      <c r="O607">
        <f t="shared" si="56"/>
        <v>0</v>
      </c>
      <c r="P607">
        <f t="shared" si="57"/>
        <v>0</v>
      </c>
      <c r="Q607">
        <f t="shared" si="58"/>
        <v>0</v>
      </c>
      <c r="S607">
        <f t="shared" si="59"/>
        <v>0</v>
      </c>
    </row>
    <row r="608" spans="1:19" ht="126.5" thickBot="1" x14ac:dyDescent="0.4">
      <c r="A608" s="3" t="s">
        <v>11</v>
      </c>
      <c r="B608" s="3" t="s">
        <v>23</v>
      </c>
      <c r="C608" s="3">
        <v>20171004601</v>
      </c>
      <c r="D608" s="3">
        <v>0</v>
      </c>
      <c r="E608" s="3" t="s">
        <v>9</v>
      </c>
      <c r="F608" s="3">
        <v>50</v>
      </c>
      <c r="G608" s="3">
        <v>25</v>
      </c>
      <c r="H608" s="4" t="s">
        <v>22</v>
      </c>
      <c r="I608" s="3" t="s">
        <v>9</v>
      </c>
      <c r="J608" s="3" t="s">
        <v>9</v>
      </c>
      <c r="L608">
        <f t="shared" si="54"/>
        <v>0</v>
      </c>
      <c r="M608">
        <f>IF(COUNTIF($C$2:$C609,C608)&gt;1,1,0)</f>
        <v>0</v>
      </c>
      <c r="N608">
        <f t="shared" si="55"/>
        <v>0</v>
      </c>
      <c r="O608">
        <f t="shared" si="56"/>
        <v>0</v>
      </c>
      <c r="P608">
        <f t="shared" si="57"/>
        <v>0</v>
      </c>
      <c r="Q608">
        <f t="shared" si="58"/>
        <v>0</v>
      </c>
      <c r="S608">
        <f t="shared" si="59"/>
        <v>0</v>
      </c>
    </row>
    <row r="609" spans="1:19" ht="126.5" thickBot="1" x14ac:dyDescent="0.4">
      <c r="A609" s="3" t="s">
        <v>39</v>
      </c>
      <c r="B609" s="3" t="s">
        <v>17</v>
      </c>
      <c r="C609" s="3">
        <v>20120501701</v>
      </c>
      <c r="D609" s="3">
        <v>1</v>
      </c>
      <c r="E609" s="3" t="s">
        <v>9</v>
      </c>
      <c r="F609" s="3">
        <v>135</v>
      </c>
      <c r="G609" s="3">
        <v>72</v>
      </c>
      <c r="H609" s="4" t="s">
        <v>22</v>
      </c>
      <c r="I609" s="3" t="s">
        <v>9</v>
      </c>
      <c r="J609" s="3" t="s">
        <v>9</v>
      </c>
      <c r="L609">
        <f t="shared" si="54"/>
        <v>0</v>
      </c>
      <c r="M609">
        <f>IF(COUNTIF($C$2:$C610,C609)&gt;1,1,0)</f>
        <v>0</v>
      </c>
      <c r="N609">
        <f t="shared" si="55"/>
        <v>0</v>
      </c>
      <c r="O609">
        <f t="shared" si="56"/>
        <v>0</v>
      </c>
      <c r="P609">
        <f t="shared" si="57"/>
        <v>0</v>
      </c>
      <c r="Q609">
        <f t="shared" si="58"/>
        <v>0</v>
      </c>
      <c r="S609">
        <f t="shared" si="59"/>
        <v>0</v>
      </c>
    </row>
    <row r="610" spans="1:19" ht="114" thickBot="1" x14ac:dyDescent="0.4">
      <c r="A610" s="3" t="s">
        <v>11</v>
      </c>
      <c r="B610" s="3" t="s">
        <v>17</v>
      </c>
      <c r="C610" s="3">
        <v>20120500601</v>
      </c>
      <c r="D610" s="3">
        <v>1</v>
      </c>
      <c r="E610" s="3" t="s">
        <v>9</v>
      </c>
      <c r="F610" s="3">
        <v>457</v>
      </c>
      <c r="G610" s="3">
        <v>65</v>
      </c>
      <c r="H610" s="4" t="s">
        <v>13</v>
      </c>
      <c r="I610" s="3" t="s">
        <v>9</v>
      </c>
      <c r="J610" s="3" t="s">
        <v>9</v>
      </c>
      <c r="L610">
        <f t="shared" si="54"/>
        <v>0</v>
      </c>
      <c r="M610">
        <f>IF(COUNTIF($C$2:$C611,C610)&gt;1,1,0)</f>
        <v>0</v>
      </c>
      <c r="N610">
        <f t="shared" si="55"/>
        <v>0</v>
      </c>
      <c r="O610">
        <f t="shared" si="56"/>
        <v>0</v>
      </c>
      <c r="P610">
        <f t="shared" si="57"/>
        <v>0</v>
      </c>
      <c r="Q610">
        <f t="shared" si="58"/>
        <v>0</v>
      </c>
      <c r="S610">
        <f t="shared" si="59"/>
        <v>0</v>
      </c>
    </row>
    <row r="611" spans="1:19" ht="76.5" thickBot="1" x14ac:dyDescent="0.4">
      <c r="A611" s="3" t="s">
        <v>11</v>
      </c>
      <c r="B611" s="3" t="s">
        <v>34</v>
      </c>
      <c r="C611" s="3">
        <v>20110427701</v>
      </c>
      <c r="D611" s="3">
        <v>0</v>
      </c>
      <c r="E611" s="3" t="s">
        <v>9</v>
      </c>
      <c r="F611" s="3">
        <v>27</v>
      </c>
      <c r="G611" s="3">
        <v>12</v>
      </c>
      <c r="H611" s="4" t="s">
        <v>107</v>
      </c>
      <c r="I611" s="3" t="s">
        <v>9</v>
      </c>
      <c r="J611" s="3" t="s">
        <v>9</v>
      </c>
      <c r="L611">
        <f t="shared" si="54"/>
        <v>0</v>
      </c>
      <c r="M611">
        <f>IF(COUNTIF($C$2:$C612,C611)&gt;1,1,0)</f>
        <v>1</v>
      </c>
      <c r="N611">
        <f t="shared" si="55"/>
        <v>0</v>
      </c>
      <c r="O611">
        <f t="shared" si="56"/>
        <v>0</v>
      </c>
      <c r="P611">
        <f t="shared" si="57"/>
        <v>0</v>
      </c>
      <c r="Q611">
        <f t="shared" si="58"/>
        <v>0</v>
      </c>
      <c r="S611">
        <f t="shared" si="59"/>
        <v>1</v>
      </c>
    </row>
    <row r="612" spans="1:19" ht="76.5" thickBot="1" x14ac:dyDescent="0.4">
      <c r="A612" s="3" t="s">
        <v>11</v>
      </c>
      <c r="B612" s="3" t="s">
        <v>34</v>
      </c>
      <c r="C612" s="3">
        <v>20110427701</v>
      </c>
      <c r="D612" s="3">
        <v>0</v>
      </c>
      <c r="E612" s="3" t="s">
        <v>9</v>
      </c>
      <c r="F612" s="3">
        <v>27</v>
      </c>
      <c r="G612" s="3">
        <v>12</v>
      </c>
      <c r="H612" s="4" t="s">
        <v>107</v>
      </c>
      <c r="I612" s="3" t="s">
        <v>9</v>
      </c>
      <c r="J612" s="3" t="s">
        <v>9</v>
      </c>
      <c r="L612">
        <f t="shared" si="54"/>
        <v>0</v>
      </c>
      <c r="M612">
        <f>IF(COUNTIF($C$2:$C613,C612)&gt;1,1,0)</f>
        <v>1</v>
      </c>
      <c r="N612">
        <f t="shared" si="55"/>
        <v>0</v>
      </c>
      <c r="O612">
        <f t="shared" si="56"/>
        <v>0</v>
      </c>
      <c r="P612">
        <f t="shared" si="57"/>
        <v>0</v>
      </c>
      <c r="Q612">
        <f t="shared" si="58"/>
        <v>0</v>
      </c>
      <c r="S612">
        <f t="shared" si="59"/>
        <v>1</v>
      </c>
    </row>
    <row r="613" spans="1:19" ht="114" thickBot="1" x14ac:dyDescent="0.4">
      <c r="A613" s="3" t="s">
        <v>27</v>
      </c>
      <c r="B613" s="3" t="s">
        <v>23</v>
      </c>
      <c r="C613" s="3">
        <v>20170702001</v>
      </c>
      <c r="D613" s="3">
        <v>0</v>
      </c>
      <c r="E613" s="3" t="s">
        <v>9</v>
      </c>
      <c r="F613" s="3">
        <v>346</v>
      </c>
      <c r="G613" s="3">
        <v>32</v>
      </c>
      <c r="H613" s="4" t="s">
        <v>18</v>
      </c>
      <c r="I613" s="3" t="s">
        <v>9</v>
      </c>
      <c r="J613" s="3" t="s">
        <v>15</v>
      </c>
      <c r="L613">
        <f t="shared" si="54"/>
        <v>0</v>
      </c>
      <c r="M613">
        <f>IF(COUNTIF($C$2:$C614,C613)&gt;1,1,0)</f>
        <v>0</v>
      </c>
      <c r="N613">
        <f t="shared" si="55"/>
        <v>0</v>
      </c>
      <c r="O613">
        <f t="shared" si="56"/>
        <v>0</v>
      </c>
      <c r="P613">
        <f t="shared" si="57"/>
        <v>0</v>
      </c>
      <c r="Q613">
        <f t="shared" si="58"/>
        <v>0</v>
      </c>
      <c r="S613">
        <f t="shared" si="59"/>
        <v>0</v>
      </c>
    </row>
    <row r="614" spans="1:19" ht="101.5" thickBot="1" x14ac:dyDescent="0.4">
      <c r="A614" s="3" t="s">
        <v>11</v>
      </c>
      <c r="B614" s="3" t="s">
        <v>23</v>
      </c>
      <c r="C614" s="3">
        <v>20171700701</v>
      </c>
      <c r="D614" s="3">
        <v>1</v>
      </c>
      <c r="E614" s="3" t="s">
        <v>9</v>
      </c>
      <c r="F614" s="3">
        <v>583</v>
      </c>
      <c r="G614" s="3">
        <v>30</v>
      </c>
      <c r="H614" s="4" t="s">
        <v>167</v>
      </c>
      <c r="I614" s="3" t="s">
        <v>9</v>
      </c>
      <c r="J614" s="3" t="s">
        <v>15</v>
      </c>
      <c r="L614">
        <f t="shared" si="54"/>
        <v>0</v>
      </c>
      <c r="M614">
        <f>IF(COUNTIF($C$2:$C615,C614)&gt;1,1,0)</f>
        <v>0</v>
      </c>
      <c r="N614">
        <f t="shared" si="55"/>
        <v>0</v>
      </c>
      <c r="O614">
        <f t="shared" si="56"/>
        <v>0</v>
      </c>
      <c r="P614">
        <f t="shared" si="57"/>
        <v>0</v>
      </c>
      <c r="Q614">
        <f t="shared" si="58"/>
        <v>0</v>
      </c>
      <c r="S614">
        <f t="shared" si="59"/>
        <v>0</v>
      </c>
    </row>
    <row r="615" spans="1:19" ht="76.5" thickBot="1" x14ac:dyDescent="0.4">
      <c r="A615" s="3" t="s">
        <v>11</v>
      </c>
      <c r="B615" s="3" t="s">
        <v>20</v>
      </c>
      <c r="C615" s="3">
        <v>20140704701</v>
      </c>
      <c r="D615" s="3">
        <v>1</v>
      </c>
      <c r="E615" s="3" t="s">
        <v>9</v>
      </c>
      <c r="F615" s="3">
        <v>235</v>
      </c>
      <c r="G615" s="3">
        <v>25</v>
      </c>
      <c r="H615" s="4" t="s">
        <v>149</v>
      </c>
      <c r="I615" s="3" t="s">
        <v>9</v>
      </c>
      <c r="J615" s="3" t="s">
        <v>9</v>
      </c>
      <c r="L615">
        <f t="shared" si="54"/>
        <v>0</v>
      </c>
      <c r="M615">
        <f>IF(COUNTIF($C$2:$C616,C615)&gt;1,1,0)</f>
        <v>0</v>
      </c>
      <c r="N615">
        <f t="shared" si="55"/>
        <v>0</v>
      </c>
      <c r="O615">
        <f t="shared" si="56"/>
        <v>0</v>
      </c>
      <c r="P615">
        <f t="shared" si="57"/>
        <v>0</v>
      </c>
      <c r="Q615">
        <f t="shared" si="58"/>
        <v>0</v>
      </c>
      <c r="S615">
        <f t="shared" si="59"/>
        <v>0</v>
      </c>
    </row>
    <row r="616" spans="1:19" ht="126.5" thickBot="1" x14ac:dyDescent="0.4">
      <c r="A616" s="3" t="s">
        <v>7</v>
      </c>
      <c r="B616" s="3" t="s">
        <v>34</v>
      </c>
      <c r="C616" s="3">
        <v>20110635201</v>
      </c>
      <c r="D616" s="3">
        <v>0</v>
      </c>
      <c r="E616" s="3" t="s">
        <v>9</v>
      </c>
      <c r="F616" s="3">
        <v>424</v>
      </c>
      <c r="G616" s="3">
        <v>122</v>
      </c>
      <c r="H616" s="4" t="s">
        <v>22</v>
      </c>
      <c r="I616" s="3" t="s">
        <v>9</v>
      </c>
      <c r="J616" s="3" t="s">
        <v>15</v>
      </c>
      <c r="L616">
        <f t="shared" si="54"/>
        <v>0</v>
      </c>
      <c r="M616">
        <f>IF(COUNTIF($C$2:$C617,C616)&gt;1,1,0)</f>
        <v>1</v>
      </c>
      <c r="N616">
        <f t="shared" si="55"/>
        <v>0</v>
      </c>
      <c r="O616">
        <f t="shared" si="56"/>
        <v>0</v>
      </c>
      <c r="P616">
        <f t="shared" si="57"/>
        <v>0</v>
      </c>
      <c r="Q616">
        <f t="shared" si="58"/>
        <v>0</v>
      </c>
      <c r="S616">
        <f t="shared" si="59"/>
        <v>1</v>
      </c>
    </row>
    <row r="617" spans="1:19" ht="126.5" thickBot="1" x14ac:dyDescent="0.4">
      <c r="A617" s="3" t="s">
        <v>11</v>
      </c>
      <c r="B617" s="3" t="s">
        <v>34</v>
      </c>
      <c r="C617" s="3">
        <v>20110129401</v>
      </c>
      <c r="D617" s="3">
        <v>0</v>
      </c>
      <c r="E617" s="3" t="s">
        <v>9</v>
      </c>
      <c r="F617" s="3">
        <v>437</v>
      </c>
      <c r="G617" s="3">
        <v>125</v>
      </c>
      <c r="H617" s="4" t="s">
        <v>22</v>
      </c>
      <c r="I617" s="3" t="s">
        <v>9</v>
      </c>
      <c r="J617" s="3" t="s">
        <v>15</v>
      </c>
      <c r="L617">
        <f t="shared" si="54"/>
        <v>0</v>
      </c>
      <c r="M617">
        <f>IF(COUNTIF($C$2:$C618,C617)&gt;1,1,0)</f>
        <v>0</v>
      </c>
      <c r="N617">
        <f t="shared" si="55"/>
        <v>0</v>
      </c>
      <c r="O617">
        <f t="shared" si="56"/>
        <v>0</v>
      </c>
      <c r="P617">
        <f t="shared" si="57"/>
        <v>0</v>
      </c>
      <c r="Q617">
        <f t="shared" si="58"/>
        <v>0</v>
      </c>
      <c r="S617">
        <f t="shared" si="59"/>
        <v>0</v>
      </c>
    </row>
    <row r="618" spans="1:19" ht="126.5" thickBot="1" x14ac:dyDescent="0.4">
      <c r="A618" s="3" t="s">
        <v>39</v>
      </c>
      <c r="B618" s="3" t="s">
        <v>17</v>
      </c>
      <c r="C618" s="3">
        <v>20120502701</v>
      </c>
      <c r="D618" s="3">
        <v>1</v>
      </c>
      <c r="E618" s="3" t="s">
        <v>9</v>
      </c>
      <c r="F618" s="3">
        <v>134</v>
      </c>
      <c r="G618" s="3">
        <v>23</v>
      </c>
      <c r="H618" s="4" t="s">
        <v>22</v>
      </c>
      <c r="I618" s="3" t="s">
        <v>9</v>
      </c>
      <c r="J618" s="3" t="s">
        <v>15</v>
      </c>
      <c r="L618">
        <f t="shared" si="54"/>
        <v>0</v>
      </c>
      <c r="M618">
        <f>IF(COUNTIF($C$2:$C619,C618)&gt;1,1,0)</f>
        <v>1</v>
      </c>
      <c r="N618">
        <f t="shared" si="55"/>
        <v>0</v>
      </c>
      <c r="O618">
        <f t="shared" si="56"/>
        <v>0</v>
      </c>
      <c r="P618">
        <f t="shared" si="57"/>
        <v>0</v>
      </c>
      <c r="Q618">
        <f t="shared" si="58"/>
        <v>0</v>
      </c>
      <c r="S618">
        <f t="shared" si="59"/>
        <v>1</v>
      </c>
    </row>
    <row r="619" spans="1:19" ht="126.5" thickBot="1" x14ac:dyDescent="0.4">
      <c r="A619" s="3" t="s">
        <v>27</v>
      </c>
      <c r="B619" s="3" t="s">
        <v>17</v>
      </c>
      <c r="C619" s="3">
        <v>20120503103</v>
      </c>
      <c r="D619" s="3">
        <v>1</v>
      </c>
      <c r="E619" s="3" t="s">
        <v>9</v>
      </c>
      <c r="F619" s="3">
        <v>211</v>
      </c>
      <c r="G619" s="3">
        <v>115</v>
      </c>
      <c r="H619" s="4" t="s">
        <v>22</v>
      </c>
      <c r="I619" s="3" t="s">
        <v>9</v>
      </c>
      <c r="J619" s="3" t="s">
        <v>15</v>
      </c>
      <c r="L619">
        <f t="shared" si="54"/>
        <v>0</v>
      </c>
      <c r="M619">
        <f>IF(COUNTIF($C$2:$C620,C619)&gt;1,1,0)</f>
        <v>0</v>
      </c>
      <c r="N619">
        <f t="shared" si="55"/>
        <v>0</v>
      </c>
      <c r="O619">
        <f t="shared" si="56"/>
        <v>0</v>
      </c>
      <c r="P619">
        <f t="shared" si="57"/>
        <v>0</v>
      </c>
      <c r="Q619">
        <f t="shared" si="58"/>
        <v>0</v>
      </c>
      <c r="S619">
        <f t="shared" si="59"/>
        <v>0</v>
      </c>
    </row>
    <row r="620" spans="1:19" ht="51.5" thickBot="1" x14ac:dyDescent="0.4">
      <c r="A620" s="3" t="s">
        <v>11</v>
      </c>
      <c r="B620" s="3" t="s">
        <v>34</v>
      </c>
      <c r="C620" s="3">
        <v>2011041601</v>
      </c>
      <c r="D620" s="3">
        <v>0</v>
      </c>
      <c r="E620" s="3" t="s">
        <v>9</v>
      </c>
      <c r="F620" s="3">
        <v>109</v>
      </c>
      <c r="G620" s="3">
        <v>82</v>
      </c>
      <c r="H620" s="4" t="s">
        <v>51</v>
      </c>
      <c r="I620" s="3" t="s">
        <v>9</v>
      </c>
      <c r="J620" s="3" t="s">
        <v>9</v>
      </c>
      <c r="L620">
        <f t="shared" si="54"/>
        <v>0</v>
      </c>
      <c r="M620">
        <f>IF(COUNTIF($C$2:$C621,C620)&gt;1,1,0)</f>
        <v>0</v>
      </c>
      <c r="N620">
        <f t="shared" si="55"/>
        <v>0</v>
      </c>
      <c r="O620">
        <f t="shared" si="56"/>
        <v>0</v>
      </c>
      <c r="P620">
        <f t="shared" si="57"/>
        <v>0</v>
      </c>
      <c r="Q620">
        <f t="shared" si="58"/>
        <v>0</v>
      </c>
      <c r="S620">
        <f t="shared" si="59"/>
        <v>0</v>
      </c>
    </row>
    <row r="621" spans="1:19" ht="101.5" thickBot="1" x14ac:dyDescent="0.4">
      <c r="A621" s="3" t="s">
        <v>11</v>
      </c>
      <c r="B621" s="3" t="s">
        <v>20</v>
      </c>
      <c r="C621" s="3">
        <v>20142402001</v>
      </c>
      <c r="D621" s="3">
        <v>0</v>
      </c>
      <c r="E621" s="3" t="s">
        <v>9</v>
      </c>
      <c r="F621" s="3">
        <v>110</v>
      </c>
      <c r="G621" s="3">
        <v>35</v>
      </c>
      <c r="H621" s="4" t="s">
        <v>44</v>
      </c>
      <c r="I621" s="3" t="s">
        <v>9</v>
      </c>
      <c r="J621" s="3" t="s">
        <v>9</v>
      </c>
      <c r="L621">
        <f t="shared" si="54"/>
        <v>0</v>
      </c>
      <c r="M621">
        <f>IF(COUNTIF($C$2:$C622,C621)&gt;1,1,0)</f>
        <v>0</v>
      </c>
      <c r="N621">
        <f t="shared" si="55"/>
        <v>0</v>
      </c>
      <c r="O621">
        <f t="shared" si="56"/>
        <v>0</v>
      </c>
      <c r="P621">
        <f t="shared" si="57"/>
        <v>0</v>
      </c>
      <c r="Q621">
        <f t="shared" si="58"/>
        <v>0</v>
      </c>
      <c r="S621">
        <f t="shared" si="59"/>
        <v>0</v>
      </c>
    </row>
    <row r="622" spans="1:19" ht="89" thickBot="1" x14ac:dyDescent="0.4">
      <c r="A622" s="3" t="s">
        <v>11</v>
      </c>
      <c r="B622" s="3" t="s">
        <v>8</v>
      </c>
      <c r="C622" s="3">
        <v>20180705801</v>
      </c>
      <c r="D622" s="3">
        <v>0</v>
      </c>
      <c r="E622" s="3" t="s">
        <v>9</v>
      </c>
      <c r="F622" s="3">
        <v>113</v>
      </c>
      <c r="G622" s="3">
        <v>75</v>
      </c>
      <c r="H622" s="4" t="s">
        <v>71</v>
      </c>
      <c r="I622" s="3" t="s">
        <v>9</v>
      </c>
      <c r="J622" s="3" t="s">
        <v>9</v>
      </c>
      <c r="L622">
        <f t="shared" si="54"/>
        <v>0</v>
      </c>
      <c r="M622">
        <f>IF(COUNTIF($C$2:$C623,C622)&gt;1,1,0)</f>
        <v>0</v>
      </c>
      <c r="N622">
        <f t="shared" si="55"/>
        <v>0</v>
      </c>
      <c r="O622">
        <f t="shared" si="56"/>
        <v>0</v>
      </c>
      <c r="P622">
        <f t="shared" si="57"/>
        <v>0</v>
      </c>
      <c r="Q622">
        <f t="shared" si="58"/>
        <v>0</v>
      </c>
      <c r="S622">
        <f t="shared" si="59"/>
        <v>0</v>
      </c>
    </row>
    <row r="623" spans="1:19" ht="126.5" thickBot="1" x14ac:dyDescent="0.4">
      <c r="A623" s="3" t="s">
        <v>11</v>
      </c>
      <c r="B623" s="3" t="s">
        <v>8</v>
      </c>
      <c r="C623" s="3">
        <v>20180607102</v>
      </c>
      <c r="D623" s="3">
        <v>0</v>
      </c>
      <c r="E623" s="3" t="s">
        <v>9</v>
      </c>
      <c r="F623" s="3">
        <v>49</v>
      </c>
      <c r="G623" s="3">
        <v>22</v>
      </c>
      <c r="H623" s="4" t="s">
        <v>22</v>
      </c>
      <c r="I623" s="3" t="s">
        <v>9</v>
      </c>
      <c r="J623" s="3" t="s">
        <v>9</v>
      </c>
      <c r="L623">
        <f t="shared" si="54"/>
        <v>0</v>
      </c>
      <c r="M623">
        <f>IF(COUNTIF($C$2:$C624,C623)&gt;1,1,0)</f>
        <v>0</v>
      </c>
      <c r="N623">
        <f t="shared" si="55"/>
        <v>0</v>
      </c>
      <c r="O623">
        <f t="shared" si="56"/>
        <v>0</v>
      </c>
      <c r="P623">
        <f t="shared" si="57"/>
        <v>0</v>
      </c>
      <c r="Q623">
        <f t="shared" si="58"/>
        <v>0</v>
      </c>
      <c r="S623">
        <f t="shared" si="59"/>
        <v>0</v>
      </c>
    </row>
    <row r="624" spans="1:19" ht="126.5" thickBot="1" x14ac:dyDescent="0.4">
      <c r="A624" s="3" t="s">
        <v>39</v>
      </c>
      <c r="B624" s="3" t="s">
        <v>34</v>
      </c>
      <c r="C624" s="3">
        <v>20110917101</v>
      </c>
      <c r="D624" s="3">
        <v>0</v>
      </c>
      <c r="E624" s="3" t="s">
        <v>9</v>
      </c>
      <c r="F624" s="3">
        <v>49</v>
      </c>
      <c r="G624" s="3">
        <v>45</v>
      </c>
      <c r="H624" s="4" t="s">
        <v>22</v>
      </c>
      <c r="I624" s="3" t="s">
        <v>9</v>
      </c>
      <c r="J624" s="3" t="s">
        <v>15</v>
      </c>
      <c r="L624">
        <f t="shared" si="54"/>
        <v>0</v>
      </c>
      <c r="M624">
        <f>IF(COUNTIF($C$2:$C625,C624)&gt;1,1,0)</f>
        <v>0</v>
      </c>
      <c r="N624">
        <f t="shared" si="55"/>
        <v>0</v>
      </c>
      <c r="O624">
        <f t="shared" si="56"/>
        <v>0</v>
      </c>
      <c r="P624">
        <f t="shared" si="57"/>
        <v>0</v>
      </c>
      <c r="Q624">
        <f t="shared" si="58"/>
        <v>0</v>
      </c>
      <c r="S624">
        <f t="shared" si="59"/>
        <v>0</v>
      </c>
    </row>
    <row r="625" spans="1:19" ht="126.5" thickBot="1" x14ac:dyDescent="0.4">
      <c r="A625" s="3" t="s">
        <v>11</v>
      </c>
      <c r="B625" s="3" t="s">
        <v>17</v>
      </c>
      <c r="C625" s="3">
        <v>20120102102</v>
      </c>
      <c r="D625" s="3">
        <v>1</v>
      </c>
      <c r="E625" s="3" t="s">
        <v>9</v>
      </c>
      <c r="F625" s="3">
        <v>276</v>
      </c>
      <c r="G625" s="3">
        <v>153</v>
      </c>
      <c r="H625" s="4" t="s">
        <v>22</v>
      </c>
      <c r="I625" s="3" t="s">
        <v>9</v>
      </c>
      <c r="J625" s="3" t="s">
        <v>9</v>
      </c>
      <c r="L625">
        <f t="shared" si="54"/>
        <v>0</v>
      </c>
      <c r="M625">
        <f>IF(COUNTIF($C$2:$C626,C625)&gt;1,1,0)</f>
        <v>0</v>
      </c>
      <c r="N625">
        <f t="shared" si="55"/>
        <v>0</v>
      </c>
      <c r="O625">
        <f t="shared" si="56"/>
        <v>0</v>
      </c>
      <c r="P625">
        <f t="shared" si="57"/>
        <v>0</v>
      </c>
      <c r="Q625">
        <f t="shared" si="58"/>
        <v>0</v>
      </c>
      <c r="S625">
        <f t="shared" si="59"/>
        <v>0</v>
      </c>
    </row>
    <row r="626" spans="1:19" ht="126.5" thickBot="1" x14ac:dyDescent="0.4">
      <c r="A626" s="3" t="s">
        <v>11</v>
      </c>
      <c r="B626" s="3" t="s">
        <v>8</v>
      </c>
      <c r="C626" s="3">
        <v>20180701301</v>
      </c>
      <c r="D626" s="3">
        <v>1</v>
      </c>
      <c r="E626" s="3" t="s">
        <v>9</v>
      </c>
      <c r="F626" s="3">
        <v>246</v>
      </c>
      <c r="G626" s="3">
        <v>50</v>
      </c>
      <c r="H626" s="4" t="s">
        <v>22</v>
      </c>
      <c r="I626" s="3" t="s">
        <v>9</v>
      </c>
      <c r="J626" s="3" t="s">
        <v>9</v>
      </c>
      <c r="L626">
        <f t="shared" si="54"/>
        <v>0</v>
      </c>
      <c r="M626">
        <f>IF(COUNTIF($C$2:$C627,C626)&gt;1,1,0)</f>
        <v>0</v>
      </c>
      <c r="N626">
        <f t="shared" si="55"/>
        <v>0</v>
      </c>
      <c r="O626">
        <f t="shared" si="56"/>
        <v>0</v>
      </c>
      <c r="P626">
        <f t="shared" si="57"/>
        <v>0</v>
      </c>
      <c r="Q626">
        <f t="shared" si="58"/>
        <v>0</v>
      </c>
      <c r="S626">
        <f t="shared" si="59"/>
        <v>0</v>
      </c>
    </row>
    <row r="627" spans="1:19" ht="126.5" thickBot="1" x14ac:dyDescent="0.4">
      <c r="A627" s="3" t="s">
        <v>11</v>
      </c>
      <c r="B627" s="3" t="s">
        <v>20</v>
      </c>
      <c r="C627" s="3">
        <v>20140120617</v>
      </c>
      <c r="D627" s="3">
        <v>0</v>
      </c>
      <c r="E627" s="3" t="s">
        <v>9</v>
      </c>
      <c r="F627" s="3">
        <v>86</v>
      </c>
      <c r="G627" s="3">
        <v>40</v>
      </c>
      <c r="H627" s="4" t="s">
        <v>22</v>
      </c>
      <c r="I627" s="3" t="s">
        <v>9</v>
      </c>
      <c r="J627" s="3" t="s">
        <v>9</v>
      </c>
      <c r="L627">
        <f t="shared" si="54"/>
        <v>0</v>
      </c>
      <c r="M627">
        <f>IF(COUNTIF($C$2:$C628,C627)&gt;1,1,0)</f>
        <v>0</v>
      </c>
      <c r="N627">
        <f t="shared" si="55"/>
        <v>0</v>
      </c>
      <c r="O627">
        <f t="shared" si="56"/>
        <v>0</v>
      </c>
      <c r="P627">
        <f t="shared" si="57"/>
        <v>0</v>
      </c>
      <c r="Q627">
        <f t="shared" si="58"/>
        <v>0</v>
      </c>
      <c r="S627">
        <f t="shared" si="59"/>
        <v>0</v>
      </c>
    </row>
    <row r="628" spans="1:19" ht="126.5" thickBot="1" x14ac:dyDescent="0.4">
      <c r="A628" s="3" t="s">
        <v>11</v>
      </c>
      <c r="B628" s="3" t="s">
        <v>8</v>
      </c>
      <c r="C628" s="3">
        <v>20180808701</v>
      </c>
      <c r="D628" s="3">
        <v>1</v>
      </c>
      <c r="E628" s="3" t="s">
        <v>9</v>
      </c>
      <c r="F628" s="3">
        <v>654</v>
      </c>
      <c r="G628" s="3">
        <v>65</v>
      </c>
      <c r="H628" s="4" t="s">
        <v>22</v>
      </c>
      <c r="I628" s="3" t="s">
        <v>9</v>
      </c>
      <c r="J628" s="3" t="s">
        <v>9</v>
      </c>
      <c r="L628">
        <f t="shared" si="54"/>
        <v>0</v>
      </c>
      <c r="M628">
        <f>IF(COUNTIF($C$2:$C629,C628)&gt;1,1,0)</f>
        <v>0</v>
      </c>
      <c r="N628">
        <f t="shared" si="55"/>
        <v>0</v>
      </c>
      <c r="O628">
        <f t="shared" si="56"/>
        <v>0</v>
      </c>
      <c r="P628">
        <f t="shared" si="57"/>
        <v>0</v>
      </c>
      <c r="Q628">
        <f t="shared" si="58"/>
        <v>0</v>
      </c>
      <c r="S628">
        <f t="shared" si="59"/>
        <v>0</v>
      </c>
    </row>
    <row r="629" spans="1:19" ht="126.5" thickBot="1" x14ac:dyDescent="0.4">
      <c r="A629" s="3" t="s">
        <v>11</v>
      </c>
      <c r="B629" s="3" t="s">
        <v>34</v>
      </c>
      <c r="C629" s="3">
        <v>20110612901</v>
      </c>
      <c r="D629" s="3">
        <v>1</v>
      </c>
      <c r="E629" s="3" t="s">
        <v>9</v>
      </c>
      <c r="F629" s="3">
        <v>311</v>
      </c>
      <c r="G629" s="3">
        <v>64</v>
      </c>
      <c r="H629" s="4" t="s">
        <v>22</v>
      </c>
      <c r="I629" s="3" t="s">
        <v>9</v>
      </c>
      <c r="J629" s="3" t="s">
        <v>9</v>
      </c>
      <c r="L629">
        <f t="shared" si="54"/>
        <v>0</v>
      </c>
      <c r="M629">
        <f>IF(COUNTIF($C$2:$C630,C629)&gt;1,1,0)</f>
        <v>0</v>
      </c>
      <c r="N629">
        <f t="shared" si="55"/>
        <v>0</v>
      </c>
      <c r="O629">
        <f t="shared" si="56"/>
        <v>0</v>
      </c>
      <c r="P629">
        <f t="shared" si="57"/>
        <v>0</v>
      </c>
      <c r="Q629">
        <f t="shared" si="58"/>
        <v>0</v>
      </c>
      <c r="S629">
        <f t="shared" si="59"/>
        <v>0</v>
      </c>
    </row>
    <row r="630" spans="1:19" ht="51.5" thickBot="1" x14ac:dyDescent="0.4">
      <c r="A630" s="3" t="s">
        <v>11</v>
      </c>
      <c r="B630" s="3" t="s">
        <v>20</v>
      </c>
      <c r="C630" s="3">
        <v>2014220380</v>
      </c>
      <c r="D630" s="3">
        <v>0</v>
      </c>
      <c r="E630" s="3" t="s">
        <v>9</v>
      </c>
      <c r="F630" s="3">
        <v>30</v>
      </c>
      <c r="G630" s="3">
        <v>26</v>
      </c>
      <c r="H630" s="4" t="s">
        <v>19</v>
      </c>
      <c r="I630" s="3" t="s">
        <v>9</v>
      </c>
      <c r="J630" s="3" t="s">
        <v>9</v>
      </c>
      <c r="L630">
        <f t="shared" si="54"/>
        <v>0</v>
      </c>
      <c r="M630">
        <f>IF(COUNTIF($C$2:$C631,C630)&gt;1,1,0)</f>
        <v>1</v>
      </c>
      <c r="N630">
        <f t="shared" si="55"/>
        <v>0</v>
      </c>
      <c r="O630">
        <f t="shared" si="56"/>
        <v>0</v>
      </c>
      <c r="P630">
        <f t="shared" si="57"/>
        <v>0</v>
      </c>
      <c r="Q630">
        <f t="shared" si="58"/>
        <v>0</v>
      </c>
      <c r="S630">
        <f t="shared" si="59"/>
        <v>1</v>
      </c>
    </row>
    <row r="631" spans="1:19" ht="101.5" thickBot="1" x14ac:dyDescent="0.4">
      <c r="A631" s="3" t="s">
        <v>11</v>
      </c>
      <c r="B631" s="3" t="s">
        <v>23</v>
      </c>
      <c r="C631" s="3">
        <v>20170204301</v>
      </c>
      <c r="D631" s="3">
        <v>1</v>
      </c>
      <c r="E631" s="3" t="s">
        <v>9</v>
      </c>
      <c r="F631" s="3">
        <v>217</v>
      </c>
      <c r="G631" s="3">
        <v>38</v>
      </c>
      <c r="H631" s="4" t="s">
        <v>31</v>
      </c>
      <c r="I631" s="3" t="s">
        <v>9</v>
      </c>
      <c r="J631" s="3" t="s">
        <v>9</v>
      </c>
      <c r="L631">
        <f t="shared" si="54"/>
        <v>0</v>
      </c>
      <c r="M631">
        <f>IF(COUNTIF($C$2:$C632,C631)&gt;1,1,0)</f>
        <v>0</v>
      </c>
      <c r="N631">
        <f t="shared" si="55"/>
        <v>0</v>
      </c>
      <c r="O631">
        <f t="shared" si="56"/>
        <v>0</v>
      </c>
      <c r="P631">
        <f t="shared" si="57"/>
        <v>0</v>
      </c>
      <c r="Q631">
        <f t="shared" si="58"/>
        <v>0</v>
      </c>
      <c r="S631">
        <f t="shared" si="59"/>
        <v>0</v>
      </c>
    </row>
    <row r="632" spans="1:19" ht="101.5" thickBot="1" x14ac:dyDescent="0.4">
      <c r="A632" s="3" t="s">
        <v>11</v>
      </c>
      <c r="B632" s="3" t="s">
        <v>17</v>
      </c>
      <c r="C632" s="3">
        <v>20120714002</v>
      </c>
      <c r="D632" s="3">
        <v>1</v>
      </c>
      <c r="E632" s="3" t="s">
        <v>9</v>
      </c>
      <c r="F632" s="3">
        <v>122</v>
      </c>
      <c r="G632" s="3">
        <v>70</v>
      </c>
      <c r="H632" s="4" t="s">
        <v>31</v>
      </c>
      <c r="I632" s="3" t="s">
        <v>9</v>
      </c>
      <c r="J632" s="3" t="s">
        <v>9</v>
      </c>
      <c r="L632">
        <f t="shared" si="54"/>
        <v>0</v>
      </c>
      <c r="M632">
        <f>IF(COUNTIF($C$2:$C633,C632)&gt;1,1,0)</f>
        <v>0</v>
      </c>
      <c r="N632">
        <f t="shared" si="55"/>
        <v>0</v>
      </c>
      <c r="O632">
        <f t="shared" si="56"/>
        <v>0</v>
      </c>
      <c r="P632">
        <f t="shared" si="57"/>
        <v>0</v>
      </c>
      <c r="Q632">
        <f t="shared" si="58"/>
        <v>0</v>
      </c>
      <c r="S632">
        <f t="shared" si="59"/>
        <v>0</v>
      </c>
    </row>
    <row r="633" spans="1:19" ht="114" thickBot="1" x14ac:dyDescent="0.4">
      <c r="A633" s="3" t="s">
        <v>11</v>
      </c>
      <c r="B633" s="3" t="s">
        <v>20</v>
      </c>
      <c r="C633" s="3">
        <v>20140609001</v>
      </c>
      <c r="D633" s="3">
        <v>0</v>
      </c>
      <c r="E633" s="3" t="s">
        <v>9</v>
      </c>
      <c r="F633" s="3">
        <v>123</v>
      </c>
      <c r="G633" s="3">
        <v>32</v>
      </c>
      <c r="H633" s="4" t="s">
        <v>13</v>
      </c>
      <c r="I633" s="3" t="s">
        <v>9</v>
      </c>
      <c r="J633" s="3" t="s">
        <v>9</v>
      </c>
      <c r="L633">
        <f t="shared" si="54"/>
        <v>0</v>
      </c>
      <c r="M633">
        <f>IF(COUNTIF($C$2:$C634,C633)&gt;1,1,0)</f>
        <v>0</v>
      </c>
      <c r="N633">
        <f t="shared" si="55"/>
        <v>0</v>
      </c>
      <c r="O633">
        <f t="shared" si="56"/>
        <v>0</v>
      </c>
      <c r="P633">
        <f t="shared" si="57"/>
        <v>0</v>
      </c>
      <c r="Q633">
        <f t="shared" si="58"/>
        <v>0</v>
      </c>
      <c r="S633">
        <f t="shared" si="59"/>
        <v>0</v>
      </c>
    </row>
    <row r="634" spans="1:19" ht="126.5" thickBot="1" x14ac:dyDescent="0.4">
      <c r="A634" s="3" t="s">
        <v>7</v>
      </c>
      <c r="B634" s="3" t="s">
        <v>20</v>
      </c>
      <c r="C634" s="3">
        <v>20140123201</v>
      </c>
      <c r="D634" s="3">
        <v>0</v>
      </c>
      <c r="E634" s="3" t="s">
        <v>9</v>
      </c>
      <c r="F634" s="3">
        <v>1006</v>
      </c>
      <c r="G634" s="3">
        <v>586</v>
      </c>
      <c r="H634" s="4" t="s">
        <v>22</v>
      </c>
      <c r="I634" s="3" t="s">
        <v>9</v>
      </c>
      <c r="J634" s="3" t="s">
        <v>9</v>
      </c>
      <c r="L634">
        <f t="shared" si="54"/>
        <v>0</v>
      </c>
      <c r="M634">
        <f>IF(COUNTIF($C$2:$C635,C634)&gt;1,1,0)</f>
        <v>0</v>
      </c>
      <c r="N634">
        <f t="shared" si="55"/>
        <v>0</v>
      </c>
      <c r="O634">
        <f t="shared" si="56"/>
        <v>0</v>
      </c>
      <c r="P634">
        <f t="shared" si="57"/>
        <v>0</v>
      </c>
      <c r="Q634">
        <f t="shared" si="58"/>
        <v>0</v>
      </c>
      <c r="S634">
        <f t="shared" si="59"/>
        <v>0</v>
      </c>
    </row>
    <row r="635" spans="1:19" ht="126.5" thickBot="1" x14ac:dyDescent="0.4">
      <c r="A635" s="3" t="s">
        <v>46</v>
      </c>
      <c r="B635" s="3" t="s">
        <v>8</v>
      </c>
      <c r="C635" s="3">
        <v>20181006301</v>
      </c>
      <c r="D635" s="3">
        <v>0</v>
      </c>
      <c r="E635" s="3" t="s">
        <v>9</v>
      </c>
      <c r="F635" s="3">
        <v>341</v>
      </c>
      <c r="G635" s="3">
        <v>65</v>
      </c>
      <c r="H635" s="4" t="s">
        <v>22</v>
      </c>
      <c r="I635" s="3" t="s">
        <v>9</v>
      </c>
      <c r="J635" s="3" t="s">
        <v>9</v>
      </c>
      <c r="L635">
        <f t="shared" si="54"/>
        <v>0</v>
      </c>
      <c r="M635">
        <f>IF(COUNTIF($C$2:$C636,C635)&gt;1,1,0)</f>
        <v>0</v>
      </c>
      <c r="N635">
        <f t="shared" si="55"/>
        <v>0</v>
      </c>
      <c r="O635">
        <f t="shared" si="56"/>
        <v>0</v>
      </c>
      <c r="P635">
        <f t="shared" si="57"/>
        <v>0</v>
      </c>
      <c r="Q635">
        <f t="shared" si="58"/>
        <v>0</v>
      </c>
      <c r="S635">
        <f t="shared" si="59"/>
        <v>0</v>
      </c>
    </row>
    <row r="636" spans="1:19" ht="101.5" thickBot="1" x14ac:dyDescent="0.4">
      <c r="A636" s="3" t="s">
        <v>32</v>
      </c>
      <c r="B636" s="3" t="s">
        <v>34</v>
      </c>
      <c r="C636" s="3">
        <v>20110108001</v>
      </c>
      <c r="D636" s="3">
        <v>0</v>
      </c>
      <c r="E636" s="3" t="s">
        <v>9</v>
      </c>
      <c r="F636" s="3">
        <v>167</v>
      </c>
      <c r="G636" s="3">
        <v>83</v>
      </c>
      <c r="H636" s="4" t="s">
        <v>28</v>
      </c>
      <c r="I636" s="3" t="s">
        <v>9</v>
      </c>
      <c r="J636" s="3" t="s">
        <v>9</v>
      </c>
      <c r="L636">
        <f t="shared" si="54"/>
        <v>0</v>
      </c>
      <c r="M636">
        <f>IF(COUNTIF($C$2:$C637,C636)&gt;1,1,0)</f>
        <v>0</v>
      </c>
      <c r="N636">
        <f t="shared" si="55"/>
        <v>0</v>
      </c>
      <c r="O636">
        <f t="shared" si="56"/>
        <v>0</v>
      </c>
      <c r="P636">
        <f t="shared" si="57"/>
        <v>0</v>
      </c>
      <c r="Q636">
        <f t="shared" si="58"/>
        <v>0</v>
      </c>
      <c r="S636">
        <f t="shared" si="59"/>
        <v>0</v>
      </c>
    </row>
    <row r="637" spans="1:19" ht="126.5" thickBot="1" x14ac:dyDescent="0.4">
      <c r="A637" s="3" t="s">
        <v>11</v>
      </c>
      <c r="B637" s="3" t="s">
        <v>34</v>
      </c>
      <c r="C637" s="3">
        <v>20110322801</v>
      </c>
      <c r="D637" s="3">
        <v>0</v>
      </c>
      <c r="E637" s="3" t="s">
        <v>9</v>
      </c>
      <c r="F637" s="3">
        <v>74</v>
      </c>
      <c r="G637" s="3">
        <v>46</v>
      </c>
      <c r="H637" s="4" t="s">
        <v>22</v>
      </c>
      <c r="I637" s="3" t="s">
        <v>9</v>
      </c>
      <c r="J637" s="3" t="s">
        <v>9</v>
      </c>
      <c r="L637">
        <f t="shared" si="54"/>
        <v>0</v>
      </c>
      <c r="M637">
        <f>IF(COUNTIF($C$2:$C638,C637)&gt;1,1,0)</f>
        <v>0</v>
      </c>
      <c r="N637">
        <f t="shared" si="55"/>
        <v>0</v>
      </c>
      <c r="O637">
        <f t="shared" si="56"/>
        <v>0</v>
      </c>
      <c r="P637">
        <f t="shared" si="57"/>
        <v>0</v>
      </c>
      <c r="Q637">
        <f t="shared" si="58"/>
        <v>0</v>
      </c>
      <c r="S637">
        <f t="shared" si="59"/>
        <v>0</v>
      </c>
    </row>
    <row r="638" spans="1:19" ht="89" thickBot="1" x14ac:dyDescent="0.4">
      <c r="A638" s="3" t="s">
        <v>11</v>
      </c>
      <c r="B638" s="3" t="s">
        <v>8</v>
      </c>
      <c r="C638" s="3">
        <v>20180905601</v>
      </c>
      <c r="D638" s="3">
        <v>0</v>
      </c>
      <c r="E638" s="3" t="s">
        <v>9</v>
      </c>
      <c r="F638" s="3">
        <v>204</v>
      </c>
      <c r="G638" s="3">
        <v>40</v>
      </c>
      <c r="H638" s="4" t="s">
        <v>55</v>
      </c>
      <c r="I638" s="3" t="s">
        <v>9</v>
      </c>
      <c r="J638" s="3" t="s">
        <v>9</v>
      </c>
      <c r="L638">
        <f t="shared" si="54"/>
        <v>0</v>
      </c>
      <c r="M638">
        <f>IF(COUNTIF($C$2:$C639,C638)&gt;1,1,0)</f>
        <v>0</v>
      </c>
      <c r="N638">
        <f t="shared" si="55"/>
        <v>0</v>
      </c>
      <c r="O638">
        <f t="shared" si="56"/>
        <v>0</v>
      </c>
      <c r="P638">
        <f t="shared" si="57"/>
        <v>0</v>
      </c>
      <c r="Q638">
        <f t="shared" si="58"/>
        <v>0</v>
      </c>
      <c r="S638">
        <f t="shared" si="59"/>
        <v>0</v>
      </c>
    </row>
    <row r="639" spans="1:19" ht="101.5" thickBot="1" x14ac:dyDescent="0.4">
      <c r="A639" s="3" t="s">
        <v>11</v>
      </c>
      <c r="B639" s="3" t="s">
        <v>20</v>
      </c>
      <c r="C639" s="3">
        <v>20142400312</v>
      </c>
      <c r="D639" s="3">
        <v>0</v>
      </c>
      <c r="E639" s="3" t="s">
        <v>9</v>
      </c>
      <c r="F639" s="3">
        <v>49</v>
      </c>
      <c r="G639" s="3">
        <v>12</v>
      </c>
      <c r="H639" s="4" t="s">
        <v>28</v>
      </c>
      <c r="I639" s="3" t="s">
        <v>9</v>
      </c>
      <c r="J639" s="3" t="s">
        <v>9</v>
      </c>
      <c r="L639">
        <f t="shared" si="54"/>
        <v>0</v>
      </c>
      <c r="M639">
        <f>IF(COUNTIF($C$2:$C640,C639)&gt;1,1,0)</f>
        <v>0</v>
      </c>
      <c r="N639">
        <f t="shared" si="55"/>
        <v>0</v>
      </c>
      <c r="O639">
        <f t="shared" si="56"/>
        <v>0</v>
      </c>
      <c r="P639">
        <f t="shared" si="57"/>
        <v>0</v>
      </c>
      <c r="Q639">
        <f t="shared" si="58"/>
        <v>0</v>
      </c>
      <c r="S639">
        <f t="shared" si="59"/>
        <v>0</v>
      </c>
    </row>
    <row r="640" spans="1:19" ht="126.5" thickBot="1" x14ac:dyDescent="0.4">
      <c r="A640" s="3" t="s">
        <v>39</v>
      </c>
      <c r="B640" s="3" t="s">
        <v>20</v>
      </c>
      <c r="C640" s="3">
        <v>20140116413</v>
      </c>
      <c r="D640" s="3">
        <v>0</v>
      </c>
      <c r="E640" s="3" t="s">
        <v>9</v>
      </c>
      <c r="F640" s="3">
        <v>796</v>
      </c>
      <c r="G640" s="3">
        <v>196</v>
      </c>
      <c r="H640" s="4" t="s">
        <v>22</v>
      </c>
      <c r="I640" s="3" t="s">
        <v>9</v>
      </c>
      <c r="J640" s="3" t="s">
        <v>9</v>
      </c>
      <c r="L640">
        <f t="shared" si="54"/>
        <v>0</v>
      </c>
      <c r="M640">
        <f>IF(COUNTIF($C$2:$C641,C640)&gt;1,1,0)</f>
        <v>0</v>
      </c>
      <c r="N640">
        <f t="shared" si="55"/>
        <v>0</v>
      </c>
      <c r="O640">
        <f t="shared" si="56"/>
        <v>0</v>
      </c>
      <c r="P640">
        <f t="shared" si="57"/>
        <v>0</v>
      </c>
      <c r="Q640">
        <f t="shared" si="58"/>
        <v>0</v>
      </c>
      <c r="S640">
        <f t="shared" si="59"/>
        <v>0</v>
      </c>
    </row>
    <row r="641" spans="1:19" ht="114" thickBot="1" x14ac:dyDescent="0.4">
      <c r="A641" s="3" t="s">
        <v>11</v>
      </c>
      <c r="B641" s="3" t="s">
        <v>20</v>
      </c>
      <c r="C641" s="3">
        <v>20142301701</v>
      </c>
      <c r="D641" s="3">
        <v>0</v>
      </c>
      <c r="E641" s="3" t="s">
        <v>9</v>
      </c>
      <c r="F641" s="3">
        <v>327</v>
      </c>
      <c r="G641" s="3">
        <v>36</v>
      </c>
      <c r="H641" s="4" t="s">
        <v>18</v>
      </c>
      <c r="I641" s="3" t="s">
        <v>9</v>
      </c>
      <c r="J641" s="3" t="s">
        <v>15</v>
      </c>
      <c r="L641">
        <f t="shared" si="54"/>
        <v>0</v>
      </c>
      <c r="M641">
        <f>IF(COUNTIF($C$2:$C642,C641)&gt;1,1,0)</f>
        <v>0</v>
      </c>
      <c r="N641">
        <f t="shared" si="55"/>
        <v>0</v>
      </c>
      <c r="O641">
        <f t="shared" si="56"/>
        <v>0</v>
      </c>
      <c r="P641">
        <f t="shared" si="57"/>
        <v>0</v>
      </c>
      <c r="Q641">
        <f t="shared" si="58"/>
        <v>0</v>
      </c>
      <c r="S641">
        <f t="shared" si="59"/>
        <v>0</v>
      </c>
    </row>
    <row r="642" spans="1:19" ht="126.5" thickBot="1" x14ac:dyDescent="0.4">
      <c r="A642" s="3" t="s">
        <v>11</v>
      </c>
      <c r="B642" s="3" t="s">
        <v>17</v>
      </c>
      <c r="C642" s="3">
        <v>20120901005</v>
      </c>
      <c r="D642" s="3">
        <v>0</v>
      </c>
      <c r="E642" s="3" t="s">
        <v>9</v>
      </c>
      <c r="F642" s="3">
        <v>97</v>
      </c>
      <c r="G642" s="3">
        <v>43</v>
      </c>
      <c r="H642" s="4" t="s">
        <v>22</v>
      </c>
      <c r="I642" s="3" t="s">
        <v>9</v>
      </c>
      <c r="J642" s="3" t="s">
        <v>9</v>
      </c>
      <c r="L642">
        <f t="shared" si="54"/>
        <v>0</v>
      </c>
      <c r="M642">
        <f>IF(COUNTIF($C$2:$C643,C642)&gt;1,1,0)</f>
        <v>0</v>
      </c>
      <c r="N642">
        <f t="shared" si="55"/>
        <v>0</v>
      </c>
      <c r="O642">
        <f t="shared" si="56"/>
        <v>0</v>
      </c>
      <c r="P642">
        <f t="shared" si="57"/>
        <v>0</v>
      </c>
      <c r="Q642">
        <f t="shared" si="58"/>
        <v>0</v>
      </c>
      <c r="S642">
        <f t="shared" si="59"/>
        <v>0</v>
      </c>
    </row>
    <row r="643" spans="1:19" ht="114" thickBot="1" x14ac:dyDescent="0.4">
      <c r="A643" s="3" t="s">
        <v>11</v>
      </c>
      <c r="B643" s="3" t="s">
        <v>23</v>
      </c>
      <c r="C643" s="3">
        <v>20170208801</v>
      </c>
      <c r="D643" s="3">
        <v>0</v>
      </c>
      <c r="E643" s="3" t="s">
        <v>9</v>
      </c>
      <c r="F643" s="3">
        <v>85</v>
      </c>
      <c r="G643" s="3">
        <v>55</v>
      </c>
      <c r="H643" s="4" t="s">
        <v>13</v>
      </c>
      <c r="I643" s="3" t="s">
        <v>9</v>
      </c>
      <c r="J643" s="3" t="s">
        <v>9</v>
      </c>
      <c r="L643">
        <f t="shared" ref="L643:L706" si="60">IF(COUNTBLANK(A643:J643)&gt;0,1,0)</f>
        <v>0</v>
      </c>
      <c r="M643">
        <f>IF(COUNTIF($C$2:$C644,C643)&gt;1,1,0)</f>
        <v>0</v>
      </c>
      <c r="N643">
        <f t="shared" ref="N643:N706" si="61">IF(LEN(C643)&gt;11,1,0)</f>
        <v>0</v>
      </c>
      <c r="O643">
        <f t="shared" ref="O643:O706" si="62">IF(G643&gt;F643,1,0)</f>
        <v>0</v>
      </c>
      <c r="P643">
        <f t="shared" ref="P643:P706" si="63">IF(AND(J643="Yes",I643="No"),1,0)</f>
        <v>0</v>
      </c>
      <c r="Q643">
        <f t="shared" ref="Q643:Q706" si="64">IF(F643&gt;10000,1,0)</f>
        <v>0</v>
      </c>
      <c r="S643">
        <f t="shared" ref="S643:S706" si="65">IF(SUM(L643:Q643)&gt;0,1,0)</f>
        <v>0</v>
      </c>
    </row>
    <row r="644" spans="1:19" ht="126.5" thickBot="1" x14ac:dyDescent="0.4">
      <c r="A644" s="3" t="s">
        <v>11</v>
      </c>
      <c r="B644" s="3" t="s">
        <v>8</v>
      </c>
      <c r="C644" s="3">
        <v>20180707201</v>
      </c>
      <c r="D644" s="3">
        <v>0</v>
      </c>
      <c r="E644" s="3" t="s">
        <v>9</v>
      </c>
      <c r="F644" s="3">
        <v>70</v>
      </c>
      <c r="G644" s="3">
        <v>40</v>
      </c>
      <c r="H644" s="4" t="s">
        <v>22</v>
      </c>
      <c r="I644" s="3" t="s">
        <v>9</v>
      </c>
      <c r="J644" s="3" t="s">
        <v>9</v>
      </c>
      <c r="L644">
        <f t="shared" si="60"/>
        <v>0</v>
      </c>
      <c r="M644">
        <f>IF(COUNTIF($C$2:$C645,C644)&gt;1,1,0)</f>
        <v>0</v>
      </c>
      <c r="N644">
        <f t="shared" si="61"/>
        <v>0</v>
      </c>
      <c r="O644">
        <f t="shared" si="62"/>
        <v>0</v>
      </c>
      <c r="P644">
        <f t="shared" si="63"/>
        <v>0</v>
      </c>
      <c r="Q644">
        <f t="shared" si="64"/>
        <v>0</v>
      </c>
      <c r="S644">
        <f t="shared" si="65"/>
        <v>0</v>
      </c>
    </row>
    <row r="645" spans="1:19" ht="126.5" thickBot="1" x14ac:dyDescent="0.4">
      <c r="A645" s="3" t="s">
        <v>11</v>
      </c>
      <c r="B645" s="3" t="s">
        <v>17</v>
      </c>
      <c r="C645" s="3">
        <v>20120700801</v>
      </c>
      <c r="D645" s="3">
        <v>0</v>
      </c>
      <c r="E645" s="3" t="s">
        <v>9</v>
      </c>
      <c r="F645" s="3">
        <v>480</v>
      </c>
      <c r="G645" s="3">
        <v>113</v>
      </c>
      <c r="H645" s="4" t="s">
        <v>22</v>
      </c>
      <c r="I645" s="3" t="s">
        <v>9</v>
      </c>
      <c r="J645" s="3" t="s">
        <v>9</v>
      </c>
      <c r="L645">
        <f t="shared" si="60"/>
        <v>0</v>
      </c>
      <c r="M645">
        <f>IF(COUNTIF($C$2:$C646,C645)&gt;1,1,0)</f>
        <v>1</v>
      </c>
      <c r="N645">
        <f t="shared" si="61"/>
        <v>0</v>
      </c>
      <c r="O645">
        <f t="shared" si="62"/>
        <v>0</v>
      </c>
      <c r="P645">
        <f t="shared" si="63"/>
        <v>0</v>
      </c>
      <c r="Q645">
        <f t="shared" si="64"/>
        <v>0</v>
      </c>
      <c r="S645">
        <f t="shared" si="65"/>
        <v>1</v>
      </c>
    </row>
    <row r="646" spans="1:19" ht="151.5" thickBot="1" x14ac:dyDescent="0.4">
      <c r="A646" s="3" t="s">
        <v>11</v>
      </c>
      <c r="B646" s="3" t="s">
        <v>34</v>
      </c>
      <c r="C646" s="3">
        <v>20110106501</v>
      </c>
      <c r="D646" s="3">
        <v>0</v>
      </c>
      <c r="E646" s="3" t="s">
        <v>9</v>
      </c>
      <c r="F646" s="3">
        <v>685</v>
      </c>
      <c r="G646" s="3">
        <v>335</v>
      </c>
      <c r="H646" s="4" t="s">
        <v>168</v>
      </c>
      <c r="I646" s="3" t="s">
        <v>9</v>
      </c>
      <c r="J646" s="3" t="s">
        <v>9</v>
      </c>
      <c r="L646">
        <f t="shared" si="60"/>
        <v>0</v>
      </c>
      <c r="M646">
        <f>IF(COUNTIF($C$2:$C647,C646)&gt;1,1,0)</f>
        <v>0</v>
      </c>
      <c r="N646">
        <f t="shared" si="61"/>
        <v>0</v>
      </c>
      <c r="O646">
        <f t="shared" si="62"/>
        <v>0</v>
      </c>
      <c r="P646">
        <f t="shared" si="63"/>
        <v>0</v>
      </c>
      <c r="Q646">
        <f t="shared" si="64"/>
        <v>0</v>
      </c>
      <c r="S646">
        <f t="shared" si="65"/>
        <v>0</v>
      </c>
    </row>
    <row r="647" spans="1:19" ht="89" thickBot="1" x14ac:dyDescent="0.4">
      <c r="A647" s="3" t="s">
        <v>11</v>
      </c>
      <c r="B647" s="3" t="s">
        <v>17</v>
      </c>
      <c r="C647" s="3">
        <v>20120711501</v>
      </c>
      <c r="D647" s="3">
        <v>0</v>
      </c>
      <c r="E647" s="3" t="s">
        <v>9</v>
      </c>
      <c r="F647" s="3">
        <v>539</v>
      </c>
      <c r="G647" s="3">
        <v>20</v>
      </c>
      <c r="H647" s="4" t="s">
        <v>55</v>
      </c>
      <c r="I647" s="3" t="s">
        <v>9</v>
      </c>
      <c r="J647" s="3" t="s">
        <v>9</v>
      </c>
      <c r="L647">
        <f t="shared" si="60"/>
        <v>0</v>
      </c>
      <c r="M647">
        <f>IF(COUNTIF($C$2:$C648,C647)&gt;1,1,0)</f>
        <v>0</v>
      </c>
      <c r="N647">
        <f t="shared" si="61"/>
        <v>0</v>
      </c>
      <c r="O647">
        <f t="shared" si="62"/>
        <v>0</v>
      </c>
      <c r="P647">
        <f t="shared" si="63"/>
        <v>0</v>
      </c>
      <c r="Q647">
        <f t="shared" si="64"/>
        <v>0</v>
      </c>
      <c r="S647">
        <f t="shared" si="65"/>
        <v>0</v>
      </c>
    </row>
    <row r="648" spans="1:19" ht="64" thickBot="1" x14ac:dyDescent="0.4">
      <c r="A648" s="3" t="s">
        <v>11</v>
      </c>
      <c r="B648" s="3" t="s">
        <v>34</v>
      </c>
      <c r="C648" s="3">
        <v>2011097901</v>
      </c>
      <c r="D648" s="3">
        <v>0</v>
      </c>
      <c r="E648" s="3" t="s">
        <v>9</v>
      </c>
      <c r="F648" s="3">
        <v>22</v>
      </c>
      <c r="G648" s="3">
        <v>15</v>
      </c>
      <c r="H648" s="4" t="s">
        <v>128</v>
      </c>
      <c r="I648" s="3" t="s">
        <v>9</v>
      </c>
      <c r="J648" s="3" t="s">
        <v>9</v>
      </c>
      <c r="L648">
        <f t="shared" si="60"/>
        <v>0</v>
      </c>
      <c r="M648">
        <f>IF(COUNTIF($C$2:$C649,C648)&gt;1,1,0)</f>
        <v>0</v>
      </c>
      <c r="N648">
        <f t="shared" si="61"/>
        <v>0</v>
      </c>
      <c r="O648">
        <f t="shared" si="62"/>
        <v>0</v>
      </c>
      <c r="P648">
        <f t="shared" si="63"/>
        <v>0</v>
      </c>
      <c r="Q648">
        <f t="shared" si="64"/>
        <v>0</v>
      </c>
      <c r="S648">
        <f t="shared" si="65"/>
        <v>0</v>
      </c>
    </row>
    <row r="649" spans="1:19" ht="101.5" thickBot="1" x14ac:dyDescent="0.4">
      <c r="A649" s="3" t="s">
        <v>11</v>
      </c>
      <c r="B649" s="3" t="s">
        <v>34</v>
      </c>
      <c r="C649" s="3">
        <v>20111012201</v>
      </c>
      <c r="D649" s="3">
        <v>0</v>
      </c>
      <c r="E649" s="3" t="s">
        <v>9</v>
      </c>
      <c r="F649" s="3">
        <v>206</v>
      </c>
      <c r="G649" s="3">
        <v>124</v>
      </c>
      <c r="H649" s="4" t="s">
        <v>28</v>
      </c>
      <c r="I649" s="3" t="s">
        <v>9</v>
      </c>
      <c r="J649" s="3" t="s">
        <v>9</v>
      </c>
      <c r="L649">
        <f t="shared" si="60"/>
        <v>0</v>
      </c>
      <c r="M649">
        <f>IF(COUNTIF($C$2:$C650,C649)&gt;1,1,0)</f>
        <v>0</v>
      </c>
      <c r="N649">
        <f t="shared" si="61"/>
        <v>0</v>
      </c>
      <c r="O649">
        <f t="shared" si="62"/>
        <v>0</v>
      </c>
      <c r="P649">
        <f t="shared" si="63"/>
        <v>0</v>
      </c>
      <c r="Q649">
        <f t="shared" si="64"/>
        <v>0</v>
      </c>
      <c r="S649">
        <f t="shared" si="65"/>
        <v>0</v>
      </c>
    </row>
    <row r="650" spans="1:19" ht="114" thickBot="1" x14ac:dyDescent="0.4">
      <c r="A650" s="3" t="s">
        <v>11</v>
      </c>
      <c r="B650" s="3" t="s">
        <v>20</v>
      </c>
      <c r="C650" s="3">
        <v>20140114506</v>
      </c>
      <c r="D650" s="3">
        <v>0</v>
      </c>
      <c r="E650" s="3" t="s">
        <v>9</v>
      </c>
      <c r="F650" s="3">
        <v>96</v>
      </c>
      <c r="G650" s="3">
        <v>28</v>
      </c>
      <c r="H650" s="4" t="s">
        <v>18</v>
      </c>
      <c r="I650" s="3" t="s">
        <v>9</v>
      </c>
      <c r="J650" s="3" t="s">
        <v>9</v>
      </c>
      <c r="L650">
        <f t="shared" si="60"/>
        <v>0</v>
      </c>
      <c r="M650">
        <f>IF(COUNTIF($C$2:$C651,C650)&gt;1,1,0)</f>
        <v>0</v>
      </c>
      <c r="N650">
        <f t="shared" si="61"/>
        <v>0</v>
      </c>
      <c r="O650">
        <f t="shared" si="62"/>
        <v>0</v>
      </c>
      <c r="P650">
        <f t="shared" si="63"/>
        <v>0</v>
      </c>
      <c r="Q650">
        <f t="shared" si="64"/>
        <v>0</v>
      </c>
      <c r="S650">
        <f t="shared" si="65"/>
        <v>0</v>
      </c>
    </row>
    <row r="651" spans="1:19" ht="139" thickBot="1" x14ac:dyDescent="0.4">
      <c r="A651" s="3" t="s">
        <v>11</v>
      </c>
      <c r="B651" s="3" t="s">
        <v>29</v>
      </c>
      <c r="C651" s="3">
        <v>20030511101</v>
      </c>
      <c r="D651" s="3">
        <v>0</v>
      </c>
      <c r="E651" s="3" t="s">
        <v>9</v>
      </c>
      <c r="F651" s="3">
        <v>289</v>
      </c>
      <c r="G651" s="3">
        <v>42</v>
      </c>
      <c r="H651" s="4" t="s">
        <v>169</v>
      </c>
      <c r="I651" s="3" t="s">
        <v>9</v>
      </c>
      <c r="J651" s="3" t="s">
        <v>9</v>
      </c>
      <c r="L651">
        <f t="shared" si="60"/>
        <v>0</v>
      </c>
      <c r="M651">
        <f>IF(COUNTIF($C$2:$C652,C651)&gt;1,1,0)</f>
        <v>0</v>
      </c>
      <c r="N651">
        <f t="shared" si="61"/>
        <v>0</v>
      </c>
      <c r="O651">
        <f t="shared" si="62"/>
        <v>0</v>
      </c>
      <c r="P651">
        <f t="shared" si="63"/>
        <v>0</v>
      </c>
      <c r="Q651">
        <f t="shared" si="64"/>
        <v>0</v>
      </c>
      <c r="S651">
        <f t="shared" si="65"/>
        <v>0</v>
      </c>
    </row>
    <row r="652" spans="1:19" ht="101.5" thickBot="1" x14ac:dyDescent="0.4">
      <c r="A652" s="3" t="s">
        <v>11</v>
      </c>
      <c r="B652" s="3" t="s">
        <v>17</v>
      </c>
      <c r="C652" s="3">
        <v>20120700120</v>
      </c>
      <c r="D652" s="3">
        <v>1</v>
      </c>
      <c r="E652" s="3" t="s">
        <v>9</v>
      </c>
      <c r="F652" s="3">
        <v>640</v>
      </c>
      <c r="G652" s="3"/>
      <c r="H652" s="4" t="s">
        <v>44</v>
      </c>
      <c r="I652" s="3" t="s">
        <v>9</v>
      </c>
      <c r="J652" s="3" t="s">
        <v>9</v>
      </c>
      <c r="L652">
        <f t="shared" si="60"/>
        <v>1</v>
      </c>
      <c r="M652">
        <f>IF(COUNTIF($C$2:$C653,C652)&gt;1,1,0)</f>
        <v>0</v>
      </c>
      <c r="N652">
        <f t="shared" si="61"/>
        <v>0</v>
      </c>
      <c r="O652">
        <f t="shared" si="62"/>
        <v>0</v>
      </c>
      <c r="P652">
        <f t="shared" si="63"/>
        <v>0</v>
      </c>
      <c r="Q652">
        <f t="shared" si="64"/>
        <v>0</v>
      </c>
      <c r="S652">
        <f t="shared" si="65"/>
        <v>1</v>
      </c>
    </row>
    <row r="653" spans="1:19" ht="76.5" thickBot="1" x14ac:dyDescent="0.4">
      <c r="A653" s="3" t="s">
        <v>7</v>
      </c>
      <c r="B653" s="3" t="s">
        <v>12</v>
      </c>
      <c r="C653" s="3">
        <v>20080906201</v>
      </c>
      <c r="D653" s="3">
        <v>0</v>
      </c>
      <c r="E653" s="3" t="s">
        <v>9</v>
      </c>
      <c r="F653" s="3">
        <v>26</v>
      </c>
      <c r="G653" s="3">
        <v>16</v>
      </c>
      <c r="H653" s="4" t="s">
        <v>170</v>
      </c>
      <c r="I653" s="3" t="s">
        <v>9</v>
      </c>
      <c r="J653" s="3" t="s">
        <v>9</v>
      </c>
      <c r="L653">
        <f t="shared" si="60"/>
        <v>0</v>
      </c>
      <c r="M653">
        <f>IF(COUNTIF($C$2:$C654,C653)&gt;1,1,0)</f>
        <v>0</v>
      </c>
      <c r="N653">
        <f t="shared" si="61"/>
        <v>0</v>
      </c>
      <c r="O653">
        <f t="shared" si="62"/>
        <v>0</v>
      </c>
      <c r="P653">
        <f t="shared" si="63"/>
        <v>0</v>
      </c>
      <c r="Q653">
        <f t="shared" si="64"/>
        <v>0</v>
      </c>
      <c r="S653">
        <f t="shared" si="65"/>
        <v>0</v>
      </c>
    </row>
    <row r="654" spans="1:19" ht="114" thickBot="1" x14ac:dyDescent="0.4">
      <c r="A654" s="3" t="s">
        <v>11</v>
      </c>
      <c r="B654" s="3" t="s">
        <v>17</v>
      </c>
      <c r="C654" s="3">
        <v>20120501302</v>
      </c>
      <c r="D654" s="3">
        <v>0</v>
      </c>
      <c r="E654" s="3" t="s">
        <v>9</v>
      </c>
      <c r="F654" s="3">
        <v>227</v>
      </c>
      <c r="G654" s="3">
        <v>15</v>
      </c>
      <c r="H654" s="4" t="s">
        <v>18</v>
      </c>
      <c r="I654" s="3" t="s">
        <v>9</v>
      </c>
      <c r="J654" s="3" t="s">
        <v>9</v>
      </c>
      <c r="L654">
        <f t="shared" si="60"/>
        <v>0</v>
      </c>
      <c r="M654">
        <f>IF(COUNTIF($C$2:$C655,C654)&gt;1,1,0)</f>
        <v>0</v>
      </c>
      <c r="N654">
        <f t="shared" si="61"/>
        <v>0</v>
      </c>
      <c r="O654">
        <f t="shared" si="62"/>
        <v>0</v>
      </c>
      <c r="P654">
        <f t="shared" si="63"/>
        <v>0</v>
      </c>
      <c r="Q654">
        <f t="shared" si="64"/>
        <v>0</v>
      </c>
      <c r="S654">
        <f t="shared" si="65"/>
        <v>0</v>
      </c>
    </row>
    <row r="655" spans="1:19" ht="114" thickBot="1" x14ac:dyDescent="0.4">
      <c r="A655" s="3" t="s">
        <v>11</v>
      </c>
      <c r="B655" s="3" t="s">
        <v>17</v>
      </c>
      <c r="C655" s="3">
        <v>20120100102</v>
      </c>
      <c r="D655" s="3">
        <v>1</v>
      </c>
      <c r="E655" s="3" t="s">
        <v>9</v>
      </c>
      <c r="F655" s="3">
        <v>1025</v>
      </c>
      <c r="G655" s="3">
        <v>75</v>
      </c>
      <c r="H655" s="4" t="s">
        <v>13</v>
      </c>
      <c r="I655" s="3" t="s">
        <v>9</v>
      </c>
      <c r="J655" s="3" t="s">
        <v>9</v>
      </c>
      <c r="L655">
        <f t="shared" si="60"/>
        <v>0</v>
      </c>
      <c r="M655">
        <f>IF(COUNTIF($C$2:$C656,C655)&gt;1,1,0)</f>
        <v>0</v>
      </c>
      <c r="N655">
        <f t="shared" si="61"/>
        <v>0</v>
      </c>
      <c r="O655">
        <f t="shared" si="62"/>
        <v>0</v>
      </c>
      <c r="P655">
        <f t="shared" si="63"/>
        <v>0</v>
      </c>
      <c r="Q655">
        <f t="shared" si="64"/>
        <v>0</v>
      </c>
      <c r="S655">
        <f t="shared" si="65"/>
        <v>0</v>
      </c>
    </row>
    <row r="656" spans="1:19" ht="101.5" thickBot="1" x14ac:dyDescent="0.4">
      <c r="A656" s="3" t="s">
        <v>11</v>
      </c>
      <c r="B656" s="3" t="s">
        <v>8</v>
      </c>
      <c r="C656" s="3">
        <v>20180709801</v>
      </c>
      <c r="D656" s="3">
        <v>0</v>
      </c>
      <c r="E656" s="3" t="s">
        <v>9</v>
      </c>
      <c r="F656" s="3">
        <v>272</v>
      </c>
      <c r="G656" s="3">
        <v>115</v>
      </c>
      <c r="H656" s="4" t="s">
        <v>44</v>
      </c>
      <c r="I656" s="3" t="s">
        <v>9</v>
      </c>
      <c r="J656" s="3" t="s">
        <v>9</v>
      </c>
      <c r="L656">
        <f t="shared" si="60"/>
        <v>0</v>
      </c>
      <c r="M656">
        <f>IF(COUNTIF($C$2:$C657,C656)&gt;1,1,0)</f>
        <v>0</v>
      </c>
      <c r="N656">
        <f t="shared" si="61"/>
        <v>0</v>
      </c>
      <c r="O656">
        <f t="shared" si="62"/>
        <v>0</v>
      </c>
      <c r="P656">
        <f t="shared" si="63"/>
        <v>0</v>
      </c>
      <c r="Q656">
        <f t="shared" si="64"/>
        <v>0</v>
      </c>
      <c r="S656">
        <f t="shared" si="65"/>
        <v>0</v>
      </c>
    </row>
    <row r="657" spans="1:19" ht="114" thickBot="1" x14ac:dyDescent="0.4">
      <c r="A657" s="3" t="s">
        <v>11</v>
      </c>
      <c r="B657" s="3" t="s">
        <v>12</v>
      </c>
      <c r="C657" s="3">
        <v>20080301501</v>
      </c>
      <c r="D657" s="3">
        <v>0</v>
      </c>
      <c r="E657" s="3" t="s">
        <v>9</v>
      </c>
      <c r="F657" s="3">
        <v>54</v>
      </c>
      <c r="G657" s="3">
        <v>32</v>
      </c>
      <c r="H657" s="4" t="s">
        <v>13</v>
      </c>
      <c r="I657" s="3" t="s">
        <v>9</v>
      </c>
      <c r="J657" s="3" t="s">
        <v>15</v>
      </c>
      <c r="L657">
        <f t="shared" si="60"/>
        <v>0</v>
      </c>
      <c r="M657">
        <f>IF(COUNTIF($C$2:$C658,C657)&gt;1,1,0)</f>
        <v>0</v>
      </c>
      <c r="N657">
        <f t="shared" si="61"/>
        <v>0</v>
      </c>
      <c r="O657">
        <f t="shared" si="62"/>
        <v>0</v>
      </c>
      <c r="P657">
        <f t="shared" si="63"/>
        <v>0</v>
      </c>
      <c r="Q657">
        <f t="shared" si="64"/>
        <v>0</v>
      </c>
      <c r="S657">
        <f t="shared" si="65"/>
        <v>0</v>
      </c>
    </row>
    <row r="658" spans="1:19" ht="126.5" thickBot="1" x14ac:dyDescent="0.4">
      <c r="A658" s="3" t="s">
        <v>11</v>
      </c>
      <c r="B658" s="3" t="s">
        <v>20</v>
      </c>
      <c r="C658" s="3">
        <v>20141801801</v>
      </c>
      <c r="D658" s="3">
        <v>0</v>
      </c>
      <c r="E658" s="3" t="s">
        <v>9</v>
      </c>
      <c r="F658" s="3">
        <v>13</v>
      </c>
      <c r="G658" s="3">
        <v>13</v>
      </c>
      <c r="H658" s="4" t="s">
        <v>22</v>
      </c>
      <c r="I658" s="3" t="s">
        <v>9</v>
      </c>
      <c r="J658" s="3" t="s">
        <v>9</v>
      </c>
      <c r="L658">
        <f t="shared" si="60"/>
        <v>0</v>
      </c>
      <c r="M658">
        <f>IF(COUNTIF($C$2:$C659,C658)&gt;1,1,0)</f>
        <v>0</v>
      </c>
      <c r="N658">
        <f t="shared" si="61"/>
        <v>0</v>
      </c>
      <c r="O658">
        <f t="shared" si="62"/>
        <v>0</v>
      </c>
      <c r="P658">
        <f t="shared" si="63"/>
        <v>0</v>
      </c>
      <c r="Q658">
        <f t="shared" si="64"/>
        <v>0</v>
      </c>
      <c r="S658">
        <f t="shared" si="65"/>
        <v>0</v>
      </c>
    </row>
    <row r="659" spans="1:19" ht="126.5" thickBot="1" x14ac:dyDescent="0.4">
      <c r="A659" s="3" t="s">
        <v>39</v>
      </c>
      <c r="B659" s="3" t="s">
        <v>17</v>
      </c>
      <c r="C659" s="3">
        <v>20120400601</v>
      </c>
      <c r="D659" s="3">
        <v>1</v>
      </c>
      <c r="E659" s="3" t="s">
        <v>9</v>
      </c>
      <c r="F659" s="3">
        <v>239</v>
      </c>
      <c r="G659" s="3">
        <v>57</v>
      </c>
      <c r="H659" s="4" t="s">
        <v>22</v>
      </c>
      <c r="I659" s="3" t="s">
        <v>9</v>
      </c>
      <c r="J659" s="3" t="s">
        <v>15</v>
      </c>
      <c r="L659">
        <f t="shared" si="60"/>
        <v>0</v>
      </c>
      <c r="M659">
        <f>IF(COUNTIF($C$2:$C660,C659)&gt;1,1,0)</f>
        <v>0</v>
      </c>
      <c r="N659">
        <f t="shared" si="61"/>
        <v>0</v>
      </c>
      <c r="O659">
        <f t="shared" si="62"/>
        <v>0</v>
      </c>
      <c r="P659">
        <f t="shared" si="63"/>
        <v>0</v>
      </c>
      <c r="Q659">
        <f t="shared" si="64"/>
        <v>0</v>
      </c>
      <c r="S659">
        <f t="shared" si="65"/>
        <v>0</v>
      </c>
    </row>
    <row r="660" spans="1:19" ht="139" thickBot="1" x14ac:dyDescent="0.4">
      <c r="A660" s="3" t="s">
        <v>11</v>
      </c>
      <c r="B660" s="3" t="s">
        <v>17</v>
      </c>
      <c r="C660" s="3">
        <v>20120104301</v>
      </c>
      <c r="D660" s="3">
        <v>1</v>
      </c>
      <c r="E660" s="3" t="s">
        <v>9</v>
      </c>
      <c r="F660" s="3">
        <v>345</v>
      </c>
      <c r="G660" s="3">
        <v>52</v>
      </c>
      <c r="H660" s="4" t="s">
        <v>171</v>
      </c>
      <c r="I660" s="3" t="s">
        <v>9</v>
      </c>
      <c r="J660" s="3" t="s">
        <v>9</v>
      </c>
      <c r="L660">
        <f t="shared" si="60"/>
        <v>0</v>
      </c>
      <c r="M660">
        <f>IF(COUNTIF($C$2:$C661,C660)&gt;1,1,0)</f>
        <v>0</v>
      </c>
      <c r="N660">
        <f t="shared" si="61"/>
        <v>0</v>
      </c>
      <c r="O660">
        <f t="shared" si="62"/>
        <v>0</v>
      </c>
      <c r="P660">
        <f t="shared" si="63"/>
        <v>0</v>
      </c>
      <c r="Q660">
        <f t="shared" si="64"/>
        <v>0</v>
      </c>
      <c r="S660">
        <f t="shared" si="65"/>
        <v>0</v>
      </c>
    </row>
    <row r="661" spans="1:19" ht="126.5" thickBot="1" x14ac:dyDescent="0.4">
      <c r="A661" s="3" t="s">
        <v>11</v>
      </c>
      <c r="B661" s="3" t="s">
        <v>12</v>
      </c>
      <c r="C661" s="3">
        <v>20081013601</v>
      </c>
      <c r="D661" s="3">
        <v>0</v>
      </c>
      <c r="E661" s="3" t="s">
        <v>9</v>
      </c>
      <c r="F661" s="3">
        <v>160</v>
      </c>
      <c r="G661" s="3">
        <v>120</v>
      </c>
      <c r="H661" s="4" t="s">
        <v>22</v>
      </c>
      <c r="I661" s="3" t="s">
        <v>9</v>
      </c>
      <c r="J661" s="3" t="s">
        <v>15</v>
      </c>
      <c r="L661">
        <f t="shared" si="60"/>
        <v>0</v>
      </c>
      <c r="M661">
        <f>IF(COUNTIF($C$2:$C662,C661)&gt;1,1,0)</f>
        <v>0</v>
      </c>
      <c r="N661">
        <f t="shared" si="61"/>
        <v>0</v>
      </c>
      <c r="O661">
        <f t="shared" si="62"/>
        <v>0</v>
      </c>
      <c r="P661">
        <f t="shared" si="63"/>
        <v>0</v>
      </c>
      <c r="Q661">
        <f t="shared" si="64"/>
        <v>0</v>
      </c>
      <c r="S661">
        <f t="shared" si="65"/>
        <v>0</v>
      </c>
    </row>
    <row r="662" spans="1:19" ht="89" thickBot="1" x14ac:dyDescent="0.4">
      <c r="A662" s="3" t="s">
        <v>11</v>
      </c>
      <c r="B662" s="3" t="s">
        <v>8</v>
      </c>
      <c r="C662" s="3">
        <v>20180812101</v>
      </c>
      <c r="D662" s="3">
        <v>0</v>
      </c>
      <c r="E662" s="3" t="s">
        <v>9</v>
      </c>
      <c r="F662" s="3">
        <v>45</v>
      </c>
      <c r="G662" s="3">
        <v>23</v>
      </c>
      <c r="H662" s="4" t="s">
        <v>55</v>
      </c>
      <c r="I662" s="3" t="s">
        <v>9</v>
      </c>
      <c r="J662" s="3" t="s">
        <v>9</v>
      </c>
      <c r="L662">
        <f t="shared" si="60"/>
        <v>0</v>
      </c>
      <c r="M662">
        <f>IF(COUNTIF($C$2:$C663,C662)&gt;1,1,0)</f>
        <v>0</v>
      </c>
      <c r="N662">
        <f t="shared" si="61"/>
        <v>0</v>
      </c>
      <c r="O662">
        <f t="shared" si="62"/>
        <v>0</v>
      </c>
      <c r="P662">
        <f t="shared" si="63"/>
        <v>0</v>
      </c>
      <c r="Q662">
        <f t="shared" si="64"/>
        <v>0</v>
      </c>
      <c r="S662">
        <f t="shared" si="65"/>
        <v>0</v>
      </c>
    </row>
    <row r="663" spans="1:19" ht="76.5" thickBot="1" x14ac:dyDescent="0.4">
      <c r="A663" s="3" t="s">
        <v>7</v>
      </c>
      <c r="B663" s="3" t="s">
        <v>23</v>
      </c>
      <c r="C663" s="3">
        <v>20171303602</v>
      </c>
      <c r="D663" s="3">
        <v>1</v>
      </c>
      <c r="E663" s="3" t="s">
        <v>9</v>
      </c>
      <c r="F663" s="3">
        <v>216</v>
      </c>
      <c r="G663" s="3">
        <v>153</v>
      </c>
      <c r="H663" s="4" t="s">
        <v>26</v>
      </c>
      <c r="I663" s="3" t="s">
        <v>9</v>
      </c>
      <c r="J663" s="3" t="s">
        <v>9</v>
      </c>
      <c r="L663">
        <f t="shared" si="60"/>
        <v>0</v>
      </c>
      <c r="M663">
        <f>IF(COUNTIF($C$2:$C664,C663)&gt;1,1,0)</f>
        <v>0</v>
      </c>
      <c r="N663">
        <f t="shared" si="61"/>
        <v>0</v>
      </c>
      <c r="O663">
        <f t="shared" si="62"/>
        <v>0</v>
      </c>
      <c r="P663">
        <f t="shared" si="63"/>
        <v>0</v>
      </c>
      <c r="Q663">
        <f t="shared" si="64"/>
        <v>0</v>
      </c>
      <c r="S663">
        <f t="shared" si="65"/>
        <v>0</v>
      </c>
    </row>
    <row r="664" spans="1:19" ht="101.5" thickBot="1" x14ac:dyDescent="0.4">
      <c r="A664" s="3" t="s">
        <v>39</v>
      </c>
      <c r="B664" s="3" t="s">
        <v>17</v>
      </c>
      <c r="C664" s="3">
        <v>20120102804</v>
      </c>
      <c r="D664" s="3">
        <v>0</v>
      </c>
      <c r="E664" s="3" t="s">
        <v>9</v>
      </c>
      <c r="F664" s="3">
        <v>52</v>
      </c>
      <c r="G664" s="3">
        <v>25</v>
      </c>
      <c r="H664" s="4" t="s">
        <v>28</v>
      </c>
      <c r="I664" s="3" t="s">
        <v>9</v>
      </c>
      <c r="J664" s="3" t="s">
        <v>9</v>
      </c>
      <c r="L664">
        <f t="shared" si="60"/>
        <v>0</v>
      </c>
      <c r="M664">
        <f>IF(COUNTIF($C$2:$C665,C664)&gt;1,1,0)</f>
        <v>0</v>
      </c>
      <c r="N664">
        <f t="shared" si="61"/>
        <v>0</v>
      </c>
      <c r="O664">
        <f t="shared" si="62"/>
        <v>0</v>
      </c>
      <c r="P664">
        <f t="shared" si="63"/>
        <v>0</v>
      </c>
      <c r="Q664">
        <f t="shared" si="64"/>
        <v>0</v>
      </c>
      <c r="S664">
        <f t="shared" si="65"/>
        <v>0</v>
      </c>
    </row>
    <row r="665" spans="1:19" ht="126.5" thickBot="1" x14ac:dyDescent="0.4">
      <c r="A665" s="3" t="s">
        <v>27</v>
      </c>
      <c r="B665" s="3" t="s">
        <v>17</v>
      </c>
      <c r="C665" s="3">
        <v>20120701001</v>
      </c>
      <c r="D665" s="3">
        <v>1</v>
      </c>
      <c r="E665" s="3" t="s">
        <v>9</v>
      </c>
      <c r="F665" s="3">
        <v>349</v>
      </c>
      <c r="G665" s="3">
        <v>252</v>
      </c>
      <c r="H665" s="4" t="s">
        <v>22</v>
      </c>
      <c r="I665" s="3" t="s">
        <v>9</v>
      </c>
      <c r="J665" s="3" t="s">
        <v>9</v>
      </c>
      <c r="L665">
        <f t="shared" si="60"/>
        <v>0</v>
      </c>
      <c r="M665">
        <f>IF(COUNTIF($C$2:$C666,C665)&gt;1,1,0)</f>
        <v>0</v>
      </c>
      <c r="N665">
        <f t="shared" si="61"/>
        <v>0</v>
      </c>
      <c r="O665">
        <f t="shared" si="62"/>
        <v>0</v>
      </c>
      <c r="P665">
        <f t="shared" si="63"/>
        <v>0</v>
      </c>
      <c r="Q665">
        <f t="shared" si="64"/>
        <v>0</v>
      </c>
      <c r="S665">
        <f t="shared" si="65"/>
        <v>0</v>
      </c>
    </row>
    <row r="666" spans="1:19" ht="114" thickBot="1" x14ac:dyDescent="0.4">
      <c r="A666" s="3" t="s">
        <v>7</v>
      </c>
      <c r="B666" s="3" t="s">
        <v>23</v>
      </c>
      <c r="C666" s="3">
        <v>20170804801</v>
      </c>
      <c r="D666" s="3">
        <v>1</v>
      </c>
      <c r="E666" s="3" t="s">
        <v>9</v>
      </c>
      <c r="F666" s="3">
        <v>158</v>
      </c>
      <c r="G666" s="3">
        <v>50</v>
      </c>
      <c r="H666" s="4" t="s">
        <v>172</v>
      </c>
      <c r="I666" s="3" t="s">
        <v>9</v>
      </c>
      <c r="J666" s="3" t="s">
        <v>9</v>
      </c>
      <c r="L666">
        <f t="shared" si="60"/>
        <v>0</v>
      </c>
      <c r="M666">
        <f>IF(COUNTIF($C$2:$C667,C666)&gt;1,1,0)</f>
        <v>0</v>
      </c>
      <c r="N666">
        <f t="shared" si="61"/>
        <v>0</v>
      </c>
      <c r="O666">
        <f t="shared" si="62"/>
        <v>0</v>
      </c>
      <c r="P666">
        <f t="shared" si="63"/>
        <v>0</v>
      </c>
      <c r="Q666">
        <f t="shared" si="64"/>
        <v>0</v>
      </c>
      <c r="S666">
        <f t="shared" si="65"/>
        <v>0</v>
      </c>
    </row>
    <row r="667" spans="1:19" ht="76.5" thickBot="1" x14ac:dyDescent="0.4">
      <c r="A667" s="3" t="s">
        <v>11</v>
      </c>
      <c r="B667" s="3" t="s">
        <v>34</v>
      </c>
      <c r="C667" s="3">
        <v>20110415701</v>
      </c>
      <c r="D667" s="3">
        <v>0</v>
      </c>
      <c r="E667" s="3" t="s">
        <v>9</v>
      </c>
      <c r="F667" s="3">
        <v>31</v>
      </c>
      <c r="G667" s="3">
        <v>17</v>
      </c>
      <c r="H667" s="4" t="s">
        <v>107</v>
      </c>
      <c r="I667" s="3" t="s">
        <v>9</v>
      </c>
      <c r="J667" s="3" t="s">
        <v>9</v>
      </c>
      <c r="L667">
        <f t="shared" si="60"/>
        <v>0</v>
      </c>
      <c r="M667">
        <f>IF(COUNTIF($C$2:$C668,C667)&gt;1,1,0)</f>
        <v>0</v>
      </c>
      <c r="N667">
        <f t="shared" si="61"/>
        <v>0</v>
      </c>
      <c r="O667">
        <f t="shared" si="62"/>
        <v>0</v>
      </c>
      <c r="P667">
        <f t="shared" si="63"/>
        <v>0</v>
      </c>
      <c r="Q667">
        <f t="shared" si="64"/>
        <v>0</v>
      </c>
      <c r="S667">
        <f t="shared" si="65"/>
        <v>0</v>
      </c>
    </row>
    <row r="668" spans="1:19" ht="126.5" thickBot="1" x14ac:dyDescent="0.4">
      <c r="A668" s="3" t="s">
        <v>11</v>
      </c>
      <c r="B668" s="3" t="s">
        <v>8</v>
      </c>
      <c r="C668" s="3">
        <v>20180407101</v>
      </c>
      <c r="D668" s="3">
        <v>0</v>
      </c>
      <c r="E668" s="3" t="s">
        <v>15</v>
      </c>
      <c r="F668" s="3">
        <v>121</v>
      </c>
      <c r="G668" s="3">
        <v>41</v>
      </c>
      <c r="H668" s="4" t="s">
        <v>22</v>
      </c>
      <c r="I668" s="3" t="s">
        <v>9</v>
      </c>
      <c r="J668" s="3" t="s">
        <v>9</v>
      </c>
      <c r="L668">
        <f t="shared" si="60"/>
        <v>0</v>
      </c>
      <c r="M668">
        <f>IF(COUNTIF($C$2:$C669,C668)&gt;1,1,0)</f>
        <v>0</v>
      </c>
      <c r="N668">
        <f t="shared" si="61"/>
        <v>0</v>
      </c>
      <c r="O668">
        <f t="shared" si="62"/>
        <v>0</v>
      </c>
      <c r="P668">
        <f t="shared" si="63"/>
        <v>0</v>
      </c>
      <c r="Q668">
        <f t="shared" si="64"/>
        <v>0</v>
      </c>
      <c r="S668">
        <f t="shared" si="65"/>
        <v>0</v>
      </c>
    </row>
    <row r="669" spans="1:19" ht="126.5" thickBot="1" x14ac:dyDescent="0.4">
      <c r="A669" s="3" t="s">
        <v>11</v>
      </c>
      <c r="B669" s="3" t="s">
        <v>17</v>
      </c>
      <c r="C669" s="3">
        <v>20120600301</v>
      </c>
      <c r="D669" s="3">
        <v>1</v>
      </c>
      <c r="E669" s="3" t="s">
        <v>9</v>
      </c>
      <c r="F669" s="3">
        <v>217</v>
      </c>
      <c r="G669" s="3">
        <v>56</v>
      </c>
      <c r="H669" s="4" t="s">
        <v>22</v>
      </c>
      <c r="I669" s="3" t="s">
        <v>9</v>
      </c>
      <c r="J669" s="3" t="s">
        <v>9</v>
      </c>
      <c r="L669">
        <f t="shared" si="60"/>
        <v>0</v>
      </c>
      <c r="M669">
        <f>IF(COUNTIF($C$2:$C670,C669)&gt;1,1,0)</f>
        <v>0</v>
      </c>
      <c r="N669">
        <f t="shared" si="61"/>
        <v>0</v>
      </c>
      <c r="O669">
        <f t="shared" si="62"/>
        <v>0</v>
      </c>
      <c r="P669">
        <f t="shared" si="63"/>
        <v>0</v>
      </c>
      <c r="Q669">
        <f t="shared" si="64"/>
        <v>0</v>
      </c>
      <c r="S669">
        <f t="shared" si="65"/>
        <v>0</v>
      </c>
    </row>
    <row r="670" spans="1:19" ht="89" thickBot="1" x14ac:dyDescent="0.4">
      <c r="A670" s="3" t="s">
        <v>7</v>
      </c>
      <c r="B670" s="3" t="s">
        <v>34</v>
      </c>
      <c r="C670" s="3">
        <v>20110907901</v>
      </c>
      <c r="D670" s="3">
        <v>0</v>
      </c>
      <c r="E670" s="3" t="s">
        <v>9</v>
      </c>
      <c r="F670" s="3">
        <v>22</v>
      </c>
      <c r="G670" s="3">
        <v>15</v>
      </c>
      <c r="H670" s="4" t="s">
        <v>55</v>
      </c>
      <c r="I670" s="3" t="s">
        <v>9</v>
      </c>
      <c r="J670" s="3" t="s">
        <v>9</v>
      </c>
      <c r="L670">
        <f t="shared" si="60"/>
        <v>0</v>
      </c>
      <c r="M670">
        <f>IF(COUNTIF($C$2:$C671,C670)&gt;1,1,0)</f>
        <v>0</v>
      </c>
      <c r="N670">
        <f t="shared" si="61"/>
        <v>0</v>
      </c>
      <c r="O670">
        <f t="shared" si="62"/>
        <v>0</v>
      </c>
      <c r="P670">
        <f t="shared" si="63"/>
        <v>0</v>
      </c>
      <c r="Q670">
        <f t="shared" si="64"/>
        <v>0</v>
      </c>
      <c r="S670">
        <f t="shared" si="65"/>
        <v>0</v>
      </c>
    </row>
    <row r="671" spans="1:19" ht="151.5" thickBot="1" x14ac:dyDescent="0.4">
      <c r="A671" s="3" t="s">
        <v>11</v>
      </c>
      <c r="B671" s="3" t="s">
        <v>20</v>
      </c>
      <c r="C671" s="3">
        <v>20140305901</v>
      </c>
      <c r="D671" s="3">
        <v>0</v>
      </c>
      <c r="E671" s="3" t="s">
        <v>9</v>
      </c>
      <c r="F671" s="3">
        <v>168</v>
      </c>
      <c r="G671" s="3">
        <v>53</v>
      </c>
      <c r="H671" s="4" t="s">
        <v>173</v>
      </c>
      <c r="I671" s="3" t="s">
        <v>9</v>
      </c>
      <c r="J671" s="3" t="s">
        <v>9</v>
      </c>
      <c r="L671">
        <f t="shared" si="60"/>
        <v>0</v>
      </c>
      <c r="M671">
        <f>IF(COUNTIF($C$2:$C672,C671)&gt;1,1,0)</f>
        <v>0</v>
      </c>
      <c r="N671">
        <f t="shared" si="61"/>
        <v>0</v>
      </c>
      <c r="O671">
        <f t="shared" si="62"/>
        <v>0</v>
      </c>
      <c r="P671">
        <f t="shared" si="63"/>
        <v>0</v>
      </c>
      <c r="Q671">
        <f t="shared" si="64"/>
        <v>0</v>
      </c>
      <c r="S671">
        <f t="shared" si="65"/>
        <v>0</v>
      </c>
    </row>
    <row r="672" spans="1:19" ht="126.5" thickBot="1" x14ac:dyDescent="0.4">
      <c r="A672" s="3" t="s">
        <v>11</v>
      </c>
      <c r="B672" s="3" t="s">
        <v>34</v>
      </c>
      <c r="C672" s="3">
        <v>20110604801</v>
      </c>
      <c r="D672" s="3">
        <v>0</v>
      </c>
      <c r="E672" s="3" t="s">
        <v>9</v>
      </c>
      <c r="F672" s="3">
        <v>69</v>
      </c>
      <c r="G672" s="3">
        <v>31</v>
      </c>
      <c r="H672" s="4" t="s">
        <v>22</v>
      </c>
      <c r="I672" s="3" t="s">
        <v>9</v>
      </c>
      <c r="J672" s="3" t="s">
        <v>9</v>
      </c>
      <c r="L672">
        <f t="shared" si="60"/>
        <v>0</v>
      </c>
      <c r="M672">
        <f>IF(COUNTIF($C$2:$C673,C672)&gt;1,1,0)</f>
        <v>0</v>
      </c>
      <c r="N672">
        <f t="shared" si="61"/>
        <v>0</v>
      </c>
      <c r="O672">
        <f t="shared" si="62"/>
        <v>0</v>
      </c>
      <c r="P672">
        <f t="shared" si="63"/>
        <v>0</v>
      </c>
      <c r="Q672">
        <f t="shared" si="64"/>
        <v>0</v>
      </c>
      <c r="S672">
        <f t="shared" si="65"/>
        <v>0</v>
      </c>
    </row>
    <row r="673" spans="1:19" ht="26.5" thickBot="1" x14ac:dyDescent="0.4">
      <c r="A673" s="3" t="s">
        <v>11</v>
      </c>
      <c r="B673" s="3" t="s">
        <v>34</v>
      </c>
      <c r="C673" s="3">
        <v>20110732901</v>
      </c>
      <c r="D673" s="3">
        <v>0</v>
      </c>
      <c r="E673" s="3" t="s">
        <v>9</v>
      </c>
      <c r="F673" s="3">
        <v>91</v>
      </c>
      <c r="G673" s="3">
        <v>30</v>
      </c>
      <c r="H673" s="4" t="s">
        <v>87</v>
      </c>
      <c r="I673" s="3" t="s">
        <v>9</v>
      </c>
      <c r="J673" s="3" t="s">
        <v>9</v>
      </c>
      <c r="L673">
        <f t="shared" si="60"/>
        <v>0</v>
      </c>
      <c r="M673">
        <f>IF(COUNTIF($C$2:$C674,C673)&gt;1,1,0)</f>
        <v>0</v>
      </c>
      <c r="N673">
        <f t="shared" si="61"/>
        <v>0</v>
      </c>
      <c r="O673">
        <f t="shared" si="62"/>
        <v>0</v>
      </c>
      <c r="P673">
        <f t="shared" si="63"/>
        <v>0</v>
      </c>
      <c r="Q673">
        <f t="shared" si="64"/>
        <v>0</v>
      </c>
      <c r="S673">
        <f t="shared" si="65"/>
        <v>0</v>
      </c>
    </row>
    <row r="674" spans="1:19" ht="114" thickBot="1" x14ac:dyDescent="0.4">
      <c r="A674" s="3" t="s">
        <v>46</v>
      </c>
      <c r="B674" s="3" t="s">
        <v>20</v>
      </c>
      <c r="C674" s="3">
        <v>20150119216</v>
      </c>
      <c r="D674" s="3">
        <v>0</v>
      </c>
      <c r="E674" s="3" t="s">
        <v>9</v>
      </c>
      <c r="F674" s="3">
        <v>710</v>
      </c>
      <c r="G674" s="3">
        <v>227</v>
      </c>
      <c r="H674" s="4" t="s">
        <v>18</v>
      </c>
      <c r="I674" s="3" t="s">
        <v>9</v>
      </c>
      <c r="J674" s="3" t="s">
        <v>9</v>
      </c>
      <c r="L674">
        <f t="shared" si="60"/>
        <v>0</v>
      </c>
      <c r="M674">
        <f>IF(COUNTIF($C$2:$C675,C674)&gt;1,1,0)</f>
        <v>0</v>
      </c>
      <c r="N674">
        <f t="shared" si="61"/>
        <v>0</v>
      </c>
      <c r="O674">
        <f t="shared" si="62"/>
        <v>0</v>
      </c>
      <c r="P674">
        <f t="shared" si="63"/>
        <v>0</v>
      </c>
      <c r="Q674">
        <f t="shared" si="64"/>
        <v>0</v>
      </c>
      <c r="S674">
        <f t="shared" si="65"/>
        <v>0</v>
      </c>
    </row>
    <row r="675" spans="1:19" ht="164" thickBot="1" x14ac:dyDescent="0.4">
      <c r="A675" s="3" t="s">
        <v>11</v>
      </c>
      <c r="B675" s="3" t="s">
        <v>20</v>
      </c>
      <c r="C675" s="3">
        <v>20140103601</v>
      </c>
      <c r="D675" s="3">
        <v>0</v>
      </c>
      <c r="E675" s="3" t="s">
        <v>9</v>
      </c>
      <c r="F675" s="3">
        <v>113</v>
      </c>
      <c r="G675" s="3">
        <v>94</v>
      </c>
      <c r="H675" s="4" t="s">
        <v>174</v>
      </c>
      <c r="I675" s="3" t="s">
        <v>9</v>
      </c>
      <c r="J675" s="3" t="s">
        <v>9</v>
      </c>
      <c r="L675">
        <f t="shared" si="60"/>
        <v>0</v>
      </c>
      <c r="M675">
        <f>IF(COUNTIF($C$2:$C676,C675)&gt;1,1,0)</f>
        <v>0</v>
      </c>
      <c r="N675">
        <f t="shared" si="61"/>
        <v>0</v>
      </c>
      <c r="O675">
        <f t="shared" si="62"/>
        <v>0</v>
      </c>
      <c r="P675">
        <f t="shared" si="63"/>
        <v>0</v>
      </c>
      <c r="Q675">
        <f t="shared" si="64"/>
        <v>0</v>
      </c>
      <c r="S675">
        <f t="shared" si="65"/>
        <v>0</v>
      </c>
    </row>
    <row r="676" spans="1:19" ht="126.5" thickBot="1" x14ac:dyDescent="0.4">
      <c r="A676" s="3" t="s">
        <v>11</v>
      </c>
      <c r="B676" s="3" t="s">
        <v>20</v>
      </c>
      <c r="C676" s="3">
        <v>20142010702</v>
      </c>
      <c r="D676" s="3">
        <v>0</v>
      </c>
      <c r="E676" s="3" t="s">
        <v>9</v>
      </c>
      <c r="F676" s="3">
        <v>260</v>
      </c>
      <c r="G676" s="3">
        <v>150</v>
      </c>
      <c r="H676" s="4" t="s">
        <v>22</v>
      </c>
      <c r="I676" s="3" t="s">
        <v>9</v>
      </c>
      <c r="J676" s="3" t="s">
        <v>9</v>
      </c>
      <c r="L676">
        <f t="shared" si="60"/>
        <v>0</v>
      </c>
      <c r="M676">
        <f>IF(COUNTIF($C$2:$C677,C676)&gt;1,1,0)</f>
        <v>0</v>
      </c>
      <c r="N676">
        <f t="shared" si="61"/>
        <v>0</v>
      </c>
      <c r="O676">
        <f t="shared" si="62"/>
        <v>0</v>
      </c>
      <c r="P676">
        <f t="shared" si="63"/>
        <v>0</v>
      </c>
      <c r="Q676">
        <f t="shared" si="64"/>
        <v>0</v>
      </c>
      <c r="S676">
        <f t="shared" si="65"/>
        <v>0</v>
      </c>
    </row>
    <row r="677" spans="1:19" ht="114" thickBot="1" x14ac:dyDescent="0.4">
      <c r="A677" s="3" t="s">
        <v>11</v>
      </c>
      <c r="B677" s="3" t="s">
        <v>23</v>
      </c>
      <c r="C677" s="3">
        <v>20170211501</v>
      </c>
      <c r="D677" s="3">
        <v>0</v>
      </c>
      <c r="E677" s="3" t="s">
        <v>9</v>
      </c>
      <c r="F677" s="3">
        <v>55</v>
      </c>
      <c r="G677" s="3">
        <v>37</v>
      </c>
      <c r="H677" s="4" t="s">
        <v>13</v>
      </c>
      <c r="I677" s="3" t="s">
        <v>9</v>
      </c>
      <c r="J677" s="3" t="s">
        <v>9</v>
      </c>
      <c r="L677">
        <f t="shared" si="60"/>
        <v>0</v>
      </c>
      <c r="M677">
        <f>IF(COUNTIF($C$2:$C678,C677)&gt;1,1,0)</f>
        <v>0</v>
      </c>
      <c r="N677">
        <f t="shared" si="61"/>
        <v>0</v>
      </c>
      <c r="O677">
        <f t="shared" si="62"/>
        <v>0</v>
      </c>
      <c r="P677">
        <f t="shared" si="63"/>
        <v>0</v>
      </c>
      <c r="Q677">
        <f t="shared" si="64"/>
        <v>0</v>
      </c>
      <c r="S677">
        <f t="shared" si="65"/>
        <v>0</v>
      </c>
    </row>
    <row r="678" spans="1:19" ht="89" thickBot="1" x14ac:dyDescent="0.4">
      <c r="A678" s="3" t="s">
        <v>27</v>
      </c>
      <c r="B678" s="3" t="s">
        <v>17</v>
      </c>
      <c r="C678" s="3">
        <v>20120807201</v>
      </c>
      <c r="D678" s="3">
        <v>1</v>
      </c>
      <c r="E678" s="3" t="s">
        <v>9</v>
      </c>
      <c r="F678" s="3">
        <v>139</v>
      </c>
      <c r="G678" s="3">
        <v>10</v>
      </c>
      <c r="H678" s="4" t="s">
        <v>55</v>
      </c>
      <c r="I678" s="3" t="s">
        <v>9</v>
      </c>
      <c r="J678" s="3" t="s">
        <v>15</v>
      </c>
      <c r="L678">
        <f t="shared" si="60"/>
        <v>0</v>
      </c>
      <c r="M678">
        <f>IF(COUNTIF($C$2:$C679,C678)&gt;1,1,0)</f>
        <v>0</v>
      </c>
      <c r="N678">
        <f t="shared" si="61"/>
        <v>0</v>
      </c>
      <c r="O678">
        <f t="shared" si="62"/>
        <v>0</v>
      </c>
      <c r="P678">
        <f t="shared" si="63"/>
        <v>0</v>
      </c>
      <c r="Q678">
        <f t="shared" si="64"/>
        <v>0</v>
      </c>
      <c r="S678">
        <f t="shared" si="65"/>
        <v>0</v>
      </c>
    </row>
    <row r="679" spans="1:19" ht="126.5" thickBot="1" x14ac:dyDescent="0.4">
      <c r="A679" s="3" t="s">
        <v>11</v>
      </c>
      <c r="B679" s="3" t="s">
        <v>8</v>
      </c>
      <c r="C679" s="3">
        <v>20180407101</v>
      </c>
      <c r="D679" s="3">
        <v>0</v>
      </c>
      <c r="E679" s="3" t="s">
        <v>15</v>
      </c>
      <c r="F679" s="3">
        <v>121</v>
      </c>
      <c r="G679" s="3">
        <v>41</v>
      </c>
      <c r="H679" s="4" t="s">
        <v>22</v>
      </c>
      <c r="I679" s="3" t="s">
        <v>9</v>
      </c>
      <c r="J679" s="3" t="s">
        <v>9</v>
      </c>
      <c r="L679">
        <f t="shared" si="60"/>
        <v>0</v>
      </c>
      <c r="M679">
        <f>IF(COUNTIF($C$2:$C680,C679)&gt;1,1,0)</f>
        <v>1</v>
      </c>
      <c r="N679">
        <f t="shared" si="61"/>
        <v>0</v>
      </c>
      <c r="O679">
        <f t="shared" si="62"/>
        <v>0</v>
      </c>
      <c r="P679">
        <f t="shared" si="63"/>
        <v>0</v>
      </c>
      <c r="Q679">
        <f t="shared" si="64"/>
        <v>0</v>
      </c>
      <c r="S679">
        <f t="shared" si="65"/>
        <v>1</v>
      </c>
    </row>
    <row r="680" spans="1:19" ht="114" thickBot="1" x14ac:dyDescent="0.4">
      <c r="A680" s="3" t="s">
        <v>11</v>
      </c>
      <c r="B680" s="3" t="s">
        <v>17</v>
      </c>
      <c r="C680" s="3">
        <v>20120501001</v>
      </c>
      <c r="D680" s="3">
        <v>1</v>
      </c>
      <c r="E680" s="3" t="s">
        <v>9</v>
      </c>
      <c r="F680" s="3">
        <v>108</v>
      </c>
      <c r="G680" s="3">
        <v>35</v>
      </c>
      <c r="H680" s="4" t="s">
        <v>18</v>
      </c>
      <c r="I680" s="3" t="s">
        <v>9</v>
      </c>
      <c r="J680" s="3" t="s">
        <v>9</v>
      </c>
      <c r="L680">
        <f t="shared" si="60"/>
        <v>0</v>
      </c>
      <c r="M680">
        <f>IF(COUNTIF($C$2:$C681,C680)&gt;1,1,0)</f>
        <v>0</v>
      </c>
      <c r="N680">
        <f t="shared" si="61"/>
        <v>0</v>
      </c>
      <c r="O680">
        <f t="shared" si="62"/>
        <v>0</v>
      </c>
      <c r="P680">
        <f t="shared" si="63"/>
        <v>0</v>
      </c>
      <c r="Q680">
        <f t="shared" si="64"/>
        <v>0</v>
      </c>
      <c r="S680">
        <f t="shared" si="65"/>
        <v>0</v>
      </c>
    </row>
    <row r="681" spans="1:19" ht="114" thickBot="1" x14ac:dyDescent="0.4">
      <c r="A681" s="3" t="s">
        <v>11</v>
      </c>
      <c r="B681" s="3" t="s">
        <v>17</v>
      </c>
      <c r="C681" s="3">
        <v>20120301209</v>
      </c>
      <c r="D681" s="3">
        <v>1</v>
      </c>
      <c r="E681" s="3" t="s">
        <v>9</v>
      </c>
      <c r="F681" s="3">
        <v>572</v>
      </c>
      <c r="G681" s="3">
        <v>285</v>
      </c>
      <c r="H681" s="4" t="s">
        <v>13</v>
      </c>
      <c r="I681" s="3" t="s">
        <v>9</v>
      </c>
      <c r="J681" s="3" t="s">
        <v>9</v>
      </c>
      <c r="L681">
        <f t="shared" si="60"/>
        <v>0</v>
      </c>
      <c r="M681">
        <f>IF(COUNTIF($C$2:$C682,C681)&gt;1,1,0)</f>
        <v>1</v>
      </c>
      <c r="N681">
        <f t="shared" si="61"/>
        <v>0</v>
      </c>
      <c r="O681">
        <f t="shared" si="62"/>
        <v>0</v>
      </c>
      <c r="P681">
        <f t="shared" si="63"/>
        <v>0</v>
      </c>
      <c r="Q681">
        <f t="shared" si="64"/>
        <v>0</v>
      </c>
      <c r="S681">
        <f t="shared" si="65"/>
        <v>1</v>
      </c>
    </row>
    <row r="682" spans="1:19" ht="126.5" thickBot="1" x14ac:dyDescent="0.4">
      <c r="A682" s="3" t="s">
        <v>7</v>
      </c>
      <c r="B682" s="3" t="s">
        <v>34</v>
      </c>
      <c r="C682" s="3">
        <v>20110425701</v>
      </c>
      <c r="D682" s="3">
        <v>0</v>
      </c>
      <c r="E682" s="3" t="s">
        <v>9</v>
      </c>
      <c r="F682" s="3">
        <v>129</v>
      </c>
      <c r="G682" s="3">
        <v>76</v>
      </c>
      <c r="H682" s="4" t="s">
        <v>22</v>
      </c>
      <c r="I682" s="3" t="s">
        <v>9</v>
      </c>
      <c r="J682" s="3" t="s">
        <v>9</v>
      </c>
      <c r="L682">
        <f t="shared" si="60"/>
        <v>0</v>
      </c>
      <c r="M682">
        <f>IF(COUNTIF($C$2:$C683,C682)&gt;1,1,0)</f>
        <v>0</v>
      </c>
      <c r="N682">
        <f t="shared" si="61"/>
        <v>0</v>
      </c>
      <c r="O682">
        <f t="shared" si="62"/>
        <v>0</v>
      </c>
      <c r="P682">
        <f t="shared" si="63"/>
        <v>0</v>
      </c>
      <c r="Q682">
        <f t="shared" si="64"/>
        <v>0</v>
      </c>
      <c r="S682">
        <f t="shared" si="65"/>
        <v>0</v>
      </c>
    </row>
    <row r="683" spans="1:19" ht="89" thickBot="1" x14ac:dyDescent="0.4">
      <c r="A683" s="3" t="s">
        <v>11</v>
      </c>
      <c r="B683" s="3" t="s">
        <v>20</v>
      </c>
      <c r="C683" s="3">
        <v>20140400204</v>
      </c>
      <c r="D683" s="3">
        <v>1</v>
      </c>
      <c r="E683" s="3" t="s">
        <v>9</v>
      </c>
      <c r="F683" s="3">
        <v>310</v>
      </c>
      <c r="G683" s="3">
        <v>277</v>
      </c>
      <c r="H683" s="4" t="s">
        <v>55</v>
      </c>
      <c r="I683" s="3" t="s">
        <v>9</v>
      </c>
      <c r="J683" s="3" t="s">
        <v>9</v>
      </c>
      <c r="L683">
        <f t="shared" si="60"/>
        <v>0</v>
      </c>
      <c r="M683">
        <f>IF(COUNTIF($C$2:$C684,C683)&gt;1,1,0)</f>
        <v>0</v>
      </c>
      <c r="N683">
        <f t="shared" si="61"/>
        <v>0</v>
      </c>
      <c r="O683">
        <f t="shared" si="62"/>
        <v>0</v>
      </c>
      <c r="P683">
        <f t="shared" si="63"/>
        <v>0</v>
      </c>
      <c r="Q683">
        <f t="shared" si="64"/>
        <v>0</v>
      </c>
      <c r="S683">
        <f t="shared" si="65"/>
        <v>0</v>
      </c>
    </row>
    <row r="684" spans="1:19" ht="126.5" thickBot="1" x14ac:dyDescent="0.4">
      <c r="A684" s="3" t="s">
        <v>11</v>
      </c>
      <c r="B684" s="3" t="s">
        <v>20</v>
      </c>
      <c r="C684" s="3">
        <v>20140807603</v>
      </c>
      <c r="D684" s="3">
        <v>0</v>
      </c>
      <c r="E684" s="3" t="s">
        <v>9</v>
      </c>
      <c r="F684" s="3">
        <v>33</v>
      </c>
      <c r="G684" s="3">
        <v>14</v>
      </c>
      <c r="H684" s="4" t="s">
        <v>22</v>
      </c>
      <c r="I684" s="3" t="s">
        <v>9</v>
      </c>
      <c r="J684" s="3" t="s">
        <v>9</v>
      </c>
      <c r="L684">
        <f t="shared" si="60"/>
        <v>0</v>
      </c>
      <c r="M684">
        <f>IF(COUNTIF($C$2:$C685,C684)&gt;1,1,0)</f>
        <v>0</v>
      </c>
      <c r="N684">
        <f t="shared" si="61"/>
        <v>0</v>
      </c>
      <c r="O684">
        <f t="shared" si="62"/>
        <v>0</v>
      </c>
      <c r="P684">
        <f t="shared" si="63"/>
        <v>0</v>
      </c>
      <c r="Q684">
        <f t="shared" si="64"/>
        <v>0</v>
      </c>
      <c r="S684">
        <f t="shared" si="65"/>
        <v>0</v>
      </c>
    </row>
    <row r="685" spans="1:19" ht="51.5" thickBot="1" x14ac:dyDescent="0.4">
      <c r="A685" s="3" t="s">
        <v>11</v>
      </c>
      <c r="B685" s="3" t="s">
        <v>29</v>
      </c>
      <c r="C685" s="3">
        <v>20030516801</v>
      </c>
      <c r="D685" s="3">
        <v>0</v>
      </c>
      <c r="E685" s="3" t="s">
        <v>9</v>
      </c>
      <c r="F685" s="3">
        <v>50</v>
      </c>
      <c r="G685" s="3">
        <v>12</v>
      </c>
      <c r="H685" s="4" t="s">
        <v>76</v>
      </c>
      <c r="I685" s="3" t="s">
        <v>9</v>
      </c>
      <c r="J685" s="3" t="s">
        <v>9</v>
      </c>
      <c r="L685">
        <f t="shared" si="60"/>
        <v>0</v>
      </c>
      <c r="M685">
        <f>IF(COUNTIF($C$2:$C686,C685)&gt;1,1,0)</f>
        <v>0</v>
      </c>
      <c r="N685">
        <f t="shared" si="61"/>
        <v>0</v>
      </c>
      <c r="O685">
        <f t="shared" si="62"/>
        <v>0</v>
      </c>
      <c r="P685">
        <f t="shared" si="63"/>
        <v>0</v>
      </c>
      <c r="Q685">
        <f t="shared" si="64"/>
        <v>0</v>
      </c>
      <c r="S685">
        <f t="shared" si="65"/>
        <v>0</v>
      </c>
    </row>
    <row r="686" spans="1:19" ht="126.5" thickBot="1" x14ac:dyDescent="0.4">
      <c r="A686" s="3" t="s">
        <v>11</v>
      </c>
      <c r="B686" s="3" t="s">
        <v>23</v>
      </c>
      <c r="C686" s="3">
        <v>20170210501</v>
      </c>
      <c r="D686" s="3">
        <v>0</v>
      </c>
      <c r="E686" s="3" t="s">
        <v>9</v>
      </c>
      <c r="F686" s="3">
        <v>418</v>
      </c>
      <c r="G686" s="3">
        <v>42</v>
      </c>
      <c r="H686" s="4" t="s">
        <v>22</v>
      </c>
      <c r="I686" s="3" t="s">
        <v>9</v>
      </c>
      <c r="J686" s="3" t="s">
        <v>15</v>
      </c>
      <c r="L686">
        <f t="shared" si="60"/>
        <v>0</v>
      </c>
      <c r="M686">
        <f>IF(COUNTIF($C$2:$C687,C686)&gt;1,1,0)</f>
        <v>0</v>
      </c>
      <c r="N686">
        <f t="shared" si="61"/>
        <v>0</v>
      </c>
      <c r="O686">
        <f t="shared" si="62"/>
        <v>0</v>
      </c>
      <c r="P686">
        <f t="shared" si="63"/>
        <v>0</v>
      </c>
      <c r="Q686">
        <f t="shared" si="64"/>
        <v>0</v>
      </c>
      <c r="S686">
        <f t="shared" si="65"/>
        <v>0</v>
      </c>
    </row>
    <row r="687" spans="1:19" ht="126.5" thickBot="1" x14ac:dyDescent="0.4">
      <c r="A687" s="3" t="s">
        <v>11</v>
      </c>
      <c r="B687" s="3" t="s">
        <v>23</v>
      </c>
      <c r="C687" s="3">
        <v>20171301401</v>
      </c>
      <c r="D687" s="3">
        <v>1</v>
      </c>
      <c r="E687" s="3" t="s">
        <v>9</v>
      </c>
      <c r="F687" s="3">
        <v>187</v>
      </c>
      <c r="G687" s="3"/>
      <c r="H687" s="4" t="s">
        <v>22</v>
      </c>
      <c r="I687" s="3" t="s">
        <v>9</v>
      </c>
      <c r="J687" s="3" t="s">
        <v>9</v>
      </c>
      <c r="L687">
        <f t="shared" si="60"/>
        <v>1</v>
      </c>
      <c r="M687">
        <f>IF(COUNTIF($C$2:$C688,C687)&gt;1,1,0)</f>
        <v>1</v>
      </c>
      <c r="N687">
        <f t="shared" si="61"/>
        <v>0</v>
      </c>
      <c r="O687">
        <f t="shared" si="62"/>
        <v>0</v>
      </c>
      <c r="P687">
        <f t="shared" si="63"/>
        <v>0</v>
      </c>
      <c r="Q687">
        <f t="shared" si="64"/>
        <v>0</v>
      </c>
      <c r="S687">
        <f t="shared" si="65"/>
        <v>1</v>
      </c>
    </row>
    <row r="688" spans="1:19" ht="139" thickBot="1" x14ac:dyDescent="0.4">
      <c r="A688" s="3" t="s">
        <v>11</v>
      </c>
      <c r="B688" s="3" t="s">
        <v>34</v>
      </c>
      <c r="C688" s="3">
        <v>20110218401</v>
      </c>
      <c r="D688" s="3">
        <v>0</v>
      </c>
      <c r="E688" s="3" t="s">
        <v>9</v>
      </c>
      <c r="F688" s="3">
        <v>292</v>
      </c>
      <c r="G688" s="3">
        <v>65</v>
      </c>
      <c r="H688" s="4" t="s">
        <v>175</v>
      </c>
      <c r="I688" s="3" t="s">
        <v>9</v>
      </c>
      <c r="J688" s="3" t="s">
        <v>9</v>
      </c>
      <c r="L688">
        <f t="shared" si="60"/>
        <v>0</v>
      </c>
      <c r="M688">
        <f>IF(COUNTIF($C$2:$C689,C688)&gt;1,1,0)</f>
        <v>0</v>
      </c>
      <c r="N688">
        <f t="shared" si="61"/>
        <v>0</v>
      </c>
      <c r="O688">
        <f t="shared" si="62"/>
        <v>0</v>
      </c>
      <c r="P688">
        <f t="shared" si="63"/>
        <v>0</v>
      </c>
      <c r="Q688">
        <f t="shared" si="64"/>
        <v>0</v>
      </c>
      <c r="S688">
        <f t="shared" si="65"/>
        <v>0</v>
      </c>
    </row>
    <row r="689" spans="1:19" ht="126.5" thickBot="1" x14ac:dyDescent="0.4">
      <c r="A689" s="3" t="s">
        <v>11</v>
      </c>
      <c r="B689" s="3" t="s">
        <v>12</v>
      </c>
      <c r="C689" s="3">
        <v>20080203901</v>
      </c>
      <c r="D689" s="3">
        <v>1</v>
      </c>
      <c r="E689" s="3" t="s">
        <v>9</v>
      </c>
      <c r="F689" s="3">
        <v>427</v>
      </c>
      <c r="G689" s="3">
        <v>20</v>
      </c>
      <c r="H689" s="4" t="s">
        <v>176</v>
      </c>
      <c r="I689" s="3" t="s">
        <v>9</v>
      </c>
      <c r="J689" s="3" t="s">
        <v>9</v>
      </c>
      <c r="L689">
        <f t="shared" si="60"/>
        <v>0</v>
      </c>
      <c r="M689">
        <f>IF(COUNTIF($C$2:$C690,C689)&gt;1,1,0)</f>
        <v>0</v>
      </c>
      <c r="N689">
        <f t="shared" si="61"/>
        <v>0</v>
      </c>
      <c r="O689">
        <f t="shared" si="62"/>
        <v>0</v>
      </c>
      <c r="P689">
        <f t="shared" si="63"/>
        <v>0</v>
      </c>
      <c r="Q689">
        <f t="shared" si="64"/>
        <v>0</v>
      </c>
      <c r="S689">
        <f t="shared" si="65"/>
        <v>0</v>
      </c>
    </row>
    <row r="690" spans="1:19" ht="139" thickBot="1" x14ac:dyDescent="0.4">
      <c r="A690" s="3" t="s">
        <v>11</v>
      </c>
      <c r="B690" s="3" t="s">
        <v>34</v>
      </c>
      <c r="C690" s="3">
        <v>20110221801</v>
      </c>
      <c r="D690" s="3">
        <v>1</v>
      </c>
      <c r="E690" s="3" t="s">
        <v>9</v>
      </c>
      <c r="F690" s="3">
        <v>357</v>
      </c>
      <c r="G690" s="3">
        <v>122</v>
      </c>
      <c r="H690" s="4" t="s">
        <v>177</v>
      </c>
      <c r="I690" s="3" t="s">
        <v>9</v>
      </c>
      <c r="J690" s="3" t="s">
        <v>15</v>
      </c>
      <c r="L690">
        <f t="shared" si="60"/>
        <v>0</v>
      </c>
      <c r="M690">
        <f>IF(COUNTIF($C$2:$C691,C690)&gt;1,1,0)</f>
        <v>0</v>
      </c>
      <c r="N690">
        <f t="shared" si="61"/>
        <v>0</v>
      </c>
      <c r="O690">
        <f t="shared" si="62"/>
        <v>0</v>
      </c>
      <c r="P690">
        <f t="shared" si="63"/>
        <v>0</v>
      </c>
      <c r="Q690">
        <f t="shared" si="64"/>
        <v>0</v>
      </c>
      <c r="S690">
        <f t="shared" si="65"/>
        <v>0</v>
      </c>
    </row>
    <row r="691" spans="1:19" ht="126.5" thickBot="1" x14ac:dyDescent="0.4">
      <c r="A691" s="3" t="s">
        <v>7</v>
      </c>
      <c r="B691" s="3" t="s">
        <v>49</v>
      </c>
      <c r="C691" s="3">
        <v>20230209101</v>
      </c>
      <c r="D691" s="3">
        <v>0</v>
      </c>
      <c r="E691" s="3" t="s">
        <v>9</v>
      </c>
      <c r="F691" s="3">
        <v>152</v>
      </c>
      <c r="G691" s="3">
        <v>62</v>
      </c>
      <c r="H691" s="4" t="s">
        <v>22</v>
      </c>
      <c r="I691" s="3" t="s">
        <v>9</v>
      </c>
      <c r="J691" s="3" t="s">
        <v>9</v>
      </c>
      <c r="L691">
        <f t="shared" si="60"/>
        <v>0</v>
      </c>
      <c r="M691">
        <f>IF(COUNTIF($C$2:$C692,C691)&gt;1,1,0)</f>
        <v>1</v>
      </c>
      <c r="N691">
        <f t="shared" si="61"/>
        <v>0</v>
      </c>
      <c r="O691">
        <f t="shared" si="62"/>
        <v>0</v>
      </c>
      <c r="P691">
        <f t="shared" si="63"/>
        <v>0</v>
      </c>
      <c r="Q691">
        <f t="shared" si="64"/>
        <v>0</v>
      </c>
      <c r="S691">
        <f t="shared" si="65"/>
        <v>1</v>
      </c>
    </row>
    <row r="692" spans="1:19" ht="126.5" thickBot="1" x14ac:dyDescent="0.4">
      <c r="A692" s="3" t="s">
        <v>11</v>
      </c>
      <c r="B692" s="3" t="s">
        <v>8</v>
      </c>
      <c r="C692" s="3">
        <v>20180613101</v>
      </c>
      <c r="D692" s="3">
        <v>0</v>
      </c>
      <c r="E692" s="3" t="s">
        <v>9</v>
      </c>
      <c r="F692" s="3">
        <v>574</v>
      </c>
      <c r="G692" s="3">
        <v>42</v>
      </c>
      <c r="H692" s="4" t="s">
        <v>22</v>
      </c>
      <c r="I692" s="3" t="s">
        <v>9</v>
      </c>
      <c r="J692" s="3" t="s">
        <v>9</v>
      </c>
      <c r="L692">
        <f t="shared" si="60"/>
        <v>0</v>
      </c>
      <c r="M692">
        <f>IF(COUNTIF($C$2:$C693,C692)&gt;1,1,0)</f>
        <v>0</v>
      </c>
      <c r="N692">
        <f t="shared" si="61"/>
        <v>0</v>
      </c>
      <c r="O692">
        <f t="shared" si="62"/>
        <v>0</v>
      </c>
      <c r="P692">
        <f t="shared" si="63"/>
        <v>0</v>
      </c>
      <c r="Q692">
        <f t="shared" si="64"/>
        <v>0</v>
      </c>
      <c r="S692">
        <f t="shared" si="65"/>
        <v>0</v>
      </c>
    </row>
    <row r="693" spans="1:19" ht="114" thickBot="1" x14ac:dyDescent="0.4">
      <c r="A693" s="3" t="s">
        <v>27</v>
      </c>
      <c r="B693" s="3" t="s">
        <v>17</v>
      </c>
      <c r="C693" s="3">
        <v>20120500105</v>
      </c>
      <c r="D693" s="3">
        <v>1</v>
      </c>
      <c r="E693" s="3" t="s">
        <v>9</v>
      </c>
      <c r="F693" s="3">
        <v>154</v>
      </c>
      <c r="G693" s="3">
        <v>82</v>
      </c>
      <c r="H693" s="4" t="s">
        <v>18</v>
      </c>
      <c r="I693" s="3" t="s">
        <v>9</v>
      </c>
      <c r="J693" s="3" t="s">
        <v>9</v>
      </c>
      <c r="L693">
        <f t="shared" si="60"/>
        <v>0</v>
      </c>
      <c r="M693">
        <f>IF(COUNTIF($C$2:$C694,C693)&gt;1,1,0)</f>
        <v>0</v>
      </c>
      <c r="N693">
        <f t="shared" si="61"/>
        <v>0</v>
      </c>
      <c r="O693">
        <f t="shared" si="62"/>
        <v>0</v>
      </c>
      <c r="P693">
        <f t="shared" si="63"/>
        <v>0</v>
      </c>
      <c r="Q693">
        <f t="shared" si="64"/>
        <v>0</v>
      </c>
      <c r="S693">
        <f t="shared" si="65"/>
        <v>0</v>
      </c>
    </row>
    <row r="694" spans="1:19" ht="114" thickBot="1" x14ac:dyDescent="0.4">
      <c r="A694" s="3" t="s">
        <v>11</v>
      </c>
      <c r="B694" s="3" t="s">
        <v>17</v>
      </c>
      <c r="C694" s="3">
        <v>20120211902</v>
      </c>
      <c r="D694" s="3">
        <v>1</v>
      </c>
      <c r="E694" s="3" t="s">
        <v>9</v>
      </c>
      <c r="F694" s="3">
        <v>409</v>
      </c>
      <c r="G694" s="3">
        <v>87</v>
      </c>
      <c r="H694" s="4" t="s">
        <v>13</v>
      </c>
      <c r="I694" s="3" t="s">
        <v>9</v>
      </c>
      <c r="J694" s="3" t="s">
        <v>15</v>
      </c>
      <c r="L694">
        <f t="shared" si="60"/>
        <v>0</v>
      </c>
      <c r="M694">
        <f>IF(COUNTIF($C$2:$C695,C694)&gt;1,1,0)</f>
        <v>0</v>
      </c>
      <c r="N694">
        <f t="shared" si="61"/>
        <v>0</v>
      </c>
      <c r="O694">
        <f t="shared" si="62"/>
        <v>0</v>
      </c>
      <c r="P694">
        <f t="shared" si="63"/>
        <v>0</v>
      </c>
      <c r="Q694">
        <f t="shared" si="64"/>
        <v>0</v>
      </c>
      <c r="S694">
        <f t="shared" si="65"/>
        <v>0</v>
      </c>
    </row>
    <row r="695" spans="1:19" ht="139" thickBot="1" x14ac:dyDescent="0.4">
      <c r="A695" s="3" t="s">
        <v>11</v>
      </c>
      <c r="B695" s="3" t="s">
        <v>20</v>
      </c>
      <c r="C695" s="3">
        <v>20141905101</v>
      </c>
      <c r="D695" s="3">
        <v>0</v>
      </c>
      <c r="E695" s="3" t="s">
        <v>9</v>
      </c>
      <c r="F695" s="3">
        <v>226</v>
      </c>
      <c r="G695" s="3">
        <v>183</v>
      </c>
      <c r="H695" s="4" t="s">
        <v>178</v>
      </c>
      <c r="I695" s="3" t="s">
        <v>9</v>
      </c>
      <c r="J695" s="3" t="s">
        <v>9</v>
      </c>
      <c r="L695">
        <f t="shared" si="60"/>
        <v>0</v>
      </c>
      <c r="M695">
        <f>IF(COUNTIF($C$2:$C696,C695)&gt;1,1,0)</f>
        <v>0</v>
      </c>
      <c r="N695">
        <f t="shared" si="61"/>
        <v>0</v>
      </c>
      <c r="O695">
        <f t="shared" si="62"/>
        <v>0</v>
      </c>
      <c r="P695">
        <f t="shared" si="63"/>
        <v>0</v>
      </c>
      <c r="Q695">
        <f t="shared" si="64"/>
        <v>0</v>
      </c>
      <c r="S695">
        <f t="shared" si="65"/>
        <v>0</v>
      </c>
    </row>
    <row r="696" spans="1:19" ht="89" thickBot="1" x14ac:dyDescent="0.4">
      <c r="A696" s="3" t="s">
        <v>11</v>
      </c>
      <c r="B696" s="3" t="s">
        <v>8</v>
      </c>
      <c r="C696" s="3">
        <v>20180905601</v>
      </c>
      <c r="D696" s="3">
        <v>1</v>
      </c>
      <c r="E696" s="3" t="s">
        <v>9</v>
      </c>
      <c r="F696" s="3">
        <v>204</v>
      </c>
      <c r="G696" s="3">
        <v>40</v>
      </c>
      <c r="H696" s="4" t="s">
        <v>55</v>
      </c>
      <c r="I696" s="3" t="s">
        <v>9</v>
      </c>
      <c r="J696" s="3" t="s">
        <v>9</v>
      </c>
      <c r="L696">
        <f t="shared" si="60"/>
        <v>0</v>
      </c>
      <c r="M696">
        <f>IF(COUNTIF($C$2:$C697,C696)&gt;1,1,0)</f>
        <v>1</v>
      </c>
      <c r="N696">
        <f t="shared" si="61"/>
        <v>0</v>
      </c>
      <c r="O696">
        <f t="shared" si="62"/>
        <v>0</v>
      </c>
      <c r="P696">
        <f t="shared" si="63"/>
        <v>0</v>
      </c>
      <c r="Q696">
        <f t="shared" si="64"/>
        <v>0</v>
      </c>
      <c r="S696">
        <f t="shared" si="65"/>
        <v>1</v>
      </c>
    </row>
    <row r="697" spans="1:19" ht="126.5" thickBot="1" x14ac:dyDescent="0.4">
      <c r="A697" s="3" t="s">
        <v>11</v>
      </c>
      <c r="B697" s="3" t="s">
        <v>49</v>
      </c>
      <c r="C697" s="3">
        <v>20230402201</v>
      </c>
      <c r="D697" s="3">
        <v>1</v>
      </c>
      <c r="E697" s="3" t="s">
        <v>9</v>
      </c>
      <c r="F697" s="3">
        <v>553</v>
      </c>
      <c r="G697" s="3">
        <v>42</v>
      </c>
      <c r="H697" s="4" t="s">
        <v>22</v>
      </c>
      <c r="I697" s="3" t="s">
        <v>9</v>
      </c>
      <c r="J697" s="3" t="s">
        <v>9</v>
      </c>
      <c r="L697">
        <f t="shared" si="60"/>
        <v>0</v>
      </c>
      <c r="M697">
        <f>IF(COUNTIF($C$2:$C698,C697)&gt;1,1,0)</f>
        <v>0</v>
      </c>
      <c r="N697">
        <f t="shared" si="61"/>
        <v>0</v>
      </c>
      <c r="O697">
        <f t="shared" si="62"/>
        <v>0</v>
      </c>
      <c r="P697">
        <f t="shared" si="63"/>
        <v>0</v>
      </c>
      <c r="Q697">
        <f t="shared" si="64"/>
        <v>0</v>
      </c>
      <c r="S697">
        <f t="shared" si="65"/>
        <v>0</v>
      </c>
    </row>
    <row r="698" spans="1:19" ht="126.5" thickBot="1" x14ac:dyDescent="0.4">
      <c r="A698" s="3" t="s">
        <v>11</v>
      </c>
      <c r="B698" s="3" t="s">
        <v>17</v>
      </c>
      <c r="C698" s="3">
        <v>20120700802</v>
      </c>
      <c r="D698" s="3">
        <v>0</v>
      </c>
      <c r="E698" s="3" t="s">
        <v>9</v>
      </c>
      <c r="F698" s="3">
        <v>101</v>
      </c>
      <c r="G698" s="3">
        <v>49</v>
      </c>
      <c r="H698" s="4" t="s">
        <v>22</v>
      </c>
      <c r="I698" s="3" t="s">
        <v>9</v>
      </c>
      <c r="J698" s="3" t="s">
        <v>9</v>
      </c>
      <c r="L698">
        <f t="shared" si="60"/>
        <v>0</v>
      </c>
      <c r="M698">
        <f>IF(COUNTIF($C$2:$C699,C698)&gt;1,1,0)</f>
        <v>0</v>
      </c>
      <c r="N698">
        <f t="shared" si="61"/>
        <v>0</v>
      </c>
      <c r="O698">
        <f t="shared" si="62"/>
        <v>0</v>
      </c>
      <c r="P698">
        <f t="shared" si="63"/>
        <v>0</v>
      </c>
      <c r="Q698">
        <f t="shared" si="64"/>
        <v>0</v>
      </c>
      <c r="S698">
        <f t="shared" si="65"/>
        <v>0</v>
      </c>
    </row>
    <row r="699" spans="1:19" ht="126.5" thickBot="1" x14ac:dyDescent="0.4">
      <c r="A699" s="3" t="s">
        <v>39</v>
      </c>
      <c r="B699" s="3" t="s">
        <v>17</v>
      </c>
      <c r="C699" s="3">
        <v>20120501703</v>
      </c>
      <c r="D699" s="3">
        <v>1</v>
      </c>
      <c r="E699" s="3" t="s">
        <v>9</v>
      </c>
      <c r="F699" s="3">
        <v>146</v>
      </c>
      <c r="G699" s="3">
        <v>35</v>
      </c>
      <c r="H699" s="4" t="s">
        <v>22</v>
      </c>
      <c r="I699" s="3" t="s">
        <v>9</v>
      </c>
      <c r="J699" s="3" t="s">
        <v>9</v>
      </c>
      <c r="L699">
        <f t="shared" si="60"/>
        <v>0</v>
      </c>
      <c r="M699">
        <f>IF(COUNTIF($C$2:$C700,C699)&gt;1,1,0)</f>
        <v>0</v>
      </c>
      <c r="N699">
        <f t="shared" si="61"/>
        <v>0</v>
      </c>
      <c r="O699">
        <f t="shared" si="62"/>
        <v>0</v>
      </c>
      <c r="P699">
        <f t="shared" si="63"/>
        <v>0</v>
      </c>
      <c r="Q699">
        <f t="shared" si="64"/>
        <v>0</v>
      </c>
      <c r="S699">
        <f t="shared" si="65"/>
        <v>0</v>
      </c>
    </row>
    <row r="700" spans="1:19" ht="126.5" thickBot="1" x14ac:dyDescent="0.4">
      <c r="A700" s="3" t="s">
        <v>11</v>
      </c>
      <c r="B700" s="3" t="s">
        <v>34</v>
      </c>
      <c r="C700" s="3">
        <v>20110539202</v>
      </c>
      <c r="D700" s="3">
        <v>1</v>
      </c>
      <c r="E700" s="3" t="s">
        <v>9</v>
      </c>
      <c r="F700" s="3">
        <v>247</v>
      </c>
      <c r="G700" s="3">
        <v>130</v>
      </c>
      <c r="H700" s="4" t="s">
        <v>22</v>
      </c>
      <c r="I700" s="3" t="s">
        <v>9</v>
      </c>
      <c r="J700" s="3" t="s">
        <v>15</v>
      </c>
      <c r="L700">
        <f t="shared" si="60"/>
        <v>0</v>
      </c>
      <c r="M700">
        <f>IF(COUNTIF($C$2:$C701,C700)&gt;1,1,0)</f>
        <v>0</v>
      </c>
      <c r="N700">
        <f t="shared" si="61"/>
        <v>0</v>
      </c>
      <c r="O700">
        <f t="shared" si="62"/>
        <v>0</v>
      </c>
      <c r="P700">
        <f t="shared" si="63"/>
        <v>0</v>
      </c>
      <c r="Q700">
        <f t="shared" si="64"/>
        <v>0</v>
      </c>
      <c r="S700">
        <f t="shared" si="65"/>
        <v>0</v>
      </c>
    </row>
    <row r="701" spans="1:19" ht="126.5" thickBot="1" x14ac:dyDescent="0.4">
      <c r="A701" s="3" t="s">
        <v>11</v>
      </c>
      <c r="B701" s="3" t="s">
        <v>17</v>
      </c>
      <c r="C701" s="3">
        <v>20120900203</v>
      </c>
      <c r="D701" s="3">
        <v>1</v>
      </c>
      <c r="E701" s="3" t="s">
        <v>9</v>
      </c>
      <c r="F701" s="3">
        <v>556</v>
      </c>
      <c r="G701" s="3">
        <v>62</v>
      </c>
      <c r="H701" s="4" t="s">
        <v>22</v>
      </c>
      <c r="I701" s="3" t="s">
        <v>9</v>
      </c>
      <c r="J701" s="3" t="s">
        <v>9</v>
      </c>
      <c r="L701">
        <f t="shared" si="60"/>
        <v>0</v>
      </c>
      <c r="M701">
        <f>IF(COUNTIF($C$2:$C702,C701)&gt;1,1,0)</f>
        <v>0</v>
      </c>
      <c r="N701">
        <f t="shared" si="61"/>
        <v>0</v>
      </c>
      <c r="O701">
        <f t="shared" si="62"/>
        <v>0</v>
      </c>
      <c r="P701">
        <f t="shared" si="63"/>
        <v>0</v>
      </c>
      <c r="Q701">
        <f t="shared" si="64"/>
        <v>0</v>
      </c>
      <c r="S701">
        <f t="shared" si="65"/>
        <v>0</v>
      </c>
    </row>
    <row r="702" spans="1:19" ht="126.5" thickBot="1" x14ac:dyDescent="0.4">
      <c r="A702" s="3" t="s">
        <v>11</v>
      </c>
      <c r="B702" s="3" t="s">
        <v>49</v>
      </c>
      <c r="C702" s="3">
        <v>20230406501</v>
      </c>
      <c r="D702" s="3">
        <v>0</v>
      </c>
      <c r="E702" s="3" t="s">
        <v>9</v>
      </c>
      <c r="F702" s="3">
        <v>612</v>
      </c>
      <c r="G702" s="3">
        <v>49</v>
      </c>
      <c r="H702" s="4" t="s">
        <v>22</v>
      </c>
      <c r="I702" s="3" t="s">
        <v>9</v>
      </c>
      <c r="J702" s="3" t="s">
        <v>9</v>
      </c>
      <c r="L702">
        <f t="shared" si="60"/>
        <v>0</v>
      </c>
      <c r="M702">
        <f>IF(COUNTIF($C$2:$C703,C702)&gt;1,1,0)</f>
        <v>0</v>
      </c>
      <c r="N702">
        <f t="shared" si="61"/>
        <v>0</v>
      </c>
      <c r="O702">
        <f t="shared" si="62"/>
        <v>0</v>
      </c>
      <c r="P702">
        <f t="shared" si="63"/>
        <v>0</v>
      </c>
      <c r="Q702">
        <f t="shared" si="64"/>
        <v>0</v>
      </c>
      <c r="S702">
        <f t="shared" si="65"/>
        <v>0</v>
      </c>
    </row>
    <row r="703" spans="1:19" ht="139" thickBot="1" x14ac:dyDescent="0.4">
      <c r="A703" s="3" t="s">
        <v>11</v>
      </c>
      <c r="B703" s="3" t="s">
        <v>8</v>
      </c>
      <c r="C703" s="3">
        <v>20180725301</v>
      </c>
      <c r="D703" s="3">
        <v>1</v>
      </c>
      <c r="E703" s="3" t="s">
        <v>9</v>
      </c>
      <c r="F703" s="3">
        <v>254</v>
      </c>
      <c r="G703" s="3">
        <v>215</v>
      </c>
      <c r="H703" s="4" t="s">
        <v>179</v>
      </c>
      <c r="I703" s="3" t="s">
        <v>9</v>
      </c>
      <c r="J703" s="3" t="s">
        <v>9</v>
      </c>
      <c r="L703">
        <f t="shared" si="60"/>
        <v>0</v>
      </c>
      <c r="M703">
        <f>IF(COUNTIF($C$2:$C704,C703)&gt;1,1,0)</f>
        <v>0</v>
      </c>
      <c r="N703">
        <f t="shared" si="61"/>
        <v>0</v>
      </c>
      <c r="O703">
        <f t="shared" si="62"/>
        <v>0</v>
      </c>
      <c r="P703">
        <f t="shared" si="63"/>
        <v>0</v>
      </c>
      <c r="Q703">
        <f t="shared" si="64"/>
        <v>0</v>
      </c>
      <c r="S703">
        <f t="shared" si="65"/>
        <v>0</v>
      </c>
    </row>
    <row r="704" spans="1:19" ht="126.5" thickBot="1" x14ac:dyDescent="0.4">
      <c r="A704" s="3" t="s">
        <v>39</v>
      </c>
      <c r="B704" s="3" t="s">
        <v>17</v>
      </c>
      <c r="C704" s="3">
        <v>20120505007</v>
      </c>
      <c r="D704" s="3">
        <v>0</v>
      </c>
      <c r="E704" s="3" t="s">
        <v>9</v>
      </c>
      <c r="F704" s="3">
        <v>181</v>
      </c>
      <c r="G704" s="3">
        <v>37</v>
      </c>
      <c r="H704" s="4" t="s">
        <v>22</v>
      </c>
      <c r="I704" s="3" t="s">
        <v>9</v>
      </c>
      <c r="J704" s="3" t="s">
        <v>9</v>
      </c>
      <c r="L704">
        <f t="shared" si="60"/>
        <v>0</v>
      </c>
      <c r="M704">
        <f>IF(COUNTIF($C$2:$C705,C704)&gt;1,1,0)</f>
        <v>0</v>
      </c>
      <c r="N704">
        <f t="shared" si="61"/>
        <v>0</v>
      </c>
      <c r="O704">
        <f t="shared" si="62"/>
        <v>0</v>
      </c>
      <c r="P704">
        <f t="shared" si="63"/>
        <v>0</v>
      </c>
      <c r="Q704">
        <f t="shared" si="64"/>
        <v>0</v>
      </c>
      <c r="S704">
        <f t="shared" si="65"/>
        <v>0</v>
      </c>
    </row>
    <row r="705" spans="1:19" ht="101.5" thickBot="1" x14ac:dyDescent="0.4">
      <c r="A705" s="3" t="s">
        <v>11</v>
      </c>
      <c r="B705" s="3" t="s">
        <v>17</v>
      </c>
      <c r="C705" s="3">
        <v>20120402201</v>
      </c>
      <c r="D705" s="3">
        <v>0</v>
      </c>
      <c r="E705" s="3" t="s">
        <v>9</v>
      </c>
      <c r="F705" s="3">
        <v>73</v>
      </c>
      <c r="G705" s="3">
        <v>60</v>
      </c>
      <c r="H705" s="4" t="s">
        <v>31</v>
      </c>
      <c r="I705" s="3" t="s">
        <v>9</v>
      </c>
      <c r="J705" s="3" t="s">
        <v>9</v>
      </c>
      <c r="L705">
        <f t="shared" si="60"/>
        <v>0</v>
      </c>
      <c r="M705">
        <f>IF(COUNTIF($C$2:$C706,C705)&gt;1,1,0)</f>
        <v>0</v>
      </c>
      <c r="N705">
        <f t="shared" si="61"/>
        <v>0</v>
      </c>
      <c r="O705">
        <f t="shared" si="62"/>
        <v>0</v>
      </c>
      <c r="P705">
        <f t="shared" si="63"/>
        <v>0</v>
      </c>
      <c r="Q705">
        <f t="shared" si="64"/>
        <v>0</v>
      </c>
      <c r="S705">
        <f t="shared" si="65"/>
        <v>0</v>
      </c>
    </row>
    <row r="706" spans="1:19" ht="126.5" thickBot="1" x14ac:dyDescent="0.4">
      <c r="A706" s="3" t="s">
        <v>39</v>
      </c>
      <c r="B706" s="3" t="s">
        <v>8</v>
      </c>
      <c r="C706" s="3">
        <v>20180516401</v>
      </c>
      <c r="D706" s="3">
        <v>0</v>
      </c>
      <c r="E706" s="3" t="s">
        <v>9</v>
      </c>
      <c r="F706" s="3">
        <v>338</v>
      </c>
      <c r="G706" s="3">
        <v>102</v>
      </c>
      <c r="H706" s="4" t="s">
        <v>22</v>
      </c>
      <c r="I706" s="3" t="s">
        <v>9</v>
      </c>
      <c r="J706" s="3" t="s">
        <v>9</v>
      </c>
      <c r="L706">
        <f t="shared" si="60"/>
        <v>0</v>
      </c>
      <c r="M706">
        <f>IF(COUNTIF($C$2:$C707,C706)&gt;1,1,0)</f>
        <v>1</v>
      </c>
      <c r="N706">
        <f t="shared" si="61"/>
        <v>0</v>
      </c>
      <c r="O706">
        <f t="shared" si="62"/>
        <v>0</v>
      </c>
      <c r="P706">
        <f t="shared" si="63"/>
        <v>0</v>
      </c>
      <c r="Q706">
        <f t="shared" si="64"/>
        <v>0</v>
      </c>
      <c r="S706">
        <f t="shared" si="65"/>
        <v>1</v>
      </c>
    </row>
    <row r="707" spans="1:19" ht="126.5" thickBot="1" x14ac:dyDescent="0.4">
      <c r="A707" s="3" t="s">
        <v>11</v>
      </c>
      <c r="B707" s="3" t="s">
        <v>49</v>
      </c>
      <c r="C707" s="3">
        <v>20230403402</v>
      </c>
      <c r="D707" s="3">
        <v>0</v>
      </c>
      <c r="E707" s="3" t="s">
        <v>9</v>
      </c>
      <c r="F707" s="3">
        <v>112</v>
      </c>
      <c r="G707" s="3">
        <v>50</v>
      </c>
      <c r="H707" s="4" t="s">
        <v>22</v>
      </c>
      <c r="I707" s="3" t="s">
        <v>9</v>
      </c>
      <c r="J707" s="3" t="s">
        <v>9</v>
      </c>
      <c r="L707">
        <f t="shared" ref="L707:L770" si="66">IF(COUNTBLANK(A707:J707)&gt;0,1,0)</f>
        <v>0</v>
      </c>
      <c r="M707">
        <f>IF(COUNTIF($C$2:$C708,C707)&gt;1,1,0)</f>
        <v>1</v>
      </c>
      <c r="N707">
        <f t="shared" ref="N707:N770" si="67">IF(LEN(C707)&gt;11,1,0)</f>
        <v>0</v>
      </c>
      <c r="O707">
        <f t="shared" ref="O707:O770" si="68">IF(G707&gt;F707,1,0)</f>
        <v>0</v>
      </c>
      <c r="P707">
        <f t="shared" ref="P707:P770" si="69">IF(AND(J707="Yes",I707="No"),1,0)</f>
        <v>0</v>
      </c>
      <c r="Q707">
        <f t="shared" ref="Q707:Q770" si="70">IF(F707&gt;10000,1,0)</f>
        <v>0</v>
      </c>
      <c r="S707">
        <f t="shared" ref="S707:S770" si="71">IF(SUM(L707:Q707)&gt;0,1,0)</f>
        <v>1</v>
      </c>
    </row>
    <row r="708" spans="1:19" ht="126.5" thickBot="1" x14ac:dyDescent="0.4">
      <c r="A708" s="3" t="s">
        <v>11</v>
      </c>
      <c r="B708" s="3" t="s">
        <v>8</v>
      </c>
      <c r="C708" s="3">
        <v>20180829901</v>
      </c>
      <c r="D708" s="3">
        <v>1</v>
      </c>
      <c r="E708" s="3" t="s">
        <v>9</v>
      </c>
      <c r="F708" s="3">
        <v>265</v>
      </c>
      <c r="G708" s="3">
        <v>63</v>
      </c>
      <c r="H708" s="4" t="s">
        <v>22</v>
      </c>
      <c r="I708" s="3" t="s">
        <v>9</v>
      </c>
      <c r="J708" s="3" t="s">
        <v>9</v>
      </c>
      <c r="L708">
        <f t="shared" si="66"/>
        <v>0</v>
      </c>
      <c r="M708">
        <f>IF(COUNTIF($C$2:$C709,C708)&gt;1,1,0)</f>
        <v>0</v>
      </c>
      <c r="N708">
        <f t="shared" si="67"/>
        <v>0</v>
      </c>
      <c r="O708">
        <f t="shared" si="68"/>
        <v>0</v>
      </c>
      <c r="P708">
        <f t="shared" si="69"/>
        <v>0</v>
      </c>
      <c r="Q708">
        <f t="shared" si="70"/>
        <v>0</v>
      </c>
      <c r="S708">
        <f t="shared" si="71"/>
        <v>0</v>
      </c>
    </row>
    <row r="709" spans="1:19" ht="139" thickBot="1" x14ac:dyDescent="0.4">
      <c r="A709" s="3" t="s">
        <v>11</v>
      </c>
      <c r="B709" s="3" t="s">
        <v>17</v>
      </c>
      <c r="C709" s="3">
        <v>20120707901</v>
      </c>
      <c r="D709" s="3">
        <v>1</v>
      </c>
      <c r="E709" s="3" t="s">
        <v>9</v>
      </c>
      <c r="F709" s="3">
        <v>583</v>
      </c>
      <c r="G709" s="3">
        <v>347</v>
      </c>
      <c r="H709" s="4" t="s">
        <v>180</v>
      </c>
      <c r="I709" s="3" t="s">
        <v>9</v>
      </c>
      <c r="J709" s="3" t="s">
        <v>9</v>
      </c>
      <c r="L709">
        <f t="shared" si="66"/>
        <v>0</v>
      </c>
      <c r="M709">
        <f>IF(COUNTIF($C$2:$C710,C709)&gt;1,1,0)</f>
        <v>0</v>
      </c>
      <c r="N709">
        <f t="shared" si="67"/>
        <v>0</v>
      </c>
      <c r="O709">
        <f t="shared" si="68"/>
        <v>0</v>
      </c>
      <c r="P709">
        <f t="shared" si="69"/>
        <v>0</v>
      </c>
      <c r="Q709">
        <f t="shared" si="70"/>
        <v>0</v>
      </c>
      <c r="S709">
        <f t="shared" si="71"/>
        <v>0</v>
      </c>
    </row>
    <row r="710" spans="1:19" ht="101.5" thickBot="1" x14ac:dyDescent="0.4">
      <c r="A710" s="3" t="s">
        <v>11</v>
      </c>
      <c r="B710" s="3" t="s">
        <v>8</v>
      </c>
      <c r="C710" s="3">
        <v>20180707401</v>
      </c>
      <c r="D710" s="3">
        <v>0</v>
      </c>
      <c r="E710" s="3" t="s">
        <v>9</v>
      </c>
      <c r="F710" s="3">
        <v>22</v>
      </c>
      <c r="G710" s="3">
        <v>8</v>
      </c>
      <c r="H710" s="4" t="s">
        <v>44</v>
      </c>
      <c r="I710" s="3" t="s">
        <v>9</v>
      </c>
      <c r="J710" s="3" t="s">
        <v>9</v>
      </c>
      <c r="L710">
        <f t="shared" si="66"/>
        <v>0</v>
      </c>
      <c r="M710">
        <f>IF(COUNTIF($C$2:$C711,C710)&gt;1,1,0)</f>
        <v>0</v>
      </c>
      <c r="N710">
        <f t="shared" si="67"/>
        <v>0</v>
      </c>
      <c r="O710">
        <f t="shared" si="68"/>
        <v>0</v>
      </c>
      <c r="P710">
        <f t="shared" si="69"/>
        <v>0</v>
      </c>
      <c r="Q710">
        <f t="shared" si="70"/>
        <v>0</v>
      </c>
      <c r="S710">
        <f t="shared" si="71"/>
        <v>0</v>
      </c>
    </row>
    <row r="711" spans="1:19" ht="139" thickBot="1" x14ac:dyDescent="0.4">
      <c r="A711" s="3" t="s">
        <v>46</v>
      </c>
      <c r="B711" s="3" t="s">
        <v>17</v>
      </c>
      <c r="C711" s="3">
        <v>20120600507</v>
      </c>
      <c r="D711" s="3">
        <v>1</v>
      </c>
      <c r="E711" s="3" t="s">
        <v>9</v>
      </c>
      <c r="F711" s="3">
        <v>671</v>
      </c>
      <c r="G711" s="3">
        <v>87</v>
      </c>
      <c r="H711" s="4" t="s">
        <v>181</v>
      </c>
      <c r="I711" s="3" t="s">
        <v>9</v>
      </c>
      <c r="J711" s="3" t="s">
        <v>15</v>
      </c>
      <c r="L711">
        <f t="shared" si="66"/>
        <v>0</v>
      </c>
      <c r="M711">
        <f>IF(COUNTIF($C$2:$C712,C711)&gt;1,1,0)</f>
        <v>0</v>
      </c>
      <c r="N711">
        <f t="shared" si="67"/>
        <v>0</v>
      </c>
      <c r="O711">
        <f t="shared" si="68"/>
        <v>0</v>
      </c>
      <c r="P711">
        <f t="shared" si="69"/>
        <v>0</v>
      </c>
      <c r="Q711">
        <f t="shared" si="70"/>
        <v>0</v>
      </c>
      <c r="S711">
        <f t="shared" si="71"/>
        <v>0</v>
      </c>
    </row>
    <row r="712" spans="1:19" ht="101.5" thickBot="1" x14ac:dyDescent="0.4">
      <c r="A712" s="3" t="s">
        <v>11</v>
      </c>
      <c r="B712" s="3" t="s">
        <v>17</v>
      </c>
      <c r="C712" s="3">
        <v>20120607016</v>
      </c>
      <c r="D712" s="3">
        <v>0</v>
      </c>
      <c r="E712" s="3" t="s">
        <v>9</v>
      </c>
      <c r="F712" s="3">
        <v>731</v>
      </c>
      <c r="G712" s="3">
        <v>235</v>
      </c>
      <c r="H712" s="4" t="s">
        <v>44</v>
      </c>
      <c r="I712" s="3" t="s">
        <v>9</v>
      </c>
      <c r="J712" s="3" t="s">
        <v>9</v>
      </c>
      <c r="L712">
        <f t="shared" si="66"/>
        <v>0</v>
      </c>
      <c r="M712">
        <f>IF(COUNTIF($C$2:$C713,C712)&gt;1,1,0)</f>
        <v>1</v>
      </c>
      <c r="N712">
        <f t="shared" si="67"/>
        <v>0</v>
      </c>
      <c r="O712">
        <f t="shared" si="68"/>
        <v>0</v>
      </c>
      <c r="P712">
        <f t="shared" si="69"/>
        <v>0</v>
      </c>
      <c r="Q712">
        <f t="shared" si="70"/>
        <v>0</v>
      </c>
      <c r="S712">
        <f t="shared" si="71"/>
        <v>1</v>
      </c>
    </row>
    <row r="713" spans="1:19" ht="39" thickBot="1" x14ac:dyDescent="0.4">
      <c r="A713" s="3" t="s">
        <v>11</v>
      </c>
      <c r="B713" s="3" t="s">
        <v>29</v>
      </c>
      <c r="C713" s="3">
        <v>20030405701</v>
      </c>
      <c r="D713" s="3">
        <v>0</v>
      </c>
      <c r="E713" s="3" t="s">
        <v>9</v>
      </c>
      <c r="F713" s="3">
        <v>221</v>
      </c>
      <c r="G713" s="3">
        <v>45</v>
      </c>
      <c r="H713" s="4" t="s">
        <v>33</v>
      </c>
      <c r="I713" s="3" t="s">
        <v>9</v>
      </c>
      <c r="J713" s="3" t="s">
        <v>15</v>
      </c>
      <c r="L713">
        <f t="shared" si="66"/>
        <v>0</v>
      </c>
      <c r="M713">
        <f>IF(COUNTIF($C$2:$C714,C713)&gt;1,1,0)</f>
        <v>0</v>
      </c>
      <c r="N713">
        <f t="shared" si="67"/>
        <v>0</v>
      </c>
      <c r="O713">
        <f t="shared" si="68"/>
        <v>0</v>
      </c>
      <c r="P713">
        <f t="shared" si="69"/>
        <v>0</v>
      </c>
      <c r="Q713">
        <f t="shared" si="70"/>
        <v>0</v>
      </c>
      <c r="S713">
        <f t="shared" si="71"/>
        <v>0</v>
      </c>
    </row>
    <row r="714" spans="1:19" ht="101.5" thickBot="1" x14ac:dyDescent="0.4">
      <c r="A714" s="3" t="s">
        <v>11</v>
      </c>
      <c r="B714" s="3" t="s">
        <v>17</v>
      </c>
      <c r="C714" s="3">
        <v>20120101807</v>
      </c>
      <c r="D714" s="3">
        <v>1</v>
      </c>
      <c r="E714" s="3" t="s">
        <v>9</v>
      </c>
      <c r="F714" s="3">
        <v>279</v>
      </c>
      <c r="G714" s="3">
        <v>71</v>
      </c>
      <c r="H714" s="4" t="s">
        <v>28</v>
      </c>
      <c r="I714" s="3" t="s">
        <v>9</v>
      </c>
      <c r="J714" s="3" t="s">
        <v>9</v>
      </c>
      <c r="L714">
        <f t="shared" si="66"/>
        <v>0</v>
      </c>
      <c r="M714">
        <f>IF(COUNTIF($C$2:$C715,C714)&gt;1,1,0)</f>
        <v>0</v>
      </c>
      <c r="N714">
        <f t="shared" si="67"/>
        <v>0</v>
      </c>
      <c r="O714">
        <f t="shared" si="68"/>
        <v>0</v>
      </c>
      <c r="P714">
        <f t="shared" si="69"/>
        <v>0</v>
      </c>
      <c r="Q714">
        <f t="shared" si="70"/>
        <v>0</v>
      </c>
      <c r="S714">
        <f t="shared" si="71"/>
        <v>0</v>
      </c>
    </row>
    <row r="715" spans="1:19" ht="126.5" thickBot="1" x14ac:dyDescent="0.4">
      <c r="A715" s="3" t="s">
        <v>11</v>
      </c>
      <c r="B715" s="3" t="s">
        <v>20</v>
      </c>
      <c r="C715" s="3">
        <v>20142010402</v>
      </c>
      <c r="D715" s="3">
        <v>0</v>
      </c>
      <c r="E715" s="3" t="s">
        <v>9</v>
      </c>
      <c r="F715" s="3">
        <v>46</v>
      </c>
      <c r="G715" s="3">
        <v>20</v>
      </c>
      <c r="H715" s="4" t="s">
        <v>22</v>
      </c>
      <c r="I715" s="3" t="s">
        <v>9</v>
      </c>
      <c r="J715" s="3" t="s">
        <v>9</v>
      </c>
      <c r="L715">
        <f t="shared" si="66"/>
        <v>0</v>
      </c>
      <c r="M715">
        <f>IF(COUNTIF($C$2:$C716,C715)&gt;1,1,0)</f>
        <v>0</v>
      </c>
      <c r="N715">
        <f t="shared" si="67"/>
        <v>0</v>
      </c>
      <c r="O715">
        <f t="shared" si="68"/>
        <v>0</v>
      </c>
      <c r="P715">
        <f t="shared" si="69"/>
        <v>0</v>
      </c>
      <c r="Q715">
        <f t="shared" si="70"/>
        <v>0</v>
      </c>
      <c r="S715">
        <f t="shared" si="71"/>
        <v>0</v>
      </c>
    </row>
    <row r="716" spans="1:19" ht="114" thickBot="1" x14ac:dyDescent="0.4">
      <c r="A716" s="3" t="s">
        <v>11</v>
      </c>
      <c r="B716" s="3" t="s">
        <v>20</v>
      </c>
      <c r="C716" s="3">
        <v>20140600401</v>
      </c>
      <c r="D716" s="3">
        <v>0</v>
      </c>
      <c r="E716" s="3" t="s">
        <v>9</v>
      </c>
      <c r="F716" s="3">
        <v>116</v>
      </c>
      <c r="G716" s="3">
        <v>24</v>
      </c>
      <c r="H716" s="4" t="s">
        <v>18</v>
      </c>
      <c r="I716" s="3" t="s">
        <v>9</v>
      </c>
      <c r="J716" s="3" t="s">
        <v>9</v>
      </c>
      <c r="L716">
        <f t="shared" si="66"/>
        <v>0</v>
      </c>
      <c r="M716">
        <f>IF(COUNTIF($C$2:$C717,C716)&gt;1,1,0)</f>
        <v>0</v>
      </c>
      <c r="N716">
        <f t="shared" si="67"/>
        <v>0</v>
      </c>
      <c r="O716">
        <f t="shared" si="68"/>
        <v>0</v>
      </c>
      <c r="P716">
        <f t="shared" si="69"/>
        <v>0</v>
      </c>
      <c r="Q716">
        <f t="shared" si="70"/>
        <v>0</v>
      </c>
      <c r="S716">
        <f t="shared" si="71"/>
        <v>0</v>
      </c>
    </row>
    <row r="717" spans="1:19" ht="114" thickBot="1" x14ac:dyDescent="0.4">
      <c r="A717" s="3" t="s">
        <v>27</v>
      </c>
      <c r="B717" s="3" t="s">
        <v>23</v>
      </c>
      <c r="C717" s="3">
        <v>20170202001</v>
      </c>
      <c r="D717" s="3">
        <v>0</v>
      </c>
      <c r="E717" s="3" t="s">
        <v>9</v>
      </c>
      <c r="F717" s="3">
        <v>342</v>
      </c>
      <c r="G717" s="3">
        <v>174</v>
      </c>
      <c r="H717" s="4" t="s">
        <v>81</v>
      </c>
      <c r="I717" s="3" t="s">
        <v>9</v>
      </c>
      <c r="J717" s="3" t="s">
        <v>9</v>
      </c>
      <c r="L717">
        <f t="shared" si="66"/>
        <v>0</v>
      </c>
      <c r="M717">
        <f>IF(COUNTIF($C$2:$C718,C717)&gt;1,1,0)</f>
        <v>0</v>
      </c>
      <c r="N717">
        <f t="shared" si="67"/>
        <v>0</v>
      </c>
      <c r="O717">
        <f t="shared" si="68"/>
        <v>0</v>
      </c>
      <c r="P717">
        <f t="shared" si="69"/>
        <v>0</v>
      </c>
      <c r="Q717">
        <f t="shared" si="70"/>
        <v>0</v>
      </c>
      <c r="S717">
        <f t="shared" si="71"/>
        <v>0</v>
      </c>
    </row>
    <row r="718" spans="1:19" ht="126.5" thickBot="1" x14ac:dyDescent="0.4">
      <c r="A718" s="3" t="s">
        <v>11</v>
      </c>
      <c r="B718" s="3" t="s">
        <v>20</v>
      </c>
      <c r="C718" s="3">
        <v>20140305801</v>
      </c>
      <c r="D718" s="3">
        <v>0</v>
      </c>
      <c r="E718" s="3" t="s">
        <v>9</v>
      </c>
      <c r="F718" s="3">
        <v>326</v>
      </c>
      <c r="G718" s="3">
        <v>75</v>
      </c>
      <c r="H718" s="4" t="s">
        <v>22</v>
      </c>
      <c r="I718" s="3" t="s">
        <v>9</v>
      </c>
      <c r="J718" s="3" t="s">
        <v>15</v>
      </c>
      <c r="L718">
        <f t="shared" si="66"/>
        <v>0</v>
      </c>
      <c r="M718">
        <f>IF(COUNTIF($C$2:$C719,C718)&gt;1,1,0)</f>
        <v>0</v>
      </c>
      <c r="N718">
        <f t="shared" si="67"/>
        <v>0</v>
      </c>
      <c r="O718">
        <f t="shared" si="68"/>
        <v>0</v>
      </c>
      <c r="P718">
        <f t="shared" si="69"/>
        <v>0</v>
      </c>
      <c r="Q718">
        <f t="shared" si="70"/>
        <v>0</v>
      </c>
      <c r="S718">
        <f t="shared" si="71"/>
        <v>0</v>
      </c>
    </row>
    <row r="719" spans="1:19" ht="114" thickBot="1" x14ac:dyDescent="0.4">
      <c r="A719" s="3" t="s">
        <v>11</v>
      </c>
      <c r="B719" s="3" t="s">
        <v>17</v>
      </c>
      <c r="C719" s="3">
        <v>20120405101</v>
      </c>
      <c r="D719" s="3">
        <v>1</v>
      </c>
      <c r="E719" s="3" t="s">
        <v>9</v>
      </c>
      <c r="F719" s="3">
        <v>162</v>
      </c>
      <c r="G719" s="3">
        <v>52</v>
      </c>
      <c r="H719" s="4" t="s">
        <v>18</v>
      </c>
      <c r="I719" s="3" t="s">
        <v>9</v>
      </c>
      <c r="J719" s="3" t="s">
        <v>9</v>
      </c>
      <c r="L719">
        <f t="shared" si="66"/>
        <v>0</v>
      </c>
      <c r="M719">
        <f>IF(COUNTIF($C$2:$C720,C719)&gt;1,1,0)</f>
        <v>0</v>
      </c>
      <c r="N719">
        <f t="shared" si="67"/>
        <v>0</v>
      </c>
      <c r="O719">
        <f t="shared" si="68"/>
        <v>0</v>
      </c>
      <c r="P719">
        <f t="shared" si="69"/>
        <v>0</v>
      </c>
      <c r="Q719">
        <f t="shared" si="70"/>
        <v>0</v>
      </c>
      <c r="S719">
        <f t="shared" si="71"/>
        <v>0</v>
      </c>
    </row>
    <row r="720" spans="1:19" ht="126.5" thickBot="1" x14ac:dyDescent="0.4">
      <c r="A720" s="3" t="s">
        <v>11</v>
      </c>
      <c r="B720" s="3" t="s">
        <v>20</v>
      </c>
      <c r="C720" s="3">
        <v>20140200101</v>
      </c>
      <c r="D720" s="3">
        <v>0</v>
      </c>
      <c r="E720" s="3" t="s">
        <v>9</v>
      </c>
      <c r="F720" s="3">
        <v>67</v>
      </c>
      <c r="G720" s="3">
        <v>30</v>
      </c>
      <c r="H720" s="4" t="s">
        <v>22</v>
      </c>
      <c r="I720" s="3" t="s">
        <v>9</v>
      </c>
      <c r="J720" s="3" t="s">
        <v>9</v>
      </c>
      <c r="L720">
        <f t="shared" si="66"/>
        <v>0</v>
      </c>
      <c r="M720">
        <f>IF(COUNTIF($C$2:$C721,C720)&gt;1,1,0)</f>
        <v>0</v>
      </c>
      <c r="N720">
        <f t="shared" si="67"/>
        <v>0</v>
      </c>
      <c r="O720">
        <f t="shared" si="68"/>
        <v>0</v>
      </c>
      <c r="P720">
        <f t="shared" si="69"/>
        <v>0</v>
      </c>
      <c r="Q720">
        <f t="shared" si="70"/>
        <v>0</v>
      </c>
      <c r="S720">
        <f t="shared" si="71"/>
        <v>0</v>
      </c>
    </row>
    <row r="721" spans="1:19" ht="101.5" thickBot="1" x14ac:dyDescent="0.4">
      <c r="A721" s="3" t="s">
        <v>11</v>
      </c>
      <c r="B721" s="3" t="s">
        <v>34</v>
      </c>
      <c r="C721" s="3">
        <v>20110118801</v>
      </c>
      <c r="D721" s="3">
        <v>1</v>
      </c>
      <c r="E721" s="3" t="s">
        <v>9</v>
      </c>
      <c r="F721" s="3">
        <v>105</v>
      </c>
      <c r="G721" s="3">
        <v>45</v>
      </c>
      <c r="H721" s="4" t="s">
        <v>182</v>
      </c>
      <c r="I721" s="3" t="s">
        <v>9</v>
      </c>
      <c r="J721" s="3" t="s">
        <v>15</v>
      </c>
      <c r="L721">
        <f t="shared" si="66"/>
        <v>0</v>
      </c>
      <c r="M721">
        <f>IF(COUNTIF($C$2:$C722,C721)&gt;1,1,0)</f>
        <v>0</v>
      </c>
      <c r="N721">
        <f t="shared" si="67"/>
        <v>0</v>
      </c>
      <c r="O721">
        <f t="shared" si="68"/>
        <v>0</v>
      </c>
      <c r="P721">
        <f t="shared" si="69"/>
        <v>0</v>
      </c>
      <c r="Q721">
        <f t="shared" si="70"/>
        <v>0</v>
      </c>
      <c r="S721">
        <f t="shared" si="71"/>
        <v>0</v>
      </c>
    </row>
    <row r="722" spans="1:19" ht="126.5" thickBot="1" x14ac:dyDescent="0.4">
      <c r="A722" s="3" t="s">
        <v>39</v>
      </c>
      <c r="B722" s="3" t="s">
        <v>23</v>
      </c>
      <c r="C722" s="3">
        <v>20170803201</v>
      </c>
      <c r="D722" s="3">
        <v>0</v>
      </c>
      <c r="E722" s="3" t="s">
        <v>9</v>
      </c>
      <c r="F722" s="3">
        <v>198</v>
      </c>
      <c r="G722" s="3">
        <v>67</v>
      </c>
      <c r="H722" s="4" t="s">
        <v>22</v>
      </c>
      <c r="I722" s="3" t="s">
        <v>9</v>
      </c>
      <c r="J722" s="3" t="s">
        <v>9</v>
      </c>
      <c r="L722">
        <f t="shared" si="66"/>
        <v>0</v>
      </c>
      <c r="M722">
        <f>IF(COUNTIF($C$2:$C723,C722)&gt;1,1,0)</f>
        <v>0</v>
      </c>
      <c r="N722">
        <f t="shared" si="67"/>
        <v>0</v>
      </c>
      <c r="O722">
        <f t="shared" si="68"/>
        <v>0</v>
      </c>
      <c r="P722">
        <f t="shared" si="69"/>
        <v>0</v>
      </c>
      <c r="Q722">
        <f t="shared" si="70"/>
        <v>0</v>
      </c>
      <c r="S722">
        <f t="shared" si="71"/>
        <v>0</v>
      </c>
    </row>
    <row r="723" spans="1:19" ht="126.5" thickBot="1" x14ac:dyDescent="0.4">
      <c r="A723" s="3" t="s">
        <v>7</v>
      </c>
      <c r="B723" s="3" t="s">
        <v>8</v>
      </c>
      <c r="C723" s="3">
        <v>20180319102</v>
      </c>
      <c r="D723" s="3">
        <v>0</v>
      </c>
      <c r="E723" s="3" t="s">
        <v>9</v>
      </c>
      <c r="F723" s="3">
        <v>758</v>
      </c>
      <c r="G723" s="3">
        <v>205</v>
      </c>
      <c r="H723" s="4" t="s">
        <v>22</v>
      </c>
      <c r="I723" s="3" t="s">
        <v>9</v>
      </c>
      <c r="J723" s="3" t="s">
        <v>9</v>
      </c>
      <c r="L723">
        <f t="shared" si="66"/>
        <v>0</v>
      </c>
      <c r="M723">
        <f>IF(COUNTIF($C$2:$C724,C723)&gt;1,1,0)</f>
        <v>0</v>
      </c>
      <c r="N723">
        <f t="shared" si="67"/>
        <v>0</v>
      </c>
      <c r="O723">
        <f t="shared" si="68"/>
        <v>0</v>
      </c>
      <c r="P723">
        <f t="shared" si="69"/>
        <v>0</v>
      </c>
      <c r="Q723">
        <f t="shared" si="70"/>
        <v>0</v>
      </c>
      <c r="S723">
        <f t="shared" si="71"/>
        <v>0</v>
      </c>
    </row>
    <row r="724" spans="1:19" ht="76.5" thickBot="1" x14ac:dyDescent="0.4">
      <c r="A724" s="3" t="s">
        <v>39</v>
      </c>
      <c r="B724" s="3" t="s">
        <v>17</v>
      </c>
      <c r="C724" s="3">
        <v>201202211206</v>
      </c>
      <c r="D724" s="3">
        <v>0</v>
      </c>
      <c r="E724" s="3" t="s">
        <v>9</v>
      </c>
      <c r="F724" s="3">
        <v>361</v>
      </c>
      <c r="G724" s="3">
        <v>25</v>
      </c>
      <c r="H724" s="4" t="s">
        <v>183</v>
      </c>
      <c r="I724" s="3" t="s">
        <v>9</v>
      </c>
      <c r="J724" s="3" t="s">
        <v>15</v>
      </c>
      <c r="L724">
        <f t="shared" si="66"/>
        <v>0</v>
      </c>
      <c r="M724">
        <f>IF(COUNTIF($C$2:$C725,C724)&gt;1,1,0)</f>
        <v>0</v>
      </c>
      <c r="N724">
        <f t="shared" si="67"/>
        <v>1</v>
      </c>
      <c r="O724">
        <f t="shared" si="68"/>
        <v>0</v>
      </c>
      <c r="P724">
        <f t="shared" si="69"/>
        <v>0</v>
      </c>
      <c r="Q724">
        <f t="shared" si="70"/>
        <v>0</v>
      </c>
      <c r="S724">
        <f t="shared" si="71"/>
        <v>1</v>
      </c>
    </row>
    <row r="725" spans="1:19" ht="126.5" thickBot="1" x14ac:dyDescent="0.4">
      <c r="A725" s="3" t="s">
        <v>11</v>
      </c>
      <c r="B725" s="3" t="s">
        <v>17</v>
      </c>
      <c r="C725" s="3">
        <v>20120602506</v>
      </c>
      <c r="D725" s="3">
        <v>0</v>
      </c>
      <c r="E725" s="3" t="s">
        <v>9</v>
      </c>
      <c r="F725" s="3">
        <v>325</v>
      </c>
      <c r="G725" s="3">
        <v>92</v>
      </c>
      <c r="H725" s="4" t="s">
        <v>22</v>
      </c>
      <c r="I725" s="3" t="s">
        <v>9</v>
      </c>
      <c r="J725" s="3" t="s">
        <v>15</v>
      </c>
      <c r="L725">
        <f t="shared" si="66"/>
        <v>0</v>
      </c>
      <c r="M725">
        <f>IF(COUNTIF($C$2:$C726,C725)&gt;1,1,0)</f>
        <v>0</v>
      </c>
      <c r="N725">
        <f t="shared" si="67"/>
        <v>0</v>
      </c>
      <c r="O725">
        <f t="shared" si="68"/>
        <v>0</v>
      </c>
      <c r="P725">
        <f t="shared" si="69"/>
        <v>0</v>
      </c>
      <c r="Q725">
        <f t="shared" si="70"/>
        <v>0</v>
      </c>
      <c r="S725">
        <f t="shared" si="71"/>
        <v>0</v>
      </c>
    </row>
    <row r="726" spans="1:19" ht="151.5" thickBot="1" x14ac:dyDescent="0.4">
      <c r="A726" s="3" t="s">
        <v>11</v>
      </c>
      <c r="B726" s="3" t="s">
        <v>34</v>
      </c>
      <c r="C726" s="3">
        <v>20110208401</v>
      </c>
      <c r="D726" s="3">
        <v>1</v>
      </c>
      <c r="E726" s="3" t="s">
        <v>9</v>
      </c>
      <c r="F726" s="3">
        <v>156</v>
      </c>
      <c r="G726" s="3">
        <v>46</v>
      </c>
      <c r="H726" s="4" t="s">
        <v>184</v>
      </c>
      <c r="I726" s="3" t="s">
        <v>9</v>
      </c>
      <c r="J726" s="3" t="s">
        <v>15</v>
      </c>
      <c r="L726">
        <f t="shared" si="66"/>
        <v>0</v>
      </c>
      <c r="M726">
        <f>IF(COUNTIF($C$2:$C727,C726)&gt;1,1,0)</f>
        <v>0</v>
      </c>
      <c r="N726">
        <f t="shared" si="67"/>
        <v>0</v>
      </c>
      <c r="O726">
        <f t="shared" si="68"/>
        <v>0</v>
      </c>
      <c r="P726">
        <f t="shared" si="69"/>
        <v>0</v>
      </c>
      <c r="Q726">
        <f t="shared" si="70"/>
        <v>0</v>
      </c>
      <c r="S726">
        <f t="shared" si="71"/>
        <v>0</v>
      </c>
    </row>
    <row r="727" spans="1:19" ht="76.5" thickBot="1" x14ac:dyDescent="0.4">
      <c r="A727" s="3" t="s">
        <v>27</v>
      </c>
      <c r="B727" s="3" t="s">
        <v>34</v>
      </c>
      <c r="C727" s="3">
        <v>20110715302</v>
      </c>
      <c r="D727" s="3">
        <v>1</v>
      </c>
      <c r="E727" s="3" t="s">
        <v>9</v>
      </c>
      <c r="F727" s="3">
        <v>204</v>
      </c>
      <c r="G727" s="3">
        <v>8</v>
      </c>
      <c r="H727" s="4" t="s">
        <v>26</v>
      </c>
      <c r="I727" s="3" t="s">
        <v>9</v>
      </c>
      <c r="J727" s="3" t="s">
        <v>9</v>
      </c>
      <c r="L727">
        <f t="shared" si="66"/>
        <v>0</v>
      </c>
      <c r="M727">
        <f>IF(COUNTIF($C$2:$C728,C727)&gt;1,1,0)</f>
        <v>0</v>
      </c>
      <c r="N727">
        <f t="shared" si="67"/>
        <v>0</v>
      </c>
      <c r="O727">
        <f t="shared" si="68"/>
        <v>0</v>
      </c>
      <c r="P727">
        <f t="shared" si="69"/>
        <v>0</v>
      </c>
      <c r="Q727">
        <f t="shared" si="70"/>
        <v>0</v>
      </c>
      <c r="S727">
        <f t="shared" si="71"/>
        <v>0</v>
      </c>
    </row>
    <row r="728" spans="1:19" ht="101.5" thickBot="1" x14ac:dyDescent="0.4">
      <c r="A728" s="3" t="s">
        <v>11</v>
      </c>
      <c r="B728" s="3" t="s">
        <v>17</v>
      </c>
      <c r="C728" s="3">
        <v>20120807901</v>
      </c>
      <c r="D728" s="3">
        <v>1</v>
      </c>
      <c r="E728" s="3" t="s">
        <v>9</v>
      </c>
      <c r="F728" s="3">
        <v>103</v>
      </c>
      <c r="G728" s="3">
        <v>60</v>
      </c>
      <c r="H728" s="4" t="s">
        <v>185</v>
      </c>
      <c r="I728" s="3" t="s">
        <v>9</v>
      </c>
      <c r="J728" s="3" t="s">
        <v>9</v>
      </c>
      <c r="L728">
        <f t="shared" si="66"/>
        <v>0</v>
      </c>
      <c r="M728">
        <f>IF(COUNTIF($C$2:$C729,C728)&gt;1,1,0)</f>
        <v>0</v>
      </c>
      <c r="N728">
        <f t="shared" si="67"/>
        <v>0</v>
      </c>
      <c r="O728">
        <f t="shared" si="68"/>
        <v>0</v>
      </c>
      <c r="P728">
        <f t="shared" si="69"/>
        <v>0</v>
      </c>
      <c r="Q728">
        <f t="shared" si="70"/>
        <v>0</v>
      </c>
      <c r="S728">
        <f t="shared" si="71"/>
        <v>0</v>
      </c>
    </row>
    <row r="729" spans="1:19" ht="126.5" thickBot="1" x14ac:dyDescent="0.4">
      <c r="A729" s="3" t="s">
        <v>7</v>
      </c>
      <c r="B729" s="3" t="s">
        <v>23</v>
      </c>
      <c r="C729" s="3">
        <v>20171907701</v>
      </c>
      <c r="D729" s="3">
        <v>0</v>
      </c>
      <c r="E729" s="3" t="s">
        <v>9</v>
      </c>
      <c r="F729" s="3">
        <v>333</v>
      </c>
      <c r="G729" s="3">
        <v>200</v>
      </c>
      <c r="H729" s="4" t="s">
        <v>22</v>
      </c>
      <c r="I729" s="3" t="s">
        <v>9</v>
      </c>
      <c r="J729" s="3" t="s">
        <v>9</v>
      </c>
      <c r="L729">
        <f t="shared" si="66"/>
        <v>0</v>
      </c>
      <c r="M729">
        <f>IF(COUNTIF($C$2:$C730,C729)&gt;1,1,0)</f>
        <v>0</v>
      </c>
      <c r="N729">
        <f t="shared" si="67"/>
        <v>0</v>
      </c>
      <c r="O729">
        <f t="shared" si="68"/>
        <v>0</v>
      </c>
      <c r="P729">
        <f t="shared" si="69"/>
        <v>0</v>
      </c>
      <c r="Q729">
        <f t="shared" si="70"/>
        <v>0</v>
      </c>
      <c r="S729">
        <f t="shared" si="71"/>
        <v>0</v>
      </c>
    </row>
    <row r="730" spans="1:19" ht="76.5" thickBot="1" x14ac:dyDescent="0.4">
      <c r="A730" s="3" t="s">
        <v>39</v>
      </c>
      <c r="B730" s="3" t="s">
        <v>17</v>
      </c>
      <c r="C730" s="3">
        <v>20120211206</v>
      </c>
      <c r="D730" s="3">
        <v>0</v>
      </c>
      <c r="E730" s="3" t="s">
        <v>9</v>
      </c>
      <c r="F730" s="3">
        <v>361</v>
      </c>
      <c r="G730" s="3">
        <v>25</v>
      </c>
      <c r="H730" s="4" t="s">
        <v>183</v>
      </c>
      <c r="I730" s="3" t="s">
        <v>9</v>
      </c>
      <c r="J730" s="3" t="s">
        <v>15</v>
      </c>
      <c r="L730">
        <f t="shared" si="66"/>
        <v>0</v>
      </c>
      <c r="M730">
        <f>IF(COUNTIF($C$2:$C731,C730)&gt;1,1,0)</f>
        <v>0</v>
      </c>
      <c r="N730">
        <f t="shared" si="67"/>
        <v>0</v>
      </c>
      <c r="O730">
        <f t="shared" si="68"/>
        <v>0</v>
      </c>
      <c r="P730">
        <f t="shared" si="69"/>
        <v>0</v>
      </c>
      <c r="Q730">
        <f t="shared" si="70"/>
        <v>0</v>
      </c>
      <c r="S730">
        <f t="shared" si="71"/>
        <v>0</v>
      </c>
    </row>
    <row r="731" spans="1:19" ht="126.5" thickBot="1" x14ac:dyDescent="0.4">
      <c r="A731" s="3" t="s">
        <v>7</v>
      </c>
      <c r="B731" s="3" t="s">
        <v>34</v>
      </c>
      <c r="C731" s="3">
        <v>20110600901</v>
      </c>
      <c r="D731" s="3">
        <v>0</v>
      </c>
      <c r="E731" s="3" t="s">
        <v>9</v>
      </c>
      <c r="F731" s="3">
        <v>174</v>
      </c>
      <c r="G731" s="3">
        <v>99</v>
      </c>
      <c r="H731" s="4" t="s">
        <v>22</v>
      </c>
      <c r="I731" s="3" t="s">
        <v>9</v>
      </c>
      <c r="J731" s="3" t="s">
        <v>9</v>
      </c>
      <c r="L731">
        <f t="shared" si="66"/>
        <v>0</v>
      </c>
      <c r="M731">
        <f>IF(COUNTIF($C$2:$C732,C731)&gt;1,1,0)</f>
        <v>1</v>
      </c>
      <c r="N731">
        <f t="shared" si="67"/>
        <v>0</v>
      </c>
      <c r="O731">
        <f t="shared" si="68"/>
        <v>0</v>
      </c>
      <c r="P731">
        <f t="shared" si="69"/>
        <v>0</v>
      </c>
      <c r="Q731">
        <f t="shared" si="70"/>
        <v>0</v>
      </c>
      <c r="S731">
        <f t="shared" si="71"/>
        <v>1</v>
      </c>
    </row>
    <row r="732" spans="1:19" ht="101.5" thickBot="1" x14ac:dyDescent="0.4">
      <c r="A732" s="3" t="s">
        <v>39</v>
      </c>
      <c r="B732" s="3" t="s">
        <v>17</v>
      </c>
      <c r="C732" s="3">
        <v>20120806301</v>
      </c>
      <c r="D732" s="3">
        <v>0</v>
      </c>
      <c r="E732" s="3" t="s">
        <v>9</v>
      </c>
      <c r="F732" s="3">
        <v>359</v>
      </c>
      <c r="G732" s="3">
        <v>189</v>
      </c>
      <c r="H732" s="4" t="s">
        <v>44</v>
      </c>
      <c r="I732" s="3" t="s">
        <v>9</v>
      </c>
      <c r="J732" s="3" t="s">
        <v>9</v>
      </c>
      <c r="L732">
        <f t="shared" si="66"/>
        <v>0</v>
      </c>
      <c r="M732">
        <f>IF(COUNTIF($C$2:$C733,C732)&gt;1,1,0)</f>
        <v>0</v>
      </c>
      <c r="N732">
        <f t="shared" si="67"/>
        <v>0</v>
      </c>
      <c r="O732">
        <f t="shared" si="68"/>
        <v>0</v>
      </c>
      <c r="P732">
        <f t="shared" si="69"/>
        <v>0</v>
      </c>
      <c r="Q732">
        <f t="shared" si="70"/>
        <v>0</v>
      </c>
      <c r="S732">
        <f t="shared" si="71"/>
        <v>0</v>
      </c>
    </row>
    <row r="733" spans="1:19" ht="126.5" thickBot="1" x14ac:dyDescent="0.4">
      <c r="A733" s="3" t="s">
        <v>7</v>
      </c>
      <c r="B733" s="3" t="s">
        <v>17</v>
      </c>
      <c r="C733" s="3">
        <v>20120408501</v>
      </c>
      <c r="D733" s="3">
        <v>0</v>
      </c>
      <c r="E733" s="3" t="s">
        <v>9</v>
      </c>
      <c r="F733" s="3">
        <v>153</v>
      </c>
      <c r="G733" s="3">
        <v>55</v>
      </c>
      <c r="H733" s="4" t="s">
        <v>22</v>
      </c>
      <c r="I733" s="3" t="s">
        <v>9</v>
      </c>
      <c r="J733" s="3" t="s">
        <v>9</v>
      </c>
      <c r="L733">
        <f t="shared" si="66"/>
        <v>0</v>
      </c>
      <c r="M733">
        <f>IF(COUNTIF($C$2:$C734,C733)&gt;1,1,0)</f>
        <v>0</v>
      </c>
      <c r="N733">
        <f t="shared" si="67"/>
        <v>0</v>
      </c>
      <c r="O733">
        <f t="shared" si="68"/>
        <v>0</v>
      </c>
      <c r="P733">
        <f t="shared" si="69"/>
        <v>0</v>
      </c>
      <c r="Q733">
        <f t="shared" si="70"/>
        <v>0</v>
      </c>
      <c r="S733">
        <f t="shared" si="71"/>
        <v>0</v>
      </c>
    </row>
    <row r="734" spans="1:19" ht="114" thickBot="1" x14ac:dyDescent="0.4">
      <c r="A734" s="3" t="s">
        <v>11</v>
      </c>
      <c r="B734" s="3" t="s">
        <v>20</v>
      </c>
      <c r="C734" s="3">
        <v>20141901701</v>
      </c>
      <c r="D734" s="3">
        <v>1</v>
      </c>
      <c r="E734" s="3" t="s">
        <v>9</v>
      </c>
      <c r="F734" s="3">
        <v>172</v>
      </c>
      <c r="G734" s="3">
        <v>107</v>
      </c>
      <c r="H734" s="4" t="s">
        <v>13</v>
      </c>
      <c r="I734" s="3" t="s">
        <v>9</v>
      </c>
      <c r="J734" s="3" t="s">
        <v>15</v>
      </c>
      <c r="L734">
        <f t="shared" si="66"/>
        <v>0</v>
      </c>
      <c r="M734">
        <f>IF(COUNTIF($C$2:$C735,C734)&gt;1,1,0)</f>
        <v>0</v>
      </c>
      <c r="N734">
        <f t="shared" si="67"/>
        <v>0</v>
      </c>
      <c r="O734">
        <f t="shared" si="68"/>
        <v>0</v>
      </c>
      <c r="P734">
        <f t="shared" si="69"/>
        <v>0</v>
      </c>
      <c r="Q734">
        <f t="shared" si="70"/>
        <v>0</v>
      </c>
      <c r="S734">
        <f t="shared" si="71"/>
        <v>0</v>
      </c>
    </row>
    <row r="735" spans="1:19" ht="51.5" thickBot="1" x14ac:dyDescent="0.4">
      <c r="A735" s="3" t="s">
        <v>11</v>
      </c>
      <c r="B735" s="3" t="s">
        <v>29</v>
      </c>
      <c r="C735" s="3">
        <v>20030516801</v>
      </c>
      <c r="D735" s="3">
        <v>0</v>
      </c>
      <c r="E735" s="3" t="s">
        <v>9</v>
      </c>
      <c r="F735" s="3">
        <v>50</v>
      </c>
      <c r="G735" s="3">
        <v>12</v>
      </c>
      <c r="H735" s="4" t="s">
        <v>76</v>
      </c>
      <c r="I735" s="3" t="s">
        <v>9</v>
      </c>
      <c r="J735" s="3" t="s">
        <v>9</v>
      </c>
      <c r="L735">
        <f t="shared" si="66"/>
        <v>0</v>
      </c>
      <c r="M735">
        <f>IF(COUNTIF($C$2:$C736,C735)&gt;1,1,0)</f>
        <v>1</v>
      </c>
      <c r="N735">
        <f t="shared" si="67"/>
        <v>0</v>
      </c>
      <c r="O735">
        <f t="shared" si="68"/>
        <v>0</v>
      </c>
      <c r="P735">
        <f t="shared" si="69"/>
        <v>0</v>
      </c>
      <c r="Q735">
        <f t="shared" si="70"/>
        <v>0</v>
      </c>
      <c r="S735">
        <f t="shared" si="71"/>
        <v>1</v>
      </c>
    </row>
    <row r="736" spans="1:19" ht="126.5" thickBot="1" x14ac:dyDescent="0.4">
      <c r="A736" s="3" t="s">
        <v>39</v>
      </c>
      <c r="B736" s="3" t="s">
        <v>17</v>
      </c>
      <c r="C736" s="3">
        <v>20120300101</v>
      </c>
      <c r="D736" s="3">
        <v>1</v>
      </c>
      <c r="E736" s="3" t="s">
        <v>9</v>
      </c>
      <c r="F736" s="3">
        <v>249</v>
      </c>
      <c r="G736" s="3">
        <v>45</v>
      </c>
      <c r="H736" s="4" t="s">
        <v>22</v>
      </c>
      <c r="I736" s="3" t="s">
        <v>9</v>
      </c>
      <c r="J736" s="3" t="s">
        <v>9</v>
      </c>
      <c r="L736">
        <f t="shared" si="66"/>
        <v>0</v>
      </c>
      <c r="M736">
        <f>IF(COUNTIF($C$2:$C737,C736)&gt;1,1,0)</f>
        <v>0</v>
      </c>
      <c r="N736">
        <f t="shared" si="67"/>
        <v>0</v>
      </c>
      <c r="O736">
        <f t="shared" si="68"/>
        <v>0</v>
      </c>
      <c r="P736">
        <f t="shared" si="69"/>
        <v>0</v>
      </c>
      <c r="Q736">
        <f t="shared" si="70"/>
        <v>0</v>
      </c>
      <c r="S736">
        <f t="shared" si="71"/>
        <v>0</v>
      </c>
    </row>
    <row r="737" spans="1:19" ht="139" thickBot="1" x14ac:dyDescent="0.4">
      <c r="A737" s="3" t="s">
        <v>11</v>
      </c>
      <c r="B737" s="3" t="s">
        <v>17</v>
      </c>
      <c r="C737" s="3">
        <v>20120109503</v>
      </c>
      <c r="D737" s="3">
        <v>0</v>
      </c>
      <c r="E737" s="3" t="s">
        <v>9</v>
      </c>
      <c r="F737" s="3">
        <v>192</v>
      </c>
      <c r="G737" s="3">
        <v>83</v>
      </c>
      <c r="H737" s="4" t="s">
        <v>171</v>
      </c>
      <c r="I737" s="3" t="s">
        <v>9</v>
      </c>
      <c r="J737" s="3" t="s">
        <v>9</v>
      </c>
      <c r="L737">
        <f t="shared" si="66"/>
        <v>0</v>
      </c>
      <c r="M737">
        <f>IF(COUNTIF($C$2:$C738,C737)&gt;1,1,0)</f>
        <v>0</v>
      </c>
      <c r="N737">
        <f t="shared" si="67"/>
        <v>0</v>
      </c>
      <c r="O737">
        <f t="shared" si="68"/>
        <v>0</v>
      </c>
      <c r="P737">
        <f t="shared" si="69"/>
        <v>0</v>
      </c>
      <c r="Q737">
        <f t="shared" si="70"/>
        <v>0</v>
      </c>
      <c r="S737">
        <f t="shared" si="71"/>
        <v>0</v>
      </c>
    </row>
    <row r="738" spans="1:19" ht="126.5" thickBot="1" x14ac:dyDescent="0.4">
      <c r="A738" s="3" t="s">
        <v>7</v>
      </c>
      <c r="B738" s="3" t="s">
        <v>12</v>
      </c>
      <c r="C738" s="3">
        <v>20081000701</v>
      </c>
      <c r="D738" s="3">
        <v>0</v>
      </c>
      <c r="E738" s="3" t="s">
        <v>9</v>
      </c>
      <c r="F738" s="3">
        <v>72</v>
      </c>
      <c r="G738" s="3">
        <v>48</v>
      </c>
      <c r="H738" s="4" t="s">
        <v>22</v>
      </c>
      <c r="I738" s="3" t="s">
        <v>9</v>
      </c>
      <c r="J738" s="3" t="s">
        <v>9</v>
      </c>
      <c r="L738">
        <f t="shared" si="66"/>
        <v>0</v>
      </c>
      <c r="M738">
        <f>IF(COUNTIF($C$2:$C739,C738)&gt;1,1,0)</f>
        <v>0</v>
      </c>
      <c r="N738">
        <f t="shared" si="67"/>
        <v>0</v>
      </c>
      <c r="O738">
        <f t="shared" si="68"/>
        <v>0</v>
      </c>
      <c r="P738">
        <f t="shared" si="69"/>
        <v>0</v>
      </c>
      <c r="Q738">
        <f t="shared" si="70"/>
        <v>0</v>
      </c>
      <c r="S738">
        <f t="shared" si="71"/>
        <v>0</v>
      </c>
    </row>
    <row r="739" spans="1:19" ht="126.5" thickBot="1" x14ac:dyDescent="0.4">
      <c r="A739" s="3" t="s">
        <v>11</v>
      </c>
      <c r="B739" s="3" t="s">
        <v>8</v>
      </c>
      <c r="C739" s="3">
        <v>20180314106</v>
      </c>
      <c r="D739" s="3">
        <v>0</v>
      </c>
      <c r="E739" s="3" t="s">
        <v>9</v>
      </c>
      <c r="F739" s="3">
        <v>305</v>
      </c>
      <c r="G739" s="3">
        <v>46</v>
      </c>
      <c r="H739" s="4" t="s">
        <v>22</v>
      </c>
      <c r="I739" s="3" t="s">
        <v>9</v>
      </c>
      <c r="J739" s="3" t="s">
        <v>9</v>
      </c>
      <c r="L739">
        <f t="shared" si="66"/>
        <v>0</v>
      </c>
      <c r="M739">
        <f>IF(COUNTIF($C$2:$C740,C739)&gt;1,1,0)</f>
        <v>0</v>
      </c>
      <c r="N739">
        <f t="shared" si="67"/>
        <v>0</v>
      </c>
      <c r="O739">
        <f t="shared" si="68"/>
        <v>0</v>
      </c>
      <c r="P739">
        <f t="shared" si="69"/>
        <v>0</v>
      </c>
      <c r="Q739">
        <f t="shared" si="70"/>
        <v>0</v>
      </c>
      <c r="S739">
        <f t="shared" si="71"/>
        <v>0</v>
      </c>
    </row>
    <row r="740" spans="1:19" ht="151.5" thickBot="1" x14ac:dyDescent="0.4">
      <c r="A740" s="3" t="s">
        <v>11</v>
      </c>
      <c r="B740" s="3" t="s">
        <v>20</v>
      </c>
      <c r="C740" s="3">
        <v>20140202102</v>
      </c>
      <c r="D740" s="3">
        <v>0</v>
      </c>
      <c r="E740" s="3" t="s">
        <v>9</v>
      </c>
      <c r="F740" s="3">
        <v>226</v>
      </c>
      <c r="G740" s="3">
        <v>145</v>
      </c>
      <c r="H740" s="4" t="s">
        <v>186</v>
      </c>
      <c r="I740" s="3" t="s">
        <v>9</v>
      </c>
      <c r="J740" s="3" t="s">
        <v>15</v>
      </c>
      <c r="L740">
        <f t="shared" si="66"/>
        <v>0</v>
      </c>
      <c r="M740">
        <f>IF(COUNTIF($C$2:$C741,C740)&gt;1,1,0)</f>
        <v>0</v>
      </c>
      <c r="N740">
        <f t="shared" si="67"/>
        <v>0</v>
      </c>
      <c r="O740">
        <f t="shared" si="68"/>
        <v>0</v>
      </c>
      <c r="P740">
        <f t="shared" si="69"/>
        <v>0</v>
      </c>
      <c r="Q740">
        <f t="shared" si="70"/>
        <v>0</v>
      </c>
      <c r="S740">
        <f t="shared" si="71"/>
        <v>0</v>
      </c>
    </row>
    <row r="741" spans="1:19" ht="126.5" thickBot="1" x14ac:dyDescent="0.4">
      <c r="A741" s="3" t="s">
        <v>7</v>
      </c>
      <c r="B741" s="3" t="s">
        <v>20</v>
      </c>
      <c r="C741" s="3">
        <v>20142207201</v>
      </c>
      <c r="D741" s="3">
        <v>0</v>
      </c>
      <c r="E741" s="3" t="s">
        <v>9</v>
      </c>
      <c r="F741" s="3">
        <v>48</v>
      </c>
      <c r="G741" s="3">
        <v>37</v>
      </c>
      <c r="H741" s="4" t="s">
        <v>22</v>
      </c>
      <c r="I741" s="3" t="s">
        <v>9</v>
      </c>
      <c r="J741" s="3" t="s">
        <v>9</v>
      </c>
      <c r="L741">
        <f t="shared" si="66"/>
        <v>0</v>
      </c>
      <c r="M741">
        <f>IF(COUNTIF($C$2:$C742,C741)&gt;1,1,0)</f>
        <v>0</v>
      </c>
      <c r="N741">
        <f t="shared" si="67"/>
        <v>0</v>
      </c>
      <c r="O741">
        <f t="shared" si="68"/>
        <v>0</v>
      </c>
      <c r="P741">
        <f t="shared" si="69"/>
        <v>0</v>
      </c>
      <c r="Q741">
        <f t="shared" si="70"/>
        <v>0</v>
      </c>
      <c r="S741">
        <f t="shared" si="71"/>
        <v>0</v>
      </c>
    </row>
    <row r="742" spans="1:19" ht="139" thickBot="1" x14ac:dyDescent="0.4">
      <c r="A742" s="3" t="s">
        <v>11</v>
      </c>
      <c r="B742" s="3" t="s">
        <v>20</v>
      </c>
      <c r="C742" s="3">
        <v>20141102201</v>
      </c>
      <c r="D742" s="3">
        <v>0</v>
      </c>
      <c r="E742" s="3" t="s">
        <v>9</v>
      </c>
      <c r="F742" s="3">
        <v>96</v>
      </c>
      <c r="G742" s="3">
        <v>43</v>
      </c>
      <c r="H742" s="4" t="s">
        <v>162</v>
      </c>
      <c r="I742" s="3" t="s">
        <v>9</v>
      </c>
      <c r="J742" s="3" t="s">
        <v>9</v>
      </c>
      <c r="L742">
        <f t="shared" si="66"/>
        <v>0</v>
      </c>
      <c r="M742">
        <f>IF(COUNTIF($C$2:$C743,C742)&gt;1,1,0)</f>
        <v>0</v>
      </c>
      <c r="N742">
        <f t="shared" si="67"/>
        <v>0</v>
      </c>
      <c r="O742">
        <f t="shared" si="68"/>
        <v>0</v>
      </c>
      <c r="P742">
        <f t="shared" si="69"/>
        <v>0</v>
      </c>
      <c r="Q742">
        <f t="shared" si="70"/>
        <v>0</v>
      </c>
      <c r="S742">
        <f t="shared" si="71"/>
        <v>0</v>
      </c>
    </row>
    <row r="743" spans="1:19" ht="126.5" thickBot="1" x14ac:dyDescent="0.4">
      <c r="A743" s="3" t="s">
        <v>11</v>
      </c>
      <c r="B743" s="3" t="s">
        <v>23</v>
      </c>
      <c r="C743" s="3">
        <v>20172105401</v>
      </c>
      <c r="D743" s="3">
        <v>0</v>
      </c>
      <c r="E743" s="3" t="s">
        <v>9</v>
      </c>
      <c r="F743" s="3">
        <v>126</v>
      </c>
      <c r="G743" s="3">
        <v>65</v>
      </c>
      <c r="H743" s="4" t="s">
        <v>22</v>
      </c>
      <c r="I743" s="3" t="s">
        <v>9</v>
      </c>
      <c r="J743" s="3" t="s">
        <v>9</v>
      </c>
      <c r="L743">
        <f t="shared" si="66"/>
        <v>0</v>
      </c>
      <c r="M743">
        <f>IF(COUNTIF($C$2:$C744,C743)&gt;1,1,0)</f>
        <v>0</v>
      </c>
      <c r="N743">
        <f t="shared" si="67"/>
        <v>0</v>
      </c>
      <c r="O743">
        <f t="shared" si="68"/>
        <v>0</v>
      </c>
      <c r="P743">
        <f t="shared" si="69"/>
        <v>0</v>
      </c>
      <c r="Q743">
        <f t="shared" si="70"/>
        <v>0</v>
      </c>
      <c r="S743">
        <f t="shared" si="71"/>
        <v>0</v>
      </c>
    </row>
    <row r="744" spans="1:19" ht="114" thickBot="1" x14ac:dyDescent="0.4">
      <c r="A744" s="3" t="s">
        <v>39</v>
      </c>
      <c r="B744" s="3" t="s">
        <v>20</v>
      </c>
      <c r="C744" s="3">
        <v>20142011501</v>
      </c>
      <c r="D744" s="3">
        <v>1</v>
      </c>
      <c r="E744" s="3" t="s">
        <v>9</v>
      </c>
      <c r="F744" s="3">
        <v>393</v>
      </c>
      <c r="G744" s="3">
        <v>62</v>
      </c>
      <c r="H744" s="4" t="s">
        <v>13</v>
      </c>
      <c r="I744" s="3" t="s">
        <v>9</v>
      </c>
      <c r="J744" s="3" t="s">
        <v>9</v>
      </c>
      <c r="L744">
        <f t="shared" si="66"/>
        <v>0</v>
      </c>
      <c r="M744">
        <f>IF(COUNTIF($C$2:$C745,C744)&gt;1,1,0)</f>
        <v>0</v>
      </c>
      <c r="N744">
        <f t="shared" si="67"/>
        <v>0</v>
      </c>
      <c r="O744">
        <f t="shared" si="68"/>
        <v>0</v>
      </c>
      <c r="P744">
        <f t="shared" si="69"/>
        <v>0</v>
      </c>
      <c r="Q744">
        <f t="shared" si="70"/>
        <v>0</v>
      </c>
      <c r="S744">
        <f t="shared" si="71"/>
        <v>0</v>
      </c>
    </row>
    <row r="745" spans="1:19" ht="126.5" thickBot="1" x14ac:dyDescent="0.4">
      <c r="A745" s="3" t="s">
        <v>46</v>
      </c>
      <c r="B745" s="3" t="s">
        <v>17</v>
      </c>
      <c r="C745" s="3">
        <v>20120701001</v>
      </c>
      <c r="D745" s="3">
        <v>1</v>
      </c>
      <c r="E745" s="3" t="s">
        <v>9</v>
      </c>
      <c r="F745" s="3">
        <v>349</v>
      </c>
      <c r="G745" s="3">
        <v>252</v>
      </c>
      <c r="H745" s="4" t="s">
        <v>22</v>
      </c>
      <c r="I745" s="3" t="s">
        <v>9</v>
      </c>
      <c r="J745" s="3" t="s">
        <v>9</v>
      </c>
      <c r="L745">
        <f t="shared" si="66"/>
        <v>0</v>
      </c>
      <c r="M745">
        <f>IF(COUNTIF($C$2:$C746,C745)&gt;1,1,0)</f>
        <v>1</v>
      </c>
      <c r="N745">
        <f t="shared" si="67"/>
        <v>0</v>
      </c>
      <c r="O745">
        <f t="shared" si="68"/>
        <v>0</v>
      </c>
      <c r="P745">
        <f t="shared" si="69"/>
        <v>0</v>
      </c>
      <c r="Q745">
        <f t="shared" si="70"/>
        <v>0</v>
      </c>
      <c r="S745">
        <f t="shared" si="71"/>
        <v>1</v>
      </c>
    </row>
    <row r="746" spans="1:19" ht="126.5" thickBot="1" x14ac:dyDescent="0.4">
      <c r="A746" s="3" t="s">
        <v>11</v>
      </c>
      <c r="B746" s="3" t="s">
        <v>34</v>
      </c>
      <c r="C746" s="3">
        <v>20110202401</v>
      </c>
      <c r="D746" s="3">
        <v>0</v>
      </c>
      <c r="E746" s="3" t="s">
        <v>9</v>
      </c>
      <c r="F746" s="3">
        <v>57</v>
      </c>
      <c r="G746" s="3">
        <v>40</v>
      </c>
      <c r="H746" s="4" t="s">
        <v>22</v>
      </c>
      <c r="I746" s="3" t="s">
        <v>9</v>
      </c>
      <c r="J746" s="3" t="s">
        <v>15</v>
      </c>
      <c r="L746">
        <f t="shared" si="66"/>
        <v>0</v>
      </c>
      <c r="M746">
        <f>IF(COUNTIF($C$2:$C747,C746)&gt;1,1,0)</f>
        <v>0</v>
      </c>
      <c r="N746">
        <f t="shared" si="67"/>
        <v>0</v>
      </c>
      <c r="O746">
        <f t="shared" si="68"/>
        <v>0</v>
      </c>
      <c r="P746">
        <f t="shared" si="69"/>
        <v>0</v>
      </c>
      <c r="Q746">
        <f t="shared" si="70"/>
        <v>0</v>
      </c>
      <c r="S746">
        <f t="shared" si="71"/>
        <v>0</v>
      </c>
    </row>
    <row r="747" spans="1:19" ht="101.5" thickBot="1" x14ac:dyDescent="0.4">
      <c r="A747" s="3" t="s">
        <v>39</v>
      </c>
      <c r="B747" s="3" t="s">
        <v>17</v>
      </c>
      <c r="C747" s="3">
        <v>20120402201</v>
      </c>
      <c r="D747" s="3">
        <v>0</v>
      </c>
      <c r="E747" s="3" t="s">
        <v>9</v>
      </c>
      <c r="F747" s="3">
        <v>73</v>
      </c>
      <c r="G747" s="3">
        <v>60</v>
      </c>
      <c r="H747" s="4" t="s">
        <v>31</v>
      </c>
      <c r="I747" s="3" t="s">
        <v>9</v>
      </c>
      <c r="J747" s="3" t="s">
        <v>9</v>
      </c>
      <c r="L747">
        <f t="shared" si="66"/>
        <v>0</v>
      </c>
      <c r="M747">
        <f>IF(COUNTIF($C$2:$C748,C747)&gt;1,1,0)</f>
        <v>1</v>
      </c>
      <c r="N747">
        <f t="shared" si="67"/>
        <v>0</v>
      </c>
      <c r="O747">
        <f t="shared" si="68"/>
        <v>0</v>
      </c>
      <c r="P747">
        <f t="shared" si="69"/>
        <v>0</v>
      </c>
      <c r="Q747">
        <f t="shared" si="70"/>
        <v>0</v>
      </c>
      <c r="S747">
        <f t="shared" si="71"/>
        <v>1</v>
      </c>
    </row>
    <row r="748" spans="1:19" ht="126.5" thickBot="1" x14ac:dyDescent="0.4">
      <c r="A748" s="3" t="s">
        <v>11</v>
      </c>
      <c r="B748" s="3" t="s">
        <v>34</v>
      </c>
      <c r="C748" s="3">
        <v>20110534501</v>
      </c>
      <c r="D748" s="3">
        <v>0</v>
      </c>
      <c r="E748" s="3" t="s">
        <v>9</v>
      </c>
      <c r="F748" s="3">
        <v>92</v>
      </c>
      <c r="G748" s="3">
        <v>31</v>
      </c>
      <c r="H748" s="4" t="s">
        <v>22</v>
      </c>
      <c r="I748" s="3" t="s">
        <v>9</v>
      </c>
      <c r="J748" s="3" t="s">
        <v>9</v>
      </c>
      <c r="L748">
        <f t="shared" si="66"/>
        <v>0</v>
      </c>
      <c r="M748">
        <f>IF(COUNTIF($C$2:$C749,C748)&gt;1,1,0)</f>
        <v>0</v>
      </c>
      <c r="N748">
        <f t="shared" si="67"/>
        <v>0</v>
      </c>
      <c r="O748">
        <f t="shared" si="68"/>
        <v>0</v>
      </c>
      <c r="P748">
        <f t="shared" si="69"/>
        <v>0</v>
      </c>
      <c r="Q748">
        <f t="shared" si="70"/>
        <v>0</v>
      </c>
      <c r="S748">
        <f t="shared" si="71"/>
        <v>0</v>
      </c>
    </row>
    <row r="749" spans="1:19" ht="101.5" thickBot="1" x14ac:dyDescent="0.4">
      <c r="A749" s="3" t="s">
        <v>11</v>
      </c>
      <c r="B749" s="3" t="s">
        <v>17</v>
      </c>
      <c r="C749" s="3">
        <v>20120405801</v>
      </c>
      <c r="D749" s="3">
        <v>1</v>
      </c>
      <c r="E749" s="3" t="s">
        <v>9</v>
      </c>
      <c r="F749" s="3">
        <v>217</v>
      </c>
      <c r="G749" s="3">
        <v>38</v>
      </c>
      <c r="H749" s="4" t="s">
        <v>112</v>
      </c>
      <c r="I749" s="3" t="s">
        <v>9</v>
      </c>
      <c r="J749" s="3" t="s">
        <v>15</v>
      </c>
      <c r="L749">
        <f t="shared" si="66"/>
        <v>0</v>
      </c>
      <c r="M749">
        <f>IF(COUNTIF($C$2:$C750,C749)&gt;1,1,0)</f>
        <v>0</v>
      </c>
      <c r="N749">
        <f t="shared" si="67"/>
        <v>0</v>
      </c>
      <c r="O749">
        <f t="shared" si="68"/>
        <v>0</v>
      </c>
      <c r="P749">
        <f t="shared" si="69"/>
        <v>0</v>
      </c>
      <c r="Q749">
        <f t="shared" si="70"/>
        <v>0</v>
      </c>
      <c r="S749">
        <f t="shared" si="71"/>
        <v>0</v>
      </c>
    </row>
    <row r="750" spans="1:19" ht="126.5" thickBot="1" x14ac:dyDescent="0.4">
      <c r="A750" s="3" t="s">
        <v>11</v>
      </c>
      <c r="B750" s="3" t="s">
        <v>23</v>
      </c>
      <c r="C750" s="3">
        <v>20171901101</v>
      </c>
      <c r="D750" s="3">
        <v>1</v>
      </c>
      <c r="E750" s="3" t="s">
        <v>9</v>
      </c>
      <c r="F750" s="3">
        <v>301</v>
      </c>
      <c r="G750" s="3">
        <v>46</v>
      </c>
      <c r="H750" s="4" t="s">
        <v>22</v>
      </c>
      <c r="I750" s="3" t="s">
        <v>9</v>
      </c>
      <c r="J750" s="3" t="s">
        <v>15</v>
      </c>
      <c r="L750">
        <f t="shared" si="66"/>
        <v>0</v>
      </c>
      <c r="M750">
        <f>IF(COUNTIF($C$2:$C751,C750)&gt;1,1,0)</f>
        <v>0</v>
      </c>
      <c r="N750">
        <f t="shared" si="67"/>
        <v>0</v>
      </c>
      <c r="O750">
        <f t="shared" si="68"/>
        <v>0</v>
      </c>
      <c r="P750">
        <f t="shared" si="69"/>
        <v>0</v>
      </c>
      <c r="Q750">
        <f t="shared" si="70"/>
        <v>0</v>
      </c>
      <c r="S750">
        <f t="shared" si="71"/>
        <v>0</v>
      </c>
    </row>
    <row r="751" spans="1:19" ht="126.5" thickBot="1" x14ac:dyDescent="0.4">
      <c r="A751" s="3" t="s">
        <v>11</v>
      </c>
      <c r="B751" s="3" t="s">
        <v>17</v>
      </c>
      <c r="C751" s="3">
        <v>20120210008</v>
      </c>
      <c r="D751" s="3">
        <v>1</v>
      </c>
      <c r="E751" s="3" t="s">
        <v>9</v>
      </c>
      <c r="F751" s="3">
        <v>1320</v>
      </c>
      <c r="G751" s="3">
        <v>74</v>
      </c>
      <c r="H751" s="4" t="s">
        <v>22</v>
      </c>
      <c r="I751" s="3" t="s">
        <v>9</v>
      </c>
      <c r="J751" s="3" t="s">
        <v>15</v>
      </c>
      <c r="L751">
        <f t="shared" si="66"/>
        <v>0</v>
      </c>
      <c r="M751">
        <f>IF(COUNTIF($C$2:$C752,C751)&gt;1,1,0)</f>
        <v>0</v>
      </c>
      <c r="N751">
        <f t="shared" si="67"/>
        <v>0</v>
      </c>
      <c r="O751">
        <f t="shared" si="68"/>
        <v>0</v>
      </c>
      <c r="P751">
        <f t="shared" si="69"/>
        <v>0</v>
      </c>
      <c r="Q751">
        <f t="shared" si="70"/>
        <v>0</v>
      </c>
      <c r="S751">
        <f t="shared" si="71"/>
        <v>0</v>
      </c>
    </row>
    <row r="752" spans="1:19" ht="126.5" thickBot="1" x14ac:dyDescent="0.4">
      <c r="A752" s="3" t="s">
        <v>11</v>
      </c>
      <c r="B752" s="3" t="s">
        <v>20</v>
      </c>
      <c r="C752" s="3">
        <v>20140123504</v>
      </c>
      <c r="D752" s="3">
        <v>0</v>
      </c>
      <c r="E752" s="3" t="s">
        <v>9</v>
      </c>
      <c r="F752" s="3">
        <v>50</v>
      </c>
      <c r="G752" s="3">
        <v>20</v>
      </c>
      <c r="H752" s="4" t="s">
        <v>22</v>
      </c>
      <c r="I752" s="3" t="s">
        <v>9</v>
      </c>
      <c r="J752" s="3" t="s">
        <v>9</v>
      </c>
      <c r="L752">
        <f t="shared" si="66"/>
        <v>0</v>
      </c>
      <c r="M752">
        <f>IF(COUNTIF($C$2:$C753,C752)&gt;1,1,0)</f>
        <v>0</v>
      </c>
      <c r="N752">
        <f t="shared" si="67"/>
        <v>0</v>
      </c>
      <c r="O752">
        <f t="shared" si="68"/>
        <v>0</v>
      </c>
      <c r="P752">
        <f t="shared" si="69"/>
        <v>0</v>
      </c>
      <c r="Q752">
        <f t="shared" si="70"/>
        <v>0</v>
      </c>
      <c r="S752">
        <f t="shared" si="71"/>
        <v>0</v>
      </c>
    </row>
    <row r="753" spans="1:19" ht="51.5" thickBot="1" x14ac:dyDescent="0.4">
      <c r="A753" s="3" t="s">
        <v>11</v>
      </c>
      <c r="B753" s="3" t="s">
        <v>12</v>
      </c>
      <c r="C753" s="3">
        <v>20080801401</v>
      </c>
      <c r="D753" s="3">
        <v>1</v>
      </c>
      <c r="E753" s="3" t="s">
        <v>9</v>
      </c>
      <c r="F753" s="3">
        <v>278</v>
      </c>
      <c r="G753" s="3">
        <v>30</v>
      </c>
      <c r="H753" s="4" t="s">
        <v>103</v>
      </c>
      <c r="I753" s="3" t="s">
        <v>9</v>
      </c>
      <c r="J753" s="3" t="s">
        <v>15</v>
      </c>
      <c r="L753">
        <f t="shared" si="66"/>
        <v>0</v>
      </c>
      <c r="M753">
        <f>IF(COUNTIF($C$2:$C754,C753)&gt;1,1,0)</f>
        <v>0</v>
      </c>
      <c r="N753">
        <f t="shared" si="67"/>
        <v>0</v>
      </c>
      <c r="O753">
        <f t="shared" si="68"/>
        <v>0</v>
      </c>
      <c r="P753">
        <f t="shared" si="69"/>
        <v>0</v>
      </c>
      <c r="Q753">
        <f t="shared" si="70"/>
        <v>0</v>
      </c>
      <c r="S753">
        <f t="shared" si="71"/>
        <v>0</v>
      </c>
    </row>
    <row r="754" spans="1:19" ht="126.5" thickBot="1" x14ac:dyDescent="0.4">
      <c r="A754" s="3" t="s">
        <v>11</v>
      </c>
      <c r="B754" s="3" t="s">
        <v>17</v>
      </c>
      <c r="C754" s="3">
        <v>20120711101</v>
      </c>
      <c r="D754" s="3">
        <v>0</v>
      </c>
      <c r="E754" s="3" t="s">
        <v>9</v>
      </c>
      <c r="F754" s="3">
        <v>638</v>
      </c>
      <c r="G754" s="3">
        <v>80</v>
      </c>
      <c r="H754" s="4" t="s">
        <v>187</v>
      </c>
      <c r="I754" s="3" t="s">
        <v>9</v>
      </c>
      <c r="J754" s="3" t="s">
        <v>9</v>
      </c>
      <c r="L754">
        <f t="shared" si="66"/>
        <v>0</v>
      </c>
      <c r="M754">
        <f>IF(COUNTIF($C$2:$C755,C754)&gt;1,1,0)</f>
        <v>0</v>
      </c>
      <c r="N754">
        <f t="shared" si="67"/>
        <v>0</v>
      </c>
      <c r="O754">
        <f t="shared" si="68"/>
        <v>0</v>
      </c>
      <c r="P754">
        <f t="shared" si="69"/>
        <v>0</v>
      </c>
      <c r="Q754">
        <f t="shared" si="70"/>
        <v>0</v>
      </c>
      <c r="S754">
        <f t="shared" si="71"/>
        <v>0</v>
      </c>
    </row>
    <row r="755" spans="1:19" ht="139" thickBot="1" x14ac:dyDescent="0.4">
      <c r="A755" s="3" t="s">
        <v>39</v>
      </c>
      <c r="B755" s="3" t="s">
        <v>8</v>
      </c>
      <c r="C755" s="3">
        <v>20180717901</v>
      </c>
      <c r="D755" s="3">
        <v>0</v>
      </c>
      <c r="E755" s="3" t="s">
        <v>9</v>
      </c>
      <c r="F755" s="3">
        <v>322</v>
      </c>
      <c r="G755" s="3">
        <v>45</v>
      </c>
      <c r="H755" s="4" t="s">
        <v>188</v>
      </c>
      <c r="I755" s="3" t="s">
        <v>9</v>
      </c>
      <c r="J755" s="3" t="s">
        <v>9</v>
      </c>
      <c r="L755">
        <f t="shared" si="66"/>
        <v>0</v>
      </c>
      <c r="M755">
        <f>IF(COUNTIF($C$2:$C756,C755)&gt;1,1,0)</f>
        <v>0</v>
      </c>
      <c r="N755">
        <f t="shared" si="67"/>
        <v>0</v>
      </c>
      <c r="O755">
        <f t="shared" si="68"/>
        <v>0</v>
      </c>
      <c r="P755">
        <f t="shared" si="69"/>
        <v>0</v>
      </c>
      <c r="Q755">
        <f t="shared" si="70"/>
        <v>0</v>
      </c>
      <c r="S755">
        <f t="shared" si="71"/>
        <v>0</v>
      </c>
    </row>
    <row r="756" spans="1:19" ht="114" thickBot="1" x14ac:dyDescent="0.4">
      <c r="A756" s="3" t="s">
        <v>11</v>
      </c>
      <c r="B756" s="3" t="s">
        <v>20</v>
      </c>
      <c r="C756" s="3">
        <v>20141901101</v>
      </c>
      <c r="D756" s="3">
        <v>1</v>
      </c>
      <c r="E756" s="3" t="s">
        <v>9</v>
      </c>
      <c r="F756" s="3">
        <v>200</v>
      </c>
      <c r="G756" s="3">
        <v>112</v>
      </c>
      <c r="H756" s="4" t="s">
        <v>13</v>
      </c>
      <c r="I756" s="3" t="s">
        <v>9</v>
      </c>
      <c r="J756" s="3" t="s">
        <v>9</v>
      </c>
      <c r="L756">
        <f t="shared" si="66"/>
        <v>0</v>
      </c>
      <c r="M756">
        <f>IF(COUNTIF($C$2:$C757,C756)&gt;1,1,0)</f>
        <v>0</v>
      </c>
      <c r="N756">
        <f t="shared" si="67"/>
        <v>0</v>
      </c>
      <c r="O756">
        <f t="shared" si="68"/>
        <v>0</v>
      </c>
      <c r="P756">
        <f t="shared" si="69"/>
        <v>0</v>
      </c>
      <c r="Q756">
        <f t="shared" si="70"/>
        <v>0</v>
      </c>
      <c r="S756">
        <f t="shared" si="71"/>
        <v>0</v>
      </c>
    </row>
    <row r="757" spans="1:19" ht="89" thickBot="1" x14ac:dyDescent="0.4">
      <c r="A757" s="3" t="s">
        <v>11</v>
      </c>
      <c r="B757" s="3" t="s">
        <v>49</v>
      </c>
      <c r="C757" s="3">
        <v>20230303501</v>
      </c>
      <c r="D757" s="3">
        <v>0</v>
      </c>
      <c r="E757" s="3" t="s">
        <v>9</v>
      </c>
      <c r="F757" s="3">
        <v>45</v>
      </c>
      <c r="G757" s="3">
        <v>24</v>
      </c>
      <c r="H757" s="4" t="s">
        <v>45</v>
      </c>
      <c r="I757" s="3" t="s">
        <v>9</v>
      </c>
      <c r="J757" s="3" t="s">
        <v>9</v>
      </c>
      <c r="L757">
        <f t="shared" si="66"/>
        <v>0</v>
      </c>
      <c r="M757">
        <f>IF(COUNTIF($C$2:$C758,C757)&gt;1,1,0)</f>
        <v>0</v>
      </c>
      <c r="N757">
        <f t="shared" si="67"/>
        <v>0</v>
      </c>
      <c r="O757">
        <f t="shared" si="68"/>
        <v>0</v>
      </c>
      <c r="P757">
        <f t="shared" si="69"/>
        <v>0</v>
      </c>
      <c r="Q757">
        <f t="shared" si="70"/>
        <v>0</v>
      </c>
      <c r="S757">
        <f t="shared" si="71"/>
        <v>0</v>
      </c>
    </row>
    <row r="758" spans="1:19" ht="76.5" thickBot="1" x14ac:dyDescent="0.4">
      <c r="A758" s="3" t="s">
        <v>11</v>
      </c>
      <c r="B758" s="3" t="s">
        <v>34</v>
      </c>
      <c r="C758" s="3">
        <v>20110506201</v>
      </c>
      <c r="D758" s="3">
        <v>0</v>
      </c>
      <c r="E758" s="3" t="s">
        <v>9</v>
      </c>
      <c r="F758" s="3">
        <v>196</v>
      </c>
      <c r="G758" s="3">
        <v>116</v>
      </c>
      <c r="H758" s="4" t="s">
        <v>26</v>
      </c>
      <c r="I758" s="3" t="s">
        <v>9</v>
      </c>
      <c r="J758" s="3" t="s">
        <v>15</v>
      </c>
      <c r="L758">
        <f t="shared" si="66"/>
        <v>0</v>
      </c>
      <c r="M758">
        <f>IF(COUNTIF($C$2:$C759,C758)&gt;1,1,0)</f>
        <v>0</v>
      </c>
      <c r="N758">
        <f t="shared" si="67"/>
        <v>0</v>
      </c>
      <c r="O758">
        <f t="shared" si="68"/>
        <v>0</v>
      </c>
      <c r="P758">
        <f t="shared" si="69"/>
        <v>0</v>
      </c>
      <c r="Q758">
        <f t="shared" si="70"/>
        <v>0</v>
      </c>
      <c r="S758">
        <f t="shared" si="71"/>
        <v>0</v>
      </c>
    </row>
    <row r="759" spans="1:19" ht="151.5" thickBot="1" x14ac:dyDescent="0.4">
      <c r="A759" s="3" t="s">
        <v>11</v>
      </c>
      <c r="B759" s="3" t="s">
        <v>17</v>
      </c>
      <c r="C759" s="3">
        <v>20120705202</v>
      </c>
      <c r="D759" s="3">
        <v>0</v>
      </c>
      <c r="E759" s="3" t="s">
        <v>9</v>
      </c>
      <c r="F759" s="3">
        <v>549</v>
      </c>
      <c r="G759" s="3">
        <v>185</v>
      </c>
      <c r="H759" s="4" t="s">
        <v>189</v>
      </c>
      <c r="I759" s="3" t="s">
        <v>9</v>
      </c>
      <c r="J759" s="3" t="s">
        <v>15</v>
      </c>
      <c r="L759">
        <f t="shared" si="66"/>
        <v>0</v>
      </c>
      <c r="M759">
        <f>IF(COUNTIF($C$2:$C760,C759)&gt;1,1,0)</f>
        <v>0</v>
      </c>
      <c r="N759">
        <f t="shared" si="67"/>
        <v>0</v>
      </c>
      <c r="O759">
        <f t="shared" si="68"/>
        <v>0</v>
      </c>
      <c r="P759">
        <f t="shared" si="69"/>
        <v>0</v>
      </c>
      <c r="Q759">
        <f t="shared" si="70"/>
        <v>0</v>
      </c>
      <c r="S759">
        <f t="shared" si="71"/>
        <v>0</v>
      </c>
    </row>
    <row r="760" spans="1:19" ht="114" thickBot="1" x14ac:dyDescent="0.4">
      <c r="A760" s="3" t="s">
        <v>11</v>
      </c>
      <c r="B760" s="3" t="s">
        <v>20</v>
      </c>
      <c r="C760" s="3">
        <v>20142011501</v>
      </c>
      <c r="D760" s="3">
        <v>0</v>
      </c>
      <c r="E760" s="3" t="s">
        <v>9</v>
      </c>
      <c r="F760" s="3">
        <v>393</v>
      </c>
      <c r="G760" s="3">
        <v>62</v>
      </c>
      <c r="H760" s="4" t="s">
        <v>13</v>
      </c>
      <c r="I760" s="3" t="s">
        <v>9</v>
      </c>
      <c r="J760" s="3" t="s">
        <v>9</v>
      </c>
      <c r="L760">
        <f t="shared" si="66"/>
        <v>0</v>
      </c>
      <c r="M760">
        <f>IF(COUNTIF($C$2:$C761,C760)&gt;1,1,0)</f>
        <v>1</v>
      </c>
      <c r="N760">
        <f t="shared" si="67"/>
        <v>0</v>
      </c>
      <c r="O760">
        <f t="shared" si="68"/>
        <v>0</v>
      </c>
      <c r="P760">
        <f t="shared" si="69"/>
        <v>0</v>
      </c>
      <c r="Q760">
        <f t="shared" si="70"/>
        <v>0</v>
      </c>
      <c r="S760">
        <f t="shared" si="71"/>
        <v>1</v>
      </c>
    </row>
    <row r="761" spans="1:19" ht="139" thickBot="1" x14ac:dyDescent="0.4">
      <c r="A761" s="3" t="s">
        <v>11</v>
      </c>
      <c r="B761" s="3" t="s">
        <v>8</v>
      </c>
      <c r="C761" s="3">
        <v>20180318911</v>
      </c>
      <c r="D761" s="3">
        <v>0</v>
      </c>
      <c r="E761" s="3" t="s">
        <v>9</v>
      </c>
      <c r="F761" s="3">
        <v>65</v>
      </c>
      <c r="G761" s="3">
        <v>51</v>
      </c>
      <c r="H761" s="4" t="s">
        <v>190</v>
      </c>
      <c r="I761" s="3" t="s">
        <v>9</v>
      </c>
      <c r="J761" s="3" t="s">
        <v>15</v>
      </c>
      <c r="L761">
        <f t="shared" si="66"/>
        <v>0</v>
      </c>
      <c r="M761">
        <f>IF(COUNTIF($C$2:$C762,C761)&gt;1,1,0)</f>
        <v>0</v>
      </c>
      <c r="N761">
        <f t="shared" si="67"/>
        <v>0</v>
      </c>
      <c r="O761">
        <f t="shared" si="68"/>
        <v>0</v>
      </c>
      <c r="P761">
        <f t="shared" si="69"/>
        <v>0</v>
      </c>
      <c r="Q761">
        <f t="shared" si="70"/>
        <v>0</v>
      </c>
      <c r="S761">
        <f t="shared" si="71"/>
        <v>0</v>
      </c>
    </row>
    <row r="762" spans="1:19" ht="76.5" thickBot="1" x14ac:dyDescent="0.4">
      <c r="A762" s="3" t="s">
        <v>11</v>
      </c>
      <c r="B762" s="3" t="s">
        <v>20</v>
      </c>
      <c r="C762" s="3">
        <v>20140505003</v>
      </c>
      <c r="D762" s="3">
        <v>0</v>
      </c>
      <c r="E762" s="3" t="s">
        <v>9</v>
      </c>
      <c r="F762" s="3">
        <v>487</v>
      </c>
      <c r="G762" s="3">
        <v>273</v>
      </c>
      <c r="H762" s="4" t="s">
        <v>149</v>
      </c>
      <c r="I762" s="3" t="s">
        <v>9</v>
      </c>
      <c r="J762" s="3" t="s">
        <v>15</v>
      </c>
      <c r="L762">
        <f t="shared" si="66"/>
        <v>0</v>
      </c>
      <c r="M762">
        <f>IF(COUNTIF($C$2:$C763,C762)&gt;1,1,0)</f>
        <v>0</v>
      </c>
      <c r="N762">
        <f t="shared" si="67"/>
        <v>0</v>
      </c>
      <c r="O762">
        <f t="shared" si="68"/>
        <v>0</v>
      </c>
      <c r="P762">
        <f t="shared" si="69"/>
        <v>0</v>
      </c>
      <c r="Q762">
        <f t="shared" si="70"/>
        <v>0</v>
      </c>
      <c r="S762">
        <f t="shared" si="71"/>
        <v>0</v>
      </c>
    </row>
    <row r="763" spans="1:19" ht="15" thickBot="1" x14ac:dyDescent="0.4">
      <c r="A763" s="3" t="s">
        <v>11</v>
      </c>
      <c r="B763" s="3" t="s">
        <v>49</v>
      </c>
      <c r="C763" s="3">
        <v>20230511501</v>
      </c>
      <c r="D763" s="3">
        <v>0</v>
      </c>
      <c r="E763" s="3" t="s">
        <v>15</v>
      </c>
      <c r="F763" s="3">
        <v>90</v>
      </c>
      <c r="G763" s="3">
        <v>38</v>
      </c>
      <c r="H763" s="4" t="s">
        <v>191</v>
      </c>
      <c r="I763" s="3" t="s">
        <v>15</v>
      </c>
      <c r="J763" s="3" t="s">
        <v>15</v>
      </c>
      <c r="L763">
        <f t="shared" si="66"/>
        <v>0</v>
      </c>
      <c r="M763">
        <f>IF(COUNTIF($C$2:$C764,C763)&gt;1,1,0)</f>
        <v>0</v>
      </c>
      <c r="N763">
        <f t="shared" si="67"/>
        <v>0</v>
      </c>
      <c r="O763">
        <f t="shared" si="68"/>
        <v>0</v>
      </c>
      <c r="P763">
        <f t="shared" si="69"/>
        <v>0</v>
      </c>
      <c r="Q763">
        <f t="shared" si="70"/>
        <v>0</v>
      </c>
      <c r="S763">
        <f t="shared" si="71"/>
        <v>0</v>
      </c>
    </row>
    <row r="764" spans="1:19" ht="126.5" thickBot="1" x14ac:dyDescent="0.4">
      <c r="A764" s="3" t="s">
        <v>7</v>
      </c>
      <c r="B764" s="3" t="s">
        <v>20</v>
      </c>
      <c r="C764" s="3">
        <v>20140123505</v>
      </c>
      <c r="D764" s="3">
        <v>1</v>
      </c>
      <c r="E764" s="3" t="s">
        <v>9</v>
      </c>
      <c r="F764" s="3">
        <v>170</v>
      </c>
      <c r="G764" s="3">
        <v>60</v>
      </c>
      <c r="H764" s="4" t="s">
        <v>22</v>
      </c>
      <c r="I764" s="3" t="s">
        <v>9</v>
      </c>
      <c r="J764" s="3" t="s">
        <v>15</v>
      </c>
      <c r="L764">
        <f t="shared" si="66"/>
        <v>0</v>
      </c>
      <c r="M764">
        <f>IF(COUNTIF($C$2:$C765,C764)&gt;1,1,0)</f>
        <v>1</v>
      </c>
      <c r="N764">
        <f t="shared" si="67"/>
        <v>0</v>
      </c>
      <c r="O764">
        <f t="shared" si="68"/>
        <v>0</v>
      </c>
      <c r="P764">
        <f t="shared" si="69"/>
        <v>0</v>
      </c>
      <c r="Q764">
        <f t="shared" si="70"/>
        <v>0</v>
      </c>
      <c r="S764">
        <f t="shared" si="71"/>
        <v>1</v>
      </c>
    </row>
    <row r="765" spans="1:19" ht="126.5" thickBot="1" x14ac:dyDescent="0.4">
      <c r="A765" s="3" t="s">
        <v>39</v>
      </c>
      <c r="B765" s="3" t="s">
        <v>17</v>
      </c>
      <c r="C765" s="3">
        <v>20120901005</v>
      </c>
      <c r="D765" s="3">
        <v>0</v>
      </c>
      <c r="E765" s="3" t="s">
        <v>9</v>
      </c>
      <c r="F765" s="3">
        <v>97</v>
      </c>
      <c r="G765" s="3">
        <v>43</v>
      </c>
      <c r="H765" s="4" t="s">
        <v>22</v>
      </c>
      <c r="I765" s="3" t="s">
        <v>9</v>
      </c>
      <c r="J765" s="3" t="s">
        <v>9</v>
      </c>
      <c r="L765">
        <f t="shared" si="66"/>
        <v>0</v>
      </c>
      <c r="M765">
        <f>IF(COUNTIF($C$2:$C766,C765)&gt;1,1,0)</f>
        <v>1</v>
      </c>
      <c r="N765">
        <f t="shared" si="67"/>
        <v>0</v>
      </c>
      <c r="O765">
        <f t="shared" si="68"/>
        <v>0</v>
      </c>
      <c r="P765">
        <f t="shared" si="69"/>
        <v>0</v>
      </c>
      <c r="Q765">
        <f t="shared" si="70"/>
        <v>0</v>
      </c>
      <c r="S765">
        <f t="shared" si="71"/>
        <v>1</v>
      </c>
    </row>
    <row r="766" spans="1:19" ht="126.5" thickBot="1" x14ac:dyDescent="0.4">
      <c r="A766" s="3" t="s">
        <v>11</v>
      </c>
      <c r="B766" s="3" t="s">
        <v>34</v>
      </c>
      <c r="C766" s="3">
        <v>20110210401</v>
      </c>
      <c r="D766" s="3">
        <v>0</v>
      </c>
      <c r="E766" s="3" t="s">
        <v>9</v>
      </c>
      <c r="F766" s="3">
        <v>38</v>
      </c>
      <c r="G766" s="3">
        <v>26</v>
      </c>
      <c r="H766" s="4" t="s">
        <v>22</v>
      </c>
      <c r="I766" s="3" t="s">
        <v>9</v>
      </c>
      <c r="J766" s="3" t="s">
        <v>9</v>
      </c>
      <c r="L766">
        <f t="shared" si="66"/>
        <v>0</v>
      </c>
      <c r="M766">
        <f>IF(COUNTIF($C$2:$C767,C766)&gt;1,1,0)</f>
        <v>0</v>
      </c>
      <c r="N766">
        <f t="shared" si="67"/>
        <v>0</v>
      </c>
      <c r="O766">
        <f t="shared" si="68"/>
        <v>0</v>
      </c>
      <c r="P766">
        <f t="shared" si="69"/>
        <v>0</v>
      </c>
      <c r="Q766">
        <f t="shared" si="70"/>
        <v>0</v>
      </c>
      <c r="S766">
        <f t="shared" si="71"/>
        <v>0</v>
      </c>
    </row>
    <row r="767" spans="1:19" ht="114" thickBot="1" x14ac:dyDescent="0.4">
      <c r="A767" s="3" t="s">
        <v>11</v>
      </c>
      <c r="B767" s="3" t="s">
        <v>17</v>
      </c>
      <c r="C767" s="3">
        <v>2012030402</v>
      </c>
      <c r="D767" s="3">
        <v>0</v>
      </c>
      <c r="E767" s="3" t="s">
        <v>9</v>
      </c>
      <c r="F767" s="3">
        <v>274</v>
      </c>
      <c r="G767" s="3">
        <v>42</v>
      </c>
      <c r="H767" s="4" t="s">
        <v>18</v>
      </c>
      <c r="I767" s="3" t="s">
        <v>9</v>
      </c>
      <c r="J767" s="3" t="s">
        <v>15</v>
      </c>
      <c r="L767">
        <f t="shared" si="66"/>
        <v>0</v>
      </c>
      <c r="M767">
        <f>IF(COUNTIF($C$2:$C768,C767)&gt;1,1,0)</f>
        <v>0</v>
      </c>
      <c r="N767">
        <f t="shared" si="67"/>
        <v>0</v>
      </c>
      <c r="O767">
        <f t="shared" si="68"/>
        <v>0</v>
      </c>
      <c r="P767">
        <f t="shared" si="69"/>
        <v>0</v>
      </c>
      <c r="Q767">
        <f t="shared" si="70"/>
        <v>0</v>
      </c>
      <c r="S767">
        <f t="shared" si="71"/>
        <v>0</v>
      </c>
    </row>
    <row r="768" spans="1:19" ht="114" thickBot="1" x14ac:dyDescent="0.4">
      <c r="A768" s="3" t="s">
        <v>11</v>
      </c>
      <c r="B768" s="3" t="s">
        <v>8</v>
      </c>
      <c r="C768" s="3">
        <v>20180903602</v>
      </c>
      <c r="D768" s="3">
        <v>1</v>
      </c>
      <c r="E768" s="3" t="s">
        <v>9</v>
      </c>
      <c r="F768" s="3">
        <v>171</v>
      </c>
      <c r="G768" s="3">
        <v>11</v>
      </c>
      <c r="H768" s="4" t="s">
        <v>13</v>
      </c>
      <c r="I768" s="3" t="s">
        <v>9</v>
      </c>
      <c r="J768" s="3" t="s">
        <v>9</v>
      </c>
      <c r="L768">
        <f t="shared" si="66"/>
        <v>0</v>
      </c>
      <c r="M768">
        <f>IF(COUNTIF($C$2:$C769,C768)&gt;1,1,0)</f>
        <v>0</v>
      </c>
      <c r="N768">
        <f t="shared" si="67"/>
        <v>0</v>
      </c>
      <c r="O768">
        <f t="shared" si="68"/>
        <v>0</v>
      </c>
      <c r="P768">
        <f t="shared" si="69"/>
        <v>0</v>
      </c>
      <c r="Q768">
        <f t="shared" si="70"/>
        <v>0</v>
      </c>
      <c r="S768">
        <f t="shared" si="71"/>
        <v>0</v>
      </c>
    </row>
    <row r="769" spans="1:19" ht="89" thickBot="1" x14ac:dyDescent="0.4">
      <c r="A769" s="3" t="s">
        <v>11</v>
      </c>
      <c r="B769" s="3" t="s">
        <v>20</v>
      </c>
      <c r="C769" s="3">
        <v>20140207803</v>
      </c>
      <c r="D769" s="3">
        <v>0</v>
      </c>
      <c r="E769" s="3" t="s">
        <v>9</v>
      </c>
      <c r="F769" s="3">
        <v>97</v>
      </c>
      <c r="G769" s="3">
        <v>90</v>
      </c>
      <c r="H769" s="4" t="s">
        <v>55</v>
      </c>
      <c r="I769" s="3" t="s">
        <v>9</v>
      </c>
      <c r="J769" s="3" t="s">
        <v>9</v>
      </c>
      <c r="L769">
        <f t="shared" si="66"/>
        <v>0</v>
      </c>
      <c r="M769">
        <f>IF(COUNTIF($C$2:$C770,C769)&gt;1,1,0)</f>
        <v>1</v>
      </c>
      <c r="N769">
        <f t="shared" si="67"/>
        <v>0</v>
      </c>
      <c r="O769">
        <f t="shared" si="68"/>
        <v>0</v>
      </c>
      <c r="P769">
        <f t="shared" si="69"/>
        <v>0</v>
      </c>
      <c r="Q769">
        <f t="shared" si="70"/>
        <v>0</v>
      </c>
      <c r="S769">
        <f t="shared" si="71"/>
        <v>1</v>
      </c>
    </row>
    <row r="770" spans="1:19" ht="151.5" thickBot="1" x14ac:dyDescent="0.4">
      <c r="A770" s="3" t="s">
        <v>11</v>
      </c>
      <c r="B770" s="3" t="s">
        <v>17</v>
      </c>
      <c r="C770" s="3">
        <v>20120801901</v>
      </c>
      <c r="D770" s="3">
        <v>1</v>
      </c>
      <c r="E770" s="3" t="s">
        <v>9</v>
      </c>
      <c r="F770" s="3">
        <v>232</v>
      </c>
      <c r="G770" s="3">
        <v>20</v>
      </c>
      <c r="H770" s="4" t="s">
        <v>192</v>
      </c>
      <c r="I770" s="3" t="s">
        <v>9</v>
      </c>
      <c r="J770" s="3" t="s">
        <v>9</v>
      </c>
      <c r="L770">
        <f t="shared" si="66"/>
        <v>0</v>
      </c>
      <c r="M770">
        <f>IF(COUNTIF($C$2:$C771,C770)&gt;1,1,0)</f>
        <v>0</v>
      </c>
      <c r="N770">
        <f t="shared" si="67"/>
        <v>0</v>
      </c>
      <c r="O770">
        <f t="shared" si="68"/>
        <v>0</v>
      </c>
      <c r="P770">
        <f t="shared" si="69"/>
        <v>0</v>
      </c>
      <c r="Q770">
        <f t="shared" si="70"/>
        <v>0</v>
      </c>
      <c r="S770">
        <f t="shared" si="71"/>
        <v>0</v>
      </c>
    </row>
    <row r="771" spans="1:19" ht="139" thickBot="1" x14ac:dyDescent="0.4">
      <c r="A771" s="3" t="s">
        <v>11</v>
      </c>
      <c r="B771" s="3" t="s">
        <v>23</v>
      </c>
      <c r="C771" s="3">
        <v>20171007801</v>
      </c>
      <c r="D771" s="3">
        <v>1</v>
      </c>
      <c r="E771" s="3" t="s">
        <v>9</v>
      </c>
      <c r="F771" s="3">
        <v>563</v>
      </c>
      <c r="G771" s="3">
        <v>97</v>
      </c>
      <c r="H771" s="4" t="s">
        <v>193</v>
      </c>
      <c r="I771" s="3" t="s">
        <v>9</v>
      </c>
      <c r="J771" s="3" t="s">
        <v>9</v>
      </c>
      <c r="L771">
        <f t="shared" ref="L771:L834" si="72">IF(COUNTBLANK(A771:J771)&gt;0,1,0)</f>
        <v>0</v>
      </c>
      <c r="M771">
        <f>IF(COUNTIF($C$2:$C772,C771)&gt;1,1,0)</f>
        <v>0</v>
      </c>
      <c r="N771">
        <f t="shared" ref="N771:N834" si="73">IF(LEN(C771)&gt;11,1,0)</f>
        <v>0</v>
      </c>
      <c r="O771">
        <f t="shared" ref="O771:O834" si="74">IF(G771&gt;F771,1,0)</f>
        <v>0</v>
      </c>
      <c r="P771">
        <f t="shared" ref="P771:P834" si="75">IF(AND(J771="Yes",I771="No"),1,0)</f>
        <v>0</v>
      </c>
      <c r="Q771">
        <f t="shared" ref="Q771:Q834" si="76">IF(F771&gt;10000,1,0)</f>
        <v>0</v>
      </c>
      <c r="S771">
        <f t="shared" ref="S771:S834" si="77">IF(SUM(L771:Q771)&gt;0,1,0)</f>
        <v>0</v>
      </c>
    </row>
    <row r="772" spans="1:19" ht="114" thickBot="1" x14ac:dyDescent="0.4">
      <c r="A772" s="3" t="s">
        <v>11</v>
      </c>
      <c r="B772" s="3" t="s">
        <v>12</v>
      </c>
      <c r="C772" s="3">
        <v>20080406901</v>
      </c>
      <c r="D772" s="3">
        <v>0</v>
      </c>
      <c r="E772" s="3" t="s">
        <v>9</v>
      </c>
      <c r="F772" s="3">
        <v>90</v>
      </c>
      <c r="G772" s="3">
        <v>33</v>
      </c>
      <c r="H772" s="4" t="s">
        <v>13</v>
      </c>
      <c r="I772" s="3" t="s">
        <v>9</v>
      </c>
      <c r="J772" s="3" t="s">
        <v>9</v>
      </c>
      <c r="L772">
        <f t="shared" si="72"/>
        <v>0</v>
      </c>
      <c r="M772">
        <f>IF(COUNTIF($C$2:$C773,C772)&gt;1,1,0)</f>
        <v>0</v>
      </c>
      <c r="N772">
        <f t="shared" si="73"/>
        <v>0</v>
      </c>
      <c r="O772">
        <f t="shared" si="74"/>
        <v>0</v>
      </c>
      <c r="P772">
        <f t="shared" si="75"/>
        <v>0</v>
      </c>
      <c r="Q772">
        <f t="shared" si="76"/>
        <v>0</v>
      </c>
      <c r="S772">
        <f t="shared" si="77"/>
        <v>0</v>
      </c>
    </row>
    <row r="773" spans="1:19" ht="89" thickBot="1" x14ac:dyDescent="0.4">
      <c r="A773" s="3" t="s">
        <v>7</v>
      </c>
      <c r="B773" s="3" t="s">
        <v>12</v>
      </c>
      <c r="C773" s="3">
        <v>20080402601</v>
      </c>
      <c r="D773" s="3">
        <v>0</v>
      </c>
      <c r="E773" s="3" t="s">
        <v>9</v>
      </c>
      <c r="F773" s="3">
        <v>136</v>
      </c>
      <c r="G773" s="3">
        <v>65</v>
      </c>
      <c r="H773" s="4" t="s">
        <v>55</v>
      </c>
      <c r="I773" s="3" t="s">
        <v>9</v>
      </c>
      <c r="J773" s="3" t="s">
        <v>9</v>
      </c>
      <c r="L773">
        <f t="shared" si="72"/>
        <v>0</v>
      </c>
      <c r="M773">
        <f>IF(COUNTIF($C$2:$C774,C773)&gt;1,1,0)</f>
        <v>0</v>
      </c>
      <c r="N773">
        <f t="shared" si="73"/>
        <v>0</v>
      </c>
      <c r="O773">
        <f t="shared" si="74"/>
        <v>0</v>
      </c>
      <c r="P773">
        <f t="shared" si="75"/>
        <v>0</v>
      </c>
      <c r="Q773">
        <f t="shared" si="76"/>
        <v>0</v>
      </c>
      <c r="S773">
        <f t="shared" si="77"/>
        <v>0</v>
      </c>
    </row>
    <row r="774" spans="1:19" ht="114" thickBot="1" x14ac:dyDescent="0.4">
      <c r="A774" s="3" t="s">
        <v>11</v>
      </c>
      <c r="B774" s="3" t="s">
        <v>20</v>
      </c>
      <c r="C774" s="3">
        <v>20142002401</v>
      </c>
      <c r="D774" s="3">
        <v>0</v>
      </c>
      <c r="E774" s="3" t="s">
        <v>9</v>
      </c>
      <c r="F774" s="3">
        <v>70</v>
      </c>
      <c r="G774" s="3">
        <v>30</v>
      </c>
      <c r="H774" s="4" t="s">
        <v>13</v>
      </c>
      <c r="I774" s="3" t="s">
        <v>9</v>
      </c>
      <c r="J774" s="3" t="s">
        <v>9</v>
      </c>
      <c r="L774">
        <f t="shared" si="72"/>
        <v>0</v>
      </c>
      <c r="M774">
        <f>IF(COUNTIF($C$2:$C775,C774)&gt;1,1,0)</f>
        <v>0</v>
      </c>
      <c r="N774">
        <f t="shared" si="73"/>
        <v>0</v>
      </c>
      <c r="O774">
        <f t="shared" si="74"/>
        <v>0</v>
      </c>
      <c r="P774">
        <f t="shared" si="75"/>
        <v>0</v>
      </c>
      <c r="Q774">
        <f t="shared" si="76"/>
        <v>0</v>
      </c>
      <c r="S774">
        <f t="shared" si="77"/>
        <v>0</v>
      </c>
    </row>
    <row r="775" spans="1:19" ht="126.5" thickBot="1" x14ac:dyDescent="0.4">
      <c r="A775" s="3" t="s">
        <v>11</v>
      </c>
      <c r="B775" s="3" t="s">
        <v>20</v>
      </c>
      <c r="C775" s="3">
        <v>20140112908</v>
      </c>
      <c r="D775" s="3">
        <v>0</v>
      </c>
      <c r="E775" s="3" t="s">
        <v>9</v>
      </c>
      <c r="F775" s="3">
        <v>221</v>
      </c>
      <c r="G775" s="3">
        <v>85</v>
      </c>
      <c r="H775" s="4" t="s">
        <v>22</v>
      </c>
      <c r="I775" s="3" t="s">
        <v>9</v>
      </c>
      <c r="J775" s="3" t="s">
        <v>9</v>
      </c>
      <c r="L775">
        <f t="shared" si="72"/>
        <v>0</v>
      </c>
      <c r="M775">
        <f>IF(COUNTIF($C$2:$C776,C775)&gt;1,1,0)</f>
        <v>1</v>
      </c>
      <c r="N775">
        <f t="shared" si="73"/>
        <v>0</v>
      </c>
      <c r="O775">
        <f t="shared" si="74"/>
        <v>0</v>
      </c>
      <c r="P775">
        <f t="shared" si="75"/>
        <v>0</v>
      </c>
      <c r="Q775">
        <f t="shared" si="76"/>
        <v>0</v>
      </c>
      <c r="S775">
        <f t="shared" si="77"/>
        <v>1</v>
      </c>
    </row>
    <row r="776" spans="1:19" ht="126.5" thickBot="1" x14ac:dyDescent="0.4">
      <c r="A776" s="3" t="s">
        <v>11</v>
      </c>
      <c r="B776" s="3" t="s">
        <v>34</v>
      </c>
      <c r="C776" s="3">
        <v>20110321201</v>
      </c>
      <c r="D776" s="3">
        <v>1</v>
      </c>
      <c r="E776" s="3" t="s">
        <v>9</v>
      </c>
      <c r="F776" s="3">
        <v>125</v>
      </c>
      <c r="G776" s="3">
        <v>45</v>
      </c>
      <c r="H776" s="4" t="s">
        <v>22</v>
      </c>
      <c r="I776" s="3" t="s">
        <v>9</v>
      </c>
      <c r="J776" s="3" t="s">
        <v>9</v>
      </c>
      <c r="L776">
        <f t="shared" si="72"/>
        <v>0</v>
      </c>
      <c r="M776">
        <f>IF(COUNTIF($C$2:$C777,C776)&gt;1,1,0)</f>
        <v>0</v>
      </c>
      <c r="N776">
        <f t="shared" si="73"/>
        <v>0</v>
      </c>
      <c r="O776">
        <f t="shared" si="74"/>
        <v>0</v>
      </c>
      <c r="P776">
        <f t="shared" si="75"/>
        <v>0</v>
      </c>
      <c r="Q776">
        <f t="shared" si="76"/>
        <v>0</v>
      </c>
      <c r="S776">
        <f t="shared" si="77"/>
        <v>0</v>
      </c>
    </row>
    <row r="777" spans="1:19" ht="164" thickBot="1" x14ac:dyDescent="0.4">
      <c r="A777" s="3" t="s">
        <v>11</v>
      </c>
      <c r="B777" s="3" t="s">
        <v>8</v>
      </c>
      <c r="C777" s="3">
        <v>20180717901</v>
      </c>
      <c r="D777" s="3">
        <v>0</v>
      </c>
      <c r="E777" s="3" t="s">
        <v>9</v>
      </c>
      <c r="F777" s="3">
        <v>322</v>
      </c>
      <c r="G777" s="3">
        <v>45</v>
      </c>
      <c r="H777" s="4" t="s">
        <v>194</v>
      </c>
      <c r="I777" s="3" t="s">
        <v>9</v>
      </c>
      <c r="J777" s="3" t="s">
        <v>9</v>
      </c>
      <c r="L777">
        <f t="shared" si="72"/>
        <v>0</v>
      </c>
      <c r="M777">
        <f>IF(COUNTIF($C$2:$C778,C777)&gt;1,1,0)</f>
        <v>1</v>
      </c>
      <c r="N777">
        <f t="shared" si="73"/>
        <v>0</v>
      </c>
      <c r="O777">
        <f t="shared" si="74"/>
        <v>0</v>
      </c>
      <c r="P777">
        <f t="shared" si="75"/>
        <v>0</v>
      </c>
      <c r="Q777">
        <f t="shared" si="76"/>
        <v>0</v>
      </c>
      <c r="S777">
        <f t="shared" si="77"/>
        <v>1</v>
      </c>
    </row>
    <row r="778" spans="1:19" ht="151.5" thickBot="1" x14ac:dyDescent="0.4">
      <c r="A778" s="3" t="s">
        <v>11</v>
      </c>
      <c r="B778" s="3" t="s">
        <v>34</v>
      </c>
      <c r="C778" s="3">
        <v>20111017901</v>
      </c>
      <c r="D778" s="3">
        <v>0</v>
      </c>
      <c r="E778" s="3" t="s">
        <v>9</v>
      </c>
      <c r="F778" s="3">
        <v>62</v>
      </c>
      <c r="G778" s="3">
        <v>32</v>
      </c>
      <c r="H778" s="4" t="s">
        <v>195</v>
      </c>
      <c r="I778" s="3" t="s">
        <v>9</v>
      </c>
      <c r="J778" s="3" t="s">
        <v>15</v>
      </c>
      <c r="L778">
        <f t="shared" si="72"/>
        <v>0</v>
      </c>
      <c r="M778">
        <f>IF(COUNTIF($C$2:$C779,C778)&gt;1,1,0)</f>
        <v>0</v>
      </c>
      <c r="N778">
        <f t="shared" si="73"/>
        <v>0</v>
      </c>
      <c r="O778">
        <f t="shared" si="74"/>
        <v>0</v>
      </c>
      <c r="P778">
        <f t="shared" si="75"/>
        <v>0</v>
      </c>
      <c r="Q778">
        <f t="shared" si="76"/>
        <v>0</v>
      </c>
      <c r="S778">
        <f t="shared" si="77"/>
        <v>0</v>
      </c>
    </row>
    <row r="779" spans="1:19" ht="126.5" thickBot="1" x14ac:dyDescent="0.4">
      <c r="A779" s="3" t="s">
        <v>7</v>
      </c>
      <c r="B779" s="3" t="s">
        <v>17</v>
      </c>
      <c r="C779" s="3">
        <v>20120210415</v>
      </c>
      <c r="D779" s="3">
        <v>1</v>
      </c>
      <c r="E779" s="3" t="s">
        <v>9</v>
      </c>
      <c r="F779" s="3">
        <v>383</v>
      </c>
      <c r="G779" s="3">
        <v>50</v>
      </c>
      <c r="H779" s="4" t="s">
        <v>22</v>
      </c>
      <c r="I779" s="3" t="s">
        <v>9</v>
      </c>
      <c r="J779" s="3" t="s">
        <v>15</v>
      </c>
      <c r="L779">
        <f t="shared" si="72"/>
        <v>0</v>
      </c>
      <c r="M779">
        <f>IF(COUNTIF($C$2:$C780,C779)&gt;1,1,0)</f>
        <v>0</v>
      </c>
      <c r="N779">
        <f t="shared" si="73"/>
        <v>0</v>
      </c>
      <c r="O779">
        <f t="shared" si="74"/>
        <v>0</v>
      </c>
      <c r="P779">
        <f t="shared" si="75"/>
        <v>0</v>
      </c>
      <c r="Q779">
        <f t="shared" si="76"/>
        <v>0</v>
      </c>
      <c r="S779">
        <f t="shared" si="77"/>
        <v>0</v>
      </c>
    </row>
    <row r="780" spans="1:19" ht="164" thickBot="1" x14ac:dyDescent="0.4">
      <c r="A780" s="3" t="s">
        <v>11</v>
      </c>
      <c r="B780" s="3" t="s">
        <v>17</v>
      </c>
      <c r="C780" s="3">
        <v>20120609402</v>
      </c>
      <c r="D780" s="3">
        <v>1</v>
      </c>
      <c r="E780" s="3" t="s">
        <v>9</v>
      </c>
      <c r="F780" s="3">
        <v>410</v>
      </c>
      <c r="G780" s="3">
        <v>55</v>
      </c>
      <c r="H780" s="4" t="s">
        <v>196</v>
      </c>
      <c r="I780" s="3" t="s">
        <v>9</v>
      </c>
      <c r="J780" s="3" t="s">
        <v>15</v>
      </c>
      <c r="L780">
        <f t="shared" si="72"/>
        <v>0</v>
      </c>
      <c r="M780">
        <f>IF(COUNTIF($C$2:$C781,C780)&gt;1,1,0)</f>
        <v>0</v>
      </c>
      <c r="N780">
        <f t="shared" si="73"/>
        <v>0</v>
      </c>
      <c r="O780">
        <f t="shared" si="74"/>
        <v>0</v>
      </c>
      <c r="P780">
        <f t="shared" si="75"/>
        <v>0</v>
      </c>
      <c r="Q780">
        <f t="shared" si="76"/>
        <v>0</v>
      </c>
      <c r="S780">
        <f t="shared" si="77"/>
        <v>0</v>
      </c>
    </row>
    <row r="781" spans="1:19" ht="101.5" thickBot="1" x14ac:dyDescent="0.4">
      <c r="A781" s="3" t="s">
        <v>11</v>
      </c>
      <c r="B781" s="3" t="s">
        <v>20</v>
      </c>
      <c r="C781" s="3">
        <v>20141904505</v>
      </c>
      <c r="D781" s="3">
        <v>0</v>
      </c>
      <c r="E781" s="3" t="s">
        <v>9</v>
      </c>
      <c r="F781" s="3">
        <v>298</v>
      </c>
      <c r="G781" s="3">
        <v>31</v>
      </c>
      <c r="H781" s="4" t="s">
        <v>31</v>
      </c>
      <c r="I781" s="3" t="s">
        <v>9</v>
      </c>
      <c r="J781" s="3" t="s">
        <v>9</v>
      </c>
      <c r="L781">
        <f t="shared" si="72"/>
        <v>0</v>
      </c>
      <c r="M781">
        <f>IF(COUNTIF($C$2:$C782,C781)&gt;1,1,0)</f>
        <v>0</v>
      </c>
      <c r="N781">
        <f t="shared" si="73"/>
        <v>0</v>
      </c>
      <c r="O781">
        <f t="shared" si="74"/>
        <v>0</v>
      </c>
      <c r="P781">
        <f t="shared" si="75"/>
        <v>0</v>
      </c>
      <c r="Q781">
        <f t="shared" si="76"/>
        <v>0</v>
      </c>
      <c r="S781">
        <f t="shared" si="77"/>
        <v>0</v>
      </c>
    </row>
    <row r="782" spans="1:19" ht="101.5" thickBot="1" x14ac:dyDescent="0.4">
      <c r="A782" s="3" t="s">
        <v>11</v>
      </c>
      <c r="B782" s="3" t="s">
        <v>34</v>
      </c>
      <c r="C782" s="3">
        <v>20110717901</v>
      </c>
      <c r="D782" s="3">
        <v>1</v>
      </c>
      <c r="E782" s="3" t="s">
        <v>9</v>
      </c>
      <c r="F782" s="3">
        <v>427</v>
      </c>
      <c r="G782" s="3">
        <v>293</v>
      </c>
      <c r="H782" s="4" t="s">
        <v>28</v>
      </c>
      <c r="I782" s="3" t="s">
        <v>9</v>
      </c>
      <c r="J782" s="3" t="s">
        <v>9</v>
      </c>
      <c r="L782">
        <f t="shared" si="72"/>
        <v>0</v>
      </c>
      <c r="M782">
        <f>IF(COUNTIF($C$2:$C783,C782)&gt;1,1,0)</f>
        <v>0</v>
      </c>
      <c r="N782">
        <f t="shared" si="73"/>
        <v>0</v>
      </c>
      <c r="O782">
        <f t="shared" si="74"/>
        <v>0</v>
      </c>
      <c r="P782">
        <f t="shared" si="75"/>
        <v>0</v>
      </c>
      <c r="Q782">
        <f t="shared" si="76"/>
        <v>0</v>
      </c>
      <c r="S782">
        <f t="shared" si="77"/>
        <v>0</v>
      </c>
    </row>
    <row r="783" spans="1:19" ht="89" thickBot="1" x14ac:dyDescent="0.4">
      <c r="A783" s="3" t="s">
        <v>11</v>
      </c>
      <c r="B783" s="3" t="s">
        <v>17</v>
      </c>
      <c r="C783" s="3">
        <v>20120711501</v>
      </c>
      <c r="D783" s="3">
        <v>1</v>
      </c>
      <c r="E783" s="3" t="s">
        <v>9</v>
      </c>
      <c r="F783" s="3">
        <v>539</v>
      </c>
      <c r="G783" s="3">
        <v>20</v>
      </c>
      <c r="H783" s="4" t="s">
        <v>55</v>
      </c>
      <c r="I783" s="3" t="s">
        <v>9</v>
      </c>
      <c r="J783" s="3" t="s">
        <v>9</v>
      </c>
      <c r="L783">
        <f t="shared" si="72"/>
        <v>0</v>
      </c>
      <c r="M783">
        <f>IF(COUNTIF($C$2:$C784,C783)&gt;1,1,0)</f>
        <v>1</v>
      </c>
      <c r="N783">
        <f t="shared" si="73"/>
        <v>0</v>
      </c>
      <c r="O783">
        <f t="shared" si="74"/>
        <v>0</v>
      </c>
      <c r="P783">
        <f t="shared" si="75"/>
        <v>0</v>
      </c>
      <c r="Q783">
        <f t="shared" si="76"/>
        <v>0</v>
      </c>
      <c r="S783">
        <f t="shared" si="77"/>
        <v>1</v>
      </c>
    </row>
    <row r="784" spans="1:19" ht="126.5" thickBot="1" x14ac:dyDescent="0.4">
      <c r="A784" s="3" t="s">
        <v>11</v>
      </c>
      <c r="B784" s="3" t="s">
        <v>34</v>
      </c>
      <c r="C784" s="3">
        <v>2011</v>
      </c>
      <c r="D784" s="3">
        <v>0</v>
      </c>
      <c r="E784" s="3" t="s">
        <v>9</v>
      </c>
      <c r="F784" s="3">
        <v>106</v>
      </c>
      <c r="G784" s="3">
        <v>47</v>
      </c>
      <c r="H784" s="4" t="s">
        <v>22</v>
      </c>
      <c r="I784" s="3" t="s">
        <v>9</v>
      </c>
      <c r="J784" s="3" t="s">
        <v>9</v>
      </c>
      <c r="L784">
        <f t="shared" si="72"/>
        <v>0</v>
      </c>
      <c r="M784">
        <f>IF(COUNTIF($C$2:$C785,C784)&gt;1,1,0)</f>
        <v>0</v>
      </c>
      <c r="N784">
        <f t="shared" si="73"/>
        <v>0</v>
      </c>
      <c r="O784">
        <f t="shared" si="74"/>
        <v>0</v>
      </c>
      <c r="P784">
        <f t="shared" si="75"/>
        <v>0</v>
      </c>
      <c r="Q784">
        <f t="shared" si="76"/>
        <v>0</v>
      </c>
      <c r="S784">
        <f t="shared" si="77"/>
        <v>0</v>
      </c>
    </row>
    <row r="785" spans="1:19" ht="139" thickBot="1" x14ac:dyDescent="0.4">
      <c r="A785" s="3" t="s">
        <v>46</v>
      </c>
      <c r="B785" s="3" t="s">
        <v>17</v>
      </c>
      <c r="C785" s="3">
        <v>20120603101</v>
      </c>
      <c r="D785" s="3">
        <v>1</v>
      </c>
      <c r="E785" s="3" t="s">
        <v>9</v>
      </c>
      <c r="F785" s="3">
        <v>213</v>
      </c>
      <c r="G785" s="3">
        <v>101</v>
      </c>
      <c r="H785" s="4" t="s">
        <v>197</v>
      </c>
      <c r="I785" s="3" t="s">
        <v>9</v>
      </c>
      <c r="J785" s="3" t="s">
        <v>15</v>
      </c>
      <c r="L785">
        <f t="shared" si="72"/>
        <v>0</v>
      </c>
      <c r="M785">
        <f>IF(COUNTIF($C$2:$C786,C785)&gt;1,1,0)</f>
        <v>0</v>
      </c>
      <c r="N785">
        <f t="shared" si="73"/>
        <v>0</v>
      </c>
      <c r="O785">
        <f t="shared" si="74"/>
        <v>0</v>
      </c>
      <c r="P785">
        <f t="shared" si="75"/>
        <v>0</v>
      </c>
      <c r="Q785">
        <f t="shared" si="76"/>
        <v>0</v>
      </c>
      <c r="S785">
        <f t="shared" si="77"/>
        <v>0</v>
      </c>
    </row>
    <row r="786" spans="1:19" ht="114" thickBot="1" x14ac:dyDescent="0.4">
      <c r="A786" s="3" t="s">
        <v>11</v>
      </c>
      <c r="B786" s="3" t="s">
        <v>34</v>
      </c>
      <c r="C786" s="3">
        <v>20110620601</v>
      </c>
      <c r="D786" s="3">
        <v>0</v>
      </c>
      <c r="E786" s="3" t="s">
        <v>9</v>
      </c>
      <c r="F786" s="3">
        <v>332</v>
      </c>
      <c r="G786" s="3">
        <v>161</v>
      </c>
      <c r="H786" s="4" t="s">
        <v>13</v>
      </c>
      <c r="I786" s="3" t="s">
        <v>9</v>
      </c>
      <c r="J786" s="3" t="s">
        <v>9</v>
      </c>
      <c r="L786">
        <f t="shared" si="72"/>
        <v>0</v>
      </c>
      <c r="M786">
        <f>IF(COUNTIF($C$2:$C787,C786)&gt;1,1,0)</f>
        <v>0</v>
      </c>
      <c r="N786">
        <f t="shared" si="73"/>
        <v>0</v>
      </c>
      <c r="O786">
        <f t="shared" si="74"/>
        <v>0</v>
      </c>
      <c r="P786">
        <f t="shared" si="75"/>
        <v>0</v>
      </c>
      <c r="Q786">
        <f t="shared" si="76"/>
        <v>0</v>
      </c>
      <c r="S786">
        <f t="shared" si="77"/>
        <v>0</v>
      </c>
    </row>
    <row r="787" spans="1:19" ht="101.5" thickBot="1" x14ac:dyDescent="0.4">
      <c r="A787" s="3" t="s">
        <v>11</v>
      </c>
      <c r="B787" s="3" t="s">
        <v>23</v>
      </c>
      <c r="C787" s="3">
        <v>20171000701</v>
      </c>
      <c r="D787" s="3">
        <v>0</v>
      </c>
      <c r="E787" s="3" t="s">
        <v>9</v>
      </c>
      <c r="F787" s="3">
        <v>149</v>
      </c>
      <c r="G787" s="3">
        <v>46</v>
      </c>
      <c r="H787" s="4" t="s">
        <v>28</v>
      </c>
      <c r="I787" s="3" t="s">
        <v>9</v>
      </c>
      <c r="J787" s="3" t="s">
        <v>9</v>
      </c>
      <c r="L787">
        <f t="shared" si="72"/>
        <v>0</v>
      </c>
      <c r="M787">
        <f>IF(COUNTIF($C$2:$C788,C787)&gt;1,1,0)</f>
        <v>0</v>
      </c>
      <c r="N787">
        <f t="shared" si="73"/>
        <v>0</v>
      </c>
      <c r="O787">
        <f t="shared" si="74"/>
        <v>0</v>
      </c>
      <c r="P787">
        <f t="shared" si="75"/>
        <v>0</v>
      </c>
      <c r="Q787">
        <f t="shared" si="76"/>
        <v>0</v>
      </c>
      <c r="S787">
        <f t="shared" si="77"/>
        <v>0</v>
      </c>
    </row>
    <row r="788" spans="1:19" ht="151.5" thickBot="1" x14ac:dyDescent="0.4">
      <c r="A788" s="3" t="s">
        <v>11</v>
      </c>
      <c r="B788" s="3" t="s">
        <v>23</v>
      </c>
      <c r="C788" s="3">
        <v>20170701601</v>
      </c>
      <c r="D788" s="3">
        <v>0</v>
      </c>
      <c r="E788" s="3" t="s">
        <v>9</v>
      </c>
      <c r="F788" s="3">
        <v>65</v>
      </c>
      <c r="G788" s="3">
        <v>30</v>
      </c>
      <c r="H788" s="4" t="s">
        <v>198</v>
      </c>
      <c r="I788" s="3" t="s">
        <v>9</v>
      </c>
      <c r="J788" s="3" t="s">
        <v>9</v>
      </c>
      <c r="L788">
        <f t="shared" si="72"/>
        <v>0</v>
      </c>
      <c r="M788">
        <f>IF(COUNTIF($C$2:$C789,C788)&gt;1,1,0)</f>
        <v>0</v>
      </c>
      <c r="N788">
        <f t="shared" si="73"/>
        <v>0</v>
      </c>
      <c r="O788">
        <f t="shared" si="74"/>
        <v>0</v>
      </c>
      <c r="P788">
        <f t="shared" si="75"/>
        <v>0</v>
      </c>
      <c r="Q788">
        <f t="shared" si="76"/>
        <v>0</v>
      </c>
      <c r="S788">
        <f t="shared" si="77"/>
        <v>0</v>
      </c>
    </row>
    <row r="789" spans="1:19" ht="114" thickBot="1" x14ac:dyDescent="0.4">
      <c r="A789" s="3" t="s">
        <v>11</v>
      </c>
      <c r="B789" s="3" t="s">
        <v>34</v>
      </c>
      <c r="C789" s="3">
        <v>20110418701</v>
      </c>
      <c r="D789" s="3">
        <v>0</v>
      </c>
      <c r="E789" s="3" t="s">
        <v>9</v>
      </c>
      <c r="F789" s="3">
        <v>114</v>
      </c>
      <c r="G789" s="3">
        <v>106</v>
      </c>
      <c r="H789" s="4" t="s">
        <v>199</v>
      </c>
      <c r="I789" s="3" t="s">
        <v>9</v>
      </c>
      <c r="J789" s="3" t="s">
        <v>9</v>
      </c>
      <c r="L789">
        <f t="shared" si="72"/>
        <v>0</v>
      </c>
      <c r="M789">
        <f>IF(COUNTIF($C$2:$C790,C789)&gt;1,1,0)</f>
        <v>0</v>
      </c>
      <c r="N789">
        <f t="shared" si="73"/>
        <v>0</v>
      </c>
      <c r="O789">
        <f t="shared" si="74"/>
        <v>0</v>
      </c>
      <c r="P789">
        <f t="shared" si="75"/>
        <v>0</v>
      </c>
      <c r="Q789">
        <f t="shared" si="76"/>
        <v>0</v>
      </c>
      <c r="S789">
        <f t="shared" si="77"/>
        <v>0</v>
      </c>
    </row>
    <row r="790" spans="1:19" ht="126.5" thickBot="1" x14ac:dyDescent="0.4">
      <c r="A790" s="3" t="s">
        <v>11</v>
      </c>
      <c r="B790" s="3" t="s">
        <v>20</v>
      </c>
      <c r="C790" s="3">
        <v>20141806401</v>
      </c>
      <c r="D790" s="3">
        <v>0</v>
      </c>
      <c r="E790" s="3" t="s">
        <v>9</v>
      </c>
      <c r="F790" s="3">
        <v>302</v>
      </c>
      <c r="G790" s="3">
        <v>209</v>
      </c>
      <c r="H790" s="4" t="s">
        <v>22</v>
      </c>
      <c r="I790" s="3" t="s">
        <v>9</v>
      </c>
      <c r="J790" s="3" t="s">
        <v>9</v>
      </c>
      <c r="L790">
        <f t="shared" si="72"/>
        <v>0</v>
      </c>
      <c r="M790">
        <f>IF(COUNTIF($C$2:$C791,C790)&gt;1,1,0)</f>
        <v>0</v>
      </c>
      <c r="N790">
        <f t="shared" si="73"/>
        <v>0</v>
      </c>
      <c r="O790">
        <f t="shared" si="74"/>
        <v>0</v>
      </c>
      <c r="P790">
        <f t="shared" si="75"/>
        <v>0</v>
      </c>
      <c r="Q790">
        <f t="shared" si="76"/>
        <v>0</v>
      </c>
      <c r="S790">
        <f t="shared" si="77"/>
        <v>0</v>
      </c>
    </row>
    <row r="791" spans="1:19" ht="101.5" thickBot="1" x14ac:dyDescent="0.4">
      <c r="A791" s="3" t="s">
        <v>39</v>
      </c>
      <c r="B791" s="3" t="s">
        <v>20</v>
      </c>
      <c r="C791" s="3">
        <v>20142010701</v>
      </c>
      <c r="D791" s="3">
        <v>0</v>
      </c>
      <c r="E791" s="3" t="s">
        <v>9</v>
      </c>
      <c r="F791" s="3">
        <v>169</v>
      </c>
      <c r="G791" s="3">
        <v>124</v>
      </c>
      <c r="H791" s="4" t="s">
        <v>28</v>
      </c>
      <c r="I791" s="3" t="s">
        <v>9</v>
      </c>
      <c r="J791" s="3" t="s">
        <v>9</v>
      </c>
      <c r="L791">
        <f t="shared" si="72"/>
        <v>0</v>
      </c>
      <c r="M791">
        <f>IF(COUNTIF($C$2:$C792,C791)&gt;1,1,0)</f>
        <v>0</v>
      </c>
      <c r="N791">
        <f t="shared" si="73"/>
        <v>0</v>
      </c>
      <c r="O791">
        <f t="shared" si="74"/>
        <v>0</v>
      </c>
      <c r="P791">
        <f t="shared" si="75"/>
        <v>0</v>
      </c>
      <c r="Q791">
        <f t="shared" si="76"/>
        <v>0</v>
      </c>
      <c r="S791">
        <f t="shared" si="77"/>
        <v>0</v>
      </c>
    </row>
    <row r="792" spans="1:19" ht="126.5" thickBot="1" x14ac:dyDescent="0.4">
      <c r="A792" s="3" t="s">
        <v>7</v>
      </c>
      <c r="B792" s="3" t="s">
        <v>49</v>
      </c>
      <c r="C792" s="3">
        <v>20230200703</v>
      </c>
      <c r="D792" s="3">
        <v>0</v>
      </c>
      <c r="E792" s="3" t="s">
        <v>9</v>
      </c>
      <c r="F792" s="3">
        <v>171</v>
      </c>
      <c r="G792" s="3">
        <v>60</v>
      </c>
      <c r="H792" s="4" t="s">
        <v>22</v>
      </c>
      <c r="I792" s="3" t="s">
        <v>9</v>
      </c>
      <c r="J792" s="3" t="s">
        <v>9</v>
      </c>
      <c r="L792">
        <f t="shared" si="72"/>
        <v>0</v>
      </c>
      <c r="M792">
        <f>IF(COUNTIF($C$2:$C793,C792)&gt;1,1,0)</f>
        <v>0</v>
      </c>
      <c r="N792">
        <f t="shared" si="73"/>
        <v>0</v>
      </c>
      <c r="O792">
        <f t="shared" si="74"/>
        <v>0</v>
      </c>
      <c r="P792">
        <f t="shared" si="75"/>
        <v>0</v>
      </c>
      <c r="Q792">
        <f t="shared" si="76"/>
        <v>0</v>
      </c>
      <c r="S792">
        <f t="shared" si="77"/>
        <v>0</v>
      </c>
    </row>
    <row r="793" spans="1:19" ht="126.5" thickBot="1" x14ac:dyDescent="0.4">
      <c r="A793" s="3" t="s">
        <v>11</v>
      </c>
      <c r="B793" s="3" t="s">
        <v>34</v>
      </c>
      <c r="C793" s="3">
        <v>20110603501</v>
      </c>
      <c r="D793" s="3">
        <v>0</v>
      </c>
      <c r="E793" s="3" t="s">
        <v>9</v>
      </c>
      <c r="F793" s="3">
        <v>315</v>
      </c>
      <c r="G793" s="3">
        <v>45</v>
      </c>
      <c r="H793" s="4" t="s">
        <v>22</v>
      </c>
      <c r="I793" s="3" t="s">
        <v>9</v>
      </c>
      <c r="J793" s="3" t="s">
        <v>9</v>
      </c>
      <c r="L793">
        <f t="shared" si="72"/>
        <v>0</v>
      </c>
      <c r="M793">
        <f>IF(COUNTIF($C$2:$C794,C793)&gt;1,1,0)</f>
        <v>0</v>
      </c>
      <c r="N793">
        <f t="shared" si="73"/>
        <v>0</v>
      </c>
      <c r="O793">
        <f t="shared" si="74"/>
        <v>0</v>
      </c>
      <c r="P793">
        <f t="shared" si="75"/>
        <v>0</v>
      </c>
      <c r="Q793">
        <f t="shared" si="76"/>
        <v>0</v>
      </c>
      <c r="S793">
        <f t="shared" si="77"/>
        <v>0</v>
      </c>
    </row>
    <row r="794" spans="1:19" ht="126.5" thickBot="1" x14ac:dyDescent="0.4">
      <c r="A794" s="3" t="s">
        <v>39</v>
      </c>
      <c r="B794" s="3" t="s">
        <v>17</v>
      </c>
      <c r="C794" s="3">
        <v>20120400401</v>
      </c>
      <c r="D794" s="3">
        <v>1</v>
      </c>
      <c r="E794" s="3" t="s">
        <v>9</v>
      </c>
      <c r="F794" s="3">
        <v>755</v>
      </c>
      <c r="G794" s="3">
        <v>65</v>
      </c>
      <c r="H794" s="4" t="s">
        <v>22</v>
      </c>
      <c r="I794" s="3" t="s">
        <v>9</v>
      </c>
      <c r="J794" s="3" t="s">
        <v>9</v>
      </c>
      <c r="L794">
        <f t="shared" si="72"/>
        <v>0</v>
      </c>
      <c r="M794">
        <f>IF(COUNTIF($C$2:$C795,C794)&gt;1,1,0)</f>
        <v>0</v>
      </c>
      <c r="N794">
        <f t="shared" si="73"/>
        <v>0</v>
      </c>
      <c r="O794">
        <f t="shared" si="74"/>
        <v>0</v>
      </c>
      <c r="P794">
        <f t="shared" si="75"/>
        <v>0</v>
      </c>
      <c r="Q794">
        <f t="shared" si="76"/>
        <v>0</v>
      </c>
      <c r="S794">
        <f t="shared" si="77"/>
        <v>0</v>
      </c>
    </row>
    <row r="795" spans="1:19" ht="89" thickBot="1" x14ac:dyDescent="0.4">
      <c r="A795" s="3" t="s">
        <v>11</v>
      </c>
      <c r="B795" s="3" t="s">
        <v>12</v>
      </c>
      <c r="C795" s="3">
        <v>20080900101</v>
      </c>
      <c r="D795" s="3">
        <v>0</v>
      </c>
      <c r="E795" s="3" t="s">
        <v>9</v>
      </c>
      <c r="F795" s="3">
        <v>97</v>
      </c>
      <c r="G795" s="3">
        <v>65</v>
      </c>
      <c r="H795" s="4" t="s">
        <v>151</v>
      </c>
      <c r="I795" s="3" t="s">
        <v>9</v>
      </c>
      <c r="J795" s="3" t="s">
        <v>9</v>
      </c>
      <c r="L795">
        <f t="shared" si="72"/>
        <v>0</v>
      </c>
      <c r="M795">
        <f>IF(COUNTIF($C$2:$C796,C795)&gt;1,1,0)</f>
        <v>0</v>
      </c>
      <c r="N795">
        <f t="shared" si="73"/>
        <v>0</v>
      </c>
      <c r="O795">
        <f t="shared" si="74"/>
        <v>0</v>
      </c>
      <c r="P795">
        <f t="shared" si="75"/>
        <v>0</v>
      </c>
      <c r="Q795">
        <f t="shared" si="76"/>
        <v>0</v>
      </c>
      <c r="S795">
        <f t="shared" si="77"/>
        <v>0</v>
      </c>
    </row>
    <row r="796" spans="1:19" ht="126.5" thickBot="1" x14ac:dyDescent="0.4">
      <c r="A796" s="3" t="s">
        <v>11</v>
      </c>
      <c r="B796" s="3" t="s">
        <v>40</v>
      </c>
      <c r="C796" s="3">
        <v>20220707401</v>
      </c>
      <c r="D796" s="3">
        <v>0</v>
      </c>
      <c r="E796" s="3" t="s">
        <v>9</v>
      </c>
      <c r="F796" s="3">
        <v>184</v>
      </c>
      <c r="G796" s="3">
        <v>42</v>
      </c>
      <c r="H796" s="4" t="s">
        <v>22</v>
      </c>
      <c r="I796" s="3" t="s">
        <v>9</v>
      </c>
      <c r="J796" s="3" t="s">
        <v>15</v>
      </c>
      <c r="L796">
        <f t="shared" si="72"/>
        <v>0</v>
      </c>
      <c r="M796">
        <f>IF(COUNTIF($C$2:$C797,C796)&gt;1,1,0)</f>
        <v>0</v>
      </c>
      <c r="N796">
        <f t="shared" si="73"/>
        <v>0</v>
      </c>
      <c r="O796">
        <f t="shared" si="74"/>
        <v>0</v>
      </c>
      <c r="P796">
        <f t="shared" si="75"/>
        <v>0</v>
      </c>
      <c r="Q796">
        <f t="shared" si="76"/>
        <v>0</v>
      </c>
      <c r="S796">
        <f t="shared" si="77"/>
        <v>0</v>
      </c>
    </row>
    <row r="797" spans="1:19" ht="139" thickBot="1" x14ac:dyDescent="0.4">
      <c r="A797" s="3" t="s">
        <v>11</v>
      </c>
      <c r="B797" s="3" t="s">
        <v>49</v>
      </c>
      <c r="C797" s="3">
        <v>20230301901</v>
      </c>
      <c r="D797" s="3">
        <v>0</v>
      </c>
      <c r="E797" s="3" t="s">
        <v>9</v>
      </c>
      <c r="F797" s="3">
        <v>22</v>
      </c>
      <c r="G797" s="3">
        <v>20</v>
      </c>
      <c r="H797" s="4" t="s">
        <v>181</v>
      </c>
      <c r="I797" s="3" t="s">
        <v>9</v>
      </c>
      <c r="J797" s="3" t="s">
        <v>9</v>
      </c>
      <c r="L797">
        <f t="shared" si="72"/>
        <v>0</v>
      </c>
      <c r="M797">
        <f>IF(COUNTIF($C$2:$C798,C797)&gt;1,1,0)</f>
        <v>0</v>
      </c>
      <c r="N797">
        <f t="shared" si="73"/>
        <v>0</v>
      </c>
      <c r="O797">
        <f t="shared" si="74"/>
        <v>0</v>
      </c>
      <c r="P797">
        <f t="shared" si="75"/>
        <v>0</v>
      </c>
      <c r="Q797">
        <f t="shared" si="76"/>
        <v>0</v>
      </c>
      <c r="S797">
        <f t="shared" si="77"/>
        <v>0</v>
      </c>
    </row>
    <row r="798" spans="1:19" ht="139" thickBot="1" x14ac:dyDescent="0.4">
      <c r="A798" s="3" t="s">
        <v>27</v>
      </c>
      <c r="B798" s="3" t="s">
        <v>23</v>
      </c>
      <c r="C798" s="3">
        <v>20170801801</v>
      </c>
      <c r="D798" s="3">
        <v>0</v>
      </c>
      <c r="E798" s="3" t="s">
        <v>9</v>
      </c>
      <c r="F798" s="3">
        <v>123</v>
      </c>
      <c r="G798" s="3">
        <v>85</v>
      </c>
      <c r="H798" s="4" t="s">
        <v>105</v>
      </c>
      <c r="I798" s="3" t="s">
        <v>9</v>
      </c>
      <c r="J798" s="3" t="s">
        <v>9</v>
      </c>
      <c r="L798">
        <f t="shared" si="72"/>
        <v>0</v>
      </c>
      <c r="M798">
        <f>IF(COUNTIF($C$2:$C799,C798)&gt;1,1,0)</f>
        <v>0</v>
      </c>
      <c r="N798">
        <f t="shared" si="73"/>
        <v>0</v>
      </c>
      <c r="O798">
        <f t="shared" si="74"/>
        <v>0</v>
      </c>
      <c r="P798">
        <f t="shared" si="75"/>
        <v>0</v>
      </c>
      <c r="Q798">
        <f t="shared" si="76"/>
        <v>0</v>
      </c>
      <c r="S798">
        <f t="shared" si="77"/>
        <v>0</v>
      </c>
    </row>
    <row r="799" spans="1:19" ht="89" thickBot="1" x14ac:dyDescent="0.4">
      <c r="A799" s="3" t="s">
        <v>11</v>
      </c>
      <c r="B799" s="3" t="s">
        <v>34</v>
      </c>
      <c r="C799" s="3">
        <v>20110610101</v>
      </c>
      <c r="D799" s="3">
        <v>0</v>
      </c>
      <c r="E799" s="3" t="s">
        <v>9</v>
      </c>
      <c r="F799" s="3">
        <v>224</v>
      </c>
      <c r="G799" s="3">
        <v>54</v>
      </c>
      <c r="H799" s="4" t="s">
        <v>24</v>
      </c>
      <c r="I799" s="3" t="s">
        <v>9</v>
      </c>
      <c r="J799" s="3" t="s">
        <v>15</v>
      </c>
      <c r="L799">
        <f t="shared" si="72"/>
        <v>0</v>
      </c>
      <c r="M799">
        <f>IF(COUNTIF($C$2:$C800,C799)&gt;1,1,0)</f>
        <v>0</v>
      </c>
      <c r="N799">
        <f t="shared" si="73"/>
        <v>0</v>
      </c>
      <c r="O799">
        <f t="shared" si="74"/>
        <v>0</v>
      </c>
      <c r="P799">
        <f t="shared" si="75"/>
        <v>0</v>
      </c>
      <c r="Q799">
        <f t="shared" si="76"/>
        <v>0</v>
      </c>
      <c r="S799">
        <f t="shared" si="77"/>
        <v>0</v>
      </c>
    </row>
    <row r="800" spans="1:19" ht="126.5" thickBot="1" x14ac:dyDescent="0.4">
      <c r="A800" s="3" t="s">
        <v>11</v>
      </c>
      <c r="B800" s="3" t="s">
        <v>20</v>
      </c>
      <c r="C800" s="3">
        <v>20142010701</v>
      </c>
      <c r="D800" s="3">
        <v>0</v>
      </c>
      <c r="E800" s="3" t="s">
        <v>9</v>
      </c>
      <c r="F800" s="3">
        <v>169</v>
      </c>
      <c r="G800" s="3">
        <v>124</v>
      </c>
      <c r="H800" s="4" t="s">
        <v>22</v>
      </c>
      <c r="I800" s="3" t="s">
        <v>9</v>
      </c>
      <c r="J800" s="3" t="s">
        <v>9</v>
      </c>
      <c r="L800">
        <f t="shared" si="72"/>
        <v>0</v>
      </c>
      <c r="M800">
        <f>IF(COUNTIF($C$2:$C801,C800)&gt;1,1,0)</f>
        <v>1</v>
      </c>
      <c r="N800">
        <f t="shared" si="73"/>
        <v>0</v>
      </c>
      <c r="O800">
        <f t="shared" si="74"/>
        <v>0</v>
      </c>
      <c r="P800">
        <f t="shared" si="75"/>
        <v>0</v>
      </c>
      <c r="Q800">
        <f t="shared" si="76"/>
        <v>0</v>
      </c>
      <c r="S800">
        <f t="shared" si="77"/>
        <v>1</v>
      </c>
    </row>
    <row r="801" spans="1:19" ht="126.5" thickBot="1" x14ac:dyDescent="0.4">
      <c r="A801" s="3" t="s">
        <v>11</v>
      </c>
      <c r="B801" s="3" t="s">
        <v>23</v>
      </c>
      <c r="C801" s="3">
        <v>20170108901</v>
      </c>
      <c r="D801" s="3">
        <v>0</v>
      </c>
      <c r="E801" s="3" t="s">
        <v>9</v>
      </c>
      <c r="F801" s="3">
        <v>468</v>
      </c>
      <c r="G801" s="3">
        <v>49</v>
      </c>
      <c r="H801" s="4" t="s">
        <v>200</v>
      </c>
      <c r="I801" s="3" t="s">
        <v>9</v>
      </c>
      <c r="J801" s="3" t="s">
        <v>9</v>
      </c>
      <c r="L801">
        <f t="shared" si="72"/>
        <v>0</v>
      </c>
      <c r="M801">
        <f>IF(COUNTIF($C$2:$C802,C801)&gt;1,1,0)</f>
        <v>0</v>
      </c>
      <c r="N801">
        <f t="shared" si="73"/>
        <v>0</v>
      </c>
      <c r="O801">
        <f t="shared" si="74"/>
        <v>0</v>
      </c>
      <c r="P801">
        <f t="shared" si="75"/>
        <v>0</v>
      </c>
      <c r="Q801">
        <f t="shared" si="76"/>
        <v>0</v>
      </c>
      <c r="S801">
        <f t="shared" si="77"/>
        <v>0</v>
      </c>
    </row>
    <row r="802" spans="1:19" ht="114" thickBot="1" x14ac:dyDescent="0.4">
      <c r="A802" s="3" t="s">
        <v>11</v>
      </c>
      <c r="B802" s="3" t="s">
        <v>8</v>
      </c>
      <c r="C802" s="3">
        <v>20180306902</v>
      </c>
      <c r="D802" s="3">
        <v>0</v>
      </c>
      <c r="E802" s="3" t="s">
        <v>9</v>
      </c>
      <c r="F802" s="3">
        <v>162</v>
      </c>
      <c r="G802" s="3">
        <v>48</v>
      </c>
      <c r="H802" s="4" t="s">
        <v>18</v>
      </c>
      <c r="I802" s="3" t="s">
        <v>9</v>
      </c>
      <c r="J802" s="3" t="s">
        <v>9</v>
      </c>
      <c r="L802">
        <f t="shared" si="72"/>
        <v>0</v>
      </c>
      <c r="M802">
        <f>IF(COUNTIF($C$2:$C803,C802)&gt;1,1,0)</f>
        <v>0</v>
      </c>
      <c r="N802">
        <f t="shared" si="73"/>
        <v>0</v>
      </c>
      <c r="O802">
        <f t="shared" si="74"/>
        <v>0</v>
      </c>
      <c r="P802">
        <f t="shared" si="75"/>
        <v>0</v>
      </c>
      <c r="Q802">
        <f t="shared" si="76"/>
        <v>0</v>
      </c>
      <c r="S802">
        <f t="shared" si="77"/>
        <v>0</v>
      </c>
    </row>
    <row r="803" spans="1:19" ht="126.5" thickBot="1" x14ac:dyDescent="0.4">
      <c r="A803" s="3" t="s">
        <v>7</v>
      </c>
      <c r="B803" s="3" t="s">
        <v>17</v>
      </c>
      <c r="C803" s="3">
        <v>20120210415</v>
      </c>
      <c r="D803" s="3">
        <v>1</v>
      </c>
      <c r="E803" s="3" t="s">
        <v>9</v>
      </c>
      <c r="F803" s="3">
        <v>383</v>
      </c>
      <c r="G803" s="3">
        <v>50</v>
      </c>
      <c r="H803" s="4" t="s">
        <v>22</v>
      </c>
      <c r="I803" s="3" t="s">
        <v>9</v>
      </c>
      <c r="J803" s="3" t="s">
        <v>15</v>
      </c>
      <c r="L803">
        <f t="shared" si="72"/>
        <v>0</v>
      </c>
      <c r="M803">
        <f>IF(COUNTIF($C$2:$C804,C803)&gt;1,1,0)</f>
        <v>1</v>
      </c>
      <c r="N803">
        <f t="shared" si="73"/>
        <v>0</v>
      </c>
      <c r="O803">
        <f t="shared" si="74"/>
        <v>0</v>
      </c>
      <c r="P803">
        <f t="shared" si="75"/>
        <v>0</v>
      </c>
      <c r="Q803">
        <f t="shared" si="76"/>
        <v>0</v>
      </c>
      <c r="S803">
        <f t="shared" si="77"/>
        <v>1</v>
      </c>
    </row>
    <row r="804" spans="1:19" ht="126.5" thickBot="1" x14ac:dyDescent="0.4">
      <c r="A804" s="3" t="s">
        <v>11</v>
      </c>
      <c r="B804" s="3" t="s">
        <v>20</v>
      </c>
      <c r="C804" s="3">
        <v>20142203704</v>
      </c>
      <c r="D804" s="3">
        <v>1</v>
      </c>
      <c r="E804" s="3" t="s">
        <v>9</v>
      </c>
      <c r="F804" s="3">
        <v>686</v>
      </c>
      <c r="G804" s="3">
        <v>550</v>
      </c>
      <c r="H804" s="4" t="s">
        <v>22</v>
      </c>
      <c r="I804" s="3" t="s">
        <v>9</v>
      </c>
      <c r="J804" s="3" t="s">
        <v>9</v>
      </c>
      <c r="L804">
        <f t="shared" si="72"/>
        <v>0</v>
      </c>
      <c r="M804">
        <f>IF(COUNTIF($C$2:$C805,C804)&gt;1,1,0)</f>
        <v>0</v>
      </c>
      <c r="N804">
        <f t="shared" si="73"/>
        <v>0</v>
      </c>
      <c r="O804">
        <f t="shared" si="74"/>
        <v>0</v>
      </c>
      <c r="P804">
        <f t="shared" si="75"/>
        <v>0</v>
      </c>
      <c r="Q804">
        <f t="shared" si="76"/>
        <v>0</v>
      </c>
      <c r="S804">
        <f t="shared" si="77"/>
        <v>0</v>
      </c>
    </row>
    <row r="805" spans="1:19" ht="126.5" thickBot="1" x14ac:dyDescent="0.4">
      <c r="A805" s="3" t="s">
        <v>39</v>
      </c>
      <c r="B805" s="3" t="s">
        <v>34</v>
      </c>
      <c r="C805" s="3">
        <v>20110914801</v>
      </c>
      <c r="D805" s="3">
        <v>0</v>
      </c>
      <c r="E805" s="3" t="s">
        <v>9</v>
      </c>
      <c r="F805" s="3">
        <v>41</v>
      </c>
      <c r="G805" s="3">
        <v>16</v>
      </c>
      <c r="H805" s="4" t="s">
        <v>22</v>
      </c>
      <c r="I805" s="3" t="s">
        <v>9</v>
      </c>
      <c r="J805" s="3" t="s">
        <v>9</v>
      </c>
      <c r="L805">
        <f t="shared" si="72"/>
        <v>0</v>
      </c>
      <c r="M805">
        <f>IF(COUNTIF($C$2:$C806,C805)&gt;1,1,0)</f>
        <v>0</v>
      </c>
      <c r="N805">
        <f t="shared" si="73"/>
        <v>0</v>
      </c>
      <c r="O805">
        <f t="shared" si="74"/>
        <v>0</v>
      </c>
      <c r="P805">
        <f t="shared" si="75"/>
        <v>0</v>
      </c>
      <c r="Q805">
        <f t="shared" si="76"/>
        <v>0</v>
      </c>
      <c r="S805">
        <f t="shared" si="77"/>
        <v>0</v>
      </c>
    </row>
    <row r="806" spans="1:19" ht="126.5" thickBot="1" x14ac:dyDescent="0.4">
      <c r="A806" s="3" t="s">
        <v>39</v>
      </c>
      <c r="B806" s="3" t="s">
        <v>23</v>
      </c>
      <c r="C806" s="3">
        <v>20170803201</v>
      </c>
      <c r="D806" s="3">
        <v>0</v>
      </c>
      <c r="E806" s="3" t="s">
        <v>9</v>
      </c>
      <c r="F806" s="3">
        <v>198</v>
      </c>
      <c r="G806" s="3">
        <v>67</v>
      </c>
      <c r="H806" s="4" t="s">
        <v>22</v>
      </c>
      <c r="I806" s="3" t="s">
        <v>9</v>
      </c>
      <c r="J806" s="3" t="s">
        <v>9</v>
      </c>
      <c r="L806">
        <f t="shared" si="72"/>
        <v>0</v>
      </c>
      <c r="M806">
        <f>IF(COUNTIF($C$2:$C807,C806)&gt;1,1,0)</f>
        <v>1</v>
      </c>
      <c r="N806">
        <f t="shared" si="73"/>
        <v>0</v>
      </c>
      <c r="O806">
        <f t="shared" si="74"/>
        <v>0</v>
      </c>
      <c r="P806">
        <f t="shared" si="75"/>
        <v>0</v>
      </c>
      <c r="Q806">
        <f t="shared" si="76"/>
        <v>0</v>
      </c>
      <c r="S806">
        <f t="shared" si="77"/>
        <v>1</v>
      </c>
    </row>
    <row r="807" spans="1:19" ht="139" thickBot="1" x14ac:dyDescent="0.4">
      <c r="A807" s="3" t="s">
        <v>11</v>
      </c>
      <c r="B807" s="3" t="s">
        <v>20</v>
      </c>
      <c r="C807" s="3">
        <v>20142502401</v>
      </c>
      <c r="D807" s="3">
        <v>0</v>
      </c>
      <c r="E807" s="3" t="s">
        <v>9</v>
      </c>
      <c r="F807" s="3">
        <v>216</v>
      </c>
      <c r="G807" s="3">
        <v>35</v>
      </c>
      <c r="H807" s="4" t="s">
        <v>181</v>
      </c>
      <c r="I807" s="3" t="s">
        <v>9</v>
      </c>
      <c r="J807" s="3" t="s">
        <v>15</v>
      </c>
      <c r="L807">
        <f t="shared" si="72"/>
        <v>0</v>
      </c>
      <c r="M807">
        <f>IF(COUNTIF($C$2:$C808,C807)&gt;1,1,0)</f>
        <v>0</v>
      </c>
      <c r="N807">
        <f t="shared" si="73"/>
        <v>0</v>
      </c>
      <c r="O807">
        <f t="shared" si="74"/>
        <v>0</v>
      </c>
      <c r="P807">
        <f t="shared" si="75"/>
        <v>0</v>
      </c>
      <c r="Q807">
        <f t="shared" si="76"/>
        <v>0</v>
      </c>
      <c r="S807">
        <f t="shared" si="77"/>
        <v>0</v>
      </c>
    </row>
    <row r="808" spans="1:19" ht="114" thickBot="1" x14ac:dyDescent="0.4">
      <c r="A808" s="3" t="s">
        <v>27</v>
      </c>
      <c r="B808" s="3" t="s">
        <v>20</v>
      </c>
      <c r="C808" s="3">
        <v>20141008601</v>
      </c>
      <c r="D808" s="3">
        <v>1</v>
      </c>
      <c r="E808" s="3" t="s">
        <v>9</v>
      </c>
      <c r="F808" s="3">
        <v>139</v>
      </c>
      <c r="G808" s="3">
        <v>110</v>
      </c>
      <c r="H808" s="4" t="s">
        <v>13</v>
      </c>
      <c r="I808" s="3" t="s">
        <v>9</v>
      </c>
      <c r="J808" s="3" t="s">
        <v>9</v>
      </c>
      <c r="L808">
        <f t="shared" si="72"/>
        <v>0</v>
      </c>
      <c r="M808">
        <f>IF(COUNTIF($C$2:$C809,C808)&gt;1,1,0)</f>
        <v>0</v>
      </c>
      <c r="N808">
        <f t="shared" si="73"/>
        <v>0</v>
      </c>
      <c r="O808">
        <f t="shared" si="74"/>
        <v>0</v>
      </c>
      <c r="P808">
        <f t="shared" si="75"/>
        <v>0</v>
      </c>
      <c r="Q808">
        <f t="shared" si="76"/>
        <v>0</v>
      </c>
      <c r="S808">
        <f t="shared" si="77"/>
        <v>0</v>
      </c>
    </row>
    <row r="809" spans="1:19" ht="126.5" thickBot="1" x14ac:dyDescent="0.4">
      <c r="A809" s="3" t="s">
        <v>11</v>
      </c>
      <c r="B809" s="3" t="s">
        <v>34</v>
      </c>
      <c r="C809" s="3">
        <v>20110902901</v>
      </c>
      <c r="D809" s="3">
        <v>0</v>
      </c>
      <c r="E809" s="3" t="s">
        <v>9</v>
      </c>
      <c r="F809" s="3">
        <v>128</v>
      </c>
      <c r="G809" s="3">
        <v>82</v>
      </c>
      <c r="H809" s="4" t="s">
        <v>95</v>
      </c>
      <c r="I809" s="3" t="s">
        <v>9</v>
      </c>
      <c r="J809" s="3" t="s">
        <v>9</v>
      </c>
      <c r="L809">
        <f t="shared" si="72"/>
        <v>0</v>
      </c>
      <c r="M809">
        <f>IF(COUNTIF($C$2:$C810,C809)&gt;1,1,0)</f>
        <v>0</v>
      </c>
      <c r="N809">
        <f t="shared" si="73"/>
        <v>0</v>
      </c>
      <c r="O809">
        <f t="shared" si="74"/>
        <v>0</v>
      </c>
      <c r="P809">
        <f t="shared" si="75"/>
        <v>0</v>
      </c>
      <c r="Q809">
        <f t="shared" si="76"/>
        <v>0</v>
      </c>
      <c r="S809">
        <f t="shared" si="77"/>
        <v>0</v>
      </c>
    </row>
    <row r="810" spans="1:19" ht="151.5" thickBot="1" x14ac:dyDescent="0.4">
      <c r="A810" s="3" t="s">
        <v>39</v>
      </c>
      <c r="B810" s="3" t="s">
        <v>49</v>
      </c>
      <c r="C810" s="3">
        <v>20230208501</v>
      </c>
      <c r="D810" s="3">
        <v>1</v>
      </c>
      <c r="E810" s="3" t="s">
        <v>9</v>
      </c>
      <c r="F810" s="3">
        <v>450</v>
      </c>
      <c r="G810" s="3">
        <v>262</v>
      </c>
      <c r="H810" s="4" t="s">
        <v>201</v>
      </c>
      <c r="I810" s="3" t="s">
        <v>9</v>
      </c>
      <c r="J810" s="3" t="s">
        <v>9</v>
      </c>
      <c r="L810">
        <f t="shared" si="72"/>
        <v>0</v>
      </c>
      <c r="M810">
        <f>IF(COUNTIF($C$2:$C811,C810)&gt;1,1,0)</f>
        <v>0</v>
      </c>
      <c r="N810">
        <f t="shared" si="73"/>
        <v>0</v>
      </c>
      <c r="O810">
        <f t="shared" si="74"/>
        <v>0</v>
      </c>
      <c r="P810">
        <f t="shared" si="75"/>
        <v>0</v>
      </c>
      <c r="Q810">
        <f t="shared" si="76"/>
        <v>0</v>
      </c>
      <c r="S810">
        <f t="shared" si="77"/>
        <v>0</v>
      </c>
    </row>
    <row r="811" spans="1:19" ht="139" thickBot="1" x14ac:dyDescent="0.4">
      <c r="A811" s="3" t="s">
        <v>27</v>
      </c>
      <c r="B811" s="3" t="s">
        <v>23</v>
      </c>
      <c r="C811" s="3">
        <v>20171203601</v>
      </c>
      <c r="D811" s="3">
        <v>0</v>
      </c>
      <c r="E811" s="3" t="s">
        <v>9</v>
      </c>
      <c r="F811" s="3">
        <v>174</v>
      </c>
      <c r="G811" s="3">
        <v>103</v>
      </c>
      <c r="H811" s="4" t="s">
        <v>202</v>
      </c>
      <c r="I811" s="3" t="s">
        <v>9</v>
      </c>
      <c r="J811" s="3" t="s">
        <v>9</v>
      </c>
      <c r="L811">
        <f t="shared" si="72"/>
        <v>0</v>
      </c>
      <c r="M811">
        <f>IF(COUNTIF($C$2:$C812,C811)&gt;1,1,0)</f>
        <v>1</v>
      </c>
      <c r="N811">
        <f t="shared" si="73"/>
        <v>0</v>
      </c>
      <c r="O811">
        <f t="shared" si="74"/>
        <v>0</v>
      </c>
      <c r="P811">
        <f t="shared" si="75"/>
        <v>0</v>
      </c>
      <c r="Q811">
        <f t="shared" si="76"/>
        <v>0</v>
      </c>
      <c r="S811">
        <f t="shared" si="77"/>
        <v>1</v>
      </c>
    </row>
    <row r="812" spans="1:19" ht="126.5" thickBot="1" x14ac:dyDescent="0.4">
      <c r="A812" s="3" t="s">
        <v>7</v>
      </c>
      <c r="B812" s="3" t="s">
        <v>17</v>
      </c>
      <c r="C812" s="3">
        <v>20120801501</v>
      </c>
      <c r="D812" s="3">
        <v>1</v>
      </c>
      <c r="E812" s="3" t="s">
        <v>9</v>
      </c>
      <c r="F812" s="3">
        <v>258</v>
      </c>
      <c r="G812" s="3">
        <v>80</v>
      </c>
      <c r="H812" s="4" t="s">
        <v>22</v>
      </c>
      <c r="I812" s="3" t="s">
        <v>9</v>
      </c>
      <c r="J812" s="3" t="s">
        <v>9</v>
      </c>
      <c r="L812">
        <f t="shared" si="72"/>
        <v>0</v>
      </c>
      <c r="M812">
        <f>IF(COUNTIF($C$2:$C813,C812)&gt;1,1,0)</f>
        <v>0</v>
      </c>
      <c r="N812">
        <f t="shared" si="73"/>
        <v>0</v>
      </c>
      <c r="O812">
        <f t="shared" si="74"/>
        <v>0</v>
      </c>
      <c r="P812">
        <f t="shared" si="75"/>
        <v>0</v>
      </c>
      <c r="Q812">
        <f t="shared" si="76"/>
        <v>0</v>
      </c>
      <c r="S812">
        <f t="shared" si="77"/>
        <v>0</v>
      </c>
    </row>
    <row r="813" spans="1:19" ht="126.5" thickBot="1" x14ac:dyDescent="0.4">
      <c r="A813" s="3" t="s">
        <v>11</v>
      </c>
      <c r="B813" s="3" t="s">
        <v>34</v>
      </c>
      <c r="C813" s="3">
        <v>20110305601</v>
      </c>
      <c r="D813" s="3">
        <v>0</v>
      </c>
      <c r="E813" s="3" t="s">
        <v>9</v>
      </c>
      <c r="F813" s="3">
        <v>97</v>
      </c>
      <c r="G813" s="3">
        <v>70</v>
      </c>
      <c r="H813" s="4" t="s">
        <v>22</v>
      </c>
      <c r="I813" s="3" t="s">
        <v>9</v>
      </c>
      <c r="J813" s="3" t="s">
        <v>9</v>
      </c>
      <c r="L813">
        <f t="shared" si="72"/>
        <v>0</v>
      </c>
      <c r="M813">
        <f>IF(COUNTIF($C$2:$C814,C813)&gt;1,1,0)</f>
        <v>0</v>
      </c>
      <c r="N813">
        <f t="shared" si="73"/>
        <v>0</v>
      </c>
      <c r="O813">
        <f t="shared" si="74"/>
        <v>0</v>
      </c>
      <c r="P813">
        <f t="shared" si="75"/>
        <v>0</v>
      </c>
      <c r="Q813">
        <f t="shared" si="76"/>
        <v>0</v>
      </c>
      <c r="S813">
        <f t="shared" si="77"/>
        <v>0</v>
      </c>
    </row>
    <row r="814" spans="1:19" ht="139" thickBot="1" x14ac:dyDescent="0.4">
      <c r="A814" s="3" t="s">
        <v>11</v>
      </c>
      <c r="B814" s="3" t="s">
        <v>20</v>
      </c>
      <c r="C814" s="3">
        <v>20140115124</v>
      </c>
      <c r="D814" s="3">
        <v>0</v>
      </c>
      <c r="E814" s="3" t="s">
        <v>9</v>
      </c>
      <c r="F814" s="3">
        <v>1089</v>
      </c>
      <c r="G814" s="3">
        <v>55</v>
      </c>
      <c r="H814" s="4" t="s">
        <v>96</v>
      </c>
      <c r="I814" s="3" t="s">
        <v>9</v>
      </c>
      <c r="J814" s="3" t="s">
        <v>15</v>
      </c>
      <c r="L814">
        <f t="shared" si="72"/>
        <v>0</v>
      </c>
      <c r="M814">
        <f>IF(COUNTIF($C$2:$C815,C814)&gt;1,1,0)</f>
        <v>1</v>
      </c>
      <c r="N814">
        <f t="shared" si="73"/>
        <v>0</v>
      </c>
      <c r="O814">
        <f t="shared" si="74"/>
        <v>0</v>
      </c>
      <c r="P814">
        <f t="shared" si="75"/>
        <v>0</v>
      </c>
      <c r="Q814">
        <f t="shared" si="76"/>
        <v>0</v>
      </c>
      <c r="S814">
        <f t="shared" si="77"/>
        <v>1</v>
      </c>
    </row>
    <row r="815" spans="1:19" ht="114" thickBot="1" x14ac:dyDescent="0.4">
      <c r="A815" s="3" t="s">
        <v>11</v>
      </c>
      <c r="B815" s="3" t="s">
        <v>23</v>
      </c>
      <c r="C815" s="3">
        <v>20171700710</v>
      </c>
      <c r="D815" s="3">
        <v>0</v>
      </c>
      <c r="E815" s="3" t="s">
        <v>9</v>
      </c>
      <c r="F815" s="3"/>
      <c r="G815" s="3">
        <v>314</v>
      </c>
      <c r="H815" s="4" t="s">
        <v>203</v>
      </c>
      <c r="I815" s="3" t="s">
        <v>9</v>
      </c>
      <c r="J815" s="3" t="s">
        <v>9</v>
      </c>
      <c r="L815">
        <f t="shared" si="72"/>
        <v>1</v>
      </c>
      <c r="M815">
        <f>IF(COUNTIF($C$2:$C816,C815)&gt;1,1,0)</f>
        <v>0</v>
      </c>
      <c r="N815">
        <f t="shared" si="73"/>
        <v>0</v>
      </c>
      <c r="O815">
        <f t="shared" si="74"/>
        <v>1</v>
      </c>
      <c r="P815">
        <f t="shared" si="75"/>
        <v>0</v>
      </c>
      <c r="Q815">
        <f t="shared" si="76"/>
        <v>0</v>
      </c>
      <c r="S815">
        <f t="shared" si="77"/>
        <v>1</v>
      </c>
    </row>
    <row r="816" spans="1:19" ht="126.5" thickBot="1" x14ac:dyDescent="0.4">
      <c r="A816" s="3" t="s">
        <v>11</v>
      </c>
      <c r="B816" s="3" t="s">
        <v>34</v>
      </c>
      <c r="C816" s="3">
        <v>20110516901</v>
      </c>
      <c r="D816" s="3">
        <v>1</v>
      </c>
      <c r="E816" s="3" t="s">
        <v>9</v>
      </c>
      <c r="F816" s="3">
        <v>307</v>
      </c>
      <c r="G816" s="3">
        <v>47</v>
      </c>
      <c r="H816" s="4" t="s">
        <v>22</v>
      </c>
      <c r="I816" s="3" t="s">
        <v>9</v>
      </c>
      <c r="J816" s="3" t="s">
        <v>15</v>
      </c>
      <c r="L816">
        <f t="shared" si="72"/>
        <v>0</v>
      </c>
      <c r="M816">
        <f>IF(COUNTIF($C$2:$C817,C816)&gt;1,1,0)</f>
        <v>0</v>
      </c>
      <c r="N816">
        <f t="shared" si="73"/>
        <v>0</v>
      </c>
      <c r="O816">
        <f t="shared" si="74"/>
        <v>0</v>
      </c>
      <c r="P816">
        <f t="shared" si="75"/>
        <v>0</v>
      </c>
      <c r="Q816">
        <f t="shared" si="76"/>
        <v>0</v>
      </c>
      <c r="S816">
        <f t="shared" si="77"/>
        <v>0</v>
      </c>
    </row>
    <row r="817" spans="1:19" ht="126.5" thickBot="1" x14ac:dyDescent="0.4">
      <c r="A817" s="3" t="s">
        <v>7</v>
      </c>
      <c r="B817" s="3" t="s">
        <v>20</v>
      </c>
      <c r="C817" s="3">
        <v>20140404509</v>
      </c>
      <c r="D817" s="3">
        <v>1</v>
      </c>
      <c r="E817" s="3" t="s">
        <v>9</v>
      </c>
      <c r="F817" s="3">
        <v>305</v>
      </c>
      <c r="G817" s="3">
        <v>20</v>
      </c>
      <c r="H817" s="4" t="s">
        <v>22</v>
      </c>
      <c r="I817" s="3" t="s">
        <v>9</v>
      </c>
      <c r="J817" s="3" t="s">
        <v>9</v>
      </c>
      <c r="L817">
        <f t="shared" si="72"/>
        <v>0</v>
      </c>
      <c r="M817">
        <f>IF(COUNTIF($C$2:$C818,C817)&gt;1,1,0)</f>
        <v>0</v>
      </c>
      <c r="N817">
        <f t="shared" si="73"/>
        <v>0</v>
      </c>
      <c r="O817">
        <f t="shared" si="74"/>
        <v>0</v>
      </c>
      <c r="P817">
        <f t="shared" si="75"/>
        <v>0</v>
      </c>
      <c r="Q817">
        <f t="shared" si="76"/>
        <v>0</v>
      </c>
      <c r="S817">
        <f t="shared" si="77"/>
        <v>0</v>
      </c>
    </row>
    <row r="818" spans="1:19" ht="89" thickBot="1" x14ac:dyDescent="0.4">
      <c r="A818" s="3" t="s">
        <v>39</v>
      </c>
      <c r="B818" s="3" t="s">
        <v>49</v>
      </c>
      <c r="C818" s="3">
        <v>20230206601</v>
      </c>
      <c r="D818" s="3">
        <v>0</v>
      </c>
      <c r="E818" s="3" t="s">
        <v>9</v>
      </c>
      <c r="F818" s="3">
        <v>175</v>
      </c>
      <c r="G818" s="3">
        <v>50</v>
      </c>
      <c r="H818" s="4" t="s">
        <v>55</v>
      </c>
      <c r="I818" s="3" t="s">
        <v>9</v>
      </c>
      <c r="J818" s="3" t="s">
        <v>9</v>
      </c>
      <c r="L818">
        <f t="shared" si="72"/>
        <v>0</v>
      </c>
      <c r="M818">
        <f>IF(COUNTIF($C$2:$C819,C818)&gt;1,1,0)</f>
        <v>0</v>
      </c>
      <c r="N818">
        <f t="shared" si="73"/>
        <v>0</v>
      </c>
      <c r="O818">
        <f t="shared" si="74"/>
        <v>0</v>
      </c>
      <c r="P818">
        <f t="shared" si="75"/>
        <v>0</v>
      </c>
      <c r="Q818">
        <f t="shared" si="76"/>
        <v>0</v>
      </c>
      <c r="S818">
        <f t="shared" si="77"/>
        <v>0</v>
      </c>
    </row>
    <row r="819" spans="1:19" ht="151.5" thickBot="1" x14ac:dyDescent="0.4">
      <c r="A819" s="3" t="s">
        <v>39</v>
      </c>
      <c r="B819" s="3" t="s">
        <v>49</v>
      </c>
      <c r="C819" s="3">
        <v>20230208501</v>
      </c>
      <c r="D819" s="3">
        <v>1</v>
      </c>
      <c r="E819" s="3" t="s">
        <v>9</v>
      </c>
      <c r="F819" s="3">
        <v>450</v>
      </c>
      <c r="G819" s="3">
        <v>262</v>
      </c>
      <c r="H819" s="4" t="s">
        <v>201</v>
      </c>
      <c r="I819" s="3" t="s">
        <v>9</v>
      </c>
      <c r="J819" s="3" t="s">
        <v>9</v>
      </c>
      <c r="L819">
        <f t="shared" si="72"/>
        <v>0</v>
      </c>
      <c r="M819">
        <f>IF(COUNTIF($C$2:$C820,C819)&gt;1,1,0)</f>
        <v>1</v>
      </c>
      <c r="N819">
        <f t="shared" si="73"/>
        <v>0</v>
      </c>
      <c r="O819">
        <f t="shared" si="74"/>
        <v>0</v>
      </c>
      <c r="P819">
        <f t="shared" si="75"/>
        <v>0</v>
      </c>
      <c r="Q819">
        <f t="shared" si="76"/>
        <v>0</v>
      </c>
      <c r="S819">
        <f t="shared" si="77"/>
        <v>1</v>
      </c>
    </row>
    <row r="820" spans="1:19" ht="64" thickBot="1" x14ac:dyDescent="0.4">
      <c r="A820" s="3" t="s">
        <v>11</v>
      </c>
      <c r="B820" s="3" t="s">
        <v>8</v>
      </c>
      <c r="C820" s="3">
        <v>20180112401</v>
      </c>
      <c r="D820" s="3">
        <v>0</v>
      </c>
      <c r="E820" s="3" t="s">
        <v>9</v>
      </c>
      <c r="F820" s="3">
        <v>59</v>
      </c>
      <c r="G820" s="3">
        <v>45</v>
      </c>
      <c r="H820" s="4" t="s">
        <v>83</v>
      </c>
      <c r="I820" s="3" t="s">
        <v>9</v>
      </c>
      <c r="J820" s="3" t="s">
        <v>9</v>
      </c>
      <c r="L820">
        <f t="shared" si="72"/>
        <v>0</v>
      </c>
      <c r="M820">
        <f>IF(COUNTIF($C$2:$C821,C820)&gt;1,1,0)</f>
        <v>0</v>
      </c>
      <c r="N820">
        <f t="shared" si="73"/>
        <v>0</v>
      </c>
      <c r="O820">
        <f t="shared" si="74"/>
        <v>0</v>
      </c>
      <c r="P820">
        <f t="shared" si="75"/>
        <v>0</v>
      </c>
      <c r="Q820">
        <f t="shared" si="76"/>
        <v>0</v>
      </c>
      <c r="S820">
        <f t="shared" si="77"/>
        <v>0</v>
      </c>
    </row>
    <row r="821" spans="1:19" ht="101.5" thickBot="1" x14ac:dyDescent="0.4">
      <c r="A821" s="3" t="s">
        <v>52</v>
      </c>
      <c r="B821" s="3" t="s">
        <v>34</v>
      </c>
      <c r="C821" s="3">
        <v>20110108001</v>
      </c>
      <c r="D821" s="3">
        <v>0</v>
      </c>
      <c r="E821" s="3" t="s">
        <v>9</v>
      </c>
      <c r="F821" s="3">
        <v>167</v>
      </c>
      <c r="G821" s="3">
        <v>83</v>
      </c>
      <c r="H821" s="4" t="s">
        <v>28</v>
      </c>
      <c r="I821" s="3" t="s">
        <v>9</v>
      </c>
      <c r="J821" s="3" t="s">
        <v>9</v>
      </c>
      <c r="L821">
        <f t="shared" si="72"/>
        <v>0</v>
      </c>
      <c r="M821">
        <f>IF(COUNTIF($C$2:$C822,C821)&gt;1,1,0)</f>
        <v>1</v>
      </c>
      <c r="N821">
        <f t="shared" si="73"/>
        <v>0</v>
      </c>
      <c r="O821">
        <f t="shared" si="74"/>
        <v>0</v>
      </c>
      <c r="P821">
        <f t="shared" si="75"/>
        <v>0</v>
      </c>
      <c r="Q821">
        <f t="shared" si="76"/>
        <v>0</v>
      </c>
      <c r="S821">
        <f t="shared" si="77"/>
        <v>1</v>
      </c>
    </row>
    <row r="822" spans="1:19" ht="126.5" thickBot="1" x14ac:dyDescent="0.4">
      <c r="A822" s="3" t="s">
        <v>27</v>
      </c>
      <c r="B822" s="3" t="s">
        <v>34</v>
      </c>
      <c r="C822" s="3">
        <v>20110626101</v>
      </c>
      <c r="D822" s="3">
        <v>0</v>
      </c>
      <c r="E822" s="3" t="s">
        <v>9</v>
      </c>
      <c r="F822" s="3">
        <v>235</v>
      </c>
      <c r="G822" s="3">
        <v>80</v>
      </c>
      <c r="H822" s="4" t="s">
        <v>22</v>
      </c>
      <c r="I822" s="3" t="s">
        <v>9</v>
      </c>
      <c r="J822" s="3" t="s">
        <v>9</v>
      </c>
      <c r="L822">
        <f t="shared" si="72"/>
        <v>0</v>
      </c>
      <c r="M822">
        <f>IF(COUNTIF($C$2:$C823,C822)&gt;1,1,0)</f>
        <v>0</v>
      </c>
      <c r="N822">
        <f t="shared" si="73"/>
        <v>0</v>
      </c>
      <c r="O822">
        <f t="shared" si="74"/>
        <v>0</v>
      </c>
      <c r="P822">
        <f t="shared" si="75"/>
        <v>0</v>
      </c>
      <c r="Q822">
        <f t="shared" si="76"/>
        <v>0</v>
      </c>
      <c r="S822">
        <f t="shared" si="77"/>
        <v>0</v>
      </c>
    </row>
    <row r="823" spans="1:19" ht="101.5" thickBot="1" x14ac:dyDescent="0.4">
      <c r="A823" s="3" t="s">
        <v>11</v>
      </c>
      <c r="B823" s="3" t="s">
        <v>8</v>
      </c>
      <c r="C823" s="3">
        <v>20180115801</v>
      </c>
      <c r="D823" s="3">
        <v>0</v>
      </c>
      <c r="E823" s="3" t="s">
        <v>9</v>
      </c>
      <c r="F823" s="3">
        <v>62</v>
      </c>
      <c r="G823" s="3">
        <v>21</v>
      </c>
      <c r="H823" s="4" t="s">
        <v>28</v>
      </c>
      <c r="I823" s="3" t="s">
        <v>9</v>
      </c>
      <c r="J823" s="3" t="s">
        <v>9</v>
      </c>
      <c r="L823">
        <f t="shared" si="72"/>
        <v>0</v>
      </c>
      <c r="M823">
        <f>IF(COUNTIF($C$2:$C824,C823)&gt;1,1,0)</f>
        <v>0</v>
      </c>
      <c r="N823">
        <f t="shared" si="73"/>
        <v>0</v>
      </c>
      <c r="O823">
        <f t="shared" si="74"/>
        <v>0</v>
      </c>
      <c r="P823">
        <f t="shared" si="75"/>
        <v>0</v>
      </c>
      <c r="Q823">
        <f t="shared" si="76"/>
        <v>0</v>
      </c>
      <c r="S823">
        <f t="shared" si="77"/>
        <v>0</v>
      </c>
    </row>
    <row r="824" spans="1:19" ht="114" thickBot="1" x14ac:dyDescent="0.4">
      <c r="A824" s="3" t="s">
        <v>11</v>
      </c>
      <c r="B824" s="3" t="s">
        <v>23</v>
      </c>
      <c r="C824" s="3">
        <v>20170800310</v>
      </c>
      <c r="D824" s="3">
        <v>0</v>
      </c>
      <c r="E824" s="3" t="s">
        <v>9</v>
      </c>
      <c r="F824" s="3">
        <v>278</v>
      </c>
      <c r="G824" s="3">
        <v>40</v>
      </c>
      <c r="H824" s="4" t="s">
        <v>13</v>
      </c>
      <c r="I824" s="3" t="s">
        <v>9</v>
      </c>
      <c r="J824" s="3" t="s">
        <v>9</v>
      </c>
      <c r="L824">
        <f t="shared" si="72"/>
        <v>0</v>
      </c>
      <c r="M824">
        <f>IF(COUNTIF($C$2:$C825,C824)&gt;1,1,0)</f>
        <v>0</v>
      </c>
      <c r="N824">
        <f t="shared" si="73"/>
        <v>0</v>
      </c>
      <c r="O824">
        <f t="shared" si="74"/>
        <v>0</v>
      </c>
      <c r="P824">
        <f t="shared" si="75"/>
        <v>0</v>
      </c>
      <c r="Q824">
        <f t="shared" si="76"/>
        <v>0</v>
      </c>
      <c r="S824">
        <f t="shared" si="77"/>
        <v>0</v>
      </c>
    </row>
    <row r="825" spans="1:19" ht="126.5" thickBot="1" x14ac:dyDescent="0.4">
      <c r="A825" s="3" t="s">
        <v>11</v>
      </c>
      <c r="B825" s="3" t="s">
        <v>12</v>
      </c>
      <c r="C825" s="3">
        <v>20080200301</v>
      </c>
      <c r="D825" s="3">
        <v>1</v>
      </c>
      <c r="E825" s="3" t="s">
        <v>9</v>
      </c>
      <c r="F825" s="3">
        <v>182</v>
      </c>
      <c r="G825" s="3">
        <v>25</v>
      </c>
      <c r="H825" s="4" t="s">
        <v>62</v>
      </c>
      <c r="I825" s="3" t="s">
        <v>9</v>
      </c>
      <c r="J825" s="3" t="s">
        <v>9</v>
      </c>
      <c r="L825">
        <f t="shared" si="72"/>
        <v>0</v>
      </c>
      <c r="M825">
        <f>IF(COUNTIF($C$2:$C826,C825)&gt;1,1,0)</f>
        <v>0</v>
      </c>
      <c r="N825">
        <f t="shared" si="73"/>
        <v>0</v>
      </c>
      <c r="O825">
        <f t="shared" si="74"/>
        <v>0</v>
      </c>
      <c r="P825">
        <f t="shared" si="75"/>
        <v>0</v>
      </c>
      <c r="Q825">
        <f t="shared" si="76"/>
        <v>0</v>
      </c>
      <c r="S825">
        <f t="shared" si="77"/>
        <v>0</v>
      </c>
    </row>
    <row r="826" spans="1:19" ht="126.5" thickBot="1" x14ac:dyDescent="0.4">
      <c r="A826" s="3" t="s">
        <v>11</v>
      </c>
      <c r="B826" s="3" t="s">
        <v>20</v>
      </c>
      <c r="C826" s="3">
        <v>20200141008501</v>
      </c>
      <c r="D826" s="3">
        <v>0</v>
      </c>
      <c r="E826" s="3" t="s">
        <v>9</v>
      </c>
      <c r="F826" s="3">
        <v>367</v>
      </c>
      <c r="G826" s="3"/>
      <c r="H826" s="4" t="s">
        <v>22</v>
      </c>
      <c r="I826" s="3" t="s">
        <v>9</v>
      </c>
      <c r="J826" s="3" t="s">
        <v>9</v>
      </c>
      <c r="L826">
        <f t="shared" si="72"/>
        <v>1</v>
      </c>
      <c r="M826">
        <f>IF(COUNTIF($C$2:$C827,C826)&gt;1,1,0)</f>
        <v>0</v>
      </c>
      <c r="N826">
        <f t="shared" si="73"/>
        <v>1</v>
      </c>
      <c r="O826">
        <f t="shared" si="74"/>
        <v>0</v>
      </c>
      <c r="P826">
        <f t="shared" si="75"/>
        <v>0</v>
      </c>
      <c r="Q826">
        <f t="shared" si="76"/>
        <v>0</v>
      </c>
      <c r="S826">
        <f t="shared" si="77"/>
        <v>1</v>
      </c>
    </row>
    <row r="827" spans="1:19" ht="151.5" thickBot="1" x14ac:dyDescent="0.4">
      <c r="A827" s="3" t="s">
        <v>11</v>
      </c>
      <c r="B827" s="3" t="s">
        <v>8</v>
      </c>
      <c r="C827" s="3">
        <v>20180717101</v>
      </c>
      <c r="D827" s="3">
        <v>0</v>
      </c>
      <c r="E827" s="3" t="s">
        <v>9</v>
      </c>
      <c r="F827" s="3">
        <v>89</v>
      </c>
      <c r="G827" s="3">
        <v>58</v>
      </c>
      <c r="H827" s="4" t="s">
        <v>204</v>
      </c>
      <c r="I827" s="3" t="s">
        <v>9</v>
      </c>
      <c r="J827" s="3" t="s">
        <v>9</v>
      </c>
      <c r="L827">
        <f t="shared" si="72"/>
        <v>0</v>
      </c>
      <c r="M827">
        <f>IF(COUNTIF($C$2:$C828,C827)&gt;1,1,0)</f>
        <v>0</v>
      </c>
      <c r="N827">
        <f t="shared" si="73"/>
        <v>0</v>
      </c>
      <c r="O827">
        <f t="shared" si="74"/>
        <v>0</v>
      </c>
      <c r="P827">
        <f t="shared" si="75"/>
        <v>0</v>
      </c>
      <c r="Q827">
        <f t="shared" si="76"/>
        <v>0</v>
      </c>
      <c r="S827">
        <f t="shared" si="77"/>
        <v>0</v>
      </c>
    </row>
    <row r="828" spans="1:19" ht="114" thickBot="1" x14ac:dyDescent="0.4">
      <c r="A828" s="3" t="s">
        <v>11</v>
      </c>
      <c r="B828" s="3" t="s">
        <v>34</v>
      </c>
      <c r="C828" s="3">
        <v>20110513001</v>
      </c>
      <c r="D828" s="3">
        <v>0</v>
      </c>
      <c r="E828" s="3" t="s">
        <v>9</v>
      </c>
      <c r="F828" s="3">
        <v>63</v>
      </c>
      <c r="G828" s="3">
        <v>45</v>
      </c>
      <c r="H828" s="4" t="s">
        <v>13</v>
      </c>
      <c r="I828" s="3" t="s">
        <v>9</v>
      </c>
      <c r="J828" s="3" t="s">
        <v>9</v>
      </c>
      <c r="L828">
        <f t="shared" si="72"/>
        <v>0</v>
      </c>
      <c r="M828">
        <f>IF(COUNTIF($C$2:$C829,C828)&gt;1,1,0)</f>
        <v>0</v>
      </c>
      <c r="N828">
        <f t="shared" si="73"/>
        <v>0</v>
      </c>
      <c r="O828">
        <f t="shared" si="74"/>
        <v>0</v>
      </c>
      <c r="P828">
        <f t="shared" si="75"/>
        <v>0</v>
      </c>
      <c r="Q828">
        <f t="shared" si="76"/>
        <v>0</v>
      </c>
      <c r="S828">
        <f t="shared" si="77"/>
        <v>0</v>
      </c>
    </row>
    <row r="829" spans="1:19" ht="114" thickBot="1" x14ac:dyDescent="0.4">
      <c r="A829" s="3" t="s">
        <v>11</v>
      </c>
      <c r="B829" s="3" t="s">
        <v>17</v>
      </c>
      <c r="C829" s="3">
        <v>20120210101</v>
      </c>
      <c r="D829" s="3">
        <v>1</v>
      </c>
      <c r="E829" s="3" t="s">
        <v>9</v>
      </c>
      <c r="F829" s="3">
        <v>253</v>
      </c>
      <c r="G829" s="3">
        <v>89</v>
      </c>
      <c r="H829" s="4" t="s">
        <v>13</v>
      </c>
      <c r="I829" s="3" t="s">
        <v>9</v>
      </c>
      <c r="J829" s="3" t="s">
        <v>9</v>
      </c>
      <c r="L829">
        <f t="shared" si="72"/>
        <v>0</v>
      </c>
      <c r="M829">
        <f>IF(COUNTIF($C$2:$C830,C829)&gt;1,1,0)</f>
        <v>0</v>
      </c>
      <c r="N829">
        <f t="shared" si="73"/>
        <v>0</v>
      </c>
      <c r="O829">
        <f t="shared" si="74"/>
        <v>0</v>
      </c>
      <c r="P829">
        <f t="shared" si="75"/>
        <v>0</v>
      </c>
      <c r="Q829">
        <f t="shared" si="76"/>
        <v>0</v>
      </c>
      <c r="S829">
        <f t="shared" si="77"/>
        <v>0</v>
      </c>
    </row>
    <row r="830" spans="1:19" ht="114" thickBot="1" x14ac:dyDescent="0.4">
      <c r="A830" s="3" t="s">
        <v>11</v>
      </c>
      <c r="B830" s="3" t="s">
        <v>20</v>
      </c>
      <c r="C830" s="3">
        <v>20140700312</v>
      </c>
      <c r="D830" s="3">
        <v>1</v>
      </c>
      <c r="E830" s="3" t="s">
        <v>9</v>
      </c>
      <c r="F830" s="3">
        <v>712</v>
      </c>
      <c r="G830" s="3">
        <v>539</v>
      </c>
      <c r="H830" s="4" t="s">
        <v>13</v>
      </c>
      <c r="I830" s="3" t="s">
        <v>9</v>
      </c>
      <c r="J830" s="3" t="s">
        <v>9</v>
      </c>
      <c r="L830">
        <f t="shared" si="72"/>
        <v>0</v>
      </c>
      <c r="M830">
        <f>IF(COUNTIF($C$2:$C831,C830)&gt;1,1,0)</f>
        <v>0</v>
      </c>
      <c r="N830">
        <f t="shared" si="73"/>
        <v>0</v>
      </c>
      <c r="O830">
        <f t="shared" si="74"/>
        <v>0</v>
      </c>
      <c r="P830">
        <f t="shared" si="75"/>
        <v>0</v>
      </c>
      <c r="Q830">
        <f t="shared" si="76"/>
        <v>0</v>
      </c>
      <c r="S830">
        <f t="shared" si="77"/>
        <v>0</v>
      </c>
    </row>
    <row r="831" spans="1:19" ht="126.5" thickBot="1" x14ac:dyDescent="0.4">
      <c r="A831" s="3" t="s">
        <v>11</v>
      </c>
      <c r="B831" s="3" t="s">
        <v>20</v>
      </c>
      <c r="C831" s="3">
        <v>20142401901</v>
      </c>
      <c r="D831" s="3">
        <v>0</v>
      </c>
      <c r="E831" s="3" t="s">
        <v>9</v>
      </c>
      <c r="F831" s="3">
        <v>307</v>
      </c>
      <c r="G831" s="3">
        <v>48</v>
      </c>
      <c r="H831" s="4" t="s">
        <v>22</v>
      </c>
      <c r="I831" s="3" t="s">
        <v>9</v>
      </c>
      <c r="J831" s="3" t="s">
        <v>9</v>
      </c>
      <c r="L831">
        <f t="shared" si="72"/>
        <v>0</v>
      </c>
      <c r="M831">
        <f>IF(COUNTIF($C$2:$C832,C831)&gt;1,1,0)</f>
        <v>0</v>
      </c>
      <c r="N831">
        <f t="shared" si="73"/>
        <v>0</v>
      </c>
      <c r="O831">
        <f t="shared" si="74"/>
        <v>0</v>
      </c>
      <c r="P831">
        <f t="shared" si="75"/>
        <v>0</v>
      </c>
      <c r="Q831">
        <f t="shared" si="76"/>
        <v>0</v>
      </c>
      <c r="S831">
        <f t="shared" si="77"/>
        <v>0</v>
      </c>
    </row>
    <row r="832" spans="1:19" ht="126.5" thickBot="1" x14ac:dyDescent="0.4">
      <c r="A832" s="3" t="s">
        <v>27</v>
      </c>
      <c r="B832" s="3" t="s">
        <v>34</v>
      </c>
      <c r="C832" s="3">
        <v>20110602801</v>
      </c>
      <c r="D832" s="3">
        <v>0</v>
      </c>
      <c r="E832" s="3" t="s">
        <v>9</v>
      </c>
      <c r="F832" s="3">
        <v>20</v>
      </c>
      <c r="G832" s="3">
        <v>15</v>
      </c>
      <c r="H832" s="4" t="s">
        <v>22</v>
      </c>
      <c r="I832" s="3" t="s">
        <v>9</v>
      </c>
      <c r="J832" s="3" t="s">
        <v>9</v>
      </c>
      <c r="L832">
        <f t="shared" si="72"/>
        <v>0</v>
      </c>
      <c r="M832">
        <f>IF(COUNTIF($C$2:$C833,C832)&gt;1,1,0)</f>
        <v>0</v>
      </c>
      <c r="N832">
        <f t="shared" si="73"/>
        <v>0</v>
      </c>
      <c r="O832">
        <f t="shared" si="74"/>
        <v>0</v>
      </c>
      <c r="P832">
        <f t="shared" si="75"/>
        <v>0</v>
      </c>
      <c r="Q832">
        <f t="shared" si="76"/>
        <v>0</v>
      </c>
      <c r="S832">
        <f t="shared" si="77"/>
        <v>0</v>
      </c>
    </row>
    <row r="833" spans="1:19" ht="126.5" thickBot="1" x14ac:dyDescent="0.4">
      <c r="A833" s="3" t="s">
        <v>11</v>
      </c>
      <c r="B833" s="3" t="s">
        <v>17</v>
      </c>
      <c r="C833" s="3">
        <v>20120610501</v>
      </c>
      <c r="D833" s="3">
        <v>0</v>
      </c>
      <c r="E833" s="3" t="s">
        <v>9</v>
      </c>
      <c r="F833" s="3">
        <v>109</v>
      </c>
      <c r="G833" s="3">
        <v>60</v>
      </c>
      <c r="H833" s="4" t="s">
        <v>22</v>
      </c>
      <c r="I833" s="3" t="s">
        <v>9</v>
      </c>
      <c r="J833" s="3" t="s">
        <v>9</v>
      </c>
      <c r="L833">
        <f t="shared" si="72"/>
        <v>0</v>
      </c>
      <c r="M833">
        <f>IF(COUNTIF($C$2:$C834,C833)&gt;1,1,0)</f>
        <v>0</v>
      </c>
      <c r="N833">
        <f t="shared" si="73"/>
        <v>0</v>
      </c>
      <c r="O833">
        <f t="shared" si="74"/>
        <v>0</v>
      </c>
      <c r="P833">
        <f t="shared" si="75"/>
        <v>0</v>
      </c>
      <c r="Q833">
        <f t="shared" si="76"/>
        <v>0</v>
      </c>
      <c r="S833">
        <f t="shared" si="77"/>
        <v>0</v>
      </c>
    </row>
    <row r="834" spans="1:19" ht="126.5" thickBot="1" x14ac:dyDescent="0.4">
      <c r="A834" s="3" t="s">
        <v>11</v>
      </c>
      <c r="B834" s="3" t="s">
        <v>17</v>
      </c>
      <c r="C834" s="3">
        <v>20120100501</v>
      </c>
      <c r="D834" s="3">
        <v>0</v>
      </c>
      <c r="E834" s="3" t="s">
        <v>9</v>
      </c>
      <c r="F834" s="3">
        <v>259</v>
      </c>
      <c r="G834" s="3">
        <v>93</v>
      </c>
      <c r="H834" s="4" t="s">
        <v>22</v>
      </c>
      <c r="I834" s="3" t="s">
        <v>9</v>
      </c>
      <c r="J834" s="3" t="s">
        <v>15</v>
      </c>
      <c r="L834">
        <f t="shared" si="72"/>
        <v>0</v>
      </c>
      <c r="M834">
        <f>IF(COUNTIF($C$2:$C835,C834)&gt;1,1,0)</f>
        <v>0</v>
      </c>
      <c r="N834">
        <f t="shared" si="73"/>
        <v>0</v>
      </c>
      <c r="O834">
        <f t="shared" si="74"/>
        <v>0</v>
      </c>
      <c r="P834">
        <f t="shared" si="75"/>
        <v>0</v>
      </c>
      <c r="Q834">
        <f t="shared" si="76"/>
        <v>0</v>
      </c>
      <c r="S834">
        <f t="shared" si="77"/>
        <v>0</v>
      </c>
    </row>
    <row r="835" spans="1:19" ht="126.5" thickBot="1" x14ac:dyDescent="0.4">
      <c r="A835" s="3" t="s">
        <v>11</v>
      </c>
      <c r="B835" s="3" t="s">
        <v>23</v>
      </c>
      <c r="C835" s="3">
        <v>20171204801</v>
      </c>
      <c r="D835" s="3">
        <v>0</v>
      </c>
      <c r="E835" s="3" t="s">
        <v>9</v>
      </c>
      <c r="F835" s="3">
        <v>73</v>
      </c>
      <c r="G835" s="3">
        <v>52</v>
      </c>
      <c r="H835" s="4" t="s">
        <v>22</v>
      </c>
      <c r="I835" s="3" t="s">
        <v>9</v>
      </c>
      <c r="J835" s="3" t="s">
        <v>15</v>
      </c>
      <c r="L835">
        <f t="shared" ref="L835:L898" si="78">IF(COUNTBLANK(A835:J835)&gt;0,1,0)</f>
        <v>0</v>
      </c>
      <c r="M835">
        <f>IF(COUNTIF($C$2:$C836,C835)&gt;1,1,0)</f>
        <v>0</v>
      </c>
      <c r="N835">
        <f t="shared" ref="N835:N898" si="79">IF(LEN(C835)&gt;11,1,0)</f>
        <v>0</v>
      </c>
      <c r="O835">
        <f t="shared" ref="O835:O898" si="80">IF(G835&gt;F835,1,0)</f>
        <v>0</v>
      </c>
      <c r="P835">
        <f t="shared" ref="P835:P898" si="81">IF(AND(J835="Yes",I835="No"),1,0)</f>
        <v>0</v>
      </c>
      <c r="Q835">
        <f t="shared" ref="Q835:Q898" si="82">IF(F835&gt;10000,1,0)</f>
        <v>0</v>
      </c>
      <c r="S835">
        <f t="shared" ref="S835:S898" si="83">IF(SUM(L835:Q835)&gt;0,1,0)</f>
        <v>0</v>
      </c>
    </row>
    <row r="836" spans="1:19" ht="101.5" thickBot="1" x14ac:dyDescent="0.4">
      <c r="A836" s="3" t="s">
        <v>11</v>
      </c>
      <c r="B836" s="3" t="s">
        <v>20</v>
      </c>
      <c r="C836" s="3">
        <v>20140608502</v>
      </c>
      <c r="D836" s="3">
        <v>0</v>
      </c>
      <c r="E836" s="3" t="s">
        <v>9</v>
      </c>
      <c r="F836" s="3">
        <v>90</v>
      </c>
      <c r="G836" s="3">
        <v>35</v>
      </c>
      <c r="H836" s="4" t="s">
        <v>44</v>
      </c>
      <c r="I836" s="3" t="s">
        <v>9</v>
      </c>
      <c r="J836" s="3" t="s">
        <v>9</v>
      </c>
      <c r="L836">
        <f t="shared" si="78"/>
        <v>0</v>
      </c>
      <c r="M836">
        <f>IF(COUNTIF($C$2:$C837,C836)&gt;1,1,0)</f>
        <v>0</v>
      </c>
      <c r="N836">
        <f t="shared" si="79"/>
        <v>0</v>
      </c>
      <c r="O836">
        <f t="shared" si="80"/>
        <v>0</v>
      </c>
      <c r="P836">
        <f t="shared" si="81"/>
        <v>0</v>
      </c>
      <c r="Q836">
        <f t="shared" si="82"/>
        <v>0</v>
      </c>
      <c r="S836">
        <f t="shared" si="83"/>
        <v>0</v>
      </c>
    </row>
    <row r="837" spans="1:19" ht="126.5" thickBot="1" x14ac:dyDescent="0.4">
      <c r="A837" s="3" t="s">
        <v>11</v>
      </c>
      <c r="B837" s="3" t="s">
        <v>34</v>
      </c>
      <c r="C837" s="3">
        <v>20110222801</v>
      </c>
      <c r="D837" s="3">
        <v>0</v>
      </c>
      <c r="E837" s="3" t="s">
        <v>9</v>
      </c>
      <c r="F837" s="3">
        <v>319</v>
      </c>
      <c r="G837" s="3">
        <v>50</v>
      </c>
      <c r="H837" s="4" t="s">
        <v>22</v>
      </c>
      <c r="I837" s="3" t="s">
        <v>9</v>
      </c>
      <c r="J837" s="3" t="s">
        <v>15</v>
      </c>
      <c r="L837">
        <f t="shared" si="78"/>
        <v>0</v>
      </c>
      <c r="M837">
        <f>IF(COUNTIF($C$2:$C838,C837)&gt;1,1,0)</f>
        <v>0</v>
      </c>
      <c r="N837">
        <f t="shared" si="79"/>
        <v>0</v>
      </c>
      <c r="O837">
        <f t="shared" si="80"/>
        <v>0</v>
      </c>
      <c r="P837">
        <f t="shared" si="81"/>
        <v>0</v>
      </c>
      <c r="Q837">
        <f t="shared" si="82"/>
        <v>0</v>
      </c>
      <c r="S837">
        <f t="shared" si="83"/>
        <v>0</v>
      </c>
    </row>
    <row r="838" spans="1:19" ht="126.5" thickBot="1" x14ac:dyDescent="0.4">
      <c r="A838" s="3" t="s">
        <v>11</v>
      </c>
      <c r="B838" s="3" t="s">
        <v>20</v>
      </c>
      <c r="C838" s="3">
        <v>20141002601</v>
      </c>
      <c r="D838" s="3">
        <v>0</v>
      </c>
      <c r="E838" s="3" t="s">
        <v>9</v>
      </c>
      <c r="F838" s="3">
        <v>720</v>
      </c>
      <c r="G838" s="3">
        <v>445</v>
      </c>
      <c r="H838" s="4" t="s">
        <v>22</v>
      </c>
      <c r="I838" s="3" t="s">
        <v>15</v>
      </c>
      <c r="J838" s="3" t="s">
        <v>15</v>
      </c>
      <c r="L838">
        <f t="shared" si="78"/>
        <v>0</v>
      </c>
      <c r="M838">
        <f>IF(COUNTIF($C$2:$C839,C838)&gt;1,1,0)</f>
        <v>0</v>
      </c>
      <c r="N838">
        <f t="shared" si="79"/>
        <v>0</v>
      </c>
      <c r="O838">
        <f t="shared" si="80"/>
        <v>0</v>
      </c>
      <c r="P838">
        <f t="shared" si="81"/>
        <v>0</v>
      </c>
      <c r="Q838">
        <f t="shared" si="82"/>
        <v>0</v>
      </c>
      <c r="S838">
        <f t="shared" si="83"/>
        <v>0</v>
      </c>
    </row>
    <row r="839" spans="1:19" ht="126.5" thickBot="1" x14ac:dyDescent="0.4">
      <c r="A839" s="3" t="s">
        <v>11</v>
      </c>
      <c r="B839" s="3" t="s">
        <v>34</v>
      </c>
      <c r="C839" s="3">
        <v>20110547702</v>
      </c>
      <c r="D839" s="3">
        <v>0</v>
      </c>
      <c r="E839" s="3" t="s">
        <v>9</v>
      </c>
      <c r="F839" s="3"/>
      <c r="G839" s="3">
        <v>175</v>
      </c>
      <c r="H839" s="4" t="s">
        <v>22</v>
      </c>
      <c r="I839" s="3" t="s">
        <v>9</v>
      </c>
      <c r="J839" s="3" t="s">
        <v>15</v>
      </c>
      <c r="L839">
        <f t="shared" si="78"/>
        <v>1</v>
      </c>
      <c r="M839">
        <f>IF(COUNTIF($C$2:$C840,C839)&gt;1,1,0)</f>
        <v>0</v>
      </c>
      <c r="N839">
        <f t="shared" si="79"/>
        <v>0</v>
      </c>
      <c r="O839">
        <f t="shared" si="80"/>
        <v>1</v>
      </c>
      <c r="P839">
        <f t="shared" si="81"/>
        <v>0</v>
      </c>
      <c r="Q839">
        <f t="shared" si="82"/>
        <v>0</v>
      </c>
      <c r="S839">
        <f t="shared" si="83"/>
        <v>1</v>
      </c>
    </row>
    <row r="840" spans="1:19" ht="126.5" thickBot="1" x14ac:dyDescent="0.4">
      <c r="A840" s="3" t="s">
        <v>11</v>
      </c>
      <c r="B840" s="3" t="s">
        <v>49</v>
      </c>
      <c r="C840" s="3">
        <v>20230600404</v>
      </c>
      <c r="D840" s="3">
        <v>0</v>
      </c>
      <c r="E840" s="3" t="s">
        <v>9</v>
      </c>
      <c r="F840" s="3">
        <v>983</v>
      </c>
      <c r="G840" s="3">
        <v>47</v>
      </c>
      <c r="H840" s="4" t="s">
        <v>205</v>
      </c>
      <c r="I840" s="3" t="s">
        <v>9</v>
      </c>
      <c r="J840" s="3" t="s">
        <v>15</v>
      </c>
      <c r="L840">
        <f t="shared" si="78"/>
        <v>0</v>
      </c>
      <c r="M840">
        <f>IF(COUNTIF($C$2:$C841,C840)&gt;1,1,0)</f>
        <v>0</v>
      </c>
      <c r="N840">
        <f t="shared" si="79"/>
        <v>0</v>
      </c>
      <c r="O840">
        <f t="shared" si="80"/>
        <v>0</v>
      </c>
      <c r="P840">
        <f t="shared" si="81"/>
        <v>0</v>
      </c>
      <c r="Q840">
        <f t="shared" si="82"/>
        <v>0</v>
      </c>
      <c r="S840">
        <f t="shared" si="83"/>
        <v>0</v>
      </c>
    </row>
    <row r="841" spans="1:19" ht="126.5" thickBot="1" x14ac:dyDescent="0.4">
      <c r="A841" s="3" t="s">
        <v>11</v>
      </c>
      <c r="B841" s="3" t="s">
        <v>8</v>
      </c>
      <c r="C841" s="3">
        <v>20180812301</v>
      </c>
      <c r="D841" s="3">
        <v>1</v>
      </c>
      <c r="E841" s="3" t="s">
        <v>9</v>
      </c>
      <c r="F841" s="3">
        <v>383</v>
      </c>
      <c r="G841" s="3">
        <v>53</v>
      </c>
      <c r="H841" s="4" t="s">
        <v>22</v>
      </c>
      <c r="I841" s="3" t="s">
        <v>9</v>
      </c>
      <c r="J841" s="3" t="s">
        <v>15</v>
      </c>
      <c r="L841">
        <f t="shared" si="78"/>
        <v>0</v>
      </c>
      <c r="M841">
        <f>IF(COUNTIF($C$2:$C842,C841)&gt;1,1,0)</f>
        <v>0</v>
      </c>
      <c r="N841">
        <f t="shared" si="79"/>
        <v>0</v>
      </c>
      <c r="O841">
        <f t="shared" si="80"/>
        <v>0</v>
      </c>
      <c r="P841">
        <f t="shared" si="81"/>
        <v>0</v>
      </c>
      <c r="Q841">
        <f t="shared" si="82"/>
        <v>0</v>
      </c>
      <c r="S841">
        <f t="shared" si="83"/>
        <v>0</v>
      </c>
    </row>
    <row r="842" spans="1:19" ht="126.5" thickBot="1" x14ac:dyDescent="0.4">
      <c r="A842" s="3" t="s">
        <v>11</v>
      </c>
      <c r="B842" s="3" t="s">
        <v>23</v>
      </c>
      <c r="C842" s="3">
        <v>20170702301</v>
      </c>
      <c r="D842" s="3">
        <v>0</v>
      </c>
      <c r="E842" s="3" t="s">
        <v>9</v>
      </c>
      <c r="F842" s="3">
        <v>177</v>
      </c>
      <c r="G842" s="3">
        <v>138</v>
      </c>
      <c r="H842" s="4" t="s">
        <v>22</v>
      </c>
      <c r="I842" s="3" t="s">
        <v>9</v>
      </c>
      <c r="J842" s="3" t="s">
        <v>9</v>
      </c>
      <c r="L842">
        <f t="shared" si="78"/>
        <v>0</v>
      </c>
      <c r="M842">
        <f>IF(COUNTIF($C$2:$C843,C842)&gt;1,1,0)</f>
        <v>0</v>
      </c>
      <c r="N842">
        <f t="shared" si="79"/>
        <v>0</v>
      </c>
      <c r="O842">
        <f t="shared" si="80"/>
        <v>0</v>
      </c>
      <c r="P842">
        <f t="shared" si="81"/>
        <v>0</v>
      </c>
      <c r="Q842">
        <f t="shared" si="82"/>
        <v>0</v>
      </c>
      <c r="S842">
        <f t="shared" si="83"/>
        <v>0</v>
      </c>
    </row>
    <row r="843" spans="1:19" ht="89" thickBot="1" x14ac:dyDescent="0.4">
      <c r="A843" s="3" t="s">
        <v>7</v>
      </c>
      <c r="B843" s="3" t="s">
        <v>12</v>
      </c>
      <c r="C843" s="3">
        <v>20081004801</v>
      </c>
      <c r="D843" s="3">
        <v>1</v>
      </c>
      <c r="E843" s="3" t="s">
        <v>9</v>
      </c>
      <c r="F843" s="3">
        <v>135</v>
      </c>
      <c r="G843" s="3">
        <v>141</v>
      </c>
      <c r="H843" s="4" t="s">
        <v>55</v>
      </c>
      <c r="I843" s="3" t="s">
        <v>9</v>
      </c>
      <c r="J843" s="3" t="s">
        <v>9</v>
      </c>
      <c r="L843">
        <f t="shared" si="78"/>
        <v>0</v>
      </c>
      <c r="M843">
        <f>IF(COUNTIF($C$2:$C844,C843)&gt;1,1,0)</f>
        <v>0</v>
      </c>
      <c r="N843">
        <f t="shared" si="79"/>
        <v>0</v>
      </c>
      <c r="O843">
        <f t="shared" si="80"/>
        <v>1</v>
      </c>
      <c r="P843">
        <f t="shared" si="81"/>
        <v>0</v>
      </c>
      <c r="Q843">
        <f t="shared" si="82"/>
        <v>0</v>
      </c>
      <c r="S843">
        <f t="shared" si="83"/>
        <v>1</v>
      </c>
    </row>
    <row r="844" spans="1:19" ht="39" thickBot="1" x14ac:dyDescent="0.4">
      <c r="A844" s="3" t="s">
        <v>11</v>
      </c>
      <c r="B844" s="3" t="s">
        <v>20</v>
      </c>
      <c r="C844" s="3">
        <v>20140303301</v>
      </c>
      <c r="D844" s="3">
        <v>0</v>
      </c>
      <c r="E844" s="3" t="s">
        <v>9</v>
      </c>
      <c r="F844" s="3">
        <v>297</v>
      </c>
      <c r="G844" s="3">
        <v>76</v>
      </c>
      <c r="H844" s="4" t="s">
        <v>33</v>
      </c>
      <c r="I844" s="3" t="s">
        <v>9</v>
      </c>
      <c r="J844" s="3" t="s">
        <v>9</v>
      </c>
      <c r="L844">
        <f t="shared" si="78"/>
        <v>0</v>
      </c>
      <c r="M844">
        <f>IF(COUNTIF($C$2:$C845,C844)&gt;1,1,0)</f>
        <v>0</v>
      </c>
      <c r="N844">
        <f t="shared" si="79"/>
        <v>0</v>
      </c>
      <c r="O844">
        <f t="shared" si="80"/>
        <v>0</v>
      </c>
      <c r="P844">
        <f t="shared" si="81"/>
        <v>0</v>
      </c>
      <c r="Q844">
        <f t="shared" si="82"/>
        <v>0</v>
      </c>
      <c r="S844">
        <f t="shared" si="83"/>
        <v>0</v>
      </c>
    </row>
    <row r="845" spans="1:19" ht="39" thickBot="1" x14ac:dyDescent="0.4">
      <c r="A845" s="3" t="s">
        <v>46</v>
      </c>
      <c r="B845" s="3" t="s">
        <v>23</v>
      </c>
      <c r="C845" s="3" t="s">
        <v>206</v>
      </c>
      <c r="D845" s="3">
        <v>0</v>
      </c>
      <c r="E845" s="3" t="s">
        <v>9</v>
      </c>
      <c r="F845" s="3">
        <v>1192</v>
      </c>
      <c r="G845" s="3">
        <v>540</v>
      </c>
      <c r="H845" s="4" t="s">
        <v>33</v>
      </c>
      <c r="I845" s="3" t="s">
        <v>9</v>
      </c>
      <c r="J845" s="3" t="s">
        <v>9</v>
      </c>
      <c r="L845">
        <f t="shared" si="78"/>
        <v>0</v>
      </c>
      <c r="M845">
        <f>IF(COUNTIF($C$2:$C846,C845)&gt;1,1,0)</f>
        <v>0</v>
      </c>
      <c r="N845">
        <f t="shared" si="79"/>
        <v>0</v>
      </c>
      <c r="O845">
        <f t="shared" si="80"/>
        <v>0</v>
      </c>
      <c r="P845">
        <f t="shared" si="81"/>
        <v>0</v>
      </c>
      <c r="Q845">
        <f t="shared" si="82"/>
        <v>0</v>
      </c>
      <c r="S845">
        <f t="shared" si="83"/>
        <v>0</v>
      </c>
    </row>
    <row r="846" spans="1:19" ht="139" thickBot="1" x14ac:dyDescent="0.4">
      <c r="A846" s="3" t="s">
        <v>11</v>
      </c>
      <c r="B846" s="3" t="s">
        <v>8</v>
      </c>
      <c r="C846" s="3">
        <v>20180720604</v>
      </c>
      <c r="D846" s="3">
        <v>0</v>
      </c>
      <c r="E846" s="3" t="s">
        <v>9</v>
      </c>
      <c r="F846" s="3">
        <v>434</v>
      </c>
      <c r="G846" s="3">
        <v>120</v>
      </c>
      <c r="H846" s="4" t="s">
        <v>207</v>
      </c>
      <c r="I846" s="3" t="s">
        <v>9</v>
      </c>
      <c r="J846" s="3" t="s">
        <v>9</v>
      </c>
      <c r="L846">
        <f t="shared" si="78"/>
        <v>0</v>
      </c>
      <c r="M846">
        <f>IF(COUNTIF($C$2:$C847,C846)&gt;1,1,0)</f>
        <v>0</v>
      </c>
      <c r="N846">
        <f t="shared" si="79"/>
        <v>0</v>
      </c>
      <c r="O846">
        <f t="shared" si="80"/>
        <v>0</v>
      </c>
      <c r="P846">
        <f t="shared" si="81"/>
        <v>0</v>
      </c>
      <c r="Q846">
        <f t="shared" si="82"/>
        <v>0</v>
      </c>
      <c r="S846">
        <f t="shared" si="83"/>
        <v>0</v>
      </c>
    </row>
    <row r="847" spans="1:19" ht="89" thickBot="1" x14ac:dyDescent="0.4">
      <c r="A847" s="3" t="s">
        <v>11</v>
      </c>
      <c r="B847" s="3" t="s">
        <v>34</v>
      </c>
      <c r="C847" s="3">
        <v>20110603101</v>
      </c>
      <c r="D847" s="3">
        <v>1</v>
      </c>
      <c r="E847" s="3" t="s">
        <v>9</v>
      </c>
      <c r="F847" s="3">
        <v>201</v>
      </c>
      <c r="G847" s="3">
        <v>119</v>
      </c>
      <c r="H847" s="4" t="s">
        <v>24</v>
      </c>
      <c r="I847" s="3" t="s">
        <v>9</v>
      </c>
      <c r="J847" s="3" t="s">
        <v>15</v>
      </c>
      <c r="L847">
        <f t="shared" si="78"/>
        <v>0</v>
      </c>
      <c r="M847">
        <f>IF(COUNTIF($C$2:$C848,C847)&gt;1,1,0)</f>
        <v>0</v>
      </c>
      <c r="N847">
        <f t="shared" si="79"/>
        <v>0</v>
      </c>
      <c r="O847">
        <f t="shared" si="80"/>
        <v>0</v>
      </c>
      <c r="P847">
        <f t="shared" si="81"/>
        <v>0</v>
      </c>
      <c r="Q847">
        <f t="shared" si="82"/>
        <v>0</v>
      </c>
      <c r="S847">
        <f t="shared" si="83"/>
        <v>0</v>
      </c>
    </row>
    <row r="848" spans="1:19" ht="114" thickBot="1" x14ac:dyDescent="0.4">
      <c r="A848" s="3" t="s">
        <v>11</v>
      </c>
      <c r="B848" s="3" t="s">
        <v>12</v>
      </c>
      <c r="C848" s="3">
        <v>20081001605</v>
      </c>
      <c r="D848" s="3">
        <v>1</v>
      </c>
      <c r="E848" s="3" t="s">
        <v>9</v>
      </c>
      <c r="F848" s="3">
        <v>101</v>
      </c>
      <c r="G848" s="3">
        <v>96</v>
      </c>
      <c r="H848" s="4" t="s">
        <v>13</v>
      </c>
      <c r="I848" s="3" t="s">
        <v>9</v>
      </c>
      <c r="J848" s="3" t="s">
        <v>9</v>
      </c>
      <c r="L848">
        <f t="shared" si="78"/>
        <v>0</v>
      </c>
      <c r="M848">
        <f>IF(COUNTIF($C$2:$C849,C848)&gt;1,1,0)</f>
        <v>0</v>
      </c>
      <c r="N848">
        <f t="shared" si="79"/>
        <v>0</v>
      </c>
      <c r="O848">
        <f t="shared" si="80"/>
        <v>0</v>
      </c>
      <c r="P848">
        <f t="shared" si="81"/>
        <v>0</v>
      </c>
      <c r="Q848">
        <f t="shared" si="82"/>
        <v>0</v>
      </c>
      <c r="S848">
        <f t="shared" si="83"/>
        <v>0</v>
      </c>
    </row>
    <row r="849" spans="1:19" ht="114" thickBot="1" x14ac:dyDescent="0.4">
      <c r="A849" s="3" t="s">
        <v>39</v>
      </c>
      <c r="B849" s="3" t="s">
        <v>20</v>
      </c>
      <c r="C849" s="3">
        <v>20140117116</v>
      </c>
      <c r="D849" s="3">
        <v>0</v>
      </c>
      <c r="E849" s="3" t="s">
        <v>9</v>
      </c>
      <c r="F849" s="3">
        <v>71</v>
      </c>
      <c r="G849" s="3">
        <v>22</v>
      </c>
      <c r="H849" s="4" t="s">
        <v>13</v>
      </c>
      <c r="I849" s="3" t="s">
        <v>9</v>
      </c>
      <c r="J849" s="3" t="s">
        <v>9</v>
      </c>
      <c r="L849">
        <f t="shared" si="78"/>
        <v>0</v>
      </c>
      <c r="M849">
        <f>IF(COUNTIF($C$2:$C850,C849)&gt;1,1,0)</f>
        <v>0</v>
      </c>
      <c r="N849">
        <f t="shared" si="79"/>
        <v>0</v>
      </c>
      <c r="O849">
        <f t="shared" si="80"/>
        <v>0</v>
      </c>
      <c r="P849">
        <f t="shared" si="81"/>
        <v>0</v>
      </c>
      <c r="Q849">
        <f t="shared" si="82"/>
        <v>0</v>
      </c>
      <c r="S849">
        <f t="shared" si="83"/>
        <v>0</v>
      </c>
    </row>
    <row r="850" spans="1:19" ht="126.5" thickBot="1" x14ac:dyDescent="0.4">
      <c r="A850" s="3" t="s">
        <v>11</v>
      </c>
      <c r="B850" s="3" t="s">
        <v>34</v>
      </c>
      <c r="C850" s="3">
        <v>20110325901</v>
      </c>
      <c r="D850" s="3">
        <v>0</v>
      </c>
      <c r="E850" s="3" t="s">
        <v>9</v>
      </c>
      <c r="F850" s="3">
        <v>581</v>
      </c>
      <c r="G850" s="3">
        <v>313</v>
      </c>
      <c r="H850" s="4" t="s">
        <v>22</v>
      </c>
      <c r="I850" s="3" t="s">
        <v>9</v>
      </c>
      <c r="J850" s="3" t="s">
        <v>9</v>
      </c>
      <c r="L850">
        <f t="shared" si="78"/>
        <v>0</v>
      </c>
      <c r="M850">
        <f>IF(COUNTIF($C$2:$C851,C850)&gt;1,1,0)</f>
        <v>0</v>
      </c>
      <c r="N850">
        <f t="shared" si="79"/>
        <v>0</v>
      </c>
      <c r="O850">
        <f t="shared" si="80"/>
        <v>0</v>
      </c>
      <c r="P850">
        <f t="shared" si="81"/>
        <v>0</v>
      </c>
      <c r="Q850">
        <f t="shared" si="82"/>
        <v>0</v>
      </c>
      <c r="S850">
        <f t="shared" si="83"/>
        <v>0</v>
      </c>
    </row>
    <row r="851" spans="1:19" ht="126.5" thickBot="1" x14ac:dyDescent="0.4">
      <c r="A851" s="3" t="s">
        <v>11</v>
      </c>
      <c r="B851" s="3" t="s">
        <v>20</v>
      </c>
      <c r="C851" s="3">
        <v>20140123615</v>
      </c>
      <c r="D851" s="3">
        <v>0</v>
      </c>
      <c r="E851" s="3" t="s">
        <v>9</v>
      </c>
      <c r="F851" s="3">
        <v>43</v>
      </c>
      <c r="G851" s="3">
        <v>20</v>
      </c>
      <c r="H851" s="4" t="s">
        <v>22</v>
      </c>
      <c r="I851" s="3" t="s">
        <v>9</v>
      </c>
      <c r="J851" s="3" t="s">
        <v>9</v>
      </c>
      <c r="L851">
        <f t="shared" si="78"/>
        <v>0</v>
      </c>
      <c r="M851">
        <f>IF(COUNTIF($C$2:$C852,C851)&gt;1,1,0)</f>
        <v>0</v>
      </c>
      <c r="N851">
        <f t="shared" si="79"/>
        <v>0</v>
      </c>
      <c r="O851">
        <f t="shared" si="80"/>
        <v>0</v>
      </c>
      <c r="P851">
        <f t="shared" si="81"/>
        <v>0</v>
      </c>
      <c r="Q851">
        <f t="shared" si="82"/>
        <v>0</v>
      </c>
      <c r="S851">
        <f t="shared" si="83"/>
        <v>0</v>
      </c>
    </row>
    <row r="852" spans="1:19" ht="126.5" thickBot="1" x14ac:dyDescent="0.4">
      <c r="A852" s="3" t="s">
        <v>11</v>
      </c>
      <c r="B852" s="3" t="s">
        <v>12</v>
      </c>
      <c r="C852" s="3">
        <v>20081002101</v>
      </c>
      <c r="D852" s="3">
        <v>1</v>
      </c>
      <c r="E852" s="3" t="s">
        <v>9</v>
      </c>
      <c r="F852" s="3">
        <v>227</v>
      </c>
      <c r="G852" s="3">
        <v>185</v>
      </c>
      <c r="H852" s="4" t="s">
        <v>22</v>
      </c>
      <c r="I852" s="3" t="s">
        <v>9</v>
      </c>
      <c r="J852" s="3" t="s">
        <v>15</v>
      </c>
      <c r="L852">
        <f t="shared" si="78"/>
        <v>0</v>
      </c>
      <c r="M852">
        <f>IF(COUNTIF($C$2:$C853,C852)&gt;1,1,0)</f>
        <v>0</v>
      </c>
      <c r="N852">
        <f t="shared" si="79"/>
        <v>0</v>
      </c>
      <c r="O852">
        <f t="shared" si="80"/>
        <v>0</v>
      </c>
      <c r="P852">
        <f t="shared" si="81"/>
        <v>0</v>
      </c>
      <c r="Q852">
        <f t="shared" si="82"/>
        <v>0</v>
      </c>
      <c r="S852">
        <f t="shared" si="83"/>
        <v>0</v>
      </c>
    </row>
    <row r="853" spans="1:19" ht="114" thickBot="1" x14ac:dyDescent="0.4">
      <c r="A853" s="3" t="s">
        <v>11</v>
      </c>
      <c r="B853" s="3" t="s">
        <v>20</v>
      </c>
      <c r="C853" s="3">
        <v>20142500201</v>
      </c>
      <c r="D853" s="3">
        <v>1</v>
      </c>
      <c r="E853" s="3" t="s">
        <v>9</v>
      </c>
      <c r="F853" s="3">
        <v>251</v>
      </c>
      <c r="G853" s="3">
        <v>76</v>
      </c>
      <c r="H853" s="4" t="s">
        <v>18</v>
      </c>
      <c r="I853" s="3" t="s">
        <v>9</v>
      </c>
      <c r="J853" s="3" t="s">
        <v>9</v>
      </c>
      <c r="L853">
        <f t="shared" si="78"/>
        <v>0</v>
      </c>
      <c r="M853">
        <f>IF(COUNTIF($C$2:$C854,C853)&gt;1,1,0)</f>
        <v>1</v>
      </c>
      <c r="N853">
        <f t="shared" si="79"/>
        <v>0</v>
      </c>
      <c r="O853">
        <f t="shared" si="80"/>
        <v>0</v>
      </c>
      <c r="P853">
        <f t="shared" si="81"/>
        <v>0</v>
      </c>
      <c r="Q853">
        <f t="shared" si="82"/>
        <v>0</v>
      </c>
      <c r="S853">
        <f t="shared" si="83"/>
        <v>1</v>
      </c>
    </row>
    <row r="854" spans="1:19" ht="126.5" thickBot="1" x14ac:dyDescent="0.4">
      <c r="A854" s="3" t="s">
        <v>27</v>
      </c>
      <c r="B854" s="3" t="s">
        <v>23</v>
      </c>
      <c r="C854" s="3">
        <v>20172201101</v>
      </c>
      <c r="D854" s="3">
        <v>0</v>
      </c>
      <c r="E854" s="3" t="s">
        <v>9</v>
      </c>
      <c r="F854" s="3">
        <v>292</v>
      </c>
      <c r="G854" s="3">
        <v>146</v>
      </c>
      <c r="H854" s="4" t="s">
        <v>22</v>
      </c>
      <c r="I854" s="3" t="s">
        <v>9</v>
      </c>
      <c r="J854" s="3" t="s">
        <v>9</v>
      </c>
      <c r="L854">
        <f t="shared" si="78"/>
        <v>0</v>
      </c>
      <c r="M854">
        <f>IF(COUNTIF($C$2:$C855,C854)&gt;1,1,0)</f>
        <v>0</v>
      </c>
      <c r="N854">
        <f t="shared" si="79"/>
        <v>0</v>
      </c>
      <c r="O854">
        <f t="shared" si="80"/>
        <v>0</v>
      </c>
      <c r="P854">
        <f t="shared" si="81"/>
        <v>0</v>
      </c>
      <c r="Q854">
        <f t="shared" si="82"/>
        <v>0</v>
      </c>
      <c r="S854">
        <f t="shared" si="83"/>
        <v>0</v>
      </c>
    </row>
    <row r="855" spans="1:19" ht="126.5" thickBot="1" x14ac:dyDescent="0.4">
      <c r="A855" s="3" t="s">
        <v>11</v>
      </c>
      <c r="B855" s="3" t="s">
        <v>34</v>
      </c>
      <c r="C855" s="3">
        <v>20110330601</v>
      </c>
      <c r="D855" s="3">
        <v>1</v>
      </c>
      <c r="E855" s="3" t="s">
        <v>9</v>
      </c>
      <c r="F855" s="3">
        <v>150</v>
      </c>
      <c r="G855" s="3">
        <v>117</v>
      </c>
      <c r="H855" s="4" t="s">
        <v>22</v>
      </c>
      <c r="I855" s="3" t="s">
        <v>9</v>
      </c>
      <c r="J855" s="3" t="s">
        <v>9</v>
      </c>
      <c r="L855">
        <f t="shared" si="78"/>
        <v>0</v>
      </c>
      <c r="M855">
        <f>IF(COUNTIF($C$2:$C856,C855)&gt;1,1,0)</f>
        <v>0</v>
      </c>
      <c r="N855">
        <f t="shared" si="79"/>
        <v>0</v>
      </c>
      <c r="O855">
        <f t="shared" si="80"/>
        <v>0</v>
      </c>
      <c r="P855">
        <f t="shared" si="81"/>
        <v>0</v>
      </c>
      <c r="Q855">
        <f t="shared" si="82"/>
        <v>0</v>
      </c>
      <c r="S855">
        <f t="shared" si="83"/>
        <v>0</v>
      </c>
    </row>
    <row r="856" spans="1:19" ht="89" thickBot="1" x14ac:dyDescent="0.4">
      <c r="A856" s="3" t="s">
        <v>46</v>
      </c>
      <c r="B856" s="3" t="s">
        <v>12</v>
      </c>
      <c r="C856" s="3">
        <v>20080906501</v>
      </c>
      <c r="D856" s="3">
        <v>1</v>
      </c>
      <c r="E856" s="3" t="s">
        <v>9</v>
      </c>
      <c r="F856" s="3">
        <v>106</v>
      </c>
      <c r="G856" s="3">
        <v>96</v>
      </c>
      <c r="H856" s="4" t="s">
        <v>55</v>
      </c>
      <c r="I856" s="3" t="s">
        <v>9</v>
      </c>
      <c r="J856" s="3" t="s">
        <v>9</v>
      </c>
      <c r="L856">
        <f t="shared" si="78"/>
        <v>0</v>
      </c>
      <c r="M856">
        <f>IF(COUNTIF($C$2:$C857,C856)&gt;1,1,0)</f>
        <v>0</v>
      </c>
      <c r="N856">
        <f t="shared" si="79"/>
        <v>0</v>
      </c>
      <c r="O856">
        <f t="shared" si="80"/>
        <v>0</v>
      </c>
      <c r="P856">
        <f t="shared" si="81"/>
        <v>0</v>
      </c>
      <c r="Q856">
        <f t="shared" si="82"/>
        <v>0</v>
      </c>
      <c r="S856">
        <f t="shared" si="83"/>
        <v>0</v>
      </c>
    </row>
    <row r="857" spans="1:19" ht="114" thickBot="1" x14ac:dyDescent="0.4">
      <c r="A857" s="3" t="s">
        <v>7</v>
      </c>
      <c r="B857" s="3" t="s">
        <v>17</v>
      </c>
      <c r="C857" s="3">
        <v>20120210102</v>
      </c>
      <c r="D857" s="3">
        <v>0</v>
      </c>
      <c r="E857" s="3" t="s">
        <v>9</v>
      </c>
      <c r="F857" s="3">
        <v>62</v>
      </c>
      <c r="G857" s="3">
        <v>35</v>
      </c>
      <c r="H857" s="4" t="s">
        <v>18</v>
      </c>
      <c r="I857" s="3" t="s">
        <v>9</v>
      </c>
      <c r="J857" s="3" t="s">
        <v>9</v>
      </c>
      <c r="L857">
        <f t="shared" si="78"/>
        <v>0</v>
      </c>
      <c r="M857">
        <f>IF(COUNTIF($C$2:$C858,C857)&gt;1,1,0)</f>
        <v>0</v>
      </c>
      <c r="N857">
        <f t="shared" si="79"/>
        <v>0</v>
      </c>
      <c r="O857">
        <f t="shared" si="80"/>
        <v>0</v>
      </c>
      <c r="P857">
        <f t="shared" si="81"/>
        <v>0</v>
      </c>
      <c r="Q857">
        <f t="shared" si="82"/>
        <v>0</v>
      </c>
      <c r="S857">
        <f t="shared" si="83"/>
        <v>0</v>
      </c>
    </row>
    <row r="858" spans="1:19" ht="126.5" thickBot="1" x14ac:dyDescent="0.4">
      <c r="A858" s="3" t="s">
        <v>11</v>
      </c>
      <c r="B858" s="3" t="s">
        <v>20</v>
      </c>
      <c r="C858" s="3">
        <v>20140608901</v>
      </c>
      <c r="D858" s="3">
        <v>1</v>
      </c>
      <c r="E858" s="3" t="s">
        <v>9</v>
      </c>
      <c r="F858" s="3">
        <v>309</v>
      </c>
      <c r="G858" s="3">
        <v>45</v>
      </c>
      <c r="H858" s="4" t="s">
        <v>22</v>
      </c>
      <c r="I858" s="3" t="s">
        <v>9</v>
      </c>
      <c r="J858" s="3" t="s">
        <v>15</v>
      </c>
      <c r="L858">
        <f t="shared" si="78"/>
        <v>0</v>
      </c>
      <c r="M858">
        <f>IF(COUNTIF($C$2:$C859,C858)&gt;1,1,0)</f>
        <v>0</v>
      </c>
      <c r="N858">
        <f t="shared" si="79"/>
        <v>0</v>
      </c>
      <c r="O858">
        <f t="shared" si="80"/>
        <v>0</v>
      </c>
      <c r="P858">
        <f t="shared" si="81"/>
        <v>0</v>
      </c>
      <c r="Q858">
        <f t="shared" si="82"/>
        <v>0</v>
      </c>
      <c r="S858">
        <f t="shared" si="83"/>
        <v>0</v>
      </c>
    </row>
    <row r="859" spans="1:19" ht="114" thickBot="1" x14ac:dyDescent="0.4">
      <c r="A859" s="3" t="s">
        <v>11</v>
      </c>
      <c r="B859" s="3" t="s">
        <v>20</v>
      </c>
      <c r="C859" s="3">
        <v>20141808601</v>
      </c>
      <c r="D859" s="3">
        <v>1</v>
      </c>
      <c r="E859" s="3" t="s">
        <v>9</v>
      </c>
      <c r="F859" s="3">
        <v>299</v>
      </c>
      <c r="G859" s="3">
        <v>35</v>
      </c>
      <c r="H859" s="4" t="s">
        <v>18</v>
      </c>
      <c r="I859" s="3" t="s">
        <v>9</v>
      </c>
      <c r="J859" s="3" t="s">
        <v>15</v>
      </c>
      <c r="L859">
        <f t="shared" si="78"/>
        <v>0</v>
      </c>
      <c r="M859">
        <f>IF(COUNTIF($C$2:$C860,C859)&gt;1,1,0)</f>
        <v>0</v>
      </c>
      <c r="N859">
        <f t="shared" si="79"/>
        <v>0</v>
      </c>
      <c r="O859">
        <f t="shared" si="80"/>
        <v>0</v>
      </c>
      <c r="P859">
        <f t="shared" si="81"/>
        <v>0</v>
      </c>
      <c r="Q859">
        <f t="shared" si="82"/>
        <v>0</v>
      </c>
      <c r="S859">
        <f t="shared" si="83"/>
        <v>0</v>
      </c>
    </row>
    <row r="860" spans="1:19" ht="126.5" thickBot="1" x14ac:dyDescent="0.4">
      <c r="A860" s="3" t="s">
        <v>11</v>
      </c>
      <c r="B860" s="3" t="s">
        <v>34</v>
      </c>
      <c r="C860" s="3">
        <v>20110101501</v>
      </c>
      <c r="D860" s="3">
        <v>1</v>
      </c>
      <c r="E860" s="3" t="s">
        <v>9</v>
      </c>
      <c r="F860" s="3">
        <v>132</v>
      </c>
      <c r="G860" s="3">
        <v>88</v>
      </c>
      <c r="H860" s="4" t="s">
        <v>22</v>
      </c>
      <c r="I860" s="3" t="s">
        <v>9</v>
      </c>
      <c r="J860" s="3" t="s">
        <v>9</v>
      </c>
      <c r="L860">
        <f t="shared" si="78"/>
        <v>0</v>
      </c>
      <c r="M860">
        <f>IF(COUNTIF($C$2:$C861,C860)&gt;1,1,0)</f>
        <v>0</v>
      </c>
      <c r="N860">
        <f t="shared" si="79"/>
        <v>0</v>
      </c>
      <c r="O860">
        <f t="shared" si="80"/>
        <v>0</v>
      </c>
      <c r="P860">
        <f t="shared" si="81"/>
        <v>0</v>
      </c>
      <c r="Q860">
        <f t="shared" si="82"/>
        <v>0</v>
      </c>
      <c r="S860">
        <f t="shared" si="83"/>
        <v>0</v>
      </c>
    </row>
    <row r="861" spans="1:19" ht="126.5" thickBot="1" x14ac:dyDescent="0.4">
      <c r="A861" s="3" t="s">
        <v>11</v>
      </c>
      <c r="B861" s="3" t="s">
        <v>34</v>
      </c>
      <c r="C861" s="3">
        <v>20110425701</v>
      </c>
      <c r="D861" s="3">
        <v>1</v>
      </c>
      <c r="E861" s="3" t="s">
        <v>9</v>
      </c>
      <c r="F861" s="3">
        <v>129</v>
      </c>
      <c r="G861" s="3">
        <v>63</v>
      </c>
      <c r="H861" s="4" t="s">
        <v>22</v>
      </c>
      <c r="I861" s="3" t="s">
        <v>9</v>
      </c>
      <c r="J861" s="3" t="s">
        <v>15</v>
      </c>
      <c r="L861">
        <f t="shared" si="78"/>
        <v>0</v>
      </c>
      <c r="M861">
        <f>IF(COUNTIF($C$2:$C862,C861)&gt;1,1,0)</f>
        <v>1</v>
      </c>
      <c r="N861">
        <f t="shared" si="79"/>
        <v>0</v>
      </c>
      <c r="O861">
        <f t="shared" si="80"/>
        <v>0</v>
      </c>
      <c r="P861">
        <f t="shared" si="81"/>
        <v>0</v>
      </c>
      <c r="Q861">
        <f t="shared" si="82"/>
        <v>0</v>
      </c>
      <c r="S861">
        <f t="shared" si="83"/>
        <v>1</v>
      </c>
    </row>
    <row r="862" spans="1:19" ht="114" thickBot="1" x14ac:dyDescent="0.4">
      <c r="A862" s="3" t="s">
        <v>11</v>
      </c>
      <c r="B862" s="3" t="s">
        <v>20</v>
      </c>
      <c r="C862" s="3">
        <v>20140700335</v>
      </c>
      <c r="D862" s="3">
        <v>0</v>
      </c>
      <c r="E862" s="3" t="s">
        <v>9</v>
      </c>
      <c r="F862" s="3">
        <v>87</v>
      </c>
      <c r="G862" s="3">
        <v>76</v>
      </c>
      <c r="H862" s="4" t="s">
        <v>13</v>
      </c>
      <c r="I862" s="3" t="s">
        <v>9</v>
      </c>
      <c r="J862" s="3" t="s">
        <v>9</v>
      </c>
      <c r="L862">
        <f t="shared" si="78"/>
        <v>0</v>
      </c>
      <c r="M862">
        <f>IF(COUNTIF($C$2:$C863,C862)&gt;1,1,0)</f>
        <v>0</v>
      </c>
      <c r="N862">
        <f t="shared" si="79"/>
        <v>0</v>
      </c>
      <c r="O862">
        <f t="shared" si="80"/>
        <v>0</v>
      </c>
      <c r="P862">
        <f t="shared" si="81"/>
        <v>0</v>
      </c>
      <c r="Q862">
        <f t="shared" si="82"/>
        <v>0</v>
      </c>
      <c r="S862">
        <f t="shared" si="83"/>
        <v>0</v>
      </c>
    </row>
    <row r="863" spans="1:19" ht="126.5" thickBot="1" x14ac:dyDescent="0.4">
      <c r="A863" s="3" t="s">
        <v>11</v>
      </c>
      <c r="B863" s="3" t="s">
        <v>17</v>
      </c>
      <c r="C863" s="3">
        <v>20120803601</v>
      </c>
      <c r="D863" s="3">
        <v>1</v>
      </c>
      <c r="E863" s="3" t="s">
        <v>9</v>
      </c>
      <c r="F863" s="3">
        <v>423</v>
      </c>
      <c r="G863" s="3">
        <v>60</v>
      </c>
      <c r="H863" s="4" t="s">
        <v>22</v>
      </c>
      <c r="I863" s="3" t="s">
        <v>9</v>
      </c>
      <c r="J863" s="3" t="s">
        <v>15</v>
      </c>
      <c r="L863">
        <f t="shared" si="78"/>
        <v>0</v>
      </c>
      <c r="M863">
        <f>IF(COUNTIF($C$2:$C864,C863)&gt;1,1,0)</f>
        <v>0</v>
      </c>
      <c r="N863">
        <f t="shared" si="79"/>
        <v>0</v>
      </c>
      <c r="O863">
        <f t="shared" si="80"/>
        <v>0</v>
      </c>
      <c r="P863">
        <f t="shared" si="81"/>
        <v>0</v>
      </c>
      <c r="Q863">
        <f t="shared" si="82"/>
        <v>0</v>
      </c>
      <c r="S863">
        <f t="shared" si="83"/>
        <v>0</v>
      </c>
    </row>
    <row r="864" spans="1:19" ht="114" thickBot="1" x14ac:dyDescent="0.4">
      <c r="A864" s="3" t="s">
        <v>11</v>
      </c>
      <c r="B864" s="3" t="s">
        <v>17</v>
      </c>
      <c r="C864" s="3">
        <v>20120100104</v>
      </c>
      <c r="D864" s="3">
        <v>1</v>
      </c>
      <c r="E864" s="3" t="s">
        <v>9</v>
      </c>
      <c r="F864" s="3">
        <v>109</v>
      </c>
      <c r="G864" s="3">
        <v>58</v>
      </c>
      <c r="H864" s="4" t="s">
        <v>13</v>
      </c>
      <c r="I864" s="3" t="s">
        <v>9</v>
      </c>
      <c r="J864" s="3" t="s">
        <v>9</v>
      </c>
      <c r="L864">
        <f t="shared" si="78"/>
        <v>0</v>
      </c>
      <c r="M864">
        <f>IF(COUNTIF($C$2:$C865,C864)&gt;1,1,0)</f>
        <v>0</v>
      </c>
      <c r="N864">
        <f t="shared" si="79"/>
        <v>0</v>
      </c>
      <c r="O864">
        <f t="shared" si="80"/>
        <v>0</v>
      </c>
      <c r="P864">
        <f t="shared" si="81"/>
        <v>0</v>
      </c>
      <c r="Q864">
        <f t="shared" si="82"/>
        <v>0</v>
      </c>
      <c r="S864">
        <f t="shared" si="83"/>
        <v>0</v>
      </c>
    </row>
    <row r="865" spans="1:19" ht="114" thickBot="1" x14ac:dyDescent="0.4">
      <c r="A865" s="3" t="s">
        <v>11</v>
      </c>
      <c r="B865" s="3" t="s">
        <v>17</v>
      </c>
      <c r="C865" s="3">
        <v>20120712502</v>
      </c>
      <c r="D865" s="3">
        <v>0</v>
      </c>
      <c r="E865" s="3" t="s">
        <v>9</v>
      </c>
      <c r="F865" s="3">
        <v>203</v>
      </c>
      <c r="G865" s="3">
        <v>30</v>
      </c>
      <c r="H865" s="4" t="s">
        <v>18</v>
      </c>
      <c r="I865" s="3" t="s">
        <v>9</v>
      </c>
      <c r="J865" s="3" t="s">
        <v>15</v>
      </c>
      <c r="L865">
        <f t="shared" si="78"/>
        <v>0</v>
      </c>
      <c r="M865">
        <f>IF(COUNTIF($C$2:$C866,C865)&gt;1,1,0)</f>
        <v>0</v>
      </c>
      <c r="N865">
        <f t="shared" si="79"/>
        <v>0</v>
      </c>
      <c r="O865">
        <f t="shared" si="80"/>
        <v>0</v>
      </c>
      <c r="P865">
        <f t="shared" si="81"/>
        <v>0</v>
      </c>
      <c r="Q865">
        <f t="shared" si="82"/>
        <v>0</v>
      </c>
      <c r="S865">
        <f t="shared" si="83"/>
        <v>0</v>
      </c>
    </row>
    <row r="866" spans="1:19" ht="114" thickBot="1" x14ac:dyDescent="0.4">
      <c r="A866" s="3" t="s">
        <v>11</v>
      </c>
      <c r="B866" s="3" t="s">
        <v>49</v>
      </c>
      <c r="C866" s="3">
        <v>20230306701</v>
      </c>
      <c r="D866" s="3">
        <v>0</v>
      </c>
      <c r="E866" s="3" t="s">
        <v>9</v>
      </c>
      <c r="F866" s="3">
        <v>105</v>
      </c>
      <c r="G866" s="3">
        <v>37</v>
      </c>
      <c r="H866" s="4" t="s">
        <v>13</v>
      </c>
      <c r="I866" s="3" t="s">
        <v>9</v>
      </c>
      <c r="J866" s="3" t="s">
        <v>9</v>
      </c>
      <c r="L866">
        <f t="shared" si="78"/>
        <v>0</v>
      </c>
      <c r="M866">
        <f>IF(COUNTIF($C$2:$C867,C866)&gt;1,1,0)</f>
        <v>0</v>
      </c>
      <c r="N866">
        <f t="shared" si="79"/>
        <v>0</v>
      </c>
      <c r="O866">
        <f t="shared" si="80"/>
        <v>0</v>
      </c>
      <c r="P866">
        <f t="shared" si="81"/>
        <v>0</v>
      </c>
      <c r="Q866">
        <f t="shared" si="82"/>
        <v>0</v>
      </c>
      <c r="S866">
        <f t="shared" si="83"/>
        <v>0</v>
      </c>
    </row>
    <row r="867" spans="1:19" ht="39" thickBot="1" x14ac:dyDescent="0.4">
      <c r="A867" s="3" t="s">
        <v>11</v>
      </c>
      <c r="B867" s="3" t="s">
        <v>34</v>
      </c>
      <c r="C867" s="3">
        <v>20110517201</v>
      </c>
      <c r="D867" s="3">
        <v>0</v>
      </c>
      <c r="E867" s="3" t="s">
        <v>9</v>
      </c>
      <c r="F867" s="3">
        <v>251</v>
      </c>
      <c r="G867" s="3">
        <v>140</v>
      </c>
      <c r="H867" s="4" t="s">
        <v>56</v>
      </c>
      <c r="I867" s="3" t="s">
        <v>9</v>
      </c>
      <c r="J867" s="3" t="s">
        <v>15</v>
      </c>
      <c r="L867">
        <f t="shared" si="78"/>
        <v>0</v>
      </c>
      <c r="M867">
        <f>IF(COUNTIF($C$2:$C868,C867)&gt;1,1,0)</f>
        <v>0</v>
      </c>
      <c r="N867">
        <f t="shared" si="79"/>
        <v>0</v>
      </c>
      <c r="O867">
        <f t="shared" si="80"/>
        <v>0</v>
      </c>
      <c r="P867">
        <f t="shared" si="81"/>
        <v>0</v>
      </c>
      <c r="Q867">
        <f t="shared" si="82"/>
        <v>0</v>
      </c>
      <c r="S867">
        <f t="shared" si="83"/>
        <v>0</v>
      </c>
    </row>
    <row r="868" spans="1:19" ht="101.5" thickBot="1" x14ac:dyDescent="0.4">
      <c r="A868" s="3" t="s">
        <v>39</v>
      </c>
      <c r="B868" s="3" t="s">
        <v>49</v>
      </c>
      <c r="C868" s="3">
        <v>20230208701</v>
      </c>
      <c r="D868" s="3">
        <v>0</v>
      </c>
      <c r="E868" s="3" t="s">
        <v>9</v>
      </c>
      <c r="F868" s="3">
        <v>37</v>
      </c>
      <c r="G868" s="3">
        <v>15</v>
      </c>
      <c r="H868" s="4" t="s">
        <v>44</v>
      </c>
      <c r="I868" s="3" t="s">
        <v>9</v>
      </c>
      <c r="J868" s="3" t="s">
        <v>9</v>
      </c>
      <c r="L868">
        <f t="shared" si="78"/>
        <v>0</v>
      </c>
      <c r="M868">
        <f>IF(COUNTIF($C$2:$C869,C868)&gt;1,1,0)</f>
        <v>0</v>
      </c>
      <c r="N868">
        <f t="shared" si="79"/>
        <v>0</v>
      </c>
      <c r="O868">
        <f t="shared" si="80"/>
        <v>0</v>
      </c>
      <c r="P868">
        <f t="shared" si="81"/>
        <v>0</v>
      </c>
      <c r="Q868">
        <f t="shared" si="82"/>
        <v>0</v>
      </c>
      <c r="S868">
        <f t="shared" si="83"/>
        <v>0</v>
      </c>
    </row>
    <row r="869" spans="1:19" ht="126.5" thickBot="1" x14ac:dyDescent="0.4">
      <c r="A869" s="3" t="s">
        <v>11</v>
      </c>
      <c r="B869" s="3" t="s">
        <v>17</v>
      </c>
      <c r="C869" s="3">
        <v>20120901702</v>
      </c>
      <c r="D869" s="3">
        <v>0</v>
      </c>
      <c r="E869" s="3" t="s">
        <v>9</v>
      </c>
      <c r="F869" s="3">
        <v>87</v>
      </c>
      <c r="G869" s="3">
        <v>50</v>
      </c>
      <c r="H869" s="4" t="s">
        <v>22</v>
      </c>
      <c r="I869" s="3" t="s">
        <v>9</v>
      </c>
      <c r="J869" s="3" t="s">
        <v>9</v>
      </c>
      <c r="L869">
        <f t="shared" si="78"/>
        <v>0</v>
      </c>
      <c r="M869">
        <f>IF(COUNTIF($C$2:$C870,C869)&gt;1,1,0)</f>
        <v>0</v>
      </c>
      <c r="N869">
        <f t="shared" si="79"/>
        <v>0</v>
      </c>
      <c r="O869">
        <f t="shared" si="80"/>
        <v>0</v>
      </c>
      <c r="P869">
        <f t="shared" si="81"/>
        <v>0</v>
      </c>
      <c r="Q869">
        <f t="shared" si="82"/>
        <v>0</v>
      </c>
      <c r="S869">
        <f t="shared" si="83"/>
        <v>0</v>
      </c>
    </row>
    <row r="870" spans="1:19" ht="126.5" thickBot="1" x14ac:dyDescent="0.4">
      <c r="A870" s="3" t="s">
        <v>7</v>
      </c>
      <c r="B870" s="3" t="s">
        <v>20</v>
      </c>
      <c r="C870" s="3">
        <v>20142400402</v>
      </c>
      <c r="D870" s="3">
        <v>1</v>
      </c>
      <c r="E870" s="3" t="s">
        <v>9</v>
      </c>
      <c r="F870" s="3">
        <v>413</v>
      </c>
      <c r="G870" s="3">
        <v>102</v>
      </c>
      <c r="H870" s="4" t="s">
        <v>22</v>
      </c>
      <c r="I870" s="3" t="s">
        <v>9</v>
      </c>
      <c r="J870" s="3" t="s">
        <v>15</v>
      </c>
      <c r="L870">
        <f t="shared" si="78"/>
        <v>0</v>
      </c>
      <c r="M870">
        <f>IF(COUNTIF($C$2:$C871,C870)&gt;1,1,0)</f>
        <v>0</v>
      </c>
      <c r="N870">
        <f t="shared" si="79"/>
        <v>0</v>
      </c>
      <c r="O870">
        <f t="shared" si="80"/>
        <v>0</v>
      </c>
      <c r="P870">
        <f t="shared" si="81"/>
        <v>0</v>
      </c>
      <c r="Q870">
        <f t="shared" si="82"/>
        <v>0</v>
      </c>
      <c r="S870">
        <f t="shared" si="83"/>
        <v>0</v>
      </c>
    </row>
    <row r="871" spans="1:19" ht="139" thickBot="1" x14ac:dyDescent="0.4">
      <c r="A871" s="3" t="s">
        <v>11</v>
      </c>
      <c r="B871" s="3" t="s">
        <v>49</v>
      </c>
      <c r="C871" s="3">
        <v>20230403901</v>
      </c>
      <c r="D871" s="3">
        <v>0</v>
      </c>
      <c r="E871" s="3" t="s">
        <v>9</v>
      </c>
      <c r="F871" s="3">
        <v>412</v>
      </c>
      <c r="G871" s="3">
        <v>279</v>
      </c>
      <c r="H871" s="4" t="s">
        <v>208</v>
      </c>
      <c r="I871" s="3" t="s">
        <v>9</v>
      </c>
      <c r="J871" s="3" t="s">
        <v>9</v>
      </c>
      <c r="L871">
        <f t="shared" si="78"/>
        <v>0</v>
      </c>
      <c r="M871">
        <f>IF(COUNTIF($C$2:$C872,C871)&gt;1,1,0)</f>
        <v>0</v>
      </c>
      <c r="N871">
        <f t="shared" si="79"/>
        <v>0</v>
      </c>
      <c r="O871">
        <f t="shared" si="80"/>
        <v>0</v>
      </c>
      <c r="P871">
        <f t="shared" si="81"/>
        <v>0</v>
      </c>
      <c r="Q871">
        <f t="shared" si="82"/>
        <v>0</v>
      </c>
      <c r="S871">
        <f t="shared" si="83"/>
        <v>0</v>
      </c>
    </row>
    <row r="872" spans="1:19" ht="114" thickBot="1" x14ac:dyDescent="0.4">
      <c r="A872" s="3" t="s">
        <v>11</v>
      </c>
      <c r="B872" s="3" t="s">
        <v>34</v>
      </c>
      <c r="C872" s="3">
        <v>20110111501</v>
      </c>
      <c r="D872" s="3">
        <v>0</v>
      </c>
      <c r="E872" s="3" t="s">
        <v>9</v>
      </c>
      <c r="F872" s="3">
        <v>53</v>
      </c>
      <c r="G872" s="3">
        <v>45</v>
      </c>
      <c r="H872" s="4" t="s">
        <v>209</v>
      </c>
      <c r="I872" s="3" t="s">
        <v>9</v>
      </c>
      <c r="J872" s="3" t="s">
        <v>9</v>
      </c>
      <c r="L872">
        <f t="shared" si="78"/>
        <v>0</v>
      </c>
      <c r="M872">
        <f>IF(COUNTIF($C$2:$C873,C872)&gt;1,1,0)</f>
        <v>0</v>
      </c>
      <c r="N872">
        <f t="shared" si="79"/>
        <v>0</v>
      </c>
      <c r="O872">
        <f t="shared" si="80"/>
        <v>0</v>
      </c>
      <c r="P872">
        <f t="shared" si="81"/>
        <v>0</v>
      </c>
      <c r="Q872">
        <f t="shared" si="82"/>
        <v>0</v>
      </c>
      <c r="S872">
        <f t="shared" si="83"/>
        <v>0</v>
      </c>
    </row>
    <row r="873" spans="1:19" ht="126.5" thickBot="1" x14ac:dyDescent="0.4">
      <c r="A873" s="3" t="s">
        <v>46</v>
      </c>
      <c r="B873" s="3" t="s">
        <v>23</v>
      </c>
      <c r="C873" s="3">
        <v>20171901101</v>
      </c>
      <c r="D873" s="3">
        <v>0</v>
      </c>
      <c r="E873" s="3" t="s">
        <v>9</v>
      </c>
      <c r="F873" s="3">
        <v>301</v>
      </c>
      <c r="G873" s="3">
        <v>46</v>
      </c>
      <c r="H873" s="4" t="s">
        <v>22</v>
      </c>
      <c r="I873" s="3" t="s">
        <v>9</v>
      </c>
      <c r="J873" s="3" t="s">
        <v>15</v>
      </c>
      <c r="L873">
        <f t="shared" si="78"/>
        <v>0</v>
      </c>
      <c r="M873">
        <f>IF(COUNTIF($C$2:$C874,C873)&gt;1,1,0)</f>
        <v>1</v>
      </c>
      <c r="N873">
        <f t="shared" si="79"/>
        <v>0</v>
      </c>
      <c r="O873">
        <f t="shared" si="80"/>
        <v>0</v>
      </c>
      <c r="P873">
        <f t="shared" si="81"/>
        <v>0</v>
      </c>
      <c r="Q873">
        <f t="shared" si="82"/>
        <v>0</v>
      </c>
      <c r="S873">
        <f t="shared" si="83"/>
        <v>1</v>
      </c>
    </row>
    <row r="874" spans="1:19" ht="64" thickBot="1" x14ac:dyDescent="0.4">
      <c r="A874" s="3" t="s">
        <v>7</v>
      </c>
      <c r="B874" s="3" t="s">
        <v>12</v>
      </c>
      <c r="C874" s="3">
        <v>80902001201</v>
      </c>
      <c r="D874" s="3">
        <v>0</v>
      </c>
      <c r="E874" s="3" t="s">
        <v>9</v>
      </c>
      <c r="F874" s="3">
        <v>131</v>
      </c>
      <c r="G874" s="3">
        <v>90</v>
      </c>
      <c r="H874" s="4" t="s">
        <v>210</v>
      </c>
      <c r="I874" s="3" t="s">
        <v>9</v>
      </c>
      <c r="J874" s="3" t="s">
        <v>9</v>
      </c>
      <c r="L874">
        <f t="shared" si="78"/>
        <v>0</v>
      </c>
      <c r="M874">
        <f>IF(COUNTIF($C$2:$C875,C874)&gt;1,1,0)</f>
        <v>0</v>
      </c>
      <c r="N874">
        <f t="shared" si="79"/>
        <v>0</v>
      </c>
      <c r="O874">
        <f t="shared" si="80"/>
        <v>0</v>
      </c>
      <c r="P874">
        <f t="shared" si="81"/>
        <v>0</v>
      </c>
      <c r="Q874">
        <f t="shared" si="82"/>
        <v>0</v>
      </c>
      <c r="S874">
        <f t="shared" si="83"/>
        <v>0</v>
      </c>
    </row>
    <row r="875" spans="1:19" ht="139" thickBot="1" x14ac:dyDescent="0.4">
      <c r="A875" s="3" t="s">
        <v>39</v>
      </c>
      <c r="B875" s="3" t="s">
        <v>8</v>
      </c>
      <c r="C875" s="3">
        <v>20180727401</v>
      </c>
      <c r="D875" s="3">
        <v>0</v>
      </c>
      <c r="E875" s="3" t="s">
        <v>9</v>
      </c>
      <c r="F875" s="3">
        <v>94</v>
      </c>
      <c r="G875" s="3">
        <v>70</v>
      </c>
      <c r="H875" s="4" t="s">
        <v>211</v>
      </c>
      <c r="I875" s="3" t="s">
        <v>9</v>
      </c>
      <c r="J875" s="3" t="s">
        <v>15</v>
      </c>
      <c r="L875">
        <f t="shared" si="78"/>
        <v>0</v>
      </c>
      <c r="M875">
        <f>IF(COUNTIF($C$2:$C876,C875)&gt;1,1,0)</f>
        <v>1</v>
      </c>
      <c r="N875">
        <f t="shared" si="79"/>
        <v>0</v>
      </c>
      <c r="O875">
        <f t="shared" si="80"/>
        <v>0</v>
      </c>
      <c r="P875">
        <f t="shared" si="81"/>
        <v>0</v>
      </c>
      <c r="Q875">
        <f t="shared" si="82"/>
        <v>0</v>
      </c>
      <c r="S875">
        <f t="shared" si="83"/>
        <v>1</v>
      </c>
    </row>
    <row r="876" spans="1:19" ht="139" thickBot="1" x14ac:dyDescent="0.4">
      <c r="A876" s="3" t="s">
        <v>11</v>
      </c>
      <c r="B876" s="3" t="s">
        <v>8</v>
      </c>
      <c r="C876" s="3">
        <v>20180708201</v>
      </c>
      <c r="D876" s="3">
        <v>1</v>
      </c>
      <c r="E876" s="3" t="s">
        <v>9</v>
      </c>
      <c r="F876" s="3">
        <v>305</v>
      </c>
      <c r="G876" s="3">
        <v>39</v>
      </c>
      <c r="H876" s="4" t="s">
        <v>143</v>
      </c>
      <c r="I876" s="3" t="s">
        <v>9</v>
      </c>
      <c r="J876" s="3" t="s">
        <v>15</v>
      </c>
      <c r="L876">
        <f t="shared" si="78"/>
        <v>0</v>
      </c>
      <c r="M876">
        <f>IF(COUNTIF($C$2:$C877,C876)&gt;1,1,0)</f>
        <v>0</v>
      </c>
      <c r="N876">
        <f t="shared" si="79"/>
        <v>0</v>
      </c>
      <c r="O876">
        <f t="shared" si="80"/>
        <v>0</v>
      </c>
      <c r="P876">
        <f t="shared" si="81"/>
        <v>0</v>
      </c>
      <c r="Q876">
        <f t="shared" si="82"/>
        <v>0</v>
      </c>
      <c r="S876">
        <f t="shared" si="83"/>
        <v>0</v>
      </c>
    </row>
    <row r="877" spans="1:19" ht="126.5" thickBot="1" x14ac:dyDescent="0.4">
      <c r="A877" s="3" t="s">
        <v>11</v>
      </c>
      <c r="B877" s="3" t="s">
        <v>17</v>
      </c>
      <c r="C877" s="3">
        <v>20120711101</v>
      </c>
      <c r="D877" s="3">
        <v>1</v>
      </c>
      <c r="E877" s="3" t="s">
        <v>9</v>
      </c>
      <c r="F877" s="3">
        <v>638</v>
      </c>
      <c r="G877" s="3">
        <v>80</v>
      </c>
      <c r="H877" s="4" t="s">
        <v>212</v>
      </c>
      <c r="I877" s="3" t="s">
        <v>9</v>
      </c>
      <c r="J877" s="3" t="s">
        <v>9</v>
      </c>
      <c r="L877">
        <f t="shared" si="78"/>
        <v>0</v>
      </c>
      <c r="M877">
        <f>IF(COUNTIF($C$2:$C878,C877)&gt;1,1,0)</f>
        <v>1</v>
      </c>
      <c r="N877">
        <f t="shared" si="79"/>
        <v>0</v>
      </c>
      <c r="O877">
        <f t="shared" si="80"/>
        <v>0</v>
      </c>
      <c r="P877">
        <f t="shared" si="81"/>
        <v>0</v>
      </c>
      <c r="Q877">
        <f t="shared" si="82"/>
        <v>0</v>
      </c>
      <c r="S877">
        <f t="shared" si="83"/>
        <v>1</v>
      </c>
    </row>
    <row r="878" spans="1:19" ht="126.5" thickBot="1" x14ac:dyDescent="0.4">
      <c r="A878" s="3" t="s">
        <v>11</v>
      </c>
      <c r="B878" s="3" t="s">
        <v>34</v>
      </c>
      <c r="C878" s="3">
        <v>20110722302</v>
      </c>
      <c r="D878" s="3">
        <v>1</v>
      </c>
      <c r="E878" s="3" t="s">
        <v>9</v>
      </c>
      <c r="F878" s="3">
        <v>440</v>
      </c>
      <c r="G878" s="3">
        <v>215</v>
      </c>
      <c r="H878" s="4" t="s">
        <v>22</v>
      </c>
      <c r="I878" s="3" t="s">
        <v>9</v>
      </c>
      <c r="J878" s="3" t="s">
        <v>9</v>
      </c>
      <c r="L878">
        <f t="shared" si="78"/>
        <v>0</v>
      </c>
      <c r="M878">
        <f>IF(COUNTIF($C$2:$C879,C878)&gt;1,1,0)</f>
        <v>0</v>
      </c>
      <c r="N878">
        <f t="shared" si="79"/>
        <v>0</v>
      </c>
      <c r="O878">
        <f t="shared" si="80"/>
        <v>0</v>
      </c>
      <c r="P878">
        <f t="shared" si="81"/>
        <v>0</v>
      </c>
      <c r="Q878">
        <f t="shared" si="82"/>
        <v>0</v>
      </c>
      <c r="S878">
        <f t="shared" si="83"/>
        <v>0</v>
      </c>
    </row>
    <row r="879" spans="1:19" ht="139" thickBot="1" x14ac:dyDescent="0.4">
      <c r="A879" s="3" t="s">
        <v>11</v>
      </c>
      <c r="B879" s="3" t="s">
        <v>34</v>
      </c>
      <c r="C879" s="3">
        <v>20110729101</v>
      </c>
      <c r="D879" s="3">
        <v>0</v>
      </c>
      <c r="E879" s="3" t="s">
        <v>9</v>
      </c>
      <c r="F879" s="3">
        <v>120</v>
      </c>
      <c r="G879" s="3">
        <v>76</v>
      </c>
      <c r="H879" s="4" t="s">
        <v>213</v>
      </c>
      <c r="I879" s="3" t="s">
        <v>9</v>
      </c>
      <c r="J879" s="3" t="s">
        <v>15</v>
      </c>
      <c r="L879">
        <f t="shared" si="78"/>
        <v>0</v>
      </c>
      <c r="M879">
        <f>IF(COUNTIF($C$2:$C880,C879)&gt;1,1,0)</f>
        <v>0</v>
      </c>
      <c r="N879">
        <f t="shared" si="79"/>
        <v>0</v>
      </c>
      <c r="O879">
        <f t="shared" si="80"/>
        <v>0</v>
      </c>
      <c r="P879">
        <f t="shared" si="81"/>
        <v>0</v>
      </c>
      <c r="Q879">
        <f t="shared" si="82"/>
        <v>0</v>
      </c>
      <c r="S879">
        <f t="shared" si="83"/>
        <v>0</v>
      </c>
    </row>
    <row r="880" spans="1:19" ht="114" thickBot="1" x14ac:dyDescent="0.4">
      <c r="A880" s="3" t="s">
        <v>11</v>
      </c>
      <c r="B880" s="3" t="s">
        <v>23</v>
      </c>
      <c r="C880" s="3">
        <v>20170204101</v>
      </c>
      <c r="D880" s="3">
        <v>1</v>
      </c>
      <c r="E880" s="3" t="s">
        <v>9</v>
      </c>
      <c r="F880" s="3">
        <v>319</v>
      </c>
      <c r="G880" s="3">
        <v>181</v>
      </c>
      <c r="H880" s="4" t="s">
        <v>13</v>
      </c>
      <c r="I880" s="3" t="s">
        <v>9</v>
      </c>
      <c r="J880" s="3" t="s">
        <v>9</v>
      </c>
      <c r="L880">
        <f t="shared" si="78"/>
        <v>0</v>
      </c>
      <c r="M880">
        <f>IF(COUNTIF($C$2:$C881,C880)&gt;1,1,0)</f>
        <v>0</v>
      </c>
      <c r="N880">
        <f t="shared" si="79"/>
        <v>0</v>
      </c>
      <c r="O880">
        <f t="shared" si="80"/>
        <v>0</v>
      </c>
      <c r="P880">
        <f t="shared" si="81"/>
        <v>0</v>
      </c>
      <c r="Q880">
        <f t="shared" si="82"/>
        <v>0</v>
      </c>
      <c r="S880">
        <f t="shared" si="83"/>
        <v>0</v>
      </c>
    </row>
    <row r="881" spans="1:19" ht="89" thickBot="1" x14ac:dyDescent="0.4">
      <c r="A881" s="3" t="s">
        <v>11</v>
      </c>
      <c r="B881" s="3" t="s">
        <v>23</v>
      </c>
      <c r="C881" s="3">
        <v>20171201002</v>
      </c>
      <c r="D881" s="3">
        <v>0</v>
      </c>
      <c r="E881" s="3" t="s">
        <v>9</v>
      </c>
      <c r="F881" s="3">
        <v>60</v>
      </c>
      <c r="G881" s="3">
        <v>43</v>
      </c>
      <c r="H881" s="4" t="s">
        <v>55</v>
      </c>
      <c r="I881" s="3" t="s">
        <v>9</v>
      </c>
      <c r="J881" s="3" t="s">
        <v>9</v>
      </c>
      <c r="L881">
        <f t="shared" si="78"/>
        <v>0</v>
      </c>
      <c r="M881">
        <f>IF(COUNTIF($C$2:$C882,C881)&gt;1,1,0)</f>
        <v>0</v>
      </c>
      <c r="N881">
        <f t="shared" si="79"/>
        <v>0</v>
      </c>
      <c r="O881">
        <f t="shared" si="80"/>
        <v>0</v>
      </c>
      <c r="P881">
        <f t="shared" si="81"/>
        <v>0</v>
      </c>
      <c r="Q881">
        <f t="shared" si="82"/>
        <v>0</v>
      </c>
      <c r="S881">
        <f t="shared" si="83"/>
        <v>0</v>
      </c>
    </row>
    <row r="882" spans="1:19" ht="126.5" thickBot="1" x14ac:dyDescent="0.4">
      <c r="A882" s="3" t="s">
        <v>27</v>
      </c>
      <c r="B882" s="3" t="s">
        <v>20</v>
      </c>
      <c r="C882" s="3">
        <v>20141803101</v>
      </c>
      <c r="D882" s="3">
        <v>0</v>
      </c>
      <c r="E882" s="3" t="s">
        <v>9</v>
      </c>
      <c r="F882" s="3">
        <v>205</v>
      </c>
      <c r="G882" s="3">
        <v>50</v>
      </c>
      <c r="H882" s="4" t="s">
        <v>22</v>
      </c>
      <c r="I882" s="3" t="s">
        <v>9</v>
      </c>
      <c r="J882" s="3" t="s">
        <v>9</v>
      </c>
      <c r="L882">
        <f t="shared" si="78"/>
        <v>0</v>
      </c>
      <c r="M882">
        <f>IF(COUNTIF($C$2:$C883,C882)&gt;1,1,0)</f>
        <v>0</v>
      </c>
      <c r="N882">
        <f t="shared" si="79"/>
        <v>0</v>
      </c>
      <c r="O882">
        <f t="shared" si="80"/>
        <v>0</v>
      </c>
      <c r="P882">
        <f t="shared" si="81"/>
        <v>0</v>
      </c>
      <c r="Q882">
        <f t="shared" si="82"/>
        <v>0</v>
      </c>
      <c r="S882">
        <f t="shared" si="83"/>
        <v>0</v>
      </c>
    </row>
    <row r="883" spans="1:19" ht="126.5" thickBot="1" x14ac:dyDescent="0.4">
      <c r="A883" s="3" t="s">
        <v>11</v>
      </c>
      <c r="B883" s="3" t="s">
        <v>17</v>
      </c>
      <c r="C883" s="3">
        <v>20120304601</v>
      </c>
      <c r="D883" s="3">
        <v>0</v>
      </c>
      <c r="E883" s="3" t="s">
        <v>9</v>
      </c>
      <c r="F883" s="3">
        <v>230</v>
      </c>
      <c r="G883" s="3">
        <v>25</v>
      </c>
      <c r="H883" s="4" t="s">
        <v>22</v>
      </c>
      <c r="I883" s="3" t="s">
        <v>9</v>
      </c>
      <c r="J883" s="3" t="s">
        <v>15</v>
      </c>
      <c r="L883">
        <f t="shared" si="78"/>
        <v>0</v>
      </c>
      <c r="M883">
        <f>IF(COUNTIF($C$2:$C884,C883)&gt;1,1,0)</f>
        <v>0</v>
      </c>
      <c r="N883">
        <f t="shared" si="79"/>
        <v>0</v>
      </c>
      <c r="O883">
        <f t="shared" si="80"/>
        <v>0</v>
      </c>
      <c r="P883">
        <f t="shared" si="81"/>
        <v>0</v>
      </c>
      <c r="Q883">
        <f t="shared" si="82"/>
        <v>0</v>
      </c>
      <c r="S883">
        <f t="shared" si="83"/>
        <v>0</v>
      </c>
    </row>
    <row r="884" spans="1:19" ht="126.5" thickBot="1" x14ac:dyDescent="0.4">
      <c r="A884" s="3" t="s">
        <v>11</v>
      </c>
      <c r="B884" s="3" t="s">
        <v>20</v>
      </c>
      <c r="C884" s="3">
        <v>20142400402</v>
      </c>
      <c r="D884" s="3">
        <v>0</v>
      </c>
      <c r="E884" s="3" t="s">
        <v>9</v>
      </c>
      <c r="F884" s="3">
        <v>413</v>
      </c>
      <c r="G884" s="3">
        <v>102</v>
      </c>
      <c r="H884" s="4" t="s">
        <v>22</v>
      </c>
      <c r="I884" s="3" t="s">
        <v>9</v>
      </c>
      <c r="J884" s="3" t="s">
        <v>15</v>
      </c>
      <c r="L884">
        <f t="shared" si="78"/>
        <v>0</v>
      </c>
      <c r="M884">
        <f>IF(COUNTIF($C$2:$C885,C884)&gt;1,1,0)</f>
        <v>1</v>
      </c>
      <c r="N884">
        <f t="shared" si="79"/>
        <v>0</v>
      </c>
      <c r="O884">
        <f t="shared" si="80"/>
        <v>0</v>
      </c>
      <c r="P884">
        <f t="shared" si="81"/>
        <v>0</v>
      </c>
      <c r="Q884">
        <f t="shared" si="82"/>
        <v>0</v>
      </c>
      <c r="S884">
        <f t="shared" si="83"/>
        <v>1</v>
      </c>
    </row>
    <row r="885" spans="1:19" ht="126.5" thickBot="1" x14ac:dyDescent="0.4">
      <c r="A885" s="3" t="s">
        <v>27</v>
      </c>
      <c r="B885" s="3" t="s">
        <v>23</v>
      </c>
      <c r="C885" s="3">
        <v>20171202401</v>
      </c>
      <c r="D885" s="3">
        <v>0</v>
      </c>
      <c r="E885" s="3" t="s">
        <v>9</v>
      </c>
      <c r="F885" s="3">
        <v>942</v>
      </c>
      <c r="G885" s="3">
        <v>119</v>
      </c>
      <c r="H885" s="4" t="s">
        <v>22</v>
      </c>
      <c r="I885" s="3" t="s">
        <v>9</v>
      </c>
      <c r="J885" s="3" t="s">
        <v>9</v>
      </c>
      <c r="L885">
        <f t="shared" si="78"/>
        <v>0</v>
      </c>
      <c r="M885">
        <f>IF(COUNTIF($C$2:$C886,C885)&gt;1,1,0)</f>
        <v>0</v>
      </c>
      <c r="N885">
        <f t="shared" si="79"/>
        <v>0</v>
      </c>
      <c r="O885">
        <f t="shared" si="80"/>
        <v>0</v>
      </c>
      <c r="P885">
        <f t="shared" si="81"/>
        <v>0</v>
      </c>
      <c r="Q885">
        <f t="shared" si="82"/>
        <v>0</v>
      </c>
      <c r="S885">
        <f t="shared" si="83"/>
        <v>0</v>
      </c>
    </row>
    <row r="886" spans="1:19" ht="126.5" thickBot="1" x14ac:dyDescent="0.4">
      <c r="A886" s="3" t="s">
        <v>11</v>
      </c>
      <c r="B886" s="3" t="s">
        <v>34</v>
      </c>
      <c r="C886" s="3">
        <v>20110503701</v>
      </c>
      <c r="D886" s="3">
        <v>1</v>
      </c>
      <c r="E886" s="3" t="s">
        <v>9</v>
      </c>
      <c r="F886" s="3">
        <v>121</v>
      </c>
      <c r="G886" s="3">
        <v>59</v>
      </c>
      <c r="H886" s="4" t="s">
        <v>22</v>
      </c>
      <c r="I886" s="3" t="s">
        <v>9</v>
      </c>
      <c r="J886" s="3" t="s">
        <v>9</v>
      </c>
      <c r="L886">
        <f t="shared" si="78"/>
        <v>0</v>
      </c>
      <c r="M886">
        <f>IF(COUNTIF($C$2:$C887,C886)&gt;1,1,0)</f>
        <v>0</v>
      </c>
      <c r="N886">
        <f t="shared" si="79"/>
        <v>0</v>
      </c>
      <c r="O886">
        <f t="shared" si="80"/>
        <v>0</v>
      </c>
      <c r="P886">
        <f t="shared" si="81"/>
        <v>0</v>
      </c>
      <c r="Q886">
        <f t="shared" si="82"/>
        <v>0</v>
      </c>
      <c r="S886">
        <f t="shared" si="83"/>
        <v>0</v>
      </c>
    </row>
    <row r="887" spans="1:19" ht="114" thickBot="1" x14ac:dyDescent="0.4">
      <c r="A887" s="3" t="s">
        <v>11</v>
      </c>
      <c r="B887" s="3" t="s">
        <v>49</v>
      </c>
      <c r="C887" s="3">
        <v>202306063301</v>
      </c>
      <c r="D887" s="3">
        <v>0</v>
      </c>
      <c r="E887" s="3" t="s">
        <v>9</v>
      </c>
      <c r="F887" s="3">
        <v>402</v>
      </c>
      <c r="G887" s="3">
        <v>108</v>
      </c>
      <c r="H887" s="4" t="s">
        <v>18</v>
      </c>
      <c r="I887" s="3" t="s">
        <v>9</v>
      </c>
      <c r="J887" s="3" t="s">
        <v>9</v>
      </c>
      <c r="L887">
        <f t="shared" si="78"/>
        <v>0</v>
      </c>
      <c r="M887">
        <f>IF(COUNTIF($C$2:$C888,C887)&gt;1,1,0)</f>
        <v>0</v>
      </c>
      <c r="N887">
        <f t="shared" si="79"/>
        <v>1</v>
      </c>
      <c r="O887">
        <f t="shared" si="80"/>
        <v>0</v>
      </c>
      <c r="P887">
        <f t="shared" si="81"/>
        <v>0</v>
      </c>
      <c r="Q887">
        <f t="shared" si="82"/>
        <v>0</v>
      </c>
      <c r="S887">
        <f t="shared" si="83"/>
        <v>1</v>
      </c>
    </row>
    <row r="888" spans="1:19" ht="139" thickBot="1" x14ac:dyDescent="0.4">
      <c r="A888" s="3" t="s">
        <v>11</v>
      </c>
      <c r="B888" s="3" t="s">
        <v>49</v>
      </c>
      <c r="C888" s="3">
        <v>20230304306</v>
      </c>
      <c r="D888" s="3">
        <v>0</v>
      </c>
      <c r="E888" s="3" t="s">
        <v>9</v>
      </c>
      <c r="F888" s="3">
        <v>53</v>
      </c>
      <c r="G888" s="3">
        <v>30</v>
      </c>
      <c r="H888" s="4" t="s">
        <v>214</v>
      </c>
      <c r="I888" s="3" t="s">
        <v>9</v>
      </c>
      <c r="J888" s="3" t="s">
        <v>9</v>
      </c>
      <c r="L888">
        <f t="shared" si="78"/>
        <v>0</v>
      </c>
      <c r="M888">
        <f>IF(COUNTIF($C$2:$C889,C888)&gt;1,1,0)</f>
        <v>0</v>
      </c>
      <c r="N888">
        <f t="shared" si="79"/>
        <v>0</v>
      </c>
      <c r="O888">
        <f t="shared" si="80"/>
        <v>0</v>
      </c>
      <c r="P888">
        <f t="shared" si="81"/>
        <v>0</v>
      </c>
      <c r="Q888">
        <f t="shared" si="82"/>
        <v>0</v>
      </c>
      <c r="S888">
        <f t="shared" si="83"/>
        <v>0</v>
      </c>
    </row>
    <row r="889" spans="1:19" ht="126.5" thickBot="1" x14ac:dyDescent="0.4">
      <c r="A889" s="3" t="s">
        <v>11</v>
      </c>
      <c r="B889" s="3" t="s">
        <v>34</v>
      </c>
      <c r="C889" s="3">
        <v>20110417001</v>
      </c>
      <c r="D889" s="3">
        <v>0</v>
      </c>
      <c r="E889" s="3" t="s">
        <v>9</v>
      </c>
      <c r="F889" s="3">
        <v>37</v>
      </c>
      <c r="G889" s="3">
        <v>25</v>
      </c>
      <c r="H889" s="4" t="s">
        <v>22</v>
      </c>
      <c r="I889" s="3" t="s">
        <v>9</v>
      </c>
      <c r="J889" s="3" t="s">
        <v>9</v>
      </c>
      <c r="L889">
        <f t="shared" si="78"/>
        <v>0</v>
      </c>
      <c r="M889">
        <f>IF(COUNTIF($C$2:$C890,C889)&gt;1,1,0)</f>
        <v>1</v>
      </c>
      <c r="N889">
        <f t="shared" si="79"/>
        <v>0</v>
      </c>
      <c r="O889">
        <f t="shared" si="80"/>
        <v>0</v>
      </c>
      <c r="P889">
        <f t="shared" si="81"/>
        <v>0</v>
      </c>
      <c r="Q889">
        <f t="shared" si="82"/>
        <v>0</v>
      </c>
      <c r="S889">
        <f t="shared" si="83"/>
        <v>1</v>
      </c>
    </row>
    <row r="890" spans="1:19" ht="126.5" thickBot="1" x14ac:dyDescent="0.4">
      <c r="A890" s="3" t="s">
        <v>11</v>
      </c>
      <c r="B890" s="3" t="s">
        <v>49</v>
      </c>
      <c r="C890" s="3">
        <v>20230408702</v>
      </c>
      <c r="D890" s="3">
        <v>0</v>
      </c>
      <c r="E890" s="3" t="s">
        <v>9</v>
      </c>
      <c r="F890" s="3">
        <v>596</v>
      </c>
      <c r="G890" s="3">
        <v>111</v>
      </c>
      <c r="H890" s="4" t="s">
        <v>22</v>
      </c>
      <c r="I890" s="3" t="s">
        <v>9</v>
      </c>
      <c r="J890" s="3" t="s">
        <v>9</v>
      </c>
      <c r="L890">
        <f t="shared" si="78"/>
        <v>0</v>
      </c>
      <c r="M890">
        <f>IF(COUNTIF($C$2:$C891,C890)&gt;1,1,0)</f>
        <v>0</v>
      </c>
      <c r="N890">
        <f t="shared" si="79"/>
        <v>0</v>
      </c>
      <c r="O890">
        <f t="shared" si="80"/>
        <v>0</v>
      </c>
      <c r="P890">
        <f t="shared" si="81"/>
        <v>0</v>
      </c>
      <c r="Q890">
        <f t="shared" si="82"/>
        <v>0</v>
      </c>
      <c r="S890">
        <f t="shared" si="83"/>
        <v>0</v>
      </c>
    </row>
    <row r="891" spans="1:19" ht="126.5" thickBot="1" x14ac:dyDescent="0.4">
      <c r="A891" s="3" t="s">
        <v>46</v>
      </c>
      <c r="B891" s="3" t="s">
        <v>23</v>
      </c>
      <c r="C891" s="3">
        <v>20171203902</v>
      </c>
      <c r="D891" s="3">
        <v>0</v>
      </c>
      <c r="E891" s="3" t="s">
        <v>9</v>
      </c>
      <c r="F891" s="3">
        <v>442</v>
      </c>
      <c r="G891" s="3">
        <v>96</v>
      </c>
      <c r="H891" s="4" t="s">
        <v>22</v>
      </c>
      <c r="I891" s="3" t="s">
        <v>9</v>
      </c>
      <c r="J891" s="3" t="s">
        <v>9</v>
      </c>
      <c r="L891">
        <f t="shared" si="78"/>
        <v>0</v>
      </c>
      <c r="M891">
        <f>IF(COUNTIF($C$2:$C892,C891)&gt;1,1,0)</f>
        <v>0</v>
      </c>
      <c r="N891">
        <f t="shared" si="79"/>
        <v>0</v>
      </c>
      <c r="O891">
        <f t="shared" si="80"/>
        <v>0</v>
      </c>
      <c r="P891">
        <f t="shared" si="81"/>
        <v>0</v>
      </c>
      <c r="Q891">
        <f t="shared" si="82"/>
        <v>0</v>
      </c>
      <c r="S891">
        <f t="shared" si="83"/>
        <v>0</v>
      </c>
    </row>
    <row r="892" spans="1:19" ht="126.5" thickBot="1" x14ac:dyDescent="0.4">
      <c r="A892" s="3" t="s">
        <v>11</v>
      </c>
      <c r="B892" s="3" t="s">
        <v>17</v>
      </c>
      <c r="C892" s="3">
        <v>20120801501</v>
      </c>
      <c r="D892" s="3">
        <v>0</v>
      </c>
      <c r="E892" s="3" t="s">
        <v>9</v>
      </c>
      <c r="F892" s="3">
        <v>258</v>
      </c>
      <c r="G892" s="3">
        <v>80</v>
      </c>
      <c r="H892" s="4" t="s">
        <v>22</v>
      </c>
      <c r="I892" s="3" t="s">
        <v>9</v>
      </c>
      <c r="J892" s="3" t="s">
        <v>9</v>
      </c>
      <c r="L892">
        <f t="shared" si="78"/>
        <v>0</v>
      </c>
      <c r="M892">
        <f>IF(COUNTIF($C$2:$C893,C892)&gt;1,1,0)</f>
        <v>1</v>
      </c>
      <c r="N892">
        <f t="shared" si="79"/>
        <v>0</v>
      </c>
      <c r="O892">
        <f t="shared" si="80"/>
        <v>0</v>
      </c>
      <c r="P892">
        <f t="shared" si="81"/>
        <v>0</v>
      </c>
      <c r="Q892">
        <f t="shared" si="82"/>
        <v>0</v>
      </c>
      <c r="S892">
        <f t="shared" si="83"/>
        <v>1</v>
      </c>
    </row>
    <row r="893" spans="1:19" ht="126.5" thickBot="1" x14ac:dyDescent="0.4">
      <c r="A893" s="3" t="s">
        <v>11</v>
      </c>
      <c r="B893" s="3" t="s">
        <v>20</v>
      </c>
      <c r="C893" s="3">
        <v>200141108403</v>
      </c>
      <c r="D893" s="3">
        <v>1</v>
      </c>
      <c r="E893" s="3" t="s">
        <v>9</v>
      </c>
      <c r="F893" s="3">
        <v>142</v>
      </c>
      <c r="G893" s="3">
        <v>82</v>
      </c>
      <c r="H893" s="4" t="s">
        <v>22</v>
      </c>
      <c r="I893" s="3" t="s">
        <v>9</v>
      </c>
      <c r="J893" s="3" t="s">
        <v>9</v>
      </c>
      <c r="L893">
        <f t="shared" si="78"/>
        <v>0</v>
      </c>
      <c r="M893">
        <f>IF(COUNTIF($C$2:$C894,C893)&gt;1,1,0)</f>
        <v>0</v>
      </c>
      <c r="N893">
        <f t="shared" si="79"/>
        <v>1</v>
      </c>
      <c r="O893">
        <f t="shared" si="80"/>
        <v>0</v>
      </c>
      <c r="P893">
        <f t="shared" si="81"/>
        <v>0</v>
      </c>
      <c r="Q893">
        <f t="shared" si="82"/>
        <v>0</v>
      </c>
      <c r="S893">
        <f t="shared" si="83"/>
        <v>1</v>
      </c>
    </row>
    <row r="894" spans="1:19" ht="114" thickBot="1" x14ac:dyDescent="0.4">
      <c r="A894" s="3" t="s">
        <v>11</v>
      </c>
      <c r="B894" s="3" t="s">
        <v>23</v>
      </c>
      <c r="C894" s="3">
        <v>20170202201</v>
      </c>
      <c r="D894" s="3">
        <v>1</v>
      </c>
      <c r="E894" s="3" t="s">
        <v>9</v>
      </c>
      <c r="F894" s="3">
        <v>186</v>
      </c>
      <c r="G894" s="3">
        <v>34</v>
      </c>
      <c r="H894" s="4" t="s">
        <v>13</v>
      </c>
      <c r="I894" s="3" t="s">
        <v>9</v>
      </c>
      <c r="J894" s="3" t="s">
        <v>9</v>
      </c>
      <c r="L894">
        <f t="shared" si="78"/>
        <v>0</v>
      </c>
      <c r="M894">
        <f>IF(COUNTIF($C$2:$C895,C894)&gt;1,1,0)</f>
        <v>0</v>
      </c>
      <c r="N894">
        <f t="shared" si="79"/>
        <v>0</v>
      </c>
      <c r="O894">
        <f t="shared" si="80"/>
        <v>0</v>
      </c>
      <c r="P894">
        <f t="shared" si="81"/>
        <v>0</v>
      </c>
      <c r="Q894">
        <f t="shared" si="82"/>
        <v>0</v>
      </c>
      <c r="S894">
        <f t="shared" si="83"/>
        <v>0</v>
      </c>
    </row>
    <row r="895" spans="1:19" ht="114" thickBot="1" x14ac:dyDescent="0.4">
      <c r="A895" s="3" t="s">
        <v>39</v>
      </c>
      <c r="B895" s="3" t="s">
        <v>20</v>
      </c>
      <c r="C895" s="3">
        <v>20140113704</v>
      </c>
      <c r="D895" s="3">
        <v>0</v>
      </c>
      <c r="E895" s="3" t="s">
        <v>9</v>
      </c>
      <c r="F895" s="3">
        <v>51</v>
      </c>
      <c r="G895" s="3">
        <v>45</v>
      </c>
      <c r="H895" s="4" t="s">
        <v>13</v>
      </c>
      <c r="I895" s="3" t="s">
        <v>9</v>
      </c>
      <c r="J895" s="3" t="s">
        <v>9</v>
      </c>
      <c r="L895">
        <f t="shared" si="78"/>
        <v>0</v>
      </c>
      <c r="M895">
        <f>IF(COUNTIF($C$2:$C896,C895)&gt;1,1,0)</f>
        <v>0</v>
      </c>
      <c r="N895">
        <f t="shared" si="79"/>
        <v>0</v>
      </c>
      <c r="O895">
        <f t="shared" si="80"/>
        <v>0</v>
      </c>
      <c r="P895">
        <f t="shared" si="81"/>
        <v>0</v>
      </c>
      <c r="Q895">
        <f t="shared" si="82"/>
        <v>0</v>
      </c>
      <c r="S895">
        <f t="shared" si="83"/>
        <v>0</v>
      </c>
    </row>
    <row r="896" spans="1:19" ht="114" thickBot="1" x14ac:dyDescent="0.4">
      <c r="A896" s="3" t="s">
        <v>11</v>
      </c>
      <c r="B896" s="3" t="s">
        <v>34</v>
      </c>
      <c r="C896" s="3">
        <v>20110812701</v>
      </c>
      <c r="D896" s="3">
        <v>0</v>
      </c>
      <c r="E896" s="3" t="s">
        <v>9</v>
      </c>
      <c r="F896" s="3">
        <v>62</v>
      </c>
      <c r="G896" s="3">
        <v>45</v>
      </c>
      <c r="H896" s="4" t="s">
        <v>13</v>
      </c>
      <c r="I896" s="3" t="s">
        <v>9</v>
      </c>
      <c r="J896" s="3" t="s">
        <v>9</v>
      </c>
      <c r="L896">
        <f t="shared" si="78"/>
        <v>0</v>
      </c>
      <c r="M896">
        <f>IF(COUNTIF($C$2:$C897,C896)&gt;1,1,0)</f>
        <v>0</v>
      </c>
      <c r="N896">
        <f t="shared" si="79"/>
        <v>0</v>
      </c>
      <c r="O896">
        <f t="shared" si="80"/>
        <v>0</v>
      </c>
      <c r="P896">
        <f t="shared" si="81"/>
        <v>0</v>
      </c>
      <c r="Q896">
        <f t="shared" si="82"/>
        <v>0</v>
      </c>
      <c r="S896">
        <f t="shared" si="83"/>
        <v>0</v>
      </c>
    </row>
    <row r="897" spans="1:19" ht="114" thickBot="1" x14ac:dyDescent="0.4">
      <c r="A897" s="3" t="s">
        <v>11</v>
      </c>
      <c r="B897" s="3" t="s">
        <v>17</v>
      </c>
      <c r="C897" s="3">
        <v>20120900601</v>
      </c>
      <c r="D897" s="3">
        <v>0</v>
      </c>
      <c r="E897" s="3" t="s">
        <v>9</v>
      </c>
      <c r="F897" s="3">
        <v>184</v>
      </c>
      <c r="G897" s="3">
        <v>75</v>
      </c>
      <c r="H897" s="4" t="s">
        <v>18</v>
      </c>
      <c r="I897" s="3" t="s">
        <v>9</v>
      </c>
      <c r="J897" s="3" t="s">
        <v>15</v>
      </c>
      <c r="L897">
        <f t="shared" si="78"/>
        <v>0</v>
      </c>
      <c r="M897">
        <f>IF(COUNTIF($C$2:$C898,C897)&gt;1,1,0)</f>
        <v>0</v>
      </c>
      <c r="N897">
        <f t="shared" si="79"/>
        <v>0</v>
      </c>
      <c r="O897">
        <f t="shared" si="80"/>
        <v>0</v>
      </c>
      <c r="P897">
        <f t="shared" si="81"/>
        <v>0</v>
      </c>
      <c r="Q897">
        <f t="shared" si="82"/>
        <v>0</v>
      </c>
      <c r="S897">
        <f t="shared" si="83"/>
        <v>0</v>
      </c>
    </row>
    <row r="898" spans="1:19" ht="139" thickBot="1" x14ac:dyDescent="0.4">
      <c r="A898" s="3" t="s">
        <v>11</v>
      </c>
      <c r="B898" s="3" t="s">
        <v>34</v>
      </c>
      <c r="C898" s="3">
        <v>20110212801</v>
      </c>
      <c r="D898" s="3">
        <v>0</v>
      </c>
      <c r="E898" s="3" t="s">
        <v>9</v>
      </c>
      <c r="F898" s="3">
        <v>120</v>
      </c>
      <c r="G898" s="3">
        <v>40</v>
      </c>
      <c r="H898" s="4" t="s">
        <v>215</v>
      </c>
      <c r="I898" s="3" t="s">
        <v>9</v>
      </c>
      <c r="J898" s="3" t="s">
        <v>15</v>
      </c>
      <c r="L898">
        <f t="shared" si="78"/>
        <v>0</v>
      </c>
      <c r="M898">
        <f>IF(COUNTIF($C$2:$C899,C898)&gt;1,1,0)</f>
        <v>0</v>
      </c>
      <c r="N898">
        <f t="shared" si="79"/>
        <v>0</v>
      </c>
      <c r="O898">
        <f t="shared" si="80"/>
        <v>0</v>
      </c>
      <c r="P898">
        <f t="shared" si="81"/>
        <v>0</v>
      </c>
      <c r="Q898">
        <f t="shared" si="82"/>
        <v>0</v>
      </c>
      <c r="S898">
        <f t="shared" si="83"/>
        <v>0</v>
      </c>
    </row>
    <row r="899" spans="1:19" ht="114" thickBot="1" x14ac:dyDescent="0.4">
      <c r="A899" s="3" t="s">
        <v>11</v>
      </c>
      <c r="B899" s="3" t="s">
        <v>49</v>
      </c>
      <c r="C899" s="3">
        <v>20230508301</v>
      </c>
      <c r="D899" s="3">
        <v>0</v>
      </c>
      <c r="E899" s="3" t="s">
        <v>9</v>
      </c>
      <c r="F899" s="3">
        <v>15667</v>
      </c>
      <c r="G899" s="3">
        <v>67</v>
      </c>
      <c r="H899" s="4" t="s">
        <v>13</v>
      </c>
      <c r="I899" s="3" t="s">
        <v>9</v>
      </c>
      <c r="J899" s="3" t="s">
        <v>9</v>
      </c>
      <c r="L899">
        <f t="shared" ref="L899:L962" si="84">IF(COUNTBLANK(A899:J899)&gt;0,1,0)</f>
        <v>0</v>
      </c>
      <c r="M899">
        <f>IF(COUNTIF($C$2:$C900,C899)&gt;1,1,0)</f>
        <v>1</v>
      </c>
      <c r="N899">
        <f t="shared" ref="N899:N962" si="85">IF(LEN(C899)&gt;11,1,0)</f>
        <v>0</v>
      </c>
      <c r="O899">
        <f t="shared" ref="O899:O962" si="86">IF(G899&gt;F899,1,0)</f>
        <v>0</v>
      </c>
      <c r="P899">
        <f t="shared" ref="P899:P962" si="87">IF(AND(J899="Yes",I899="No"),1,0)</f>
        <v>0</v>
      </c>
      <c r="Q899">
        <f t="shared" ref="Q899:Q962" si="88">IF(F899&gt;10000,1,0)</f>
        <v>1</v>
      </c>
      <c r="S899">
        <f t="shared" ref="S899:S962" si="89">IF(SUM(L899:Q899)&gt;0,1,0)</f>
        <v>1</v>
      </c>
    </row>
    <row r="900" spans="1:19" ht="126.5" thickBot="1" x14ac:dyDescent="0.4">
      <c r="A900" s="3" t="s">
        <v>11</v>
      </c>
      <c r="B900" s="3" t="s">
        <v>17</v>
      </c>
      <c r="C900" s="3">
        <v>20120901201</v>
      </c>
      <c r="D900" s="3">
        <v>0</v>
      </c>
      <c r="E900" s="3" t="s">
        <v>9</v>
      </c>
      <c r="F900" s="3">
        <v>104</v>
      </c>
      <c r="G900" s="3">
        <v>51</v>
      </c>
      <c r="H900" s="4" t="s">
        <v>22</v>
      </c>
      <c r="I900" s="3" t="s">
        <v>9</v>
      </c>
      <c r="J900" s="3" t="s">
        <v>9</v>
      </c>
      <c r="L900">
        <f t="shared" si="84"/>
        <v>0</v>
      </c>
      <c r="M900">
        <f>IF(COUNTIF($C$2:$C901,C900)&gt;1,1,0)</f>
        <v>0</v>
      </c>
      <c r="N900">
        <f t="shared" si="85"/>
        <v>0</v>
      </c>
      <c r="O900">
        <f t="shared" si="86"/>
        <v>0</v>
      </c>
      <c r="P900">
        <f t="shared" si="87"/>
        <v>0</v>
      </c>
      <c r="Q900">
        <f t="shared" si="88"/>
        <v>0</v>
      </c>
      <c r="S900">
        <f t="shared" si="89"/>
        <v>0</v>
      </c>
    </row>
    <row r="901" spans="1:19" ht="126.5" thickBot="1" x14ac:dyDescent="0.4">
      <c r="A901" s="3" t="s">
        <v>11</v>
      </c>
      <c r="B901" s="3" t="s">
        <v>34</v>
      </c>
      <c r="C901" s="3">
        <v>20110526701</v>
      </c>
      <c r="D901" s="3">
        <v>1</v>
      </c>
      <c r="E901" s="3" t="s">
        <v>9</v>
      </c>
      <c r="F901" s="3">
        <v>235</v>
      </c>
      <c r="G901" s="3">
        <v>92</v>
      </c>
      <c r="H901" s="4" t="s">
        <v>22</v>
      </c>
      <c r="I901" s="3" t="s">
        <v>9</v>
      </c>
      <c r="J901" s="3" t="s">
        <v>15</v>
      </c>
      <c r="L901">
        <f t="shared" si="84"/>
        <v>0</v>
      </c>
      <c r="M901">
        <f>IF(COUNTIF($C$2:$C902,C901)&gt;1,1,0)</f>
        <v>0</v>
      </c>
      <c r="N901">
        <f t="shared" si="85"/>
        <v>0</v>
      </c>
      <c r="O901">
        <f t="shared" si="86"/>
        <v>0</v>
      </c>
      <c r="P901">
        <f t="shared" si="87"/>
        <v>0</v>
      </c>
      <c r="Q901">
        <f t="shared" si="88"/>
        <v>0</v>
      </c>
      <c r="S901">
        <f t="shared" si="89"/>
        <v>0</v>
      </c>
    </row>
    <row r="902" spans="1:19" ht="151.5" thickBot="1" x14ac:dyDescent="0.4">
      <c r="A902" s="3" t="s">
        <v>7</v>
      </c>
      <c r="B902" s="3" t="s">
        <v>23</v>
      </c>
      <c r="C902" s="3">
        <v>20170706301</v>
      </c>
      <c r="D902" s="3">
        <v>0</v>
      </c>
      <c r="E902" s="3" t="s">
        <v>9</v>
      </c>
      <c r="F902" s="3">
        <v>235</v>
      </c>
      <c r="G902" s="3">
        <v>107</v>
      </c>
      <c r="H902" s="4" t="s">
        <v>216</v>
      </c>
      <c r="I902" s="3" t="s">
        <v>9</v>
      </c>
      <c r="J902" s="3" t="s">
        <v>9</v>
      </c>
      <c r="L902">
        <f t="shared" si="84"/>
        <v>0</v>
      </c>
      <c r="M902">
        <f>IF(COUNTIF($C$2:$C903,C902)&gt;1,1,0)</f>
        <v>0</v>
      </c>
      <c r="N902">
        <f t="shared" si="85"/>
        <v>0</v>
      </c>
      <c r="O902">
        <f t="shared" si="86"/>
        <v>0</v>
      </c>
      <c r="P902">
        <f t="shared" si="87"/>
        <v>0</v>
      </c>
      <c r="Q902">
        <f t="shared" si="88"/>
        <v>0</v>
      </c>
      <c r="S902">
        <f t="shared" si="89"/>
        <v>0</v>
      </c>
    </row>
    <row r="903" spans="1:19" ht="126.5" thickBot="1" x14ac:dyDescent="0.4">
      <c r="A903" s="3" t="s">
        <v>7</v>
      </c>
      <c r="B903" s="3" t="s">
        <v>17</v>
      </c>
      <c r="C903" s="3">
        <v>20120210415</v>
      </c>
      <c r="D903" s="3">
        <v>1</v>
      </c>
      <c r="E903" s="3" t="s">
        <v>9</v>
      </c>
      <c r="F903" s="3">
        <v>383</v>
      </c>
      <c r="G903" s="3">
        <v>50</v>
      </c>
      <c r="H903" s="4" t="s">
        <v>22</v>
      </c>
      <c r="I903" s="3" t="s">
        <v>9</v>
      </c>
      <c r="J903" s="3" t="s">
        <v>9</v>
      </c>
      <c r="L903">
        <f t="shared" si="84"/>
        <v>0</v>
      </c>
      <c r="M903">
        <f>IF(COUNTIF($C$2:$C904,C903)&gt;1,1,0)</f>
        <v>1</v>
      </c>
      <c r="N903">
        <f t="shared" si="85"/>
        <v>0</v>
      </c>
      <c r="O903">
        <f t="shared" si="86"/>
        <v>0</v>
      </c>
      <c r="P903">
        <f t="shared" si="87"/>
        <v>0</v>
      </c>
      <c r="Q903">
        <f t="shared" si="88"/>
        <v>0</v>
      </c>
      <c r="S903">
        <f t="shared" si="89"/>
        <v>1</v>
      </c>
    </row>
    <row r="904" spans="1:19" ht="114" thickBot="1" x14ac:dyDescent="0.4">
      <c r="A904" s="3" t="s">
        <v>27</v>
      </c>
      <c r="B904" s="3" t="s">
        <v>17</v>
      </c>
      <c r="C904" s="3">
        <v>20120610804</v>
      </c>
      <c r="D904" s="3">
        <v>1</v>
      </c>
      <c r="E904" s="3" t="s">
        <v>9</v>
      </c>
      <c r="F904" s="3">
        <v>156</v>
      </c>
      <c r="G904" s="3">
        <v>65</v>
      </c>
      <c r="H904" s="4" t="s">
        <v>13</v>
      </c>
      <c r="I904" s="3" t="s">
        <v>9</v>
      </c>
      <c r="J904" s="3" t="s">
        <v>9</v>
      </c>
      <c r="L904">
        <f t="shared" si="84"/>
        <v>0</v>
      </c>
      <c r="M904">
        <f>IF(COUNTIF($C$2:$C905,C904)&gt;1,1,0)</f>
        <v>1</v>
      </c>
      <c r="N904">
        <f t="shared" si="85"/>
        <v>0</v>
      </c>
      <c r="O904">
        <f t="shared" si="86"/>
        <v>0</v>
      </c>
      <c r="P904">
        <f t="shared" si="87"/>
        <v>0</v>
      </c>
      <c r="Q904">
        <f t="shared" si="88"/>
        <v>0</v>
      </c>
      <c r="S904">
        <f t="shared" si="89"/>
        <v>1</v>
      </c>
    </row>
    <row r="905" spans="1:19" ht="126.5" thickBot="1" x14ac:dyDescent="0.4">
      <c r="A905" s="3" t="s">
        <v>11</v>
      </c>
      <c r="B905" s="3" t="s">
        <v>20</v>
      </c>
      <c r="C905" s="3">
        <v>20140301804</v>
      </c>
      <c r="D905" s="3">
        <v>1</v>
      </c>
      <c r="E905" s="3" t="s">
        <v>9</v>
      </c>
      <c r="F905" s="3">
        <v>438</v>
      </c>
      <c r="G905" s="3">
        <v>123</v>
      </c>
      <c r="H905" s="4" t="s">
        <v>22</v>
      </c>
      <c r="I905" s="3" t="s">
        <v>9</v>
      </c>
      <c r="J905" s="3" t="s">
        <v>15</v>
      </c>
      <c r="L905">
        <f t="shared" si="84"/>
        <v>0</v>
      </c>
      <c r="M905">
        <f>IF(COUNTIF($C$2:$C906,C905)&gt;1,1,0)</f>
        <v>0</v>
      </c>
      <c r="N905">
        <f t="shared" si="85"/>
        <v>0</v>
      </c>
      <c r="O905">
        <f t="shared" si="86"/>
        <v>0</v>
      </c>
      <c r="P905">
        <f t="shared" si="87"/>
        <v>0</v>
      </c>
      <c r="Q905">
        <f t="shared" si="88"/>
        <v>0</v>
      </c>
      <c r="S905">
        <f t="shared" si="89"/>
        <v>0</v>
      </c>
    </row>
    <row r="906" spans="1:19" ht="126.5" thickBot="1" x14ac:dyDescent="0.4">
      <c r="A906" s="3" t="s">
        <v>11</v>
      </c>
      <c r="B906" s="3" t="s">
        <v>34</v>
      </c>
      <c r="C906" s="3">
        <v>20110208001</v>
      </c>
      <c r="D906" s="3">
        <v>0</v>
      </c>
      <c r="E906" s="3" t="s">
        <v>9</v>
      </c>
      <c r="F906" s="3">
        <v>151</v>
      </c>
      <c r="G906" s="3">
        <v>45</v>
      </c>
      <c r="H906" s="4" t="s">
        <v>217</v>
      </c>
      <c r="I906" s="3" t="s">
        <v>9</v>
      </c>
      <c r="J906" s="3" t="s">
        <v>15</v>
      </c>
      <c r="L906">
        <f t="shared" si="84"/>
        <v>0</v>
      </c>
      <c r="M906">
        <f>IF(COUNTIF($C$2:$C907,C906)&gt;1,1,0)</f>
        <v>1</v>
      </c>
      <c r="N906">
        <f t="shared" si="85"/>
        <v>0</v>
      </c>
      <c r="O906">
        <f t="shared" si="86"/>
        <v>0</v>
      </c>
      <c r="P906">
        <f t="shared" si="87"/>
        <v>0</v>
      </c>
      <c r="Q906">
        <f t="shared" si="88"/>
        <v>0</v>
      </c>
      <c r="S906">
        <f t="shared" si="89"/>
        <v>1</v>
      </c>
    </row>
    <row r="907" spans="1:19" ht="114" thickBot="1" x14ac:dyDescent="0.4">
      <c r="A907" s="3" t="s">
        <v>7</v>
      </c>
      <c r="B907" s="3" t="s">
        <v>20</v>
      </c>
      <c r="C907" s="3">
        <v>20141808601</v>
      </c>
      <c r="D907" s="3">
        <v>0</v>
      </c>
      <c r="E907" s="3" t="s">
        <v>9</v>
      </c>
      <c r="F907" s="3">
        <v>299</v>
      </c>
      <c r="G907" s="3">
        <v>35</v>
      </c>
      <c r="H907" s="4" t="s">
        <v>18</v>
      </c>
      <c r="I907" s="3" t="s">
        <v>9</v>
      </c>
      <c r="J907" s="3" t="s">
        <v>15</v>
      </c>
      <c r="L907">
        <f t="shared" si="84"/>
        <v>0</v>
      </c>
      <c r="M907">
        <f>IF(COUNTIF($C$2:$C908,C907)&gt;1,1,0)</f>
        <v>1</v>
      </c>
      <c r="N907">
        <f t="shared" si="85"/>
        <v>0</v>
      </c>
      <c r="O907">
        <f t="shared" si="86"/>
        <v>0</v>
      </c>
      <c r="P907">
        <f t="shared" si="87"/>
        <v>0</v>
      </c>
      <c r="Q907">
        <f t="shared" si="88"/>
        <v>0</v>
      </c>
      <c r="S907">
        <f t="shared" si="89"/>
        <v>1</v>
      </c>
    </row>
    <row r="908" spans="1:19" ht="114" thickBot="1" x14ac:dyDescent="0.4">
      <c r="A908" s="3" t="s">
        <v>11</v>
      </c>
      <c r="B908" s="3" t="s">
        <v>17</v>
      </c>
      <c r="C908" s="3">
        <v>20120500201</v>
      </c>
      <c r="D908" s="3">
        <v>0</v>
      </c>
      <c r="E908" s="3" t="s">
        <v>9</v>
      </c>
      <c r="F908" s="3">
        <v>76</v>
      </c>
      <c r="G908" s="3">
        <v>31</v>
      </c>
      <c r="H908" s="4" t="s">
        <v>13</v>
      </c>
      <c r="I908" s="3" t="s">
        <v>9</v>
      </c>
      <c r="J908" s="3" t="s">
        <v>9</v>
      </c>
      <c r="L908">
        <f t="shared" si="84"/>
        <v>0</v>
      </c>
      <c r="M908">
        <f>IF(COUNTIF($C$2:$C909,C908)&gt;1,1,0)</f>
        <v>0</v>
      </c>
      <c r="N908">
        <f t="shared" si="85"/>
        <v>0</v>
      </c>
      <c r="O908">
        <f t="shared" si="86"/>
        <v>0</v>
      </c>
      <c r="P908">
        <f t="shared" si="87"/>
        <v>0</v>
      </c>
      <c r="Q908">
        <f t="shared" si="88"/>
        <v>0</v>
      </c>
      <c r="S908">
        <f t="shared" si="89"/>
        <v>0</v>
      </c>
    </row>
    <row r="909" spans="1:19" ht="176.5" thickBot="1" x14ac:dyDescent="0.4">
      <c r="A909" s="3" t="s">
        <v>11</v>
      </c>
      <c r="B909" s="3" t="s">
        <v>23</v>
      </c>
      <c r="C909" s="3">
        <v>20170703601</v>
      </c>
      <c r="D909" s="3">
        <v>0</v>
      </c>
      <c r="E909" s="3" t="s">
        <v>9</v>
      </c>
      <c r="F909" s="3">
        <v>71</v>
      </c>
      <c r="G909" s="3">
        <v>35</v>
      </c>
      <c r="H909" s="4" t="s">
        <v>218</v>
      </c>
      <c r="I909" s="3" t="s">
        <v>9</v>
      </c>
      <c r="J909" s="3" t="s">
        <v>9</v>
      </c>
      <c r="L909">
        <f t="shared" si="84"/>
        <v>0</v>
      </c>
      <c r="M909">
        <f>IF(COUNTIF($C$2:$C910,C909)&gt;1,1,0)</f>
        <v>0</v>
      </c>
      <c r="N909">
        <f t="shared" si="85"/>
        <v>0</v>
      </c>
      <c r="O909">
        <f t="shared" si="86"/>
        <v>0</v>
      </c>
      <c r="P909">
        <f t="shared" si="87"/>
        <v>0</v>
      </c>
      <c r="Q909">
        <f t="shared" si="88"/>
        <v>0</v>
      </c>
      <c r="S909">
        <f t="shared" si="89"/>
        <v>0</v>
      </c>
    </row>
    <row r="910" spans="1:19" ht="126.5" thickBot="1" x14ac:dyDescent="0.4">
      <c r="A910" s="3" t="s">
        <v>11</v>
      </c>
      <c r="B910" s="3" t="s">
        <v>20</v>
      </c>
      <c r="C910" s="3">
        <v>20140303601</v>
      </c>
      <c r="D910" s="3">
        <v>1</v>
      </c>
      <c r="E910" s="3" t="s">
        <v>9</v>
      </c>
      <c r="F910" s="3">
        <v>230</v>
      </c>
      <c r="G910" s="3">
        <v>55</v>
      </c>
      <c r="H910" s="4" t="s">
        <v>22</v>
      </c>
      <c r="I910" s="3" t="s">
        <v>9</v>
      </c>
      <c r="J910" s="3" t="s">
        <v>15</v>
      </c>
      <c r="L910">
        <f t="shared" si="84"/>
        <v>0</v>
      </c>
      <c r="M910">
        <f>IF(COUNTIF($C$2:$C911,C910)&gt;1,1,0)</f>
        <v>0</v>
      </c>
      <c r="N910">
        <f t="shared" si="85"/>
        <v>0</v>
      </c>
      <c r="O910">
        <f t="shared" si="86"/>
        <v>0</v>
      </c>
      <c r="P910">
        <f t="shared" si="87"/>
        <v>0</v>
      </c>
      <c r="Q910">
        <f t="shared" si="88"/>
        <v>0</v>
      </c>
      <c r="S910">
        <f t="shared" si="89"/>
        <v>0</v>
      </c>
    </row>
    <row r="911" spans="1:19" ht="39" thickBot="1" x14ac:dyDescent="0.4">
      <c r="A911" s="3" t="s">
        <v>52</v>
      </c>
      <c r="B911" s="3" t="s">
        <v>23</v>
      </c>
      <c r="C911" s="3">
        <v>20172301002</v>
      </c>
      <c r="D911" s="3">
        <v>1</v>
      </c>
      <c r="E911" s="3" t="s">
        <v>9</v>
      </c>
      <c r="F911" s="3">
        <v>552</v>
      </c>
      <c r="G911" s="3">
        <v>293</v>
      </c>
      <c r="H911" s="4" t="s">
        <v>165</v>
      </c>
      <c r="I911" s="3" t="s">
        <v>9</v>
      </c>
      <c r="J911" s="3" t="s">
        <v>9</v>
      </c>
      <c r="L911">
        <f t="shared" si="84"/>
        <v>0</v>
      </c>
      <c r="M911">
        <f>IF(COUNTIF($C$2:$C912,C911)&gt;1,1,0)</f>
        <v>0</v>
      </c>
      <c r="N911">
        <f t="shared" si="85"/>
        <v>0</v>
      </c>
      <c r="O911">
        <f t="shared" si="86"/>
        <v>0</v>
      </c>
      <c r="P911">
        <f t="shared" si="87"/>
        <v>0</v>
      </c>
      <c r="Q911">
        <f t="shared" si="88"/>
        <v>0</v>
      </c>
      <c r="S911">
        <f t="shared" si="89"/>
        <v>0</v>
      </c>
    </row>
    <row r="912" spans="1:19" ht="89" thickBot="1" x14ac:dyDescent="0.4">
      <c r="A912" s="3" t="s">
        <v>11</v>
      </c>
      <c r="B912" s="3" t="s">
        <v>8</v>
      </c>
      <c r="C912" s="3">
        <v>20180202401</v>
      </c>
      <c r="D912" s="3">
        <v>0</v>
      </c>
      <c r="E912" s="3" t="s">
        <v>9</v>
      </c>
      <c r="F912" s="3">
        <v>122</v>
      </c>
      <c r="G912" s="3">
        <v>101</v>
      </c>
      <c r="H912" s="4" t="s">
        <v>151</v>
      </c>
      <c r="I912" s="3" t="s">
        <v>9</v>
      </c>
      <c r="J912" s="3" t="s">
        <v>9</v>
      </c>
      <c r="L912">
        <f t="shared" si="84"/>
        <v>0</v>
      </c>
      <c r="M912">
        <f>IF(COUNTIF($C$2:$C913,C912)&gt;1,1,0)</f>
        <v>0</v>
      </c>
      <c r="N912">
        <f t="shared" si="85"/>
        <v>0</v>
      </c>
      <c r="O912">
        <f t="shared" si="86"/>
        <v>0</v>
      </c>
      <c r="P912">
        <f t="shared" si="87"/>
        <v>0</v>
      </c>
      <c r="Q912">
        <f t="shared" si="88"/>
        <v>0</v>
      </c>
      <c r="S912">
        <f t="shared" si="89"/>
        <v>0</v>
      </c>
    </row>
    <row r="913" spans="1:19" ht="126.5" thickBot="1" x14ac:dyDescent="0.4">
      <c r="A913" s="3" t="s">
        <v>11</v>
      </c>
      <c r="B913" s="3" t="s">
        <v>49</v>
      </c>
      <c r="C913" s="3">
        <v>20230416001</v>
      </c>
      <c r="D913" s="3">
        <v>0</v>
      </c>
      <c r="E913" s="3" t="s">
        <v>9</v>
      </c>
      <c r="F913" s="3">
        <v>35</v>
      </c>
      <c r="G913" s="3">
        <v>14</v>
      </c>
      <c r="H913" s="4" t="s">
        <v>22</v>
      </c>
      <c r="I913" s="3" t="s">
        <v>9</v>
      </c>
      <c r="J913" s="3" t="s">
        <v>9</v>
      </c>
      <c r="L913">
        <f t="shared" si="84"/>
        <v>0</v>
      </c>
      <c r="M913">
        <f>IF(COUNTIF($C$2:$C914,C913)&gt;1,1,0)</f>
        <v>0</v>
      </c>
      <c r="N913">
        <f t="shared" si="85"/>
        <v>0</v>
      </c>
      <c r="O913">
        <f t="shared" si="86"/>
        <v>0</v>
      </c>
      <c r="P913">
        <f t="shared" si="87"/>
        <v>0</v>
      </c>
      <c r="Q913">
        <f t="shared" si="88"/>
        <v>0</v>
      </c>
      <c r="S913">
        <f t="shared" si="89"/>
        <v>0</v>
      </c>
    </row>
    <row r="914" spans="1:19" ht="114" thickBot="1" x14ac:dyDescent="0.4">
      <c r="A914" s="3" t="s">
        <v>11</v>
      </c>
      <c r="B914" s="3" t="s">
        <v>20</v>
      </c>
      <c r="C914" s="3">
        <v>20140704903</v>
      </c>
      <c r="D914" s="3">
        <v>0</v>
      </c>
      <c r="E914" s="3" t="s">
        <v>9</v>
      </c>
      <c r="F914" s="3">
        <v>77</v>
      </c>
      <c r="G914" s="3">
        <v>62</v>
      </c>
      <c r="H914" s="4" t="s">
        <v>13</v>
      </c>
      <c r="I914" s="3" t="s">
        <v>9</v>
      </c>
      <c r="J914" s="3" t="s">
        <v>9</v>
      </c>
      <c r="L914">
        <f t="shared" si="84"/>
        <v>0</v>
      </c>
      <c r="M914">
        <f>IF(COUNTIF($C$2:$C915,C914)&gt;1,1,0)</f>
        <v>0</v>
      </c>
      <c r="N914">
        <f t="shared" si="85"/>
        <v>0</v>
      </c>
      <c r="O914">
        <f t="shared" si="86"/>
        <v>0</v>
      </c>
      <c r="P914">
        <f t="shared" si="87"/>
        <v>0</v>
      </c>
      <c r="Q914">
        <f t="shared" si="88"/>
        <v>0</v>
      </c>
      <c r="S914">
        <f t="shared" si="89"/>
        <v>0</v>
      </c>
    </row>
    <row r="915" spans="1:19" ht="114" thickBot="1" x14ac:dyDescent="0.4">
      <c r="A915" s="3" t="s">
        <v>7</v>
      </c>
      <c r="B915" s="3" t="s">
        <v>17</v>
      </c>
      <c r="C915" s="3">
        <v>20120607016</v>
      </c>
      <c r="D915" s="3">
        <v>0</v>
      </c>
      <c r="E915" s="3" t="s">
        <v>9</v>
      </c>
      <c r="F915" s="3">
        <v>732</v>
      </c>
      <c r="G915" s="3">
        <v>235</v>
      </c>
      <c r="H915" s="4" t="s">
        <v>18</v>
      </c>
      <c r="I915" s="3" t="s">
        <v>9</v>
      </c>
      <c r="J915" s="3" t="s">
        <v>9</v>
      </c>
      <c r="L915">
        <f t="shared" si="84"/>
        <v>0</v>
      </c>
      <c r="M915">
        <f>IF(COUNTIF($C$2:$C916,C915)&gt;1,1,0)</f>
        <v>1</v>
      </c>
      <c r="N915">
        <f t="shared" si="85"/>
        <v>0</v>
      </c>
      <c r="O915">
        <f t="shared" si="86"/>
        <v>0</v>
      </c>
      <c r="P915">
        <f t="shared" si="87"/>
        <v>0</v>
      </c>
      <c r="Q915">
        <f t="shared" si="88"/>
        <v>0</v>
      </c>
      <c r="S915">
        <f t="shared" si="89"/>
        <v>1</v>
      </c>
    </row>
    <row r="916" spans="1:19" ht="126.5" thickBot="1" x14ac:dyDescent="0.4">
      <c r="A916" s="3" t="s">
        <v>11</v>
      </c>
      <c r="B916" s="3" t="s">
        <v>17</v>
      </c>
      <c r="C916" s="3">
        <v>20120900501</v>
      </c>
      <c r="D916" s="3">
        <v>0</v>
      </c>
      <c r="E916" s="3" t="s">
        <v>9</v>
      </c>
      <c r="F916" s="3">
        <v>186</v>
      </c>
      <c r="G916" s="3">
        <v>56</v>
      </c>
      <c r="H916" s="4" t="s">
        <v>22</v>
      </c>
      <c r="I916" s="3" t="s">
        <v>9</v>
      </c>
      <c r="J916" s="3" t="s">
        <v>9</v>
      </c>
      <c r="L916">
        <f t="shared" si="84"/>
        <v>0</v>
      </c>
      <c r="M916">
        <f>IF(COUNTIF($C$2:$C917,C916)&gt;1,1,0)</f>
        <v>0</v>
      </c>
      <c r="N916">
        <f t="shared" si="85"/>
        <v>0</v>
      </c>
      <c r="O916">
        <f t="shared" si="86"/>
        <v>0</v>
      </c>
      <c r="P916">
        <f t="shared" si="87"/>
        <v>0</v>
      </c>
      <c r="Q916">
        <f t="shared" si="88"/>
        <v>0</v>
      </c>
      <c r="S916">
        <f t="shared" si="89"/>
        <v>0</v>
      </c>
    </row>
    <row r="917" spans="1:19" ht="139" thickBot="1" x14ac:dyDescent="0.4">
      <c r="A917" s="3" t="s">
        <v>39</v>
      </c>
      <c r="B917" s="3" t="s">
        <v>49</v>
      </c>
      <c r="C917" s="3">
        <v>20230208501</v>
      </c>
      <c r="D917" s="3">
        <v>0</v>
      </c>
      <c r="E917" s="3" t="s">
        <v>9</v>
      </c>
      <c r="F917" s="3">
        <v>450</v>
      </c>
      <c r="G917" s="3">
        <v>262</v>
      </c>
      <c r="H917" s="4" t="s">
        <v>219</v>
      </c>
      <c r="I917" s="3" t="s">
        <v>9</v>
      </c>
      <c r="J917" s="3" t="s">
        <v>9</v>
      </c>
      <c r="L917">
        <f t="shared" si="84"/>
        <v>0</v>
      </c>
      <c r="M917">
        <f>IF(COUNTIF($C$2:$C918,C917)&gt;1,1,0)</f>
        <v>1</v>
      </c>
      <c r="N917">
        <f t="shared" si="85"/>
        <v>0</v>
      </c>
      <c r="O917">
        <f t="shared" si="86"/>
        <v>0</v>
      </c>
      <c r="P917">
        <f t="shared" si="87"/>
        <v>0</v>
      </c>
      <c r="Q917">
        <f t="shared" si="88"/>
        <v>0</v>
      </c>
      <c r="S917">
        <f t="shared" si="89"/>
        <v>1</v>
      </c>
    </row>
    <row r="918" spans="1:19" ht="126.5" thickBot="1" x14ac:dyDescent="0.4">
      <c r="A918" s="3" t="s">
        <v>7</v>
      </c>
      <c r="B918" s="3" t="s">
        <v>20</v>
      </c>
      <c r="C918" s="3">
        <v>20142400402</v>
      </c>
      <c r="D918" s="3">
        <v>0</v>
      </c>
      <c r="E918" s="3" t="s">
        <v>9</v>
      </c>
      <c r="F918" s="3">
        <v>413</v>
      </c>
      <c r="G918" s="3">
        <v>102</v>
      </c>
      <c r="H918" s="4" t="s">
        <v>22</v>
      </c>
      <c r="I918" s="3" t="s">
        <v>9</v>
      </c>
      <c r="J918" s="3" t="s">
        <v>15</v>
      </c>
      <c r="L918">
        <f t="shared" si="84"/>
        <v>0</v>
      </c>
      <c r="M918">
        <f>IF(COUNTIF($C$2:$C919,C918)&gt;1,1,0)</f>
        <v>1</v>
      </c>
      <c r="N918">
        <f t="shared" si="85"/>
        <v>0</v>
      </c>
      <c r="O918">
        <f t="shared" si="86"/>
        <v>0</v>
      </c>
      <c r="P918">
        <f t="shared" si="87"/>
        <v>0</v>
      </c>
      <c r="Q918">
        <f t="shared" si="88"/>
        <v>0</v>
      </c>
      <c r="S918">
        <f t="shared" si="89"/>
        <v>1</v>
      </c>
    </row>
    <row r="919" spans="1:19" ht="126.5" thickBot="1" x14ac:dyDescent="0.4">
      <c r="A919" s="3" t="s">
        <v>11</v>
      </c>
      <c r="B919" s="3" t="s">
        <v>20</v>
      </c>
      <c r="C919" s="3">
        <v>20140115009</v>
      </c>
      <c r="D919" s="3">
        <v>0</v>
      </c>
      <c r="E919" s="3" t="s">
        <v>9</v>
      </c>
      <c r="F919" s="3">
        <v>71</v>
      </c>
      <c r="G919" s="3">
        <v>27</v>
      </c>
      <c r="H919" s="4" t="s">
        <v>22</v>
      </c>
      <c r="I919" s="3" t="s">
        <v>9</v>
      </c>
      <c r="J919" s="3" t="s">
        <v>9</v>
      </c>
      <c r="L919">
        <f t="shared" si="84"/>
        <v>0</v>
      </c>
      <c r="M919">
        <f>IF(COUNTIF($C$2:$C920,C919)&gt;1,1,0)</f>
        <v>0</v>
      </c>
      <c r="N919">
        <f t="shared" si="85"/>
        <v>0</v>
      </c>
      <c r="O919">
        <f t="shared" si="86"/>
        <v>0</v>
      </c>
      <c r="P919">
        <f t="shared" si="87"/>
        <v>0</v>
      </c>
      <c r="Q919">
        <f t="shared" si="88"/>
        <v>0</v>
      </c>
      <c r="S919">
        <f t="shared" si="89"/>
        <v>0</v>
      </c>
    </row>
    <row r="920" spans="1:19" ht="126.5" thickBot="1" x14ac:dyDescent="0.4">
      <c r="A920" s="3" t="s">
        <v>11</v>
      </c>
      <c r="B920" s="3" t="s">
        <v>20</v>
      </c>
      <c r="C920" s="3">
        <v>20141808903</v>
      </c>
      <c r="D920" s="3">
        <v>1</v>
      </c>
      <c r="E920" s="3" t="s">
        <v>9</v>
      </c>
      <c r="F920" s="3">
        <v>341</v>
      </c>
      <c r="G920" s="3">
        <v>30</v>
      </c>
      <c r="H920" s="4" t="s">
        <v>22</v>
      </c>
      <c r="I920" s="3" t="s">
        <v>9</v>
      </c>
      <c r="J920" s="3" t="s">
        <v>9</v>
      </c>
      <c r="L920">
        <f t="shared" si="84"/>
        <v>0</v>
      </c>
      <c r="M920">
        <f>IF(COUNTIF($C$2:$C921,C920)&gt;1,1,0)</f>
        <v>0</v>
      </c>
      <c r="N920">
        <f t="shared" si="85"/>
        <v>0</v>
      </c>
      <c r="O920">
        <f t="shared" si="86"/>
        <v>0</v>
      </c>
      <c r="P920">
        <f t="shared" si="87"/>
        <v>0</v>
      </c>
      <c r="Q920">
        <f t="shared" si="88"/>
        <v>0</v>
      </c>
      <c r="S920">
        <f t="shared" si="89"/>
        <v>0</v>
      </c>
    </row>
    <row r="921" spans="1:19" ht="126.5" thickBot="1" x14ac:dyDescent="0.4">
      <c r="A921" s="3" t="s">
        <v>11</v>
      </c>
      <c r="B921" s="3" t="s">
        <v>17</v>
      </c>
      <c r="C921" s="3">
        <v>201206008801</v>
      </c>
      <c r="D921" s="3">
        <v>1</v>
      </c>
      <c r="E921" s="3" t="s">
        <v>9</v>
      </c>
      <c r="F921" s="3">
        <v>207</v>
      </c>
      <c r="G921" s="3">
        <v>57</v>
      </c>
      <c r="H921" s="4" t="s">
        <v>22</v>
      </c>
      <c r="I921" s="3" t="s">
        <v>9</v>
      </c>
      <c r="J921" s="3" t="s">
        <v>15</v>
      </c>
      <c r="L921">
        <f t="shared" si="84"/>
        <v>0</v>
      </c>
      <c r="M921">
        <f>IF(COUNTIF($C$2:$C922,C921)&gt;1,1,0)</f>
        <v>0</v>
      </c>
      <c r="N921">
        <f t="shared" si="85"/>
        <v>1</v>
      </c>
      <c r="O921">
        <f t="shared" si="86"/>
        <v>0</v>
      </c>
      <c r="P921">
        <f t="shared" si="87"/>
        <v>0</v>
      </c>
      <c r="Q921">
        <f t="shared" si="88"/>
        <v>0</v>
      </c>
      <c r="S921">
        <f t="shared" si="89"/>
        <v>1</v>
      </c>
    </row>
    <row r="922" spans="1:19" ht="126.5" thickBot="1" x14ac:dyDescent="0.4">
      <c r="A922" s="3" t="s">
        <v>39</v>
      </c>
      <c r="B922" s="3" t="s">
        <v>34</v>
      </c>
      <c r="C922" s="3">
        <v>20110606401</v>
      </c>
      <c r="D922" s="3">
        <v>0</v>
      </c>
      <c r="E922" s="3" t="s">
        <v>9</v>
      </c>
      <c r="F922" s="3">
        <v>170</v>
      </c>
      <c r="G922" s="3">
        <v>134</v>
      </c>
      <c r="H922" s="4" t="s">
        <v>22</v>
      </c>
      <c r="I922" s="3" t="s">
        <v>9</v>
      </c>
      <c r="J922" s="3" t="s">
        <v>9</v>
      </c>
      <c r="L922">
        <f t="shared" si="84"/>
        <v>0</v>
      </c>
      <c r="M922">
        <f>IF(COUNTIF($C$2:$C923,C922)&gt;1,1,0)</f>
        <v>0</v>
      </c>
      <c r="N922">
        <f t="shared" si="85"/>
        <v>0</v>
      </c>
      <c r="O922">
        <f t="shared" si="86"/>
        <v>0</v>
      </c>
      <c r="P922">
        <f t="shared" si="87"/>
        <v>0</v>
      </c>
      <c r="Q922">
        <f t="shared" si="88"/>
        <v>0</v>
      </c>
      <c r="S922">
        <f t="shared" si="89"/>
        <v>0</v>
      </c>
    </row>
    <row r="923" spans="1:19" ht="114" thickBot="1" x14ac:dyDescent="0.4">
      <c r="A923" s="3" t="s">
        <v>11</v>
      </c>
      <c r="B923" s="3" t="s">
        <v>23</v>
      </c>
      <c r="C923" s="3">
        <v>20170215901</v>
      </c>
      <c r="D923" s="3">
        <v>1</v>
      </c>
      <c r="E923" s="3" t="s">
        <v>9</v>
      </c>
      <c r="F923" s="3">
        <v>185</v>
      </c>
      <c r="G923" s="3">
        <v>44</v>
      </c>
      <c r="H923" s="4" t="s">
        <v>13</v>
      </c>
      <c r="I923" s="3" t="s">
        <v>9</v>
      </c>
      <c r="J923" s="3" t="s">
        <v>9</v>
      </c>
      <c r="L923">
        <f t="shared" si="84"/>
        <v>0</v>
      </c>
      <c r="M923">
        <f>IF(COUNTIF($C$2:$C924,C923)&gt;1,1,0)</f>
        <v>0</v>
      </c>
      <c r="N923">
        <f t="shared" si="85"/>
        <v>0</v>
      </c>
      <c r="O923">
        <f t="shared" si="86"/>
        <v>0</v>
      </c>
      <c r="P923">
        <f t="shared" si="87"/>
        <v>0</v>
      </c>
      <c r="Q923">
        <f t="shared" si="88"/>
        <v>0</v>
      </c>
      <c r="S923">
        <f t="shared" si="89"/>
        <v>0</v>
      </c>
    </row>
    <row r="924" spans="1:19" ht="126.5" thickBot="1" x14ac:dyDescent="0.4">
      <c r="A924" s="3" t="s">
        <v>11</v>
      </c>
      <c r="B924" s="3" t="s">
        <v>23</v>
      </c>
      <c r="C924" s="3">
        <v>20171007501</v>
      </c>
      <c r="D924" s="3">
        <v>1</v>
      </c>
      <c r="E924" s="3" t="s">
        <v>9</v>
      </c>
      <c r="F924" s="3">
        <v>381</v>
      </c>
      <c r="G924" s="3">
        <v>90</v>
      </c>
      <c r="H924" s="4" t="s">
        <v>22</v>
      </c>
      <c r="I924" s="3" t="s">
        <v>9</v>
      </c>
      <c r="J924" s="3" t="s">
        <v>9</v>
      </c>
      <c r="L924">
        <f t="shared" si="84"/>
        <v>0</v>
      </c>
      <c r="M924">
        <f>IF(COUNTIF($C$2:$C925,C924)&gt;1,1,0)</f>
        <v>0</v>
      </c>
      <c r="N924">
        <f t="shared" si="85"/>
        <v>0</v>
      </c>
      <c r="O924">
        <f t="shared" si="86"/>
        <v>0</v>
      </c>
      <c r="P924">
        <f t="shared" si="87"/>
        <v>0</v>
      </c>
      <c r="Q924">
        <f t="shared" si="88"/>
        <v>0</v>
      </c>
      <c r="S924">
        <f t="shared" si="89"/>
        <v>0</v>
      </c>
    </row>
    <row r="925" spans="1:19" ht="126.5" thickBot="1" x14ac:dyDescent="0.4">
      <c r="A925" s="3" t="s">
        <v>11</v>
      </c>
      <c r="B925" s="3" t="s">
        <v>20</v>
      </c>
      <c r="C925" s="3">
        <v>20141807101</v>
      </c>
      <c r="D925" s="3">
        <v>0</v>
      </c>
      <c r="E925" s="3" t="s">
        <v>9</v>
      </c>
      <c r="F925" s="3">
        <v>328</v>
      </c>
      <c r="G925" s="3">
        <v>70</v>
      </c>
      <c r="H925" s="4" t="s">
        <v>22</v>
      </c>
      <c r="I925" s="3" t="s">
        <v>9</v>
      </c>
      <c r="J925" s="3" t="s">
        <v>9</v>
      </c>
      <c r="L925">
        <f t="shared" si="84"/>
        <v>0</v>
      </c>
      <c r="M925">
        <f>IF(COUNTIF($C$2:$C926,C925)&gt;1,1,0)</f>
        <v>0</v>
      </c>
      <c r="N925">
        <f t="shared" si="85"/>
        <v>0</v>
      </c>
      <c r="O925">
        <f t="shared" si="86"/>
        <v>0</v>
      </c>
      <c r="P925">
        <f t="shared" si="87"/>
        <v>0</v>
      </c>
      <c r="Q925">
        <f t="shared" si="88"/>
        <v>0</v>
      </c>
      <c r="S925">
        <f t="shared" si="89"/>
        <v>0</v>
      </c>
    </row>
    <row r="926" spans="1:19" ht="126.5" thickBot="1" x14ac:dyDescent="0.4">
      <c r="A926" s="3" t="s">
        <v>11</v>
      </c>
      <c r="B926" s="3" t="s">
        <v>49</v>
      </c>
      <c r="C926" s="3">
        <v>20230404201</v>
      </c>
      <c r="D926" s="3">
        <v>0</v>
      </c>
      <c r="E926" s="3" t="s">
        <v>9</v>
      </c>
      <c r="F926" s="3">
        <v>33</v>
      </c>
      <c r="G926" s="3">
        <v>18</v>
      </c>
      <c r="H926" s="4" t="s">
        <v>22</v>
      </c>
      <c r="I926" s="3" t="s">
        <v>9</v>
      </c>
      <c r="J926" s="3" t="s">
        <v>9</v>
      </c>
      <c r="L926">
        <f t="shared" si="84"/>
        <v>0</v>
      </c>
      <c r="M926">
        <f>IF(COUNTIF($C$2:$C927,C926)&gt;1,1,0)</f>
        <v>0</v>
      </c>
      <c r="N926">
        <f t="shared" si="85"/>
        <v>0</v>
      </c>
      <c r="O926">
        <f t="shared" si="86"/>
        <v>0</v>
      </c>
      <c r="P926">
        <f t="shared" si="87"/>
        <v>0</v>
      </c>
      <c r="Q926">
        <f t="shared" si="88"/>
        <v>0</v>
      </c>
      <c r="S926">
        <f t="shared" si="89"/>
        <v>0</v>
      </c>
    </row>
    <row r="927" spans="1:19" ht="89" thickBot="1" x14ac:dyDescent="0.4">
      <c r="A927" s="3" t="s">
        <v>11</v>
      </c>
      <c r="B927" s="3" t="s">
        <v>34</v>
      </c>
      <c r="C927" s="3">
        <v>20110530101</v>
      </c>
      <c r="D927" s="3">
        <v>1</v>
      </c>
      <c r="E927" s="3" t="s">
        <v>9</v>
      </c>
      <c r="F927" s="3">
        <v>179</v>
      </c>
      <c r="G927" s="3">
        <v>40</v>
      </c>
      <c r="H927" s="4" t="s">
        <v>55</v>
      </c>
      <c r="I927" s="3" t="s">
        <v>9</v>
      </c>
      <c r="J927" s="3" t="s">
        <v>15</v>
      </c>
      <c r="L927">
        <f t="shared" si="84"/>
        <v>0</v>
      </c>
      <c r="M927">
        <f>IF(COUNTIF($C$2:$C928,C927)&gt;1,1,0)</f>
        <v>0</v>
      </c>
      <c r="N927">
        <f t="shared" si="85"/>
        <v>0</v>
      </c>
      <c r="O927">
        <f t="shared" si="86"/>
        <v>0</v>
      </c>
      <c r="P927">
        <f t="shared" si="87"/>
        <v>0</v>
      </c>
      <c r="Q927">
        <f t="shared" si="88"/>
        <v>0</v>
      </c>
      <c r="S927">
        <f t="shared" si="89"/>
        <v>0</v>
      </c>
    </row>
    <row r="928" spans="1:19" ht="126.5" thickBot="1" x14ac:dyDescent="0.4">
      <c r="A928" s="3" t="s">
        <v>11</v>
      </c>
      <c r="B928" s="3" t="s">
        <v>20</v>
      </c>
      <c r="C928" s="3">
        <v>20140800101</v>
      </c>
      <c r="D928" s="3">
        <v>1</v>
      </c>
      <c r="E928" s="3" t="s">
        <v>9</v>
      </c>
      <c r="F928" s="3">
        <v>305</v>
      </c>
      <c r="G928" s="3">
        <v>41</v>
      </c>
      <c r="H928" s="4" t="s">
        <v>22</v>
      </c>
      <c r="I928" s="3" t="s">
        <v>9</v>
      </c>
      <c r="J928" s="3" t="s">
        <v>15</v>
      </c>
      <c r="L928">
        <f t="shared" si="84"/>
        <v>0</v>
      </c>
      <c r="M928">
        <f>IF(COUNTIF($C$2:$C929,C928)&gt;1,1,0)</f>
        <v>0</v>
      </c>
      <c r="N928">
        <f t="shared" si="85"/>
        <v>0</v>
      </c>
      <c r="O928">
        <f t="shared" si="86"/>
        <v>0</v>
      </c>
      <c r="P928">
        <f t="shared" si="87"/>
        <v>0</v>
      </c>
      <c r="Q928">
        <f t="shared" si="88"/>
        <v>0</v>
      </c>
      <c r="S928">
        <f t="shared" si="89"/>
        <v>0</v>
      </c>
    </row>
    <row r="929" spans="1:19" ht="126.5" thickBot="1" x14ac:dyDescent="0.4">
      <c r="A929" s="3" t="s">
        <v>39</v>
      </c>
      <c r="B929" s="3" t="s">
        <v>34</v>
      </c>
      <c r="C929" s="3">
        <v>20110606401</v>
      </c>
      <c r="D929" s="3">
        <v>0</v>
      </c>
      <c r="E929" s="3" t="s">
        <v>9</v>
      </c>
      <c r="F929" s="3">
        <v>70</v>
      </c>
      <c r="G929" s="3">
        <v>134</v>
      </c>
      <c r="H929" s="4" t="s">
        <v>22</v>
      </c>
      <c r="I929" s="3" t="s">
        <v>9</v>
      </c>
      <c r="J929" s="3" t="s">
        <v>9</v>
      </c>
      <c r="L929">
        <f t="shared" si="84"/>
        <v>0</v>
      </c>
      <c r="M929">
        <f>IF(COUNTIF($C$2:$C930,C929)&gt;1,1,0)</f>
        <v>1</v>
      </c>
      <c r="N929">
        <f t="shared" si="85"/>
        <v>0</v>
      </c>
      <c r="O929">
        <f t="shared" si="86"/>
        <v>1</v>
      </c>
      <c r="P929">
        <f t="shared" si="87"/>
        <v>0</v>
      </c>
      <c r="Q929">
        <f t="shared" si="88"/>
        <v>0</v>
      </c>
      <c r="S929">
        <f t="shared" si="89"/>
        <v>1</v>
      </c>
    </row>
    <row r="930" spans="1:19" ht="89" thickBot="1" x14ac:dyDescent="0.4">
      <c r="A930" s="3" t="s">
        <v>11</v>
      </c>
      <c r="B930" s="3" t="s">
        <v>34</v>
      </c>
      <c r="C930" s="3">
        <v>20110530101</v>
      </c>
      <c r="D930" s="3">
        <v>1</v>
      </c>
      <c r="E930" s="3" t="s">
        <v>9</v>
      </c>
      <c r="F930" s="3">
        <v>179</v>
      </c>
      <c r="G930" s="3">
        <v>40</v>
      </c>
      <c r="H930" s="4" t="s">
        <v>55</v>
      </c>
      <c r="I930" s="3" t="s">
        <v>9</v>
      </c>
      <c r="J930" s="3" t="s">
        <v>15</v>
      </c>
      <c r="L930">
        <f t="shared" si="84"/>
        <v>0</v>
      </c>
      <c r="M930">
        <f>IF(COUNTIF($C$2:$C931,C930)&gt;1,1,0)</f>
        <v>1</v>
      </c>
      <c r="N930">
        <f t="shared" si="85"/>
        <v>0</v>
      </c>
      <c r="O930">
        <f t="shared" si="86"/>
        <v>0</v>
      </c>
      <c r="P930">
        <f t="shared" si="87"/>
        <v>0</v>
      </c>
      <c r="Q930">
        <f t="shared" si="88"/>
        <v>0</v>
      </c>
      <c r="S930">
        <f t="shared" si="89"/>
        <v>1</v>
      </c>
    </row>
    <row r="931" spans="1:19" ht="126.5" thickBot="1" x14ac:dyDescent="0.4">
      <c r="A931" s="3" t="s">
        <v>27</v>
      </c>
      <c r="B931" s="3" t="s">
        <v>47</v>
      </c>
      <c r="C931" s="3">
        <v>20061301601</v>
      </c>
      <c r="D931" s="3">
        <v>0</v>
      </c>
      <c r="E931" s="3" t="s">
        <v>9</v>
      </c>
      <c r="F931" s="3">
        <v>592</v>
      </c>
      <c r="G931" s="3">
        <v>147</v>
      </c>
      <c r="H931" s="4" t="s">
        <v>22</v>
      </c>
      <c r="I931" s="3" t="s">
        <v>9</v>
      </c>
      <c r="J931" s="3" t="s">
        <v>15</v>
      </c>
      <c r="L931">
        <f t="shared" si="84"/>
        <v>0</v>
      </c>
      <c r="M931">
        <f>IF(COUNTIF($C$2:$C932,C931)&gt;1,1,0)</f>
        <v>0</v>
      </c>
      <c r="N931">
        <f t="shared" si="85"/>
        <v>0</v>
      </c>
      <c r="O931">
        <f t="shared" si="86"/>
        <v>0</v>
      </c>
      <c r="P931">
        <f t="shared" si="87"/>
        <v>0</v>
      </c>
      <c r="Q931">
        <f t="shared" si="88"/>
        <v>0</v>
      </c>
      <c r="S931">
        <f t="shared" si="89"/>
        <v>0</v>
      </c>
    </row>
    <row r="932" spans="1:19" ht="126.5" thickBot="1" x14ac:dyDescent="0.4">
      <c r="A932" s="3" t="s">
        <v>11</v>
      </c>
      <c r="B932" s="3" t="s">
        <v>20</v>
      </c>
      <c r="C932" s="3">
        <v>20140301804</v>
      </c>
      <c r="D932" s="3">
        <v>1</v>
      </c>
      <c r="E932" s="3" t="s">
        <v>9</v>
      </c>
      <c r="F932" s="3">
        <v>438</v>
      </c>
      <c r="G932" s="3">
        <v>123</v>
      </c>
      <c r="H932" s="4" t="s">
        <v>22</v>
      </c>
      <c r="I932" s="3" t="s">
        <v>9</v>
      </c>
      <c r="J932" s="3" t="s">
        <v>15</v>
      </c>
      <c r="L932">
        <f t="shared" si="84"/>
        <v>0</v>
      </c>
      <c r="M932">
        <f>IF(COUNTIF($C$2:$C933,C932)&gt;1,1,0)</f>
        <v>1</v>
      </c>
      <c r="N932">
        <f t="shared" si="85"/>
        <v>0</v>
      </c>
      <c r="O932">
        <f t="shared" si="86"/>
        <v>0</v>
      </c>
      <c r="P932">
        <f t="shared" si="87"/>
        <v>0</v>
      </c>
      <c r="Q932">
        <f t="shared" si="88"/>
        <v>0</v>
      </c>
      <c r="S932">
        <f t="shared" si="89"/>
        <v>1</v>
      </c>
    </row>
    <row r="933" spans="1:19" ht="114" thickBot="1" x14ac:dyDescent="0.4">
      <c r="A933" s="3" t="s">
        <v>46</v>
      </c>
      <c r="B933" s="3" t="s">
        <v>23</v>
      </c>
      <c r="C933" s="3">
        <v>20170214501</v>
      </c>
      <c r="D933" s="3">
        <v>0</v>
      </c>
      <c r="E933" s="3" t="s">
        <v>9</v>
      </c>
      <c r="F933" s="3">
        <v>392</v>
      </c>
      <c r="G933" s="3">
        <v>83</v>
      </c>
      <c r="H933" s="4" t="s">
        <v>13</v>
      </c>
      <c r="I933" s="3" t="s">
        <v>9</v>
      </c>
      <c r="J933" s="3" t="s">
        <v>9</v>
      </c>
      <c r="L933">
        <f t="shared" si="84"/>
        <v>0</v>
      </c>
      <c r="M933">
        <f>IF(COUNTIF($C$2:$C934,C933)&gt;1,1,0)</f>
        <v>0</v>
      </c>
      <c r="N933">
        <f t="shared" si="85"/>
        <v>0</v>
      </c>
      <c r="O933">
        <f t="shared" si="86"/>
        <v>0</v>
      </c>
      <c r="P933">
        <f t="shared" si="87"/>
        <v>0</v>
      </c>
      <c r="Q933">
        <f t="shared" si="88"/>
        <v>0</v>
      </c>
      <c r="S933">
        <f t="shared" si="89"/>
        <v>0</v>
      </c>
    </row>
    <row r="934" spans="1:19" ht="64" thickBot="1" x14ac:dyDescent="0.4">
      <c r="A934" s="3" t="s">
        <v>27</v>
      </c>
      <c r="B934" s="3" t="s">
        <v>12</v>
      </c>
      <c r="C934" s="3">
        <v>20080902601</v>
      </c>
      <c r="D934" s="3">
        <v>0</v>
      </c>
      <c r="E934" s="3" t="s">
        <v>9</v>
      </c>
      <c r="F934" s="3">
        <v>175</v>
      </c>
      <c r="G934" s="3">
        <v>145</v>
      </c>
      <c r="H934" s="4" t="s">
        <v>83</v>
      </c>
      <c r="I934" s="3" t="s">
        <v>9</v>
      </c>
      <c r="J934" s="3" t="s">
        <v>15</v>
      </c>
      <c r="L934">
        <f t="shared" si="84"/>
        <v>0</v>
      </c>
      <c r="M934">
        <f>IF(COUNTIF($C$2:$C935,C934)&gt;1,1,0)</f>
        <v>0</v>
      </c>
      <c r="N934">
        <f t="shared" si="85"/>
        <v>0</v>
      </c>
      <c r="O934">
        <f t="shared" si="86"/>
        <v>0</v>
      </c>
      <c r="P934">
        <f t="shared" si="87"/>
        <v>0</v>
      </c>
      <c r="Q934">
        <f t="shared" si="88"/>
        <v>0</v>
      </c>
      <c r="S934">
        <f t="shared" si="89"/>
        <v>0</v>
      </c>
    </row>
    <row r="935" spans="1:19" ht="151.5" thickBot="1" x14ac:dyDescent="0.4">
      <c r="A935" s="3" t="s">
        <v>46</v>
      </c>
      <c r="B935" s="3" t="s">
        <v>47</v>
      </c>
      <c r="C935" s="3">
        <v>20061312901</v>
      </c>
      <c r="D935" s="3">
        <v>1</v>
      </c>
      <c r="E935" s="3" t="s">
        <v>9</v>
      </c>
      <c r="F935" s="3">
        <v>268</v>
      </c>
      <c r="G935" s="3">
        <v>56</v>
      </c>
      <c r="H935" s="4" t="s">
        <v>221</v>
      </c>
      <c r="I935" s="3" t="s">
        <v>9</v>
      </c>
      <c r="J935" s="3" t="s">
        <v>9</v>
      </c>
      <c r="L935">
        <f t="shared" si="84"/>
        <v>0</v>
      </c>
      <c r="M935">
        <f>IF(COUNTIF($C$2:$C936,C935)&gt;1,1,0)</f>
        <v>0</v>
      </c>
      <c r="N935">
        <f t="shared" si="85"/>
        <v>0</v>
      </c>
      <c r="O935">
        <f t="shared" si="86"/>
        <v>0</v>
      </c>
      <c r="P935">
        <f t="shared" si="87"/>
        <v>0</v>
      </c>
      <c r="Q935">
        <f t="shared" si="88"/>
        <v>0</v>
      </c>
      <c r="S935">
        <f t="shared" si="89"/>
        <v>0</v>
      </c>
    </row>
    <row r="936" spans="1:19" ht="89" thickBot="1" x14ac:dyDescent="0.4">
      <c r="A936" s="3" t="s">
        <v>11</v>
      </c>
      <c r="B936" s="3" t="s">
        <v>17</v>
      </c>
      <c r="C936" s="3">
        <v>20120801902</v>
      </c>
      <c r="D936" s="3">
        <v>1</v>
      </c>
      <c r="E936" s="3" t="s">
        <v>9</v>
      </c>
      <c r="F936" s="3">
        <v>240</v>
      </c>
      <c r="G936" s="3">
        <v>43</v>
      </c>
      <c r="H936" s="4" t="s">
        <v>141</v>
      </c>
      <c r="I936" s="3" t="s">
        <v>9</v>
      </c>
      <c r="J936" s="3" t="s">
        <v>9</v>
      </c>
      <c r="L936">
        <f t="shared" si="84"/>
        <v>0</v>
      </c>
      <c r="M936">
        <f>IF(COUNTIF($C$2:$C937,C936)&gt;1,1,0)</f>
        <v>0</v>
      </c>
      <c r="N936">
        <f t="shared" si="85"/>
        <v>0</v>
      </c>
      <c r="O936">
        <f t="shared" si="86"/>
        <v>0</v>
      </c>
      <c r="P936">
        <f t="shared" si="87"/>
        <v>0</v>
      </c>
      <c r="Q936">
        <f t="shared" si="88"/>
        <v>0</v>
      </c>
      <c r="S936">
        <f t="shared" si="89"/>
        <v>0</v>
      </c>
    </row>
    <row r="937" spans="1:19" ht="89" thickBot="1" x14ac:dyDescent="0.4">
      <c r="A937" s="3" t="s">
        <v>11</v>
      </c>
      <c r="B937" s="3" t="s">
        <v>23</v>
      </c>
      <c r="C937" s="3">
        <v>20170802401</v>
      </c>
      <c r="D937" s="3">
        <v>0</v>
      </c>
      <c r="E937" s="3" t="s">
        <v>9</v>
      </c>
      <c r="F937" s="3">
        <v>89</v>
      </c>
      <c r="G937" s="3">
        <v>45</v>
      </c>
      <c r="H937" s="4" t="s">
        <v>24</v>
      </c>
      <c r="I937" s="3" t="s">
        <v>9</v>
      </c>
      <c r="J937" s="3" t="s">
        <v>9</v>
      </c>
      <c r="L937">
        <f t="shared" si="84"/>
        <v>0</v>
      </c>
      <c r="M937">
        <f>IF(COUNTIF($C$2:$C938,C937)&gt;1,1,0)</f>
        <v>1</v>
      </c>
      <c r="N937">
        <f t="shared" si="85"/>
        <v>0</v>
      </c>
      <c r="O937">
        <f t="shared" si="86"/>
        <v>0</v>
      </c>
      <c r="P937">
        <f t="shared" si="87"/>
        <v>0</v>
      </c>
      <c r="Q937">
        <f t="shared" si="88"/>
        <v>0</v>
      </c>
      <c r="S937">
        <f t="shared" si="89"/>
        <v>1</v>
      </c>
    </row>
    <row r="938" spans="1:19" ht="101.5" thickBot="1" x14ac:dyDescent="0.4">
      <c r="A938" s="3" t="s">
        <v>7</v>
      </c>
      <c r="B938" s="3" t="s">
        <v>23</v>
      </c>
      <c r="C938" s="3">
        <v>20172101801</v>
      </c>
      <c r="D938" s="3">
        <v>1</v>
      </c>
      <c r="E938" s="3" t="s">
        <v>9</v>
      </c>
      <c r="F938" s="3">
        <v>6525</v>
      </c>
      <c r="G938" s="3">
        <v>25</v>
      </c>
      <c r="H938" s="4" t="s">
        <v>31</v>
      </c>
      <c r="I938" s="3" t="s">
        <v>9</v>
      </c>
      <c r="J938" s="3" t="s">
        <v>9</v>
      </c>
      <c r="L938">
        <f t="shared" si="84"/>
        <v>0</v>
      </c>
      <c r="M938">
        <f>IF(COUNTIF($C$2:$C939,C938)&gt;1,1,0)</f>
        <v>1</v>
      </c>
      <c r="N938">
        <f t="shared" si="85"/>
        <v>0</v>
      </c>
      <c r="O938">
        <f t="shared" si="86"/>
        <v>0</v>
      </c>
      <c r="P938">
        <f t="shared" si="87"/>
        <v>0</v>
      </c>
      <c r="Q938">
        <f t="shared" si="88"/>
        <v>0</v>
      </c>
      <c r="S938">
        <f t="shared" si="89"/>
        <v>1</v>
      </c>
    </row>
    <row r="939" spans="1:19" ht="89" thickBot="1" x14ac:dyDescent="0.4">
      <c r="A939" s="3" t="s">
        <v>11</v>
      </c>
      <c r="B939" s="3" t="s">
        <v>8</v>
      </c>
      <c r="C939" s="3">
        <v>20180736001</v>
      </c>
      <c r="D939" s="3">
        <v>0</v>
      </c>
      <c r="E939" s="3" t="s">
        <v>9</v>
      </c>
      <c r="F939" s="3">
        <v>68</v>
      </c>
      <c r="G939" s="3">
        <v>20</v>
      </c>
      <c r="H939" s="4" t="s">
        <v>71</v>
      </c>
      <c r="I939" s="3" t="s">
        <v>9</v>
      </c>
      <c r="J939" s="3" t="s">
        <v>9</v>
      </c>
      <c r="L939">
        <f t="shared" si="84"/>
        <v>0</v>
      </c>
      <c r="M939">
        <f>IF(COUNTIF($C$2:$C940,C939)&gt;1,1,0)</f>
        <v>0</v>
      </c>
      <c r="N939">
        <f t="shared" si="85"/>
        <v>0</v>
      </c>
      <c r="O939">
        <f t="shared" si="86"/>
        <v>0</v>
      </c>
      <c r="P939">
        <f t="shared" si="87"/>
        <v>0</v>
      </c>
      <c r="Q939">
        <f t="shared" si="88"/>
        <v>0</v>
      </c>
      <c r="S939">
        <f t="shared" si="89"/>
        <v>0</v>
      </c>
    </row>
    <row r="940" spans="1:19" ht="114" thickBot="1" x14ac:dyDescent="0.4">
      <c r="A940" s="3" t="s">
        <v>11</v>
      </c>
      <c r="B940" s="3" t="s">
        <v>17</v>
      </c>
      <c r="C940" s="3">
        <v>20120308901</v>
      </c>
      <c r="D940" s="3">
        <v>0</v>
      </c>
      <c r="E940" s="3" t="s">
        <v>9</v>
      </c>
      <c r="F940" s="3">
        <v>140</v>
      </c>
      <c r="G940" s="3">
        <v>19</v>
      </c>
      <c r="H940" s="4" t="s">
        <v>18</v>
      </c>
      <c r="I940" s="3" t="s">
        <v>9</v>
      </c>
      <c r="J940" s="3" t="s">
        <v>9</v>
      </c>
      <c r="L940">
        <f t="shared" si="84"/>
        <v>0</v>
      </c>
      <c r="M940">
        <f>IF(COUNTIF($C$2:$C941,C940)&gt;1,1,0)</f>
        <v>0</v>
      </c>
      <c r="N940">
        <f t="shared" si="85"/>
        <v>0</v>
      </c>
      <c r="O940">
        <f t="shared" si="86"/>
        <v>0</v>
      </c>
      <c r="P940">
        <f t="shared" si="87"/>
        <v>0</v>
      </c>
      <c r="Q940">
        <f t="shared" si="88"/>
        <v>0</v>
      </c>
      <c r="S940">
        <f t="shared" si="89"/>
        <v>0</v>
      </c>
    </row>
    <row r="941" spans="1:19" ht="126.5" thickBot="1" x14ac:dyDescent="0.4">
      <c r="A941" s="3" t="s">
        <v>11</v>
      </c>
      <c r="B941" s="3" t="s">
        <v>34</v>
      </c>
      <c r="C941" s="3">
        <v>20110430801</v>
      </c>
      <c r="D941" s="3">
        <v>0</v>
      </c>
      <c r="E941" s="3" t="s">
        <v>9</v>
      </c>
      <c r="F941" s="3">
        <v>217</v>
      </c>
      <c r="G941" s="3">
        <v>126</v>
      </c>
      <c r="H941" s="4" t="s">
        <v>22</v>
      </c>
      <c r="I941" s="3" t="s">
        <v>9</v>
      </c>
      <c r="J941" s="3" t="s">
        <v>9</v>
      </c>
      <c r="L941">
        <f t="shared" si="84"/>
        <v>0</v>
      </c>
      <c r="M941">
        <f>IF(COUNTIF($C$2:$C942,C941)&gt;1,1,0)</f>
        <v>0</v>
      </c>
      <c r="N941">
        <f t="shared" si="85"/>
        <v>0</v>
      </c>
      <c r="O941">
        <f t="shared" si="86"/>
        <v>0</v>
      </c>
      <c r="P941">
        <f t="shared" si="87"/>
        <v>0</v>
      </c>
      <c r="Q941">
        <f t="shared" si="88"/>
        <v>0</v>
      </c>
      <c r="S941">
        <f t="shared" si="89"/>
        <v>0</v>
      </c>
    </row>
    <row r="942" spans="1:19" ht="126.5" thickBot="1" x14ac:dyDescent="0.4">
      <c r="A942" s="3" t="s">
        <v>39</v>
      </c>
      <c r="B942" s="3" t="s">
        <v>34</v>
      </c>
      <c r="C942" s="3">
        <v>20110217501</v>
      </c>
      <c r="D942" s="3">
        <v>0</v>
      </c>
      <c r="E942" s="3" t="s">
        <v>9</v>
      </c>
      <c r="F942" s="3">
        <v>274</v>
      </c>
      <c r="G942" s="3">
        <v>32</v>
      </c>
      <c r="H942" s="4" t="s">
        <v>22</v>
      </c>
      <c r="I942" s="3" t="s">
        <v>9</v>
      </c>
      <c r="J942" s="3" t="s">
        <v>9</v>
      </c>
      <c r="L942">
        <f t="shared" si="84"/>
        <v>0</v>
      </c>
      <c r="M942">
        <f>IF(COUNTIF($C$2:$C943,C942)&gt;1,1,0)</f>
        <v>0</v>
      </c>
      <c r="N942">
        <f t="shared" si="85"/>
        <v>0</v>
      </c>
      <c r="O942">
        <f t="shared" si="86"/>
        <v>0</v>
      </c>
      <c r="P942">
        <f t="shared" si="87"/>
        <v>0</v>
      </c>
      <c r="Q942">
        <f t="shared" si="88"/>
        <v>0</v>
      </c>
      <c r="S942">
        <f t="shared" si="89"/>
        <v>0</v>
      </c>
    </row>
    <row r="943" spans="1:19" ht="126.5" thickBot="1" x14ac:dyDescent="0.4">
      <c r="A943" s="3" t="s">
        <v>11</v>
      </c>
      <c r="B943" s="3" t="s">
        <v>17</v>
      </c>
      <c r="C943" s="3">
        <v>20120800901</v>
      </c>
      <c r="D943" s="3">
        <v>0</v>
      </c>
      <c r="E943" s="3" t="s">
        <v>9</v>
      </c>
      <c r="F943" s="3">
        <v>75</v>
      </c>
      <c r="G943" s="3">
        <v>25</v>
      </c>
      <c r="H943" s="4" t="s">
        <v>22</v>
      </c>
      <c r="I943" s="3" t="s">
        <v>9</v>
      </c>
      <c r="J943" s="3" t="s">
        <v>15</v>
      </c>
      <c r="L943">
        <f t="shared" si="84"/>
        <v>0</v>
      </c>
      <c r="M943">
        <f>IF(COUNTIF($C$2:$C944,C943)&gt;1,1,0)</f>
        <v>0</v>
      </c>
      <c r="N943">
        <f t="shared" si="85"/>
        <v>0</v>
      </c>
      <c r="O943">
        <f t="shared" si="86"/>
        <v>0</v>
      </c>
      <c r="P943">
        <f t="shared" si="87"/>
        <v>0</v>
      </c>
      <c r="Q943">
        <f t="shared" si="88"/>
        <v>0</v>
      </c>
      <c r="S943">
        <f t="shared" si="89"/>
        <v>0</v>
      </c>
    </row>
    <row r="944" spans="1:19" ht="114" thickBot="1" x14ac:dyDescent="0.4">
      <c r="A944" s="3" t="s">
        <v>11</v>
      </c>
      <c r="B944" s="3" t="s">
        <v>12</v>
      </c>
      <c r="C944" s="3">
        <v>20081001701</v>
      </c>
      <c r="D944" s="3">
        <v>0</v>
      </c>
      <c r="E944" s="3" t="s">
        <v>9</v>
      </c>
      <c r="F944" s="3">
        <v>141</v>
      </c>
      <c r="G944" s="3">
        <v>96</v>
      </c>
      <c r="H944" s="4" t="s">
        <v>13</v>
      </c>
      <c r="I944" s="3" t="s">
        <v>9</v>
      </c>
      <c r="J944" s="3" t="s">
        <v>15</v>
      </c>
      <c r="L944">
        <f t="shared" si="84"/>
        <v>0</v>
      </c>
      <c r="M944">
        <f>IF(COUNTIF($C$2:$C945,C944)&gt;1,1,0)</f>
        <v>0</v>
      </c>
      <c r="N944">
        <f t="shared" si="85"/>
        <v>0</v>
      </c>
      <c r="O944">
        <f t="shared" si="86"/>
        <v>0</v>
      </c>
      <c r="P944">
        <f t="shared" si="87"/>
        <v>0</v>
      </c>
      <c r="Q944">
        <f t="shared" si="88"/>
        <v>0</v>
      </c>
      <c r="S944">
        <f t="shared" si="89"/>
        <v>0</v>
      </c>
    </row>
    <row r="945" spans="1:19" ht="89" thickBot="1" x14ac:dyDescent="0.4">
      <c r="A945" s="3" t="s">
        <v>7</v>
      </c>
      <c r="B945" s="3" t="s">
        <v>12</v>
      </c>
      <c r="C945" s="3">
        <v>20080901201</v>
      </c>
      <c r="D945" s="3">
        <v>0</v>
      </c>
      <c r="E945" s="3" t="s">
        <v>9</v>
      </c>
      <c r="F945" s="3">
        <v>131</v>
      </c>
      <c r="G945" s="3">
        <v>90</v>
      </c>
      <c r="H945" s="4" t="s">
        <v>55</v>
      </c>
      <c r="I945" s="3" t="s">
        <v>9</v>
      </c>
      <c r="J945" s="3" t="s">
        <v>9</v>
      </c>
      <c r="L945">
        <f t="shared" si="84"/>
        <v>0</v>
      </c>
      <c r="M945">
        <f>IF(COUNTIF($C$2:$C946,C945)&gt;1,1,0)</f>
        <v>0</v>
      </c>
      <c r="N945">
        <f t="shared" si="85"/>
        <v>0</v>
      </c>
      <c r="O945">
        <f t="shared" si="86"/>
        <v>0</v>
      </c>
      <c r="P945">
        <f t="shared" si="87"/>
        <v>0</v>
      </c>
      <c r="Q945">
        <f t="shared" si="88"/>
        <v>0</v>
      </c>
      <c r="S945">
        <f t="shared" si="89"/>
        <v>0</v>
      </c>
    </row>
    <row r="946" spans="1:19" ht="126.5" thickBot="1" x14ac:dyDescent="0.4">
      <c r="A946" s="3" t="s">
        <v>11</v>
      </c>
      <c r="B946" s="3" t="s">
        <v>8</v>
      </c>
      <c r="C946" s="3">
        <v>20180809101</v>
      </c>
      <c r="D946" s="3">
        <v>1</v>
      </c>
      <c r="E946" s="3" t="s">
        <v>9</v>
      </c>
      <c r="F946" s="3">
        <v>105</v>
      </c>
      <c r="G946" s="3">
        <v>72</v>
      </c>
      <c r="H946" s="4" t="s">
        <v>22</v>
      </c>
      <c r="I946" s="3" t="s">
        <v>9</v>
      </c>
      <c r="J946" s="3" t="s">
        <v>9</v>
      </c>
      <c r="L946">
        <f t="shared" si="84"/>
        <v>0</v>
      </c>
      <c r="M946">
        <f>IF(COUNTIF($C$2:$C947,C946)&gt;1,1,0)</f>
        <v>0</v>
      </c>
      <c r="N946">
        <f t="shared" si="85"/>
        <v>0</v>
      </c>
      <c r="O946">
        <f t="shared" si="86"/>
        <v>0</v>
      </c>
      <c r="P946">
        <f t="shared" si="87"/>
        <v>0</v>
      </c>
      <c r="Q946">
        <f t="shared" si="88"/>
        <v>0</v>
      </c>
      <c r="S946">
        <f t="shared" si="89"/>
        <v>0</v>
      </c>
    </row>
    <row r="947" spans="1:19" ht="151.5" thickBot="1" x14ac:dyDescent="0.4">
      <c r="A947" s="3" t="s">
        <v>39</v>
      </c>
      <c r="B947" s="3" t="s">
        <v>20</v>
      </c>
      <c r="C947" s="3">
        <v>20140501701</v>
      </c>
      <c r="D947" s="3">
        <v>0</v>
      </c>
      <c r="E947" s="3" t="s">
        <v>9</v>
      </c>
      <c r="F947" s="3">
        <v>37</v>
      </c>
      <c r="G947" s="3">
        <v>30</v>
      </c>
      <c r="H947" s="4" t="s">
        <v>222</v>
      </c>
      <c r="I947" s="3" t="s">
        <v>9</v>
      </c>
      <c r="J947" s="3" t="s">
        <v>9</v>
      </c>
      <c r="L947">
        <f t="shared" si="84"/>
        <v>0</v>
      </c>
      <c r="M947">
        <f>IF(COUNTIF($C$2:$C948,C947)&gt;1,1,0)</f>
        <v>0</v>
      </c>
      <c r="N947">
        <f t="shared" si="85"/>
        <v>0</v>
      </c>
      <c r="O947">
        <f t="shared" si="86"/>
        <v>0</v>
      </c>
      <c r="P947">
        <f t="shared" si="87"/>
        <v>0</v>
      </c>
      <c r="Q947">
        <f t="shared" si="88"/>
        <v>0</v>
      </c>
      <c r="S947">
        <f t="shared" si="89"/>
        <v>0</v>
      </c>
    </row>
    <row r="948" spans="1:19" ht="126.5" thickBot="1" x14ac:dyDescent="0.4">
      <c r="A948" s="3" t="s">
        <v>11</v>
      </c>
      <c r="B948" s="3" t="s">
        <v>20</v>
      </c>
      <c r="C948" s="3">
        <v>20142003402</v>
      </c>
      <c r="D948" s="3">
        <v>0</v>
      </c>
      <c r="E948" s="3" t="s">
        <v>9</v>
      </c>
      <c r="F948" s="3">
        <v>70</v>
      </c>
      <c r="G948" s="3">
        <v>49</v>
      </c>
      <c r="H948" s="4" t="s">
        <v>22</v>
      </c>
      <c r="I948" s="3" t="s">
        <v>9</v>
      </c>
      <c r="J948" s="3" t="s">
        <v>9</v>
      </c>
      <c r="L948">
        <f t="shared" si="84"/>
        <v>0</v>
      </c>
      <c r="M948">
        <f>IF(COUNTIF($C$2:$C949,C948)&gt;1,1,0)</f>
        <v>0</v>
      </c>
      <c r="N948">
        <f t="shared" si="85"/>
        <v>0</v>
      </c>
      <c r="O948">
        <f t="shared" si="86"/>
        <v>0</v>
      </c>
      <c r="P948">
        <f t="shared" si="87"/>
        <v>0</v>
      </c>
      <c r="Q948">
        <f t="shared" si="88"/>
        <v>0</v>
      </c>
      <c r="S948">
        <f t="shared" si="89"/>
        <v>0</v>
      </c>
    </row>
    <row r="949" spans="1:19" ht="38" thickBot="1" x14ac:dyDescent="0.4">
      <c r="A949" s="3" t="s">
        <v>11</v>
      </c>
      <c r="B949" s="3" t="s">
        <v>8</v>
      </c>
      <c r="C949" s="3">
        <v>20181101203</v>
      </c>
      <c r="D949" s="3">
        <v>0</v>
      </c>
      <c r="E949" s="3" t="s">
        <v>9</v>
      </c>
      <c r="F949" s="3">
        <v>143</v>
      </c>
      <c r="G949" s="3">
        <v>41</v>
      </c>
      <c r="H949" s="4" t="s">
        <v>163</v>
      </c>
      <c r="I949" s="3" t="s">
        <v>9</v>
      </c>
      <c r="J949" s="3" t="s">
        <v>15</v>
      </c>
      <c r="L949">
        <f t="shared" si="84"/>
        <v>0</v>
      </c>
      <c r="M949">
        <f>IF(COUNTIF($C$2:$C950,C949)&gt;1,1,0)</f>
        <v>0</v>
      </c>
      <c r="N949">
        <f t="shared" si="85"/>
        <v>0</v>
      </c>
      <c r="O949">
        <f t="shared" si="86"/>
        <v>0</v>
      </c>
      <c r="P949">
        <f t="shared" si="87"/>
        <v>0</v>
      </c>
      <c r="Q949">
        <f t="shared" si="88"/>
        <v>0</v>
      </c>
      <c r="S949">
        <f t="shared" si="89"/>
        <v>0</v>
      </c>
    </row>
    <row r="950" spans="1:19" ht="76.5" thickBot="1" x14ac:dyDescent="0.4">
      <c r="A950" s="3" t="s">
        <v>11</v>
      </c>
      <c r="B950" s="3" t="s">
        <v>34</v>
      </c>
      <c r="C950" s="3">
        <v>20110703601</v>
      </c>
      <c r="D950" s="3">
        <v>1</v>
      </c>
      <c r="E950" s="3" t="s">
        <v>9</v>
      </c>
      <c r="F950" s="3">
        <v>154</v>
      </c>
      <c r="G950" s="3">
        <v>86</v>
      </c>
      <c r="H950" s="4" t="s">
        <v>26</v>
      </c>
      <c r="I950" s="3" t="s">
        <v>9</v>
      </c>
      <c r="J950" s="3" t="s">
        <v>9</v>
      </c>
      <c r="L950">
        <f t="shared" si="84"/>
        <v>0</v>
      </c>
      <c r="M950">
        <f>IF(COUNTIF($C$2:$C951,C950)&gt;1,1,0)</f>
        <v>0</v>
      </c>
      <c r="N950">
        <f t="shared" si="85"/>
        <v>0</v>
      </c>
      <c r="O950">
        <f t="shared" si="86"/>
        <v>0</v>
      </c>
      <c r="P950">
        <f t="shared" si="87"/>
        <v>0</v>
      </c>
      <c r="Q950">
        <f t="shared" si="88"/>
        <v>0</v>
      </c>
      <c r="S950">
        <f t="shared" si="89"/>
        <v>0</v>
      </c>
    </row>
    <row r="951" spans="1:19" ht="114" thickBot="1" x14ac:dyDescent="0.4">
      <c r="A951" s="3" t="s">
        <v>11</v>
      </c>
      <c r="B951" s="3" t="s">
        <v>20</v>
      </c>
      <c r="C951" s="3">
        <v>20141107102</v>
      </c>
      <c r="D951" s="3">
        <v>0</v>
      </c>
      <c r="E951" s="3" t="s">
        <v>9</v>
      </c>
      <c r="F951" s="3">
        <v>51</v>
      </c>
      <c r="G951" s="3">
        <v>27</v>
      </c>
      <c r="H951" s="4" t="s">
        <v>18</v>
      </c>
      <c r="I951" s="3" t="s">
        <v>9</v>
      </c>
      <c r="J951" s="3" t="s">
        <v>15</v>
      </c>
      <c r="L951">
        <f t="shared" si="84"/>
        <v>0</v>
      </c>
      <c r="M951">
        <f>IF(COUNTIF($C$2:$C952,C951)&gt;1,1,0)</f>
        <v>0</v>
      </c>
      <c r="N951">
        <f t="shared" si="85"/>
        <v>0</v>
      </c>
      <c r="O951">
        <f t="shared" si="86"/>
        <v>0</v>
      </c>
      <c r="P951">
        <f t="shared" si="87"/>
        <v>0</v>
      </c>
      <c r="Q951">
        <f t="shared" si="88"/>
        <v>0</v>
      </c>
      <c r="S951">
        <f t="shared" si="89"/>
        <v>0</v>
      </c>
    </row>
    <row r="952" spans="1:19" ht="114" thickBot="1" x14ac:dyDescent="0.4">
      <c r="A952" s="3" t="s">
        <v>11</v>
      </c>
      <c r="B952" s="3" t="s">
        <v>34</v>
      </c>
      <c r="C952" s="3">
        <v>20110611801</v>
      </c>
      <c r="D952" s="3">
        <v>1</v>
      </c>
      <c r="E952" s="3" t="s">
        <v>9</v>
      </c>
      <c r="F952" s="3">
        <v>106</v>
      </c>
      <c r="G952" s="3">
        <v>91</v>
      </c>
      <c r="H952" s="4" t="s">
        <v>13</v>
      </c>
      <c r="I952" s="3" t="s">
        <v>9</v>
      </c>
      <c r="J952" s="3" t="s">
        <v>15</v>
      </c>
      <c r="L952">
        <f t="shared" si="84"/>
        <v>0</v>
      </c>
      <c r="M952">
        <f>IF(COUNTIF($C$2:$C953,C952)&gt;1,1,0)</f>
        <v>0</v>
      </c>
      <c r="N952">
        <f t="shared" si="85"/>
        <v>0</v>
      </c>
      <c r="O952">
        <f t="shared" si="86"/>
        <v>0</v>
      </c>
      <c r="P952">
        <f t="shared" si="87"/>
        <v>0</v>
      </c>
      <c r="Q952">
        <f t="shared" si="88"/>
        <v>0</v>
      </c>
      <c r="S952">
        <f t="shared" si="89"/>
        <v>0</v>
      </c>
    </row>
    <row r="953" spans="1:19" ht="126.5" thickBot="1" x14ac:dyDescent="0.4">
      <c r="A953" s="3" t="s">
        <v>11</v>
      </c>
      <c r="B953" s="3" t="s">
        <v>20</v>
      </c>
      <c r="C953" s="3">
        <v>20140603004</v>
      </c>
      <c r="D953" s="3">
        <v>1</v>
      </c>
      <c r="E953" s="3" t="s">
        <v>9</v>
      </c>
      <c r="F953" s="3">
        <v>387</v>
      </c>
      <c r="G953" s="3">
        <v>42</v>
      </c>
      <c r="H953" s="4" t="s">
        <v>22</v>
      </c>
      <c r="I953" s="3" t="s">
        <v>9</v>
      </c>
      <c r="J953" s="3" t="s">
        <v>9</v>
      </c>
      <c r="L953">
        <f t="shared" si="84"/>
        <v>0</v>
      </c>
      <c r="M953">
        <f>IF(COUNTIF($C$2:$C954,C953)&gt;1,1,0)</f>
        <v>0</v>
      </c>
      <c r="N953">
        <f t="shared" si="85"/>
        <v>0</v>
      </c>
      <c r="O953">
        <f t="shared" si="86"/>
        <v>0</v>
      </c>
      <c r="P953">
        <f t="shared" si="87"/>
        <v>0</v>
      </c>
      <c r="Q953">
        <f t="shared" si="88"/>
        <v>0</v>
      </c>
      <c r="S953">
        <f t="shared" si="89"/>
        <v>0</v>
      </c>
    </row>
    <row r="954" spans="1:19" ht="101.5" thickBot="1" x14ac:dyDescent="0.4">
      <c r="A954" s="3" t="s">
        <v>39</v>
      </c>
      <c r="B954" s="3" t="s">
        <v>17</v>
      </c>
      <c r="C954" s="3">
        <v>20120717901</v>
      </c>
      <c r="D954" s="3">
        <v>1</v>
      </c>
      <c r="E954" s="3" t="s">
        <v>9</v>
      </c>
      <c r="F954" s="3">
        <v>358</v>
      </c>
      <c r="G954" s="3">
        <v>85</v>
      </c>
      <c r="H954" s="4" t="s">
        <v>135</v>
      </c>
      <c r="I954" s="3" t="s">
        <v>9</v>
      </c>
      <c r="J954" s="3" t="s">
        <v>9</v>
      </c>
      <c r="L954">
        <f t="shared" si="84"/>
        <v>0</v>
      </c>
      <c r="M954">
        <f>IF(COUNTIF($C$2:$C955,C954)&gt;1,1,0)</f>
        <v>1</v>
      </c>
      <c r="N954">
        <f t="shared" si="85"/>
        <v>0</v>
      </c>
      <c r="O954">
        <f t="shared" si="86"/>
        <v>0</v>
      </c>
      <c r="P954">
        <f t="shared" si="87"/>
        <v>0</v>
      </c>
      <c r="Q954">
        <f t="shared" si="88"/>
        <v>0</v>
      </c>
      <c r="S954">
        <f t="shared" si="89"/>
        <v>1</v>
      </c>
    </row>
    <row r="955" spans="1:19" ht="101.5" thickBot="1" x14ac:dyDescent="0.4">
      <c r="A955" s="3" t="s">
        <v>39</v>
      </c>
      <c r="B955" s="3" t="s">
        <v>17</v>
      </c>
      <c r="C955" s="3">
        <v>20120717901</v>
      </c>
      <c r="D955" s="3">
        <v>1</v>
      </c>
      <c r="E955" s="3" t="s">
        <v>9</v>
      </c>
      <c r="F955" s="3">
        <v>358</v>
      </c>
      <c r="G955" s="3">
        <v>85</v>
      </c>
      <c r="H955" s="4" t="s">
        <v>135</v>
      </c>
      <c r="I955" s="3" t="s">
        <v>9</v>
      </c>
      <c r="J955" s="3" t="s">
        <v>9</v>
      </c>
      <c r="L955">
        <f t="shared" si="84"/>
        <v>0</v>
      </c>
      <c r="M955">
        <f>IF(COUNTIF($C$2:$C956,C955)&gt;1,1,0)</f>
        <v>1</v>
      </c>
      <c r="N955">
        <f t="shared" si="85"/>
        <v>0</v>
      </c>
      <c r="O955">
        <f t="shared" si="86"/>
        <v>0</v>
      </c>
      <c r="P955">
        <f t="shared" si="87"/>
        <v>0</v>
      </c>
      <c r="Q955">
        <f t="shared" si="88"/>
        <v>0</v>
      </c>
      <c r="S955">
        <f t="shared" si="89"/>
        <v>1</v>
      </c>
    </row>
    <row r="956" spans="1:19" ht="126.5" thickBot="1" x14ac:dyDescent="0.4">
      <c r="A956" s="3" t="s">
        <v>27</v>
      </c>
      <c r="B956" s="3" t="s">
        <v>34</v>
      </c>
      <c r="C956" s="3">
        <v>20110733701</v>
      </c>
      <c r="D956" s="3">
        <v>0</v>
      </c>
      <c r="E956" s="3" t="s">
        <v>9</v>
      </c>
      <c r="F956" s="3">
        <v>347</v>
      </c>
      <c r="G956" s="3">
        <v>28</v>
      </c>
      <c r="H956" s="4" t="s">
        <v>22</v>
      </c>
      <c r="I956" s="3" t="s">
        <v>9</v>
      </c>
      <c r="J956" s="3" t="s">
        <v>9</v>
      </c>
      <c r="L956">
        <f t="shared" si="84"/>
        <v>0</v>
      </c>
      <c r="M956">
        <f>IF(COUNTIF($C$2:$C957,C956)&gt;1,1,0)</f>
        <v>0</v>
      </c>
      <c r="N956">
        <f t="shared" si="85"/>
        <v>0</v>
      </c>
      <c r="O956">
        <f t="shared" si="86"/>
        <v>0</v>
      </c>
      <c r="P956">
        <f t="shared" si="87"/>
        <v>0</v>
      </c>
      <c r="Q956">
        <f t="shared" si="88"/>
        <v>0</v>
      </c>
      <c r="S956">
        <f t="shared" si="89"/>
        <v>0</v>
      </c>
    </row>
    <row r="957" spans="1:19" ht="126.5" thickBot="1" x14ac:dyDescent="0.4">
      <c r="A957" s="3" t="s">
        <v>11</v>
      </c>
      <c r="B957" s="3" t="s">
        <v>20</v>
      </c>
      <c r="C957" s="3">
        <v>20140601201</v>
      </c>
      <c r="D957" s="3">
        <v>0</v>
      </c>
      <c r="E957" s="3" t="s">
        <v>9</v>
      </c>
      <c r="F957" s="3">
        <v>117</v>
      </c>
      <c r="G957" s="3">
        <v>99</v>
      </c>
      <c r="H957" s="4" t="s">
        <v>22</v>
      </c>
      <c r="I957" s="3" t="s">
        <v>9</v>
      </c>
      <c r="J957" s="3" t="s">
        <v>9</v>
      </c>
      <c r="L957">
        <f t="shared" si="84"/>
        <v>0</v>
      </c>
      <c r="M957">
        <f>IF(COUNTIF($C$2:$C958,C957)&gt;1,1,0)</f>
        <v>0</v>
      </c>
      <c r="N957">
        <f t="shared" si="85"/>
        <v>0</v>
      </c>
      <c r="O957">
        <f t="shared" si="86"/>
        <v>0</v>
      </c>
      <c r="P957">
        <f t="shared" si="87"/>
        <v>0</v>
      </c>
      <c r="Q957">
        <f t="shared" si="88"/>
        <v>0</v>
      </c>
      <c r="S957">
        <f t="shared" si="89"/>
        <v>0</v>
      </c>
    </row>
    <row r="958" spans="1:19" ht="114" thickBot="1" x14ac:dyDescent="0.4">
      <c r="A958" s="3" t="s">
        <v>11</v>
      </c>
      <c r="B958" s="3" t="s">
        <v>20</v>
      </c>
      <c r="C958" s="3">
        <v>20140300701</v>
      </c>
      <c r="D958" s="3">
        <v>0</v>
      </c>
      <c r="E958" s="3" t="s">
        <v>9</v>
      </c>
      <c r="F958" s="3">
        <v>67</v>
      </c>
      <c r="G958" s="3">
        <v>32</v>
      </c>
      <c r="H958" s="4" t="s">
        <v>18</v>
      </c>
      <c r="I958" s="3" t="s">
        <v>9</v>
      </c>
      <c r="J958" s="3" t="s">
        <v>9</v>
      </c>
      <c r="L958">
        <f t="shared" si="84"/>
        <v>0</v>
      </c>
      <c r="M958">
        <f>IF(COUNTIF($C$2:$C959,C958)&gt;1,1,0)</f>
        <v>0</v>
      </c>
      <c r="N958">
        <f t="shared" si="85"/>
        <v>0</v>
      </c>
      <c r="O958">
        <f t="shared" si="86"/>
        <v>0</v>
      </c>
      <c r="P958">
        <f t="shared" si="87"/>
        <v>0</v>
      </c>
      <c r="Q958">
        <f t="shared" si="88"/>
        <v>0</v>
      </c>
      <c r="S958">
        <f t="shared" si="89"/>
        <v>0</v>
      </c>
    </row>
    <row r="959" spans="1:19" ht="126.5" thickBot="1" x14ac:dyDescent="0.4">
      <c r="A959" s="3" t="s">
        <v>7</v>
      </c>
      <c r="B959" s="3" t="s">
        <v>17</v>
      </c>
      <c r="C959" s="3">
        <v>20120607016</v>
      </c>
      <c r="D959" s="3">
        <v>1</v>
      </c>
      <c r="E959" s="3" t="s">
        <v>9</v>
      </c>
      <c r="F959" s="3">
        <v>732</v>
      </c>
      <c r="G959" s="3">
        <v>235</v>
      </c>
      <c r="H959" s="4" t="s">
        <v>22</v>
      </c>
      <c r="I959" s="3" t="s">
        <v>9</v>
      </c>
      <c r="J959" s="3" t="s">
        <v>9</v>
      </c>
      <c r="L959">
        <f t="shared" si="84"/>
        <v>0</v>
      </c>
      <c r="M959">
        <f>IF(COUNTIF($C$2:$C960,C959)&gt;1,1,0)</f>
        <v>1</v>
      </c>
      <c r="N959">
        <f t="shared" si="85"/>
        <v>0</v>
      </c>
      <c r="O959">
        <f t="shared" si="86"/>
        <v>0</v>
      </c>
      <c r="P959">
        <f t="shared" si="87"/>
        <v>0</v>
      </c>
      <c r="Q959">
        <f t="shared" si="88"/>
        <v>0</v>
      </c>
      <c r="S959">
        <f t="shared" si="89"/>
        <v>1</v>
      </c>
    </row>
    <row r="960" spans="1:19" ht="101.5" thickBot="1" x14ac:dyDescent="0.4">
      <c r="A960" s="3" t="s">
        <v>39</v>
      </c>
      <c r="B960" s="3" t="s">
        <v>17</v>
      </c>
      <c r="C960" s="3">
        <v>20120701701</v>
      </c>
      <c r="D960" s="3">
        <v>0</v>
      </c>
      <c r="E960" s="3" t="s">
        <v>9</v>
      </c>
      <c r="F960" s="3">
        <v>276</v>
      </c>
      <c r="G960" s="3">
        <v>41</v>
      </c>
      <c r="H960" s="4" t="s">
        <v>223</v>
      </c>
      <c r="I960" s="3" t="s">
        <v>9</v>
      </c>
      <c r="J960" s="3" t="s">
        <v>9</v>
      </c>
      <c r="L960">
        <f t="shared" si="84"/>
        <v>0</v>
      </c>
      <c r="M960">
        <f>IF(COUNTIF($C$2:$C961,C960)&gt;1,1,0)</f>
        <v>0</v>
      </c>
      <c r="N960">
        <f t="shared" si="85"/>
        <v>0</v>
      </c>
      <c r="O960">
        <f t="shared" si="86"/>
        <v>0</v>
      </c>
      <c r="P960">
        <f t="shared" si="87"/>
        <v>0</v>
      </c>
      <c r="Q960">
        <f t="shared" si="88"/>
        <v>0</v>
      </c>
      <c r="S960">
        <f t="shared" si="89"/>
        <v>0</v>
      </c>
    </row>
    <row r="961" spans="1:19" ht="101.5" thickBot="1" x14ac:dyDescent="0.4">
      <c r="A961" s="3" t="s">
        <v>11</v>
      </c>
      <c r="B961" s="3" t="s">
        <v>17</v>
      </c>
      <c r="C961" s="3">
        <v>20120211907</v>
      </c>
      <c r="D961" s="3">
        <v>0</v>
      </c>
      <c r="E961" s="3" t="s">
        <v>9</v>
      </c>
      <c r="F961" s="3">
        <v>677</v>
      </c>
      <c r="G961" s="3">
        <v>153</v>
      </c>
      <c r="H961" s="4" t="s">
        <v>44</v>
      </c>
      <c r="I961" s="3" t="s">
        <v>9</v>
      </c>
      <c r="J961" s="3" t="s">
        <v>9</v>
      </c>
      <c r="L961">
        <f t="shared" si="84"/>
        <v>0</v>
      </c>
      <c r="M961">
        <f>IF(COUNTIF($C$2:$C962,C961)&gt;1,1,0)</f>
        <v>0</v>
      </c>
      <c r="N961">
        <f t="shared" si="85"/>
        <v>0</v>
      </c>
      <c r="O961">
        <f t="shared" si="86"/>
        <v>0</v>
      </c>
      <c r="P961">
        <f t="shared" si="87"/>
        <v>0</v>
      </c>
      <c r="Q961">
        <f t="shared" si="88"/>
        <v>0</v>
      </c>
      <c r="S961">
        <f t="shared" si="89"/>
        <v>0</v>
      </c>
    </row>
    <row r="962" spans="1:19" ht="88" thickBot="1" x14ac:dyDescent="0.4">
      <c r="A962" s="3" t="s">
        <v>11</v>
      </c>
      <c r="B962" s="3" t="s">
        <v>17</v>
      </c>
      <c r="C962" s="3">
        <v>20120602003</v>
      </c>
      <c r="D962" s="3">
        <v>0</v>
      </c>
      <c r="E962" s="3" t="s">
        <v>9</v>
      </c>
      <c r="F962" s="3">
        <v>47</v>
      </c>
      <c r="G962" s="3">
        <v>20</v>
      </c>
      <c r="H962" s="7" t="s">
        <v>97</v>
      </c>
      <c r="I962" s="3"/>
      <c r="J962" s="3" t="s">
        <v>15</v>
      </c>
      <c r="L962">
        <f t="shared" si="84"/>
        <v>1</v>
      </c>
      <c r="M962">
        <f>IF(COUNTIF($C$2:$C963,C962)&gt;1,1,0)</f>
        <v>0</v>
      </c>
      <c r="N962">
        <f t="shared" si="85"/>
        <v>0</v>
      </c>
      <c r="O962">
        <f t="shared" si="86"/>
        <v>0</v>
      </c>
      <c r="P962">
        <f t="shared" si="87"/>
        <v>0</v>
      </c>
      <c r="Q962">
        <f t="shared" si="88"/>
        <v>0</v>
      </c>
      <c r="S962">
        <f t="shared" si="89"/>
        <v>1</v>
      </c>
    </row>
    <row r="963" spans="1:19" ht="126.5" thickBot="1" x14ac:dyDescent="0.4">
      <c r="A963" s="3" t="s">
        <v>39</v>
      </c>
      <c r="B963" s="3" t="s">
        <v>34</v>
      </c>
      <c r="C963" s="3">
        <v>20110733701</v>
      </c>
      <c r="D963" s="3">
        <v>1</v>
      </c>
      <c r="E963" s="3" t="s">
        <v>9</v>
      </c>
      <c r="F963" s="3">
        <v>347</v>
      </c>
      <c r="G963" s="3">
        <v>28</v>
      </c>
      <c r="H963" s="4" t="s">
        <v>22</v>
      </c>
      <c r="I963" s="3" t="s">
        <v>9</v>
      </c>
      <c r="J963" s="3" t="s">
        <v>9</v>
      </c>
      <c r="L963">
        <f t="shared" ref="L963:L1026" si="90">IF(COUNTBLANK(A963:J963)&gt;0,1,0)</f>
        <v>0</v>
      </c>
      <c r="M963">
        <f>IF(COUNTIF($C$2:$C964,C963)&gt;1,1,0)</f>
        <v>1</v>
      </c>
      <c r="N963">
        <f t="shared" ref="N963:N1026" si="91">IF(LEN(C963)&gt;11,1,0)</f>
        <v>0</v>
      </c>
      <c r="O963">
        <f t="shared" ref="O963:O1026" si="92">IF(G963&gt;F963,1,0)</f>
        <v>0</v>
      </c>
      <c r="P963">
        <f t="shared" ref="P963:P1026" si="93">IF(AND(J963="Yes",I963="No"),1,0)</f>
        <v>0</v>
      </c>
      <c r="Q963">
        <f t="shared" ref="Q963:Q1026" si="94">IF(F963&gt;10000,1,0)</f>
        <v>0</v>
      </c>
      <c r="S963">
        <f t="shared" ref="S963:S1026" si="95">IF(SUM(L963:Q963)&gt;0,1,0)</f>
        <v>1</v>
      </c>
    </row>
    <row r="964" spans="1:19" ht="126.5" thickBot="1" x14ac:dyDescent="0.4">
      <c r="A964" s="3" t="s">
        <v>11</v>
      </c>
      <c r="B964" s="3" t="s">
        <v>20</v>
      </c>
      <c r="C964" s="3">
        <v>20140122216</v>
      </c>
      <c r="D964" s="3">
        <v>0</v>
      </c>
      <c r="E964" s="3" t="s">
        <v>9</v>
      </c>
      <c r="F964" s="3">
        <v>102</v>
      </c>
      <c r="G964" s="3">
        <v>30</v>
      </c>
      <c r="H964" s="4" t="s">
        <v>22</v>
      </c>
      <c r="I964" s="3" t="s">
        <v>9</v>
      </c>
      <c r="J964" s="3" t="s">
        <v>9</v>
      </c>
      <c r="L964">
        <f t="shared" si="90"/>
        <v>0</v>
      </c>
      <c r="M964">
        <f>IF(COUNTIF($C$2:$C965,C964)&gt;1,1,0)</f>
        <v>0</v>
      </c>
      <c r="N964">
        <f t="shared" si="91"/>
        <v>0</v>
      </c>
      <c r="O964">
        <f t="shared" si="92"/>
        <v>0</v>
      </c>
      <c r="P964">
        <f t="shared" si="93"/>
        <v>0</v>
      </c>
      <c r="Q964">
        <f t="shared" si="94"/>
        <v>0</v>
      </c>
      <c r="S964">
        <f t="shared" si="95"/>
        <v>0</v>
      </c>
    </row>
    <row r="965" spans="1:19" ht="114" thickBot="1" x14ac:dyDescent="0.4">
      <c r="A965" s="3" t="s">
        <v>11</v>
      </c>
      <c r="B965" s="3" t="s">
        <v>17</v>
      </c>
      <c r="C965" s="3">
        <v>20120501001</v>
      </c>
      <c r="D965" s="3">
        <v>1</v>
      </c>
      <c r="E965" s="3" t="s">
        <v>9</v>
      </c>
      <c r="F965" s="3">
        <v>108</v>
      </c>
      <c r="G965" s="3">
        <v>35</v>
      </c>
      <c r="H965" s="4" t="s">
        <v>18</v>
      </c>
      <c r="I965" s="3" t="s">
        <v>9</v>
      </c>
      <c r="J965" s="3" t="s">
        <v>9</v>
      </c>
      <c r="L965">
        <f t="shared" si="90"/>
        <v>0</v>
      </c>
      <c r="M965">
        <f>IF(COUNTIF($C$2:$C966,C965)&gt;1,1,0)</f>
        <v>1</v>
      </c>
      <c r="N965">
        <f t="shared" si="91"/>
        <v>0</v>
      </c>
      <c r="O965">
        <f t="shared" si="92"/>
        <v>0</v>
      </c>
      <c r="P965">
        <f t="shared" si="93"/>
        <v>0</v>
      </c>
      <c r="Q965">
        <f t="shared" si="94"/>
        <v>0</v>
      </c>
      <c r="S965">
        <f t="shared" si="95"/>
        <v>1</v>
      </c>
    </row>
    <row r="966" spans="1:19" ht="126.5" thickBot="1" x14ac:dyDescent="0.4">
      <c r="A966" s="3" t="s">
        <v>11</v>
      </c>
      <c r="B966" s="3" t="s">
        <v>17</v>
      </c>
      <c r="C966" s="3">
        <v>20120503103</v>
      </c>
      <c r="D966" s="3">
        <v>0</v>
      </c>
      <c r="E966" s="3" t="s">
        <v>9</v>
      </c>
      <c r="F966" s="3">
        <v>2011</v>
      </c>
      <c r="G966" s="3">
        <v>115</v>
      </c>
      <c r="H966" s="4" t="s">
        <v>22</v>
      </c>
      <c r="I966" s="3" t="s">
        <v>9</v>
      </c>
      <c r="J966" s="3" t="s">
        <v>15</v>
      </c>
      <c r="L966">
        <f t="shared" si="90"/>
        <v>0</v>
      </c>
      <c r="M966">
        <f>IF(COUNTIF($C$2:$C967,C966)&gt;1,1,0)</f>
        <v>1</v>
      </c>
      <c r="N966">
        <f t="shared" si="91"/>
        <v>0</v>
      </c>
      <c r="O966">
        <f t="shared" si="92"/>
        <v>0</v>
      </c>
      <c r="P966">
        <f t="shared" si="93"/>
        <v>0</v>
      </c>
      <c r="Q966">
        <f t="shared" si="94"/>
        <v>0</v>
      </c>
      <c r="S966">
        <f t="shared" si="95"/>
        <v>1</v>
      </c>
    </row>
    <row r="967" spans="1:19" ht="126.5" thickBot="1" x14ac:dyDescent="0.4">
      <c r="A967" s="3" t="s">
        <v>11</v>
      </c>
      <c r="B967" s="3" t="s">
        <v>20</v>
      </c>
      <c r="C967" s="3">
        <v>20140112907</v>
      </c>
      <c r="D967" s="3">
        <v>0</v>
      </c>
      <c r="E967" s="3" t="s">
        <v>9</v>
      </c>
      <c r="F967" s="3">
        <v>62</v>
      </c>
      <c r="G967" s="3">
        <v>15</v>
      </c>
      <c r="H967" s="4" t="s">
        <v>22</v>
      </c>
      <c r="I967" s="3" t="s">
        <v>9</v>
      </c>
      <c r="J967" s="3" t="s">
        <v>9</v>
      </c>
      <c r="L967">
        <f t="shared" si="90"/>
        <v>0</v>
      </c>
      <c r="M967">
        <f>IF(COUNTIF($C$2:$C968,C967)&gt;1,1,0)</f>
        <v>0</v>
      </c>
      <c r="N967">
        <f t="shared" si="91"/>
        <v>0</v>
      </c>
      <c r="O967">
        <f t="shared" si="92"/>
        <v>0</v>
      </c>
      <c r="P967">
        <f t="shared" si="93"/>
        <v>0</v>
      </c>
      <c r="Q967">
        <f t="shared" si="94"/>
        <v>0</v>
      </c>
      <c r="S967">
        <f t="shared" si="95"/>
        <v>0</v>
      </c>
    </row>
    <row r="968" spans="1:19" ht="76.5" thickBot="1" x14ac:dyDescent="0.4">
      <c r="A968" s="3" t="s">
        <v>11</v>
      </c>
      <c r="B968" s="3" t="s">
        <v>34</v>
      </c>
      <c r="C968" s="3">
        <v>20110502901</v>
      </c>
      <c r="D968" s="3">
        <v>0</v>
      </c>
      <c r="E968" s="3" t="s">
        <v>9</v>
      </c>
      <c r="F968" s="3">
        <v>238</v>
      </c>
      <c r="G968" s="3">
        <v>90</v>
      </c>
      <c r="H968" s="4" t="s">
        <v>107</v>
      </c>
      <c r="I968" s="3" t="s">
        <v>9</v>
      </c>
      <c r="J968" s="3" t="s">
        <v>9</v>
      </c>
      <c r="L968">
        <f t="shared" si="90"/>
        <v>0</v>
      </c>
      <c r="M968">
        <f>IF(COUNTIF($C$2:$C969,C968)&gt;1,1,0)</f>
        <v>0</v>
      </c>
      <c r="N968">
        <f t="shared" si="91"/>
        <v>0</v>
      </c>
      <c r="O968">
        <f t="shared" si="92"/>
        <v>0</v>
      </c>
      <c r="P968">
        <f t="shared" si="93"/>
        <v>0</v>
      </c>
      <c r="Q968">
        <f t="shared" si="94"/>
        <v>0</v>
      </c>
      <c r="S968">
        <f t="shared" si="95"/>
        <v>0</v>
      </c>
    </row>
    <row r="969" spans="1:19" ht="126.5" thickBot="1" x14ac:dyDescent="0.4">
      <c r="A969" s="3" t="s">
        <v>11</v>
      </c>
      <c r="B969" s="3" t="s">
        <v>20</v>
      </c>
      <c r="C969" s="3">
        <v>20141804201</v>
      </c>
      <c r="D969" s="3">
        <v>0</v>
      </c>
      <c r="E969" s="3" t="s">
        <v>9</v>
      </c>
      <c r="F969" s="3">
        <v>59</v>
      </c>
      <c r="G969" s="3">
        <v>50</v>
      </c>
      <c r="H969" s="4" t="s">
        <v>22</v>
      </c>
      <c r="I969" s="3" t="s">
        <v>9</v>
      </c>
      <c r="J969" s="3" t="s">
        <v>9</v>
      </c>
      <c r="L969">
        <f t="shared" si="90"/>
        <v>0</v>
      </c>
      <c r="M969">
        <f>IF(COUNTIF($C$2:$C970,C969)&gt;1,1,0)</f>
        <v>0</v>
      </c>
      <c r="N969">
        <f t="shared" si="91"/>
        <v>0</v>
      </c>
      <c r="O969">
        <f t="shared" si="92"/>
        <v>0</v>
      </c>
      <c r="P969">
        <f t="shared" si="93"/>
        <v>0</v>
      </c>
      <c r="Q969">
        <f t="shared" si="94"/>
        <v>0</v>
      </c>
      <c r="S969">
        <f t="shared" si="95"/>
        <v>0</v>
      </c>
    </row>
    <row r="970" spans="1:19" ht="114" thickBot="1" x14ac:dyDescent="0.4">
      <c r="A970" s="3" t="s">
        <v>11</v>
      </c>
      <c r="B970" s="3" t="s">
        <v>17</v>
      </c>
      <c r="C970" s="3">
        <v>20120602302</v>
      </c>
      <c r="D970" s="3">
        <v>0</v>
      </c>
      <c r="E970" s="3" t="s">
        <v>9</v>
      </c>
      <c r="F970" s="3">
        <v>616</v>
      </c>
      <c r="G970" s="3">
        <v>205</v>
      </c>
      <c r="H970" s="4" t="s">
        <v>48</v>
      </c>
      <c r="I970" s="3" t="s">
        <v>9</v>
      </c>
      <c r="J970" s="3" t="s">
        <v>15</v>
      </c>
      <c r="L970">
        <f t="shared" si="90"/>
        <v>0</v>
      </c>
      <c r="M970">
        <f>IF(COUNTIF($C$2:$C971,C970)&gt;1,1,0)</f>
        <v>0</v>
      </c>
      <c r="N970">
        <f t="shared" si="91"/>
        <v>0</v>
      </c>
      <c r="O970">
        <f t="shared" si="92"/>
        <v>0</v>
      </c>
      <c r="P970">
        <f t="shared" si="93"/>
        <v>0</v>
      </c>
      <c r="Q970">
        <f t="shared" si="94"/>
        <v>0</v>
      </c>
      <c r="S970">
        <f t="shared" si="95"/>
        <v>0</v>
      </c>
    </row>
    <row r="971" spans="1:19" ht="126.5" thickBot="1" x14ac:dyDescent="0.4">
      <c r="A971" s="3" t="s">
        <v>11</v>
      </c>
      <c r="B971" s="3" t="s">
        <v>20</v>
      </c>
      <c r="C971" s="3">
        <v>20142301901</v>
      </c>
      <c r="D971" s="3">
        <v>0</v>
      </c>
      <c r="E971" s="3" t="s">
        <v>9</v>
      </c>
      <c r="F971" s="3">
        <v>61</v>
      </c>
      <c r="G971" s="3">
        <v>26</v>
      </c>
      <c r="H971" s="4" t="s">
        <v>22</v>
      </c>
      <c r="I971" s="3" t="s">
        <v>9</v>
      </c>
      <c r="J971" s="3" t="s">
        <v>15</v>
      </c>
      <c r="L971">
        <f t="shared" si="90"/>
        <v>0</v>
      </c>
      <c r="M971">
        <f>IF(COUNTIF($C$2:$C972,C971)&gt;1,1,0)</f>
        <v>0</v>
      </c>
      <c r="N971">
        <f t="shared" si="91"/>
        <v>0</v>
      </c>
      <c r="O971">
        <f t="shared" si="92"/>
        <v>0</v>
      </c>
      <c r="P971">
        <f t="shared" si="93"/>
        <v>0</v>
      </c>
      <c r="Q971">
        <f t="shared" si="94"/>
        <v>0</v>
      </c>
      <c r="S971">
        <f t="shared" si="95"/>
        <v>0</v>
      </c>
    </row>
    <row r="972" spans="1:19" ht="126.5" thickBot="1" x14ac:dyDescent="0.4">
      <c r="A972" s="3" t="s">
        <v>39</v>
      </c>
      <c r="B972" s="3" t="s">
        <v>20</v>
      </c>
      <c r="C972" s="3">
        <v>20140806602</v>
      </c>
      <c r="D972" s="3">
        <v>1</v>
      </c>
      <c r="E972" s="3" t="s">
        <v>9</v>
      </c>
      <c r="F972" s="3">
        <v>257</v>
      </c>
      <c r="G972" s="3">
        <v>77</v>
      </c>
      <c r="H972" s="4" t="s">
        <v>22</v>
      </c>
      <c r="I972" s="3" t="s">
        <v>9</v>
      </c>
      <c r="J972" s="3" t="s">
        <v>15</v>
      </c>
      <c r="L972">
        <f t="shared" si="90"/>
        <v>0</v>
      </c>
      <c r="M972">
        <f>IF(COUNTIF($C$2:$C973,C972)&gt;1,1,0)</f>
        <v>1</v>
      </c>
      <c r="N972">
        <f t="shared" si="91"/>
        <v>0</v>
      </c>
      <c r="O972">
        <f t="shared" si="92"/>
        <v>0</v>
      </c>
      <c r="P972">
        <f t="shared" si="93"/>
        <v>0</v>
      </c>
      <c r="Q972">
        <f t="shared" si="94"/>
        <v>0</v>
      </c>
      <c r="S972">
        <f t="shared" si="95"/>
        <v>1</v>
      </c>
    </row>
    <row r="973" spans="1:19" ht="126.5" thickBot="1" x14ac:dyDescent="0.4">
      <c r="A973" s="3" t="s">
        <v>11</v>
      </c>
      <c r="B973" s="3" t="s">
        <v>34</v>
      </c>
      <c r="C973" s="3">
        <v>20110212201</v>
      </c>
      <c r="D973" s="3">
        <v>1</v>
      </c>
      <c r="E973" s="3" t="s">
        <v>9</v>
      </c>
      <c r="F973" s="3">
        <v>729</v>
      </c>
      <c r="G973" s="3">
        <v>242</v>
      </c>
      <c r="H973" s="4" t="s">
        <v>22</v>
      </c>
      <c r="I973" s="3" t="s">
        <v>9</v>
      </c>
      <c r="J973" s="3" t="s">
        <v>15</v>
      </c>
      <c r="L973">
        <f t="shared" si="90"/>
        <v>0</v>
      </c>
      <c r="M973">
        <f>IF(COUNTIF($C$2:$C974,C973)&gt;1,1,0)</f>
        <v>0</v>
      </c>
      <c r="N973">
        <f t="shared" si="91"/>
        <v>0</v>
      </c>
      <c r="O973">
        <f t="shared" si="92"/>
        <v>0</v>
      </c>
      <c r="P973">
        <f t="shared" si="93"/>
        <v>0</v>
      </c>
      <c r="Q973">
        <f t="shared" si="94"/>
        <v>0</v>
      </c>
      <c r="S973">
        <f t="shared" si="95"/>
        <v>0</v>
      </c>
    </row>
    <row r="974" spans="1:19" ht="139" thickBot="1" x14ac:dyDescent="0.4">
      <c r="A974" s="3" t="s">
        <v>11</v>
      </c>
      <c r="B974" s="3" t="s">
        <v>20</v>
      </c>
      <c r="C974" s="3">
        <v>20141102201</v>
      </c>
      <c r="D974" s="3">
        <v>1</v>
      </c>
      <c r="E974" s="3" t="s">
        <v>9</v>
      </c>
      <c r="F974" s="3">
        <v>125</v>
      </c>
      <c r="G974" s="3">
        <v>43</v>
      </c>
      <c r="H974" s="4" t="s">
        <v>162</v>
      </c>
      <c r="I974" s="3" t="s">
        <v>9</v>
      </c>
      <c r="J974" s="3" t="s">
        <v>9</v>
      </c>
      <c r="L974">
        <f t="shared" si="90"/>
        <v>0</v>
      </c>
      <c r="M974">
        <f>IF(COUNTIF($C$2:$C975,C974)&gt;1,1,0)</f>
        <v>1</v>
      </c>
      <c r="N974">
        <f t="shared" si="91"/>
        <v>0</v>
      </c>
      <c r="O974">
        <f t="shared" si="92"/>
        <v>0</v>
      </c>
      <c r="P974">
        <f t="shared" si="93"/>
        <v>0</v>
      </c>
      <c r="Q974">
        <f t="shared" si="94"/>
        <v>0</v>
      </c>
      <c r="S974">
        <f t="shared" si="95"/>
        <v>1</v>
      </c>
    </row>
    <row r="975" spans="1:19" ht="126.5" thickBot="1" x14ac:dyDescent="0.4">
      <c r="A975" s="3" t="s">
        <v>11</v>
      </c>
      <c r="B975" s="3" t="s">
        <v>23</v>
      </c>
      <c r="C975" s="3">
        <v>20172205201</v>
      </c>
      <c r="D975" s="3">
        <v>0</v>
      </c>
      <c r="E975" s="3" t="s">
        <v>9</v>
      </c>
      <c r="F975" s="3">
        <v>220</v>
      </c>
      <c r="G975" s="3">
        <v>45</v>
      </c>
      <c r="H975" s="4" t="s">
        <v>22</v>
      </c>
      <c r="I975" s="3" t="s">
        <v>9</v>
      </c>
      <c r="J975" s="3" t="s">
        <v>9</v>
      </c>
      <c r="L975">
        <f t="shared" si="90"/>
        <v>0</v>
      </c>
      <c r="M975">
        <f>IF(COUNTIF($C$2:$C976,C975)&gt;1,1,0)</f>
        <v>0</v>
      </c>
      <c r="N975">
        <f t="shared" si="91"/>
        <v>0</v>
      </c>
      <c r="O975">
        <f t="shared" si="92"/>
        <v>0</v>
      </c>
      <c r="P975">
        <f t="shared" si="93"/>
        <v>0</v>
      </c>
      <c r="Q975">
        <f t="shared" si="94"/>
        <v>0</v>
      </c>
      <c r="S975">
        <f t="shared" si="95"/>
        <v>0</v>
      </c>
    </row>
    <row r="976" spans="1:19" ht="126.5" thickBot="1" x14ac:dyDescent="0.4">
      <c r="A976" s="3" t="s">
        <v>11</v>
      </c>
      <c r="B976" s="3" t="s">
        <v>8</v>
      </c>
      <c r="C976" s="3">
        <v>20180230703</v>
      </c>
      <c r="D976" s="3">
        <v>1</v>
      </c>
      <c r="E976" s="3" t="s">
        <v>9</v>
      </c>
      <c r="F976" s="3">
        <v>147</v>
      </c>
      <c r="G976" s="3">
        <v>84</v>
      </c>
      <c r="H976" s="4" t="s">
        <v>22</v>
      </c>
      <c r="I976" s="3" t="s">
        <v>9</v>
      </c>
      <c r="J976" s="3" t="s">
        <v>9</v>
      </c>
      <c r="L976">
        <f t="shared" si="90"/>
        <v>0</v>
      </c>
      <c r="M976">
        <f>IF(COUNTIF($C$2:$C977,C976)&gt;1,1,0)</f>
        <v>0</v>
      </c>
      <c r="N976">
        <f t="shared" si="91"/>
        <v>0</v>
      </c>
      <c r="O976">
        <f t="shared" si="92"/>
        <v>0</v>
      </c>
      <c r="P976">
        <f t="shared" si="93"/>
        <v>0</v>
      </c>
      <c r="Q976">
        <f t="shared" si="94"/>
        <v>0</v>
      </c>
      <c r="S976">
        <f t="shared" si="95"/>
        <v>0</v>
      </c>
    </row>
    <row r="977" spans="1:19" ht="51.5" thickBot="1" x14ac:dyDescent="0.4">
      <c r="A977" s="3" t="s">
        <v>11</v>
      </c>
      <c r="B977" s="3" t="s">
        <v>34</v>
      </c>
      <c r="C977" s="3">
        <v>20110207102</v>
      </c>
      <c r="D977" s="3">
        <v>0</v>
      </c>
      <c r="E977" s="3" t="s">
        <v>9</v>
      </c>
      <c r="F977" s="3">
        <v>76</v>
      </c>
      <c r="G977" s="3">
        <v>40</v>
      </c>
      <c r="H977" s="4" t="s">
        <v>224</v>
      </c>
      <c r="I977" s="3" t="s">
        <v>9</v>
      </c>
      <c r="J977" s="3" t="s">
        <v>9</v>
      </c>
      <c r="L977">
        <f t="shared" si="90"/>
        <v>0</v>
      </c>
      <c r="M977">
        <f>IF(COUNTIF($C$2:$C978,C977)&gt;1,1,0)</f>
        <v>0</v>
      </c>
      <c r="N977">
        <f t="shared" si="91"/>
        <v>0</v>
      </c>
      <c r="O977">
        <f t="shared" si="92"/>
        <v>0</v>
      </c>
      <c r="P977">
        <f t="shared" si="93"/>
        <v>0</v>
      </c>
      <c r="Q977">
        <f t="shared" si="94"/>
        <v>0</v>
      </c>
      <c r="S977">
        <f t="shared" si="95"/>
        <v>0</v>
      </c>
    </row>
    <row r="978" spans="1:19" ht="126.5" thickBot="1" x14ac:dyDescent="0.4">
      <c r="A978" s="3" t="s">
        <v>7</v>
      </c>
      <c r="B978" s="3" t="s">
        <v>23</v>
      </c>
      <c r="C978" s="3">
        <v>20171906502</v>
      </c>
      <c r="D978" s="3">
        <v>0</v>
      </c>
      <c r="E978" s="3" t="s">
        <v>9</v>
      </c>
      <c r="F978" s="3">
        <v>92</v>
      </c>
      <c r="G978" s="3">
        <v>26</v>
      </c>
      <c r="H978" s="4" t="s">
        <v>22</v>
      </c>
      <c r="I978" s="3" t="s">
        <v>9</v>
      </c>
      <c r="J978" s="3" t="s">
        <v>9</v>
      </c>
      <c r="L978">
        <f t="shared" si="90"/>
        <v>0</v>
      </c>
      <c r="M978">
        <f>IF(COUNTIF($C$2:$C979,C978)&gt;1,1,0)</f>
        <v>0</v>
      </c>
      <c r="N978">
        <f t="shared" si="91"/>
        <v>0</v>
      </c>
      <c r="O978">
        <f t="shared" si="92"/>
        <v>0</v>
      </c>
      <c r="P978">
        <f t="shared" si="93"/>
        <v>0</v>
      </c>
      <c r="Q978">
        <f t="shared" si="94"/>
        <v>0</v>
      </c>
      <c r="S978">
        <f t="shared" si="95"/>
        <v>0</v>
      </c>
    </row>
    <row r="979" spans="1:19" ht="114" thickBot="1" x14ac:dyDescent="0.4">
      <c r="A979" s="3" t="s">
        <v>11</v>
      </c>
      <c r="B979" s="3" t="s">
        <v>8</v>
      </c>
      <c r="C979" s="3">
        <v>20181004103</v>
      </c>
      <c r="D979" s="3">
        <v>0</v>
      </c>
      <c r="E979" s="3" t="s">
        <v>9</v>
      </c>
      <c r="F979" s="3">
        <v>202</v>
      </c>
      <c r="G979" s="3">
        <v>49</v>
      </c>
      <c r="H979" s="4" t="s">
        <v>18</v>
      </c>
      <c r="I979" s="3" t="s">
        <v>9</v>
      </c>
      <c r="J979" s="3" t="s">
        <v>9</v>
      </c>
      <c r="L979">
        <f t="shared" si="90"/>
        <v>0</v>
      </c>
      <c r="M979">
        <f>IF(COUNTIF($C$2:$C980,C979)&gt;1,1,0)</f>
        <v>0</v>
      </c>
      <c r="N979">
        <f t="shared" si="91"/>
        <v>0</v>
      </c>
      <c r="O979">
        <f t="shared" si="92"/>
        <v>0</v>
      </c>
      <c r="P979">
        <f t="shared" si="93"/>
        <v>0</v>
      </c>
      <c r="Q979">
        <f t="shared" si="94"/>
        <v>0</v>
      </c>
      <c r="S979">
        <f t="shared" si="95"/>
        <v>0</v>
      </c>
    </row>
    <row r="980" spans="1:19" ht="139" thickBot="1" x14ac:dyDescent="0.4">
      <c r="A980" s="3" t="s">
        <v>11</v>
      </c>
      <c r="B980" s="3" t="s">
        <v>49</v>
      </c>
      <c r="C980" s="3">
        <v>20230300501</v>
      </c>
      <c r="D980" s="3">
        <v>0</v>
      </c>
      <c r="E980" s="3" t="s">
        <v>9</v>
      </c>
      <c r="F980" s="3">
        <v>16</v>
      </c>
      <c r="G980" s="3">
        <v>10</v>
      </c>
      <c r="H980" s="4" t="s">
        <v>225</v>
      </c>
      <c r="I980" s="3" t="s">
        <v>9</v>
      </c>
      <c r="J980" s="3" t="s">
        <v>9</v>
      </c>
      <c r="L980">
        <f t="shared" si="90"/>
        <v>0</v>
      </c>
      <c r="M980">
        <f>IF(COUNTIF($C$2:$C981,C980)&gt;1,1,0)</f>
        <v>0</v>
      </c>
      <c r="N980">
        <f t="shared" si="91"/>
        <v>0</v>
      </c>
      <c r="O980">
        <f t="shared" si="92"/>
        <v>0</v>
      </c>
      <c r="P980">
        <f t="shared" si="93"/>
        <v>0</v>
      </c>
      <c r="Q980">
        <f t="shared" si="94"/>
        <v>0</v>
      </c>
      <c r="S980">
        <f t="shared" si="95"/>
        <v>0</v>
      </c>
    </row>
    <row r="981" spans="1:19" ht="126.5" thickBot="1" x14ac:dyDescent="0.4">
      <c r="A981" s="3" t="s">
        <v>11</v>
      </c>
      <c r="B981" s="3" t="s">
        <v>20</v>
      </c>
      <c r="C981" s="3">
        <v>20142207101</v>
      </c>
      <c r="D981" s="3">
        <v>0</v>
      </c>
      <c r="E981" s="3" t="s">
        <v>9</v>
      </c>
      <c r="F981" s="3">
        <v>30</v>
      </c>
      <c r="G981" s="3">
        <v>19</v>
      </c>
      <c r="H981" s="4" t="s">
        <v>22</v>
      </c>
      <c r="I981" s="3" t="s">
        <v>9</v>
      </c>
      <c r="J981" s="3" t="s">
        <v>9</v>
      </c>
      <c r="L981">
        <f t="shared" si="90"/>
        <v>0</v>
      </c>
      <c r="M981">
        <f>IF(COUNTIF($C$2:$C982,C981)&gt;1,1,0)</f>
        <v>0</v>
      </c>
      <c r="N981">
        <f t="shared" si="91"/>
        <v>0</v>
      </c>
      <c r="O981">
        <f t="shared" si="92"/>
        <v>0</v>
      </c>
      <c r="P981">
        <f t="shared" si="93"/>
        <v>0</v>
      </c>
      <c r="Q981">
        <f t="shared" si="94"/>
        <v>0</v>
      </c>
      <c r="S981">
        <f t="shared" si="95"/>
        <v>0</v>
      </c>
    </row>
    <row r="982" spans="1:19" ht="126.5" thickBot="1" x14ac:dyDescent="0.4">
      <c r="A982" s="3" t="s">
        <v>11</v>
      </c>
      <c r="B982" s="3" t="s">
        <v>34</v>
      </c>
      <c r="C982" s="3">
        <v>20110527301</v>
      </c>
      <c r="D982" s="3">
        <v>1</v>
      </c>
      <c r="E982" s="3" t="s">
        <v>9</v>
      </c>
      <c r="F982" s="3">
        <v>1283</v>
      </c>
      <c r="G982" s="3">
        <v>59</v>
      </c>
      <c r="H982" s="4" t="s">
        <v>22</v>
      </c>
      <c r="I982" s="3" t="s">
        <v>9</v>
      </c>
      <c r="J982" s="3" t="s">
        <v>9</v>
      </c>
      <c r="L982">
        <f t="shared" si="90"/>
        <v>0</v>
      </c>
      <c r="M982">
        <f>IF(COUNTIF($C$2:$C983,C982)&gt;1,1,0)</f>
        <v>0</v>
      </c>
      <c r="N982">
        <f t="shared" si="91"/>
        <v>0</v>
      </c>
      <c r="O982">
        <f t="shared" si="92"/>
        <v>0</v>
      </c>
      <c r="P982">
        <f t="shared" si="93"/>
        <v>0</v>
      </c>
      <c r="Q982">
        <f t="shared" si="94"/>
        <v>0</v>
      </c>
      <c r="S982">
        <f t="shared" si="95"/>
        <v>0</v>
      </c>
    </row>
    <row r="983" spans="1:19" ht="101.5" thickBot="1" x14ac:dyDescent="0.4">
      <c r="A983" s="3" t="s">
        <v>11</v>
      </c>
      <c r="B983" s="3" t="s">
        <v>34</v>
      </c>
      <c r="C983" s="3">
        <v>20110809001</v>
      </c>
      <c r="D983" s="3">
        <v>1</v>
      </c>
      <c r="E983" s="3" t="s">
        <v>9</v>
      </c>
      <c r="F983" s="3">
        <v>452</v>
      </c>
      <c r="G983" s="3">
        <v>312</v>
      </c>
      <c r="H983" s="4" t="s">
        <v>28</v>
      </c>
      <c r="I983" s="3" t="s">
        <v>9</v>
      </c>
      <c r="J983" s="3" t="s">
        <v>15</v>
      </c>
      <c r="L983">
        <f t="shared" si="90"/>
        <v>0</v>
      </c>
      <c r="M983">
        <f>IF(COUNTIF($C$2:$C984,C983)&gt;1,1,0)</f>
        <v>1</v>
      </c>
      <c r="N983">
        <f t="shared" si="91"/>
        <v>0</v>
      </c>
      <c r="O983">
        <f t="shared" si="92"/>
        <v>0</v>
      </c>
      <c r="P983">
        <f t="shared" si="93"/>
        <v>0</v>
      </c>
      <c r="Q983">
        <f t="shared" si="94"/>
        <v>0</v>
      </c>
      <c r="S983">
        <f t="shared" si="95"/>
        <v>1</v>
      </c>
    </row>
    <row r="984" spans="1:19" ht="126.5" thickBot="1" x14ac:dyDescent="0.4">
      <c r="A984" s="3" t="s">
        <v>7</v>
      </c>
      <c r="B984" s="3" t="s">
        <v>23</v>
      </c>
      <c r="C984" s="3">
        <v>20172105602</v>
      </c>
      <c r="D984" s="3">
        <v>0</v>
      </c>
      <c r="E984" s="3" t="s">
        <v>9</v>
      </c>
      <c r="F984" s="3">
        <v>116</v>
      </c>
      <c r="G984" s="3">
        <v>28</v>
      </c>
      <c r="H984" s="4" t="s">
        <v>22</v>
      </c>
      <c r="I984" s="3" t="s">
        <v>9</v>
      </c>
      <c r="J984" s="3" t="s">
        <v>9</v>
      </c>
      <c r="L984">
        <f t="shared" si="90"/>
        <v>0</v>
      </c>
      <c r="M984">
        <f>IF(COUNTIF($C$2:$C985,C984)&gt;1,1,0)</f>
        <v>0</v>
      </c>
      <c r="N984">
        <f t="shared" si="91"/>
        <v>0</v>
      </c>
      <c r="O984">
        <f t="shared" si="92"/>
        <v>0</v>
      </c>
      <c r="P984">
        <f t="shared" si="93"/>
        <v>0</v>
      </c>
      <c r="Q984">
        <f t="shared" si="94"/>
        <v>0</v>
      </c>
      <c r="S984">
        <f t="shared" si="95"/>
        <v>0</v>
      </c>
    </row>
    <row r="985" spans="1:19" ht="126.5" thickBot="1" x14ac:dyDescent="0.4">
      <c r="A985" s="3" t="s">
        <v>11</v>
      </c>
      <c r="B985" s="3" t="s">
        <v>17</v>
      </c>
      <c r="C985" s="3">
        <v>20120607001</v>
      </c>
      <c r="D985" s="3">
        <v>0</v>
      </c>
      <c r="E985" s="3" t="s">
        <v>9</v>
      </c>
      <c r="F985" s="3">
        <v>504</v>
      </c>
      <c r="G985" s="3">
        <v>39</v>
      </c>
      <c r="H985" s="4" t="s">
        <v>22</v>
      </c>
      <c r="I985" s="3" t="s">
        <v>9</v>
      </c>
      <c r="J985" s="3" t="s">
        <v>9</v>
      </c>
      <c r="L985">
        <f t="shared" si="90"/>
        <v>0</v>
      </c>
      <c r="M985">
        <f>IF(COUNTIF($C$2:$C986,C985)&gt;1,1,0)</f>
        <v>0</v>
      </c>
      <c r="N985">
        <f t="shared" si="91"/>
        <v>0</v>
      </c>
      <c r="O985">
        <f t="shared" si="92"/>
        <v>0</v>
      </c>
      <c r="P985">
        <f t="shared" si="93"/>
        <v>0</v>
      </c>
      <c r="Q985">
        <f t="shared" si="94"/>
        <v>0</v>
      </c>
      <c r="S985">
        <f t="shared" si="95"/>
        <v>0</v>
      </c>
    </row>
    <row r="986" spans="1:19" ht="126.5" thickBot="1" x14ac:dyDescent="0.4">
      <c r="A986" s="3" t="s">
        <v>11</v>
      </c>
      <c r="B986" s="3" t="s">
        <v>8</v>
      </c>
      <c r="C986" s="3">
        <v>20180501201</v>
      </c>
      <c r="D986" s="3">
        <v>0</v>
      </c>
      <c r="E986" s="3" t="s">
        <v>9</v>
      </c>
      <c r="F986" s="3">
        <v>119</v>
      </c>
      <c r="G986" s="3">
        <v>41</v>
      </c>
      <c r="H986" s="4" t="s">
        <v>22</v>
      </c>
      <c r="I986" s="3" t="s">
        <v>9</v>
      </c>
      <c r="J986" s="3" t="s">
        <v>9</v>
      </c>
      <c r="L986">
        <f t="shared" si="90"/>
        <v>0</v>
      </c>
      <c r="M986">
        <f>IF(COUNTIF($C$2:$C987,C986)&gt;1,1,0)</f>
        <v>0</v>
      </c>
      <c r="N986">
        <f t="shared" si="91"/>
        <v>0</v>
      </c>
      <c r="O986">
        <f t="shared" si="92"/>
        <v>0</v>
      </c>
      <c r="P986">
        <f t="shared" si="93"/>
        <v>0</v>
      </c>
      <c r="Q986">
        <f t="shared" si="94"/>
        <v>0</v>
      </c>
      <c r="S986">
        <f t="shared" si="95"/>
        <v>0</v>
      </c>
    </row>
    <row r="987" spans="1:19" ht="114" thickBot="1" x14ac:dyDescent="0.4">
      <c r="A987" s="3" t="s">
        <v>11</v>
      </c>
      <c r="B987" s="3" t="s">
        <v>17</v>
      </c>
      <c r="C987" s="3">
        <v>20120607007</v>
      </c>
      <c r="D987" s="3">
        <v>0</v>
      </c>
      <c r="E987" s="3" t="s">
        <v>9</v>
      </c>
      <c r="F987" s="3">
        <v>77</v>
      </c>
      <c r="G987" s="3">
        <v>37</v>
      </c>
      <c r="H987" s="4" t="s">
        <v>13</v>
      </c>
      <c r="I987" s="3" t="s">
        <v>9</v>
      </c>
      <c r="J987" s="3" t="s">
        <v>9</v>
      </c>
      <c r="L987">
        <f t="shared" si="90"/>
        <v>0</v>
      </c>
      <c r="M987">
        <f>IF(COUNTIF($C$2:$C988,C987)&gt;1,1,0)</f>
        <v>0</v>
      </c>
      <c r="N987">
        <f t="shared" si="91"/>
        <v>0</v>
      </c>
      <c r="O987">
        <f t="shared" si="92"/>
        <v>0</v>
      </c>
      <c r="P987">
        <f t="shared" si="93"/>
        <v>0</v>
      </c>
      <c r="Q987">
        <f t="shared" si="94"/>
        <v>0</v>
      </c>
      <c r="S987">
        <f t="shared" si="95"/>
        <v>0</v>
      </c>
    </row>
    <row r="988" spans="1:19" ht="126.5" thickBot="1" x14ac:dyDescent="0.4">
      <c r="A988" s="3" t="s">
        <v>11</v>
      </c>
      <c r="B988" s="3" t="s">
        <v>34</v>
      </c>
      <c r="C988" s="3">
        <v>20110809101</v>
      </c>
      <c r="D988" s="3">
        <v>1</v>
      </c>
      <c r="E988" s="3" t="s">
        <v>9</v>
      </c>
      <c r="F988" s="3">
        <v>102</v>
      </c>
      <c r="G988" s="3">
        <v>25</v>
      </c>
      <c r="H988" s="4" t="s">
        <v>22</v>
      </c>
      <c r="I988" s="3" t="s">
        <v>9</v>
      </c>
      <c r="J988" s="3" t="s">
        <v>9</v>
      </c>
      <c r="L988">
        <f t="shared" si="90"/>
        <v>0</v>
      </c>
      <c r="M988">
        <f>IF(COUNTIF($C$2:$C989,C988)&gt;1,1,0)</f>
        <v>0</v>
      </c>
      <c r="N988">
        <f t="shared" si="91"/>
        <v>0</v>
      </c>
      <c r="O988">
        <f t="shared" si="92"/>
        <v>0</v>
      </c>
      <c r="P988">
        <f t="shared" si="93"/>
        <v>0</v>
      </c>
      <c r="Q988">
        <f t="shared" si="94"/>
        <v>0</v>
      </c>
      <c r="S988">
        <f t="shared" si="95"/>
        <v>0</v>
      </c>
    </row>
    <row r="989" spans="1:19" ht="89" thickBot="1" x14ac:dyDescent="0.4">
      <c r="A989" s="3" t="s">
        <v>7</v>
      </c>
      <c r="B989" s="3" t="s">
        <v>17</v>
      </c>
      <c r="C989" s="3">
        <v>20120714701</v>
      </c>
      <c r="D989" s="3">
        <v>0</v>
      </c>
      <c r="E989" s="3" t="s">
        <v>9</v>
      </c>
      <c r="F989" s="3">
        <v>45</v>
      </c>
      <c r="G989" s="3">
        <v>30</v>
      </c>
      <c r="H989" s="4" t="s">
        <v>55</v>
      </c>
      <c r="I989" s="3" t="s">
        <v>9</v>
      </c>
      <c r="J989" s="3" t="s">
        <v>9</v>
      </c>
      <c r="L989">
        <f t="shared" si="90"/>
        <v>0</v>
      </c>
      <c r="M989">
        <f>IF(COUNTIF($C$2:$C990,C989)&gt;1,1,0)</f>
        <v>0</v>
      </c>
      <c r="N989">
        <f t="shared" si="91"/>
        <v>0</v>
      </c>
      <c r="O989">
        <f t="shared" si="92"/>
        <v>0</v>
      </c>
      <c r="P989">
        <f t="shared" si="93"/>
        <v>0</v>
      </c>
      <c r="Q989">
        <f t="shared" si="94"/>
        <v>0</v>
      </c>
      <c r="S989">
        <f t="shared" si="95"/>
        <v>0</v>
      </c>
    </row>
    <row r="990" spans="1:19" ht="114" thickBot="1" x14ac:dyDescent="0.4">
      <c r="A990" s="3" t="s">
        <v>27</v>
      </c>
      <c r="B990" s="3" t="s">
        <v>47</v>
      </c>
      <c r="C990" s="3">
        <v>20061312701</v>
      </c>
      <c r="D990" s="3">
        <v>1</v>
      </c>
      <c r="E990" s="3" t="s">
        <v>9</v>
      </c>
      <c r="F990" s="3">
        <v>285</v>
      </c>
      <c r="G990" s="3">
        <v>67</v>
      </c>
      <c r="H990" s="4" t="s">
        <v>18</v>
      </c>
      <c r="I990" s="3" t="s">
        <v>9</v>
      </c>
      <c r="J990" s="3" t="s">
        <v>15</v>
      </c>
      <c r="L990">
        <f t="shared" si="90"/>
        <v>0</v>
      </c>
      <c r="M990">
        <f>IF(COUNTIF($C$2:$C991,C990)&gt;1,1,0)</f>
        <v>0</v>
      </c>
      <c r="N990">
        <f t="shared" si="91"/>
        <v>0</v>
      </c>
      <c r="O990">
        <f t="shared" si="92"/>
        <v>0</v>
      </c>
      <c r="P990">
        <f t="shared" si="93"/>
        <v>0</v>
      </c>
      <c r="Q990">
        <f t="shared" si="94"/>
        <v>0</v>
      </c>
      <c r="S990">
        <f t="shared" si="95"/>
        <v>0</v>
      </c>
    </row>
    <row r="991" spans="1:19" ht="114" thickBot="1" x14ac:dyDescent="0.4">
      <c r="A991" s="3" t="s">
        <v>11</v>
      </c>
      <c r="B991" s="3" t="s">
        <v>23</v>
      </c>
      <c r="C991" s="3">
        <v>20171205001</v>
      </c>
      <c r="D991" s="3">
        <v>0</v>
      </c>
      <c r="E991" s="3" t="s">
        <v>9</v>
      </c>
      <c r="F991" s="3">
        <v>444</v>
      </c>
      <c r="G991" s="3">
        <v>280</v>
      </c>
      <c r="H991" s="4" t="s">
        <v>13</v>
      </c>
      <c r="I991" s="3" t="s">
        <v>9</v>
      </c>
      <c r="J991" s="3" t="s">
        <v>9</v>
      </c>
      <c r="L991">
        <f t="shared" si="90"/>
        <v>0</v>
      </c>
      <c r="M991">
        <f>IF(COUNTIF($C$2:$C992,C991)&gt;1,1,0)</f>
        <v>1</v>
      </c>
      <c r="N991">
        <f t="shared" si="91"/>
        <v>0</v>
      </c>
      <c r="O991">
        <f t="shared" si="92"/>
        <v>0</v>
      </c>
      <c r="P991">
        <f t="shared" si="93"/>
        <v>0</v>
      </c>
      <c r="Q991">
        <f t="shared" si="94"/>
        <v>0</v>
      </c>
      <c r="S991">
        <f t="shared" si="95"/>
        <v>1</v>
      </c>
    </row>
    <row r="992" spans="1:19" ht="114" thickBot="1" x14ac:dyDescent="0.4">
      <c r="A992" s="3" t="s">
        <v>11</v>
      </c>
      <c r="B992" s="3" t="s">
        <v>8</v>
      </c>
      <c r="C992" s="3">
        <v>20180704101</v>
      </c>
      <c r="D992" s="3">
        <v>0</v>
      </c>
      <c r="E992" s="3" t="s">
        <v>9</v>
      </c>
      <c r="F992" s="3">
        <v>69</v>
      </c>
      <c r="G992" s="3">
        <v>27</v>
      </c>
      <c r="H992" s="4" t="s">
        <v>18</v>
      </c>
      <c r="I992" s="3" t="s">
        <v>9</v>
      </c>
      <c r="J992" s="3" t="s">
        <v>9</v>
      </c>
      <c r="L992">
        <f t="shared" si="90"/>
        <v>0</v>
      </c>
      <c r="M992">
        <f>IF(COUNTIF($C$2:$C993,C992)&gt;1,1,0)</f>
        <v>0</v>
      </c>
      <c r="N992">
        <f t="shared" si="91"/>
        <v>0</v>
      </c>
      <c r="O992">
        <f t="shared" si="92"/>
        <v>0</v>
      </c>
      <c r="P992">
        <f t="shared" si="93"/>
        <v>0</v>
      </c>
      <c r="Q992">
        <f t="shared" si="94"/>
        <v>0</v>
      </c>
      <c r="S992">
        <f t="shared" si="95"/>
        <v>0</v>
      </c>
    </row>
    <row r="993" spans="1:19" ht="139" thickBot="1" x14ac:dyDescent="0.4">
      <c r="A993" s="3" t="s">
        <v>11</v>
      </c>
      <c r="B993" s="3" t="s">
        <v>17</v>
      </c>
      <c r="C993" s="3">
        <v>20120804801</v>
      </c>
      <c r="D993" s="3">
        <v>0</v>
      </c>
      <c r="E993" s="3" t="s">
        <v>9</v>
      </c>
      <c r="F993" s="3">
        <v>338</v>
      </c>
      <c r="G993" s="3">
        <v>135</v>
      </c>
      <c r="H993" s="4" t="s">
        <v>226</v>
      </c>
      <c r="I993" s="3" t="s">
        <v>9</v>
      </c>
      <c r="J993" s="3" t="s">
        <v>9</v>
      </c>
      <c r="L993">
        <f t="shared" si="90"/>
        <v>0</v>
      </c>
      <c r="M993">
        <f>IF(COUNTIF($C$2:$C994,C993)&gt;1,1,0)</f>
        <v>0</v>
      </c>
      <c r="N993">
        <f t="shared" si="91"/>
        <v>0</v>
      </c>
      <c r="O993">
        <f t="shared" si="92"/>
        <v>0</v>
      </c>
      <c r="P993">
        <f t="shared" si="93"/>
        <v>0</v>
      </c>
      <c r="Q993">
        <f t="shared" si="94"/>
        <v>0</v>
      </c>
      <c r="S993">
        <f t="shared" si="95"/>
        <v>0</v>
      </c>
    </row>
    <row r="994" spans="1:19" ht="126.5" thickBot="1" x14ac:dyDescent="0.4">
      <c r="A994" s="3" t="s">
        <v>39</v>
      </c>
      <c r="B994" s="3" t="s">
        <v>17</v>
      </c>
      <c r="C994" s="3">
        <v>20120503103</v>
      </c>
      <c r="D994" s="3">
        <v>0</v>
      </c>
      <c r="E994" s="3" t="s">
        <v>9</v>
      </c>
      <c r="F994" s="3">
        <v>211</v>
      </c>
      <c r="G994" s="3">
        <v>115</v>
      </c>
      <c r="H994" s="4" t="s">
        <v>22</v>
      </c>
      <c r="I994" s="3" t="s">
        <v>9</v>
      </c>
      <c r="J994" s="3" t="s">
        <v>15</v>
      </c>
      <c r="L994">
        <f t="shared" si="90"/>
        <v>0</v>
      </c>
      <c r="M994">
        <f>IF(COUNTIF($C$2:$C995,C994)&gt;1,1,0)</f>
        <v>1</v>
      </c>
      <c r="N994">
        <f t="shared" si="91"/>
        <v>0</v>
      </c>
      <c r="O994">
        <f t="shared" si="92"/>
        <v>0</v>
      </c>
      <c r="P994">
        <f t="shared" si="93"/>
        <v>0</v>
      </c>
      <c r="Q994">
        <f t="shared" si="94"/>
        <v>0</v>
      </c>
      <c r="S994">
        <f t="shared" si="95"/>
        <v>1</v>
      </c>
    </row>
    <row r="995" spans="1:19" ht="126.5" thickBot="1" x14ac:dyDescent="0.4">
      <c r="A995" s="3" t="s">
        <v>11</v>
      </c>
      <c r="B995" s="3" t="s">
        <v>34</v>
      </c>
      <c r="C995" s="3">
        <v>20110542101</v>
      </c>
      <c r="D995" s="3">
        <v>1</v>
      </c>
      <c r="E995" s="3" t="s">
        <v>9</v>
      </c>
      <c r="F995" s="3">
        <v>153</v>
      </c>
      <c r="G995" s="3">
        <v>92</v>
      </c>
      <c r="H995" s="4" t="s">
        <v>22</v>
      </c>
      <c r="I995" s="3" t="s">
        <v>9</v>
      </c>
      <c r="J995" s="3" t="s">
        <v>9</v>
      </c>
      <c r="L995">
        <f t="shared" si="90"/>
        <v>0</v>
      </c>
      <c r="M995">
        <f>IF(COUNTIF($C$2:$C996,C995)&gt;1,1,0)</f>
        <v>0</v>
      </c>
      <c r="N995">
        <f t="shared" si="91"/>
        <v>0</v>
      </c>
      <c r="O995">
        <f t="shared" si="92"/>
        <v>0</v>
      </c>
      <c r="P995">
        <f t="shared" si="93"/>
        <v>0</v>
      </c>
      <c r="Q995">
        <f t="shared" si="94"/>
        <v>0</v>
      </c>
      <c r="S995">
        <f t="shared" si="95"/>
        <v>0</v>
      </c>
    </row>
    <row r="996" spans="1:19" ht="89" thickBot="1" x14ac:dyDescent="0.4">
      <c r="A996" s="3" t="s">
        <v>11</v>
      </c>
      <c r="B996" s="3" t="s">
        <v>20</v>
      </c>
      <c r="C996" s="3">
        <v>20140500601</v>
      </c>
      <c r="D996" s="3">
        <v>0</v>
      </c>
      <c r="E996" s="3" t="s">
        <v>9</v>
      </c>
      <c r="F996" s="3">
        <v>57</v>
      </c>
      <c r="G996" s="3">
        <v>30</v>
      </c>
      <c r="H996" s="4" t="s">
        <v>55</v>
      </c>
      <c r="I996" s="3" t="s">
        <v>9</v>
      </c>
      <c r="J996" s="3" t="s">
        <v>15</v>
      </c>
      <c r="L996">
        <f t="shared" si="90"/>
        <v>0</v>
      </c>
      <c r="M996">
        <f>IF(COUNTIF($C$2:$C997,C996)&gt;1,1,0)</f>
        <v>0</v>
      </c>
      <c r="N996">
        <f t="shared" si="91"/>
        <v>0</v>
      </c>
      <c r="O996">
        <f t="shared" si="92"/>
        <v>0</v>
      </c>
      <c r="P996">
        <f t="shared" si="93"/>
        <v>0</v>
      </c>
      <c r="Q996">
        <f t="shared" si="94"/>
        <v>0</v>
      </c>
      <c r="S996">
        <f t="shared" si="95"/>
        <v>0</v>
      </c>
    </row>
    <row r="997" spans="1:19" ht="126.5" thickBot="1" x14ac:dyDescent="0.4">
      <c r="A997" s="3" t="s">
        <v>11</v>
      </c>
      <c r="B997" s="3" t="s">
        <v>8</v>
      </c>
      <c r="C997" s="3">
        <v>20180824601</v>
      </c>
      <c r="D997" s="3">
        <v>1</v>
      </c>
      <c r="E997" s="3" t="s">
        <v>9</v>
      </c>
      <c r="F997" s="3">
        <v>365</v>
      </c>
      <c r="G997" s="3">
        <v>35</v>
      </c>
      <c r="H997" s="4" t="s">
        <v>22</v>
      </c>
      <c r="I997" s="3" t="s">
        <v>15</v>
      </c>
      <c r="J997" s="3" t="s">
        <v>9</v>
      </c>
      <c r="L997">
        <f t="shared" si="90"/>
        <v>0</v>
      </c>
      <c r="M997">
        <f>IF(COUNTIF($C$2:$C998,C997)&gt;1,1,0)</f>
        <v>0</v>
      </c>
      <c r="N997">
        <f t="shared" si="91"/>
        <v>0</v>
      </c>
      <c r="O997">
        <f t="shared" si="92"/>
        <v>0</v>
      </c>
      <c r="P997">
        <f t="shared" si="93"/>
        <v>1</v>
      </c>
      <c r="Q997">
        <f t="shared" si="94"/>
        <v>0</v>
      </c>
      <c r="S997">
        <f t="shared" si="95"/>
        <v>1</v>
      </c>
    </row>
    <row r="998" spans="1:19" ht="89" thickBot="1" x14ac:dyDescent="0.4">
      <c r="A998" s="3" t="s">
        <v>11</v>
      </c>
      <c r="B998" s="3" t="s">
        <v>34</v>
      </c>
      <c r="C998" s="3">
        <v>20110715101</v>
      </c>
      <c r="D998" s="3">
        <v>0</v>
      </c>
      <c r="E998" s="3" t="s">
        <v>9</v>
      </c>
      <c r="F998" s="3">
        <v>92</v>
      </c>
      <c r="G998" s="3">
        <v>65</v>
      </c>
      <c r="H998" s="4" t="s">
        <v>55</v>
      </c>
      <c r="I998" s="3" t="s">
        <v>9</v>
      </c>
      <c r="J998" s="3" t="s">
        <v>9</v>
      </c>
      <c r="L998">
        <f t="shared" si="90"/>
        <v>0</v>
      </c>
      <c r="M998">
        <f>IF(COUNTIF($C$2:$C999,C998)&gt;1,1,0)</f>
        <v>0</v>
      </c>
      <c r="N998">
        <f t="shared" si="91"/>
        <v>0</v>
      </c>
      <c r="O998">
        <f t="shared" si="92"/>
        <v>0</v>
      </c>
      <c r="P998">
        <f t="shared" si="93"/>
        <v>0</v>
      </c>
      <c r="Q998">
        <f t="shared" si="94"/>
        <v>0</v>
      </c>
      <c r="S998">
        <f t="shared" si="95"/>
        <v>0</v>
      </c>
    </row>
    <row r="999" spans="1:19" ht="76.5" thickBot="1" x14ac:dyDescent="0.4">
      <c r="A999" s="3" t="s">
        <v>39</v>
      </c>
      <c r="B999" s="3" t="s">
        <v>20</v>
      </c>
      <c r="C999" s="3">
        <v>20140608901</v>
      </c>
      <c r="D999" s="3">
        <v>0</v>
      </c>
      <c r="E999" s="3" t="s">
        <v>9</v>
      </c>
      <c r="F999" s="3">
        <v>328</v>
      </c>
      <c r="G999" s="3">
        <v>40</v>
      </c>
      <c r="H999" s="4" t="s">
        <v>107</v>
      </c>
      <c r="I999" s="3" t="s">
        <v>9</v>
      </c>
      <c r="J999" s="3" t="s">
        <v>15</v>
      </c>
      <c r="L999">
        <f t="shared" si="90"/>
        <v>0</v>
      </c>
      <c r="M999">
        <f>IF(COUNTIF($C$2:$C1000,C999)&gt;1,1,0)</f>
        <v>1</v>
      </c>
      <c r="N999">
        <f t="shared" si="91"/>
        <v>0</v>
      </c>
      <c r="O999">
        <f t="shared" si="92"/>
        <v>0</v>
      </c>
      <c r="P999">
        <f t="shared" si="93"/>
        <v>0</v>
      </c>
      <c r="Q999">
        <f t="shared" si="94"/>
        <v>0</v>
      </c>
      <c r="S999">
        <f t="shared" si="95"/>
        <v>1</v>
      </c>
    </row>
    <row r="1000" spans="1:19" ht="126.5" thickBot="1" x14ac:dyDescent="0.4">
      <c r="A1000" s="3" t="s">
        <v>11</v>
      </c>
      <c r="B1000" s="3" t="s">
        <v>8</v>
      </c>
      <c r="C1000" s="3">
        <v>20180733902</v>
      </c>
      <c r="D1000" s="3">
        <v>0</v>
      </c>
      <c r="E1000" s="3" t="s">
        <v>9</v>
      </c>
      <c r="F1000" s="3">
        <v>135</v>
      </c>
      <c r="G1000" s="3">
        <v>121</v>
      </c>
      <c r="H1000" s="4" t="s">
        <v>22</v>
      </c>
      <c r="I1000" s="3" t="s">
        <v>9</v>
      </c>
      <c r="J1000" s="3" t="s">
        <v>9</v>
      </c>
      <c r="L1000">
        <f t="shared" si="90"/>
        <v>0</v>
      </c>
      <c r="M1000">
        <f>IF(COUNTIF($C$2:$C1001,C1000)&gt;1,1,0)</f>
        <v>0</v>
      </c>
      <c r="N1000">
        <f t="shared" si="91"/>
        <v>0</v>
      </c>
      <c r="O1000">
        <f t="shared" si="92"/>
        <v>0</v>
      </c>
      <c r="P1000">
        <f t="shared" si="93"/>
        <v>0</v>
      </c>
      <c r="Q1000">
        <f t="shared" si="94"/>
        <v>0</v>
      </c>
      <c r="S1000">
        <f t="shared" si="95"/>
        <v>0</v>
      </c>
    </row>
    <row r="1001" spans="1:19" ht="76.5" thickBot="1" x14ac:dyDescent="0.4">
      <c r="A1001" s="3" t="s">
        <v>11</v>
      </c>
      <c r="B1001" s="3" t="s">
        <v>34</v>
      </c>
      <c r="C1001" s="3">
        <v>20110733701</v>
      </c>
      <c r="D1001" s="3">
        <v>0</v>
      </c>
      <c r="E1001" s="3" t="s">
        <v>9</v>
      </c>
      <c r="F1001" s="3">
        <v>347</v>
      </c>
      <c r="G1001" s="3">
        <v>28</v>
      </c>
      <c r="H1001" s="4" t="s">
        <v>183</v>
      </c>
      <c r="I1001" s="3" t="s">
        <v>9</v>
      </c>
      <c r="J1001" s="3" t="s">
        <v>9</v>
      </c>
      <c r="L1001">
        <f t="shared" si="90"/>
        <v>0</v>
      </c>
      <c r="M1001">
        <f>IF(COUNTIF($C$2:$C1002,C1001)&gt;1,1,0)</f>
        <v>1</v>
      </c>
      <c r="N1001">
        <f t="shared" si="91"/>
        <v>0</v>
      </c>
      <c r="O1001">
        <f t="shared" si="92"/>
        <v>0</v>
      </c>
      <c r="P1001">
        <f t="shared" si="93"/>
        <v>0</v>
      </c>
      <c r="Q1001">
        <f t="shared" si="94"/>
        <v>0</v>
      </c>
      <c r="S1001">
        <f t="shared" si="95"/>
        <v>1</v>
      </c>
    </row>
    <row r="1002" spans="1:19" ht="126.5" thickBot="1" x14ac:dyDescent="0.4">
      <c r="A1002" s="3" t="s">
        <v>7</v>
      </c>
      <c r="B1002" s="3" t="s">
        <v>17</v>
      </c>
      <c r="C1002" s="3">
        <v>20120300101</v>
      </c>
      <c r="D1002" s="3">
        <v>1</v>
      </c>
      <c r="E1002" s="3" t="s">
        <v>9</v>
      </c>
      <c r="F1002" s="3">
        <v>249</v>
      </c>
      <c r="G1002" s="3">
        <v>45</v>
      </c>
      <c r="H1002" s="4" t="s">
        <v>22</v>
      </c>
      <c r="I1002" s="3" t="s">
        <v>9</v>
      </c>
      <c r="J1002" s="3" t="s">
        <v>9</v>
      </c>
      <c r="L1002">
        <f t="shared" si="90"/>
        <v>0</v>
      </c>
      <c r="M1002">
        <f>IF(COUNTIF($C$2:$C1003,C1002)&gt;1,1,0)</f>
        <v>1</v>
      </c>
      <c r="N1002">
        <f t="shared" si="91"/>
        <v>0</v>
      </c>
      <c r="O1002">
        <f t="shared" si="92"/>
        <v>0</v>
      </c>
      <c r="P1002">
        <f t="shared" si="93"/>
        <v>0</v>
      </c>
      <c r="Q1002">
        <f t="shared" si="94"/>
        <v>0</v>
      </c>
      <c r="S1002">
        <f t="shared" si="95"/>
        <v>1</v>
      </c>
    </row>
    <row r="1003" spans="1:19" ht="126.5" thickBot="1" x14ac:dyDescent="0.4">
      <c r="A1003" s="3" t="s">
        <v>11</v>
      </c>
      <c r="B1003" s="3" t="s">
        <v>34</v>
      </c>
      <c r="C1003" s="3">
        <v>20110309501</v>
      </c>
      <c r="D1003" s="3">
        <v>0</v>
      </c>
      <c r="E1003" s="3" t="s">
        <v>9</v>
      </c>
      <c r="F1003" s="3">
        <v>134</v>
      </c>
      <c r="G1003" s="3">
        <v>30</v>
      </c>
      <c r="H1003" s="4" t="s">
        <v>22</v>
      </c>
      <c r="I1003" s="3" t="s">
        <v>9</v>
      </c>
      <c r="J1003" s="3" t="s">
        <v>9</v>
      </c>
      <c r="L1003">
        <f t="shared" si="90"/>
        <v>0</v>
      </c>
      <c r="M1003">
        <f>IF(COUNTIF($C$2:$C1004,C1003)&gt;1,1,0)</f>
        <v>0</v>
      </c>
      <c r="N1003">
        <f t="shared" si="91"/>
        <v>0</v>
      </c>
      <c r="O1003">
        <f t="shared" si="92"/>
        <v>0</v>
      </c>
      <c r="P1003">
        <f t="shared" si="93"/>
        <v>0</v>
      </c>
      <c r="Q1003">
        <f t="shared" si="94"/>
        <v>0</v>
      </c>
      <c r="S1003">
        <f t="shared" si="95"/>
        <v>0</v>
      </c>
    </row>
    <row r="1004" spans="1:19" ht="126.5" thickBot="1" x14ac:dyDescent="0.4">
      <c r="A1004" s="3" t="s">
        <v>27</v>
      </c>
      <c r="B1004" s="3" t="s">
        <v>12</v>
      </c>
      <c r="C1004" s="3">
        <v>20080406503</v>
      </c>
      <c r="D1004" s="3">
        <v>1</v>
      </c>
      <c r="E1004" s="3" t="s">
        <v>9</v>
      </c>
      <c r="F1004" s="3">
        <v>224</v>
      </c>
      <c r="G1004" s="3">
        <v>56</v>
      </c>
      <c r="H1004" s="4" t="s">
        <v>22</v>
      </c>
      <c r="I1004" s="3" t="s">
        <v>9</v>
      </c>
      <c r="J1004" s="3" t="s">
        <v>15</v>
      </c>
      <c r="L1004">
        <f t="shared" si="90"/>
        <v>0</v>
      </c>
      <c r="M1004">
        <f>IF(COUNTIF($C$2:$C1005,C1004)&gt;1,1,0)</f>
        <v>0</v>
      </c>
      <c r="N1004">
        <f t="shared" si="91"/>
        <v>0</v>
      </c>
      <c r="O1004">
        <f t="shared" si="92"/>
        <v>0</v>
      </c>
      <c r="P1004">
        <f t="shared" si="93"/>
        <v>0</v>
      </c>
      <c r="Q1004">
        <f t="shared" si="94"/>
        <v>0</v>
      </c>
      <c r="S1004">
        <f t="shared" si="95"/>
        <v>0</v>
      </c>
    </row>
    <row r="1005" spans="1:19" ht="126.5" thickBot="1" x14ac:dyDescent="0.4">
      <c r="A1005" s="3" t="s">
        <v>11</v>
      </c>
      <c r="B1005" s="3" t="s">
        <v>20</v>
      </c>
      <c r="C1005" s="3">
        <v>20140123604</v>
      </c>
      <c r="D1005" s="3">
        <v>0</v>
      </c>
      <c r="E1005" s="3" t="s">
        <v>9</v>
      </c>
      <c r="F1005" s="3">
        <v>29</v>
      </c>
      <c r="G1005" s="3">
        <v>7</v>
      </c>
      <c r="H1005" s="4" t="s">
        <v>22</v>
      </c>
      <c r="I1005" s="3" t="s">
        <v>9</v>
      </c>
      <c r="J1005" s="3" t="s">
        <v>9</v>
      </c>
      <c r="L1005">
        <f t="shared" si="90"/>
        <v>0</v>
      </c>
      <c r="M1005">
        <f>IF(COUNTIF($C$2:$C1006,C1005)&gt;1,1,0)</f>
        <v>0</v>
      </c>
      <c r="N1005">
        <f t="shared" si="91"/>
        <v>0</v>
      </c>
      <c r="O1005">
        <f t="shared" si="92"/>
        <v>0</v>
      </c>
      <c r="P1005">
        <f t="shared" si="93"/>
        <v>0</v>
      </c>
      <c r="Q1005">
        <f t="shared" si="94"/>
        <v>0</v>
      </c>
      <c r="S1005">
        <f t="shared" si="95"/>
        <v>0</v>
      </c>
    </row>
    <row r="1006" spans="1:19" ht="114" thickBot="1" x14ac:dyDescent="0.4">
      <c r="A1006" s="3" t="s">
        <v>11</v>
      </c>
      <c r="B1006" s="3" t="s">
        <v>8</v>
      </c>
      <c r="C1006" s="3">
        <v>20180706402</v>
      </c>
      <c r="D1006" s="3">
        <v>0</v>
      </c>
      <c r="E1006" s="3" t="s">
        <v>9</v>
      </c>
      <c r="F1006" s="3">
        <v>90</v>
      </c>
      <c r="G1006" s="3">
        <v>21</v>
      </c>
      <c r="H1006" s="4" t="s">
        <v>18</v>
      </c>
      <c r="I1006" s="3" t="s">
        <v>9</v>
      </c>
      <c r="J1006" s="3" t="s">
        <v>9</v>
      </c>
      <c r="L1006">
        <f t="shared" si="90"/>
        <v>0</v>
      </c>
      <c r="M1006">
        <f>IF(COUNTIF($C$2:$C1007,C1006)&gt;1,1,0)</f>
        <v>0</v>
      </c>
      <c r="N1006">
        <f t="shared" si="91"/>
        <v>0</v>
      </c>
      <c r="O1006">
        <f t="shared" si="92"/>
        <v>0</v>
      </c>
      <c r="P1006">
        <f t="shared" si="93"/>
        <v>0</v>
      </c>
      <c r="Q1006">
        <f t="shared" si="94"/>
        <v>0</v>
      </c>
      <c r="S1006">
        <f t="shared" si="95"/>
        <v>0</v>
      </c>
    </row>
    <row r="1007" spans="1:19" ht="126.5" thickBot="1" x14ac:dyDescent="0.4">
      <c r="A1007" s="3" t="s">
        <v>11</v>
      </c>
      <c r="B1007" s="3" t="s">
        <v>17</v>
      </c>
      <c r="C1007" s="3">
        <v>20120301307</v>
      </c>
      <c r="D1007" s="3">
        <v>0</v>
      </c>
      <c r="E1007" s="3" t="s">
        <v>9</v>
      </c>
      <c r="F1007" s="3">
        <v>646</v>
      </c>
      <c r="G1007" s="3">
        <v>105</v>
      </c>
      <c r="H1007" s="4" t="s">
        <v>22</v>
      </c>
      <c r="I1007" s="3" t="s">
        <v>9</v>
      </c>
      <c r="J1007" s="3" t="s">
        <v>15</v>
      </c>
      <c r="L1007">
        <f t="shared" si="90"/>
        <v>0</v>
      </c>
      <c r="M1007">
        <f>IF(COUNTIF($C$2:$C1008,C1007)&gt;1,1,0)</f>
        <v>0</v>
      </c>
      <c r="N1007">
        <f t="shared" si="91"/>
        <v>0</v>
      </c>
      <c r="O1007">
        <f t="shared" si="92"/>
        <v>0</v>
      </c>
      <c r="P1007">
        <f t="shared" si="93"/>
        <v>0</v>
      </c>
      <c r="Q1007">
        <f t="shared" si="94"/>
        <v>0</v>
      </c>
      <c r="S1007">
        <f t="shared" si="95"/>
        <v>0</v>
      </c>
    </row>
    <row r="1008" spans="1:19" ht="114" thickBot="1" x14ac:dyDescent="0.4">
      <c r="A1008" s="3" t="s">
        <v>27</v>
      </c>
      <c r="B1008" s="3" t="s">
        <v>23</v>
      </c>
      <c r="C1008" s="3">
        <v>20171900801</v>
      </c>
      <c r="D1008" s="3">
        <v>0</v>
      </c>
      <c r="E1008" s="3" t="s">
        <v>9</v>
      </c>
      <c r="F1008" s="3">
        <v>309</v>
      </c>
      <c r="G1008" s="3">
        <v>85</v>
      </c>
      <c r="H1008" s="4" t="s">
        <v>18</v>
      </c>
      <c r="I1008" s="3" t="s">
        <v>9</v>
      </c>
      <c r="J1008" s="3" t="s">
        <v>15</v>
      </c>
      <c r="L1008">
        <f t="shared" si="90"/>
        <v>0</v>
      </c>
      <c r="M1008">
        <f>IF(COUNTIF($C$2:$C1009,C1008)&gt;1,1,0)</f>
        <v>0</v>
      </c>
      <c r="N1008">
        <f t="shared" si="91"/>
        <v>0</v>
      </c>
      <c r="O1008">
        <f t="shared" si="92"/>
        <v>0</v>
      </c>
      <c r="P1008">
        <f t="shared" si="93"/>
        <v>0</v>
      </c>
      <c r="Q1008">
        <f t="shared" si="94"/>
        <v>0</v>
      </c>
      <c r="S1008">
        <f t="shared" si="95"/>
        <v>0</v>
      </c>
    </row>
    <row r="1009" spans="1:19" ht="139" thickBot="1" x14ac:dyDescent="0.4">
      <c r="A1009" s="3" t="s">
        <v>11</v>
      </c>
      <c r="B1009" s="3" t="s">
        <v>34</v>
      </c>
      <c r="C1009" s="3">
        <v>20110525201</v>
      </c>
      <c r="D1009" s="3">
        <v>0</v>
      </c>
      <c r="E1009" s="3" t="s">
        <v>9</v>
      </c>
      <c r="F1009" s="3">
        <v>216</v>
      </c>
      <c r="G1009" s="3">
        <v>36</v>
      </c>
      <c r="H1009" s="4" t="s">
        <v>227</v>
      </c>
      <c r="I1009" s="3" t="s">
        <v>9</v>
      </c>
      <c r="J1009" s="3" t="s">
        <v>15</v>
      </c>
      <c r="L1009">
        <f t="shared" si="90"/>
        <v>0</v>
      </c>
      <c r="M1009">
        <f>IF(COUNTIF($C$2:$C1010,C1009)&gt;1,1,0)</f>
        <v>0</v>
      </c>
      <c r="N1009">
        <f t="shared" si="91"/>
        <v>0</v>
      </c>
      <c r="O1009">
        <f t="shared" si="92"/>
        <v>0</v>
      </c>
      <c r="P1009">
        <f t="shared" si="93"/>
        <v>0</v>
      </c>
      <c r="Q1009">
        <f t="shared" si="94"/>
        <v>0</v>
      </c>
      <c r="S1009">
        <f t="shared" si="95"/>
        <v>0</v>
      </c>
    </row>
    <row r="1010" spans="1:19" ht="26.5" thickBot="1" x14ac:dyDescent="0.4">
      <c r="A1010" s="3" t="s">
        <v>11</v>
      </c>
      <c r="B1010" s="3" t="s">
        <v>34</v>
      </c>
      <c r="C1010" s="3">
        <v>20110715801</v>
      </c>
      <c r="D1010" s="3">
        <v>0</v>
      </c>
      <c r="E1010" s="3" t="s">
        <v>9</v>
      </c>
      <c r="F1010" s="3">
        <v>166</v>
      </c>
      <c r="G1010" s="3">
        <v>89</v>
      </c>
      <c r="H1010" s="4" t="s">
        <v>87</v>
      </c>
      <c r="I1010" s="3" t="s">
        <v>9</v>
      </c>
      <c r="J1010" s="3" t="s">
        <v>9</v>
      </c>
      <c r="L1010">
        <f t="shared" si="90"/>
        <v>0</v>
      </c>
      <c r="M1010">
        <f>IF(COUNTIF($C$2:$C1011,C1010)&gt;1,1,0)</f>
        <v>0</v>
      </c>
      <c r="N1010">
        <f t="shared" si="91"/>
        <v>0</v>
      </c>
      <c r="O1010">
        <f t="shared" si="92"/>
        <v>0</v>
      </c>
      <c r="P1010">
        <f t="shared" si="93"/>
        <v>0</v>
      </c>
      <c r="Q1010">
        <f t="shared" si="94"/>
        <v>0</v>
      </c>
      <c r="S1010">
        <f t="shared" si="95"/>
        <v>0</v>
      </c>
    </row>
    <row r="1011" spans="1:19" ht="101.5" thickBot="1" x14ac:dyDescent="0.4">
      <c r="A1011" s="3" t="s">
        <v>11</v>
      </c>
      <c r="B1011" s="3" t="s">
        <v>20</v>
      </c>
      <c r="C1011" s="3">
        <v>20141102701</v>
      </c>
      <c r="D1011" s="3">
        <v>1</v>
      </c>
      <c r="E1011" s="3" t="s">
        <v>9</v>
      </c>
      <c r="F1011" s="3">
        <v>196</v>
      </c>
      <c r="G1011" s="3">
        <v>65</v>
      </c>
      <c r="H1011" s="4" t="s">
        <v>44</v>
      </c>
      <c r="I1011" s="3" t="s">
        <v>9</v>
      </c>
      <c r="J1011" s="3" t="s">
        <v>9</v>
      </c>
      <c r="L1011">
        <f t="shared" si="90"/>
        <v>0</v>
      </c>
      <c r="M1011">
        <f>IF(COUNTIF($C$2:$C1012,C1011)&gt;1,1,0)</f>
        <v>0</v>
      </c>
      <c r="N1011">
        <f t="shared" si="91"/>
        <v>0</v>
      </c>
      <c r="O1011">
        <f t="shared" si="92"/>
        <v>0</v>
      </c>
      <c r="P1011">
        <f t="shared" si="93"/>
        <v>0</v>
      </c>
      <c r="Q1011">
        <f t="shared" si="94"/>
        <v>0</v>
      </c>
      <c r="S1011">
        <f t="shared" si="95"/>
        <v>0</v>
      </c>
    </row>
    <row r="1012" spans="1:19" ht="51.5" thickBot="1" x14ac:dyDescent="0.4">
      <c r="A1012" s="3" t="s">
        <v>11</v>
      </c>
      <c r="B1012" s="3" t="s">
        <v>34</v>
      </c>
      <c r="C1012" s="3">
        <v>20110720701</v>
      </c>
      <c r="D1012" s="3">
        <v>0</v>
      </c>
      <c r="E1012" s="3" t="s">
        <v>9</v>
      </c>
      <c r="F1012" s="3">
        <v>75</v>
      </c>
      <c r="G1012" s="3">
        <v>46</v>
      </c>
      <c r="H1012" s="4" t="s">
        <v>103</v>
      </c>
      <c r="I1012" s="3" t="s">
        <v>9</v>
      </c>
      <c r="J1012" s="3" t="s">
        <v>9</v>
      </c>
      <c r="L1012">
        <f t="shared" si="90"/>
        <v>0</v>
      </c>
      <c r="M1012">
        <f>IF(COUNTIF($C$2:$C1013,C1012)&gt;1,1,0)</f>
        <v>0</v>
      </c>
      <c r="N1012">
        <f t="shared" si="91"/>
        <v>0</v>
      </c>
      <c r="O1012">
        <f t="shared" si="92"/>
        <v>0</v>
      </c>
      <c r="P1012">
        <f t="shared" si="93"/>
        <v>0</v>
      </c>
      <c r="Q1012">
        <f t="shared" si="94"/>
        <v>0</v>
      </c>
      <c r="S1012">
        <f t="shared" si="95"/>
        <v>0</v>
      </c>
    </row>
    <row r="1013" spans="1:19" ht="126.5" thickBot="1" x14ac:dyDescent="0.4">
      <c r="A1013" s="3" t="s">
        <v>39</v>
      </c>
      <c r="B1013" s="3" t="s">
        <v>20</v>
      </c>
      <c r="C1013" s="3">
        <v>20140116430</v>
      </c>
      <c r="D1013" s="3">
        <v>0</v>
      </c>
      <c r="E1013" s="3" t="s">
        <v>9</v>
      </c>
      <c r="F1013" s="3">
        <v>157</v>
      </c>
      <c r="G1013" s="3">
        <v>32</v>
      </c>
      <c r="H1013" s="4" t="s">
        <v>22</v>
      </c>
      <c r="I1013" s="3" t="s">
        <v>9</v>
      </c>
      <c r="J1013" s="3" t="s">
        <v>9</v>
      </c>
      <c r="L1013">
        <f t="shared" si="90"/>
        <v>0</v>
      </c>
      <c r="M1013">
        <f>IF(COUNTIF($C$2:$C1014,C1013)&gt;1,1,0)</f>
        <v>0</v>
      </c>
      <c r="N1013">
        <f t="shared" si="91"/>
        <v>0</v>
      </c>
      <c r="O1013">
        <f t="shared" si="92"/>
        <v>0</v>
      </c>
      <c r="P1013">
        <f t="shared" si="93"/>
        <v>0</v>
      </c>
      <c r="Q1013">
        <f t="shared" si="94"/>
        <v>0</v>
      </c>
      <c r="S1013">
        <f t="shared" si="95"/>
        <v>0</v>
      </c>
    </row>
    <row r="1014" spans="1:19" ht="114" thickBot="1" x14ac:dyDescent="0.4">
      <c r="A1014" s="3" t="s">
        <v>7</v>
      </c>
      <c r="B1014" s="3" t="s">
        <v>34</v>
      </c>
      <c r="C1014" s="3">
        <v>20110120102</v>
      </c>
      <c r="D1014" s="3">
        <v>0</v>
      </c>
      <c r="E1014" s="3" t="s">
        <v>9</v>
      </c>
      <c r="F1014" s="3">
        <v>118</v>
      </c>
      <c r="G1014" s="3">
        <v>75</v>
      </c>
      <c r="H1014" s="4" t="s">
        <v>138</v>
      </c>
      <c r="I1014" s="3" t="s">
        <v>9</v>
      </c>
      <c r="J1014" s="3" t="s">
        <v>9</v>
      </c>
      <c r="L1014">
        <f t="shared" si="90"/>
        <v>0</v>
      </c>
      <c r="M1014">
        <f>IF(COUNTIF($C$2:$C1015,C1014)&gt;1,1,0)</f>
        <v>0</v>
      </c>
      <c r="N1014">
        <f t="shared" si="91"/>
        <v>0</v>
      </c>
      <c r="O1014">
        <f t="shared" si="92"/>
        <v>0</v>
      </c>
      <c r="P1014">
        <f t="shared" si="93"/>
        <v>0</v>
      </c>
      <c r="Q1014">
        <f t="shared" si="94"/>
        <v>0</v>
      </c>
      <c r="S1014">
        <f t="shared" si="95"/>
        <v>0</v>
      </c>
    </row>
    <row r="1015" spans="1:19" ht="89" thickBot="1" x14ac:dyDescent="0.4">
      <c r="A1015" s="3" t="s">
        <v>46</v>
      </c>
      <c r="B1015" s="3" t="s">
        <v>12</v>
      </c>
      <c r="C1015" s="3">
        <v>2080906601</v>
      </c>
      <c r="D1015" s="3">
        <v>0</v>
      </c>
      <c r="E1015" s="3" t="s">
        <v>9</v>
      </c>
      <c r="F1015" s="3">
        <v>150</v>
      </c>
      <c r="G1015" s="3">
        <v>116</v>
      </c>
      <c r="H1015" s="4" t="s">
        <v>55</v>
      </c>
      <c r="I1015" s="3" t="s">
        <v>9</v>
      </c>
      <c r="J1015" s="3" t="s">
        <v>9</v>
      </c>
      <c r="L1015">
        <f t="shared" si="90"/>
        <v>0</v>
      </c>
      <c r="M1015">
        <f>IF(COUNTIF($C$2:$C1016,C1015)&gt;1,1,0)</f>
        <v>0</v>
      </c>
      <c r="N1015">
        <f t="shared" si="91"/>
        <v>0</v>
      </c>
      <c r="O1015">
        <f t="shared" si="92"/>
        <v>0</v>
      </c>
      <c r="P1015">
        <f t="shared" si="93"/>
        <v>0</v>
      </c>
      <c r="Q1015">
        <f t="shared" si="94"/>
        <v>0</v>
      </c>
      <c r="S1015">
        <f t="shared" si="95"/>
        <v>0</v>
      </c>
    </row>
    <row r="1016" spans="1:19" ht="76.5" thickBot="1" x14ac:dyDescent="0.4">
      <c r="A1016" s="3" t="s">
        <v>11</v>
      </c>
      <c r="B1016" s="3" t="s">
        <v>34</v>
      </c>
      <c r="C1016" s="3">
        <v>20110703601</v>
      </c>
      <c r="D1016" s="3">
        <v>1</v>
      </c>
      <c r="E1016" s="3" t="s">
        <v>9</v>
      </c>
      <c r="F1016" s="3">
        <v>154</v>
      </c>
      <c r="G1016" s="3">
        <v>86</v>
      </c>
      <c r="H1016" s="4" t="s">
        <v>26</v>
      </c>
      <c r="I1016" s="3" t="s">
        <v>9</v>
      </c>
      <c r="J1016" s="3" t="s">
        <v>9</v>
      </c>
      <c r="L1016">
        <f t="shared" si="90"/>
        <v>0</v>
      </c>
      <c r="M1016">
        <f>IF(COUNTIF($C$2:$C1017,C1016)&gt;1,1,0)</f>
        <v>1</v>
      </c>
      <c r="N1016">
        <f t="shared" si="91"/>
        <v>0</v>
      </c>
      <c r="O1016">
        <f t="shared" si="92"/>
        <v>0</v>
      </c>
      <c r="P1016">
        <f t="shared" si="93"/>
        <v>0</v>
      </c>
      <c r="Q1016">
        <f t="shared" si="94"/>
        <v>0</v>
      </c>
      <c r="S1016">
        <f t="shared" si="95"/>
        <v>1</v>
      </c>
    </row>
    <row r="1017" spans="1:19" ht="126.5" thickBot="1" x14ac:dyDescent="0.4">
      <c r="A1017" s="3" t="s">
        <v>39</v>
      </c>
      <c r="B1017" s="3" t="s">
        <v>20</v>
      </c>
      <c r="C1017" s="3">
        <v>20140700310</v>
      </c>
      <c r="D1017" s="3">
        <v>1</v>
      </c>
      <c r="E1017" s="3" t="s">
        <v>9</v>
      </c>
      <c r="F1017" s="3">
        <v>311</v>
      </c>
      <c r="G1017" s="3">
        <v>90</v>
      </c>
      <c r="H1017" s="4" t="s">
        <v>22</v>
      </c>
      <c r="I1017" s="3" t="s">
        <v>9</v>
      </c>
      <c r="J1017" s="3" t="s">
        <v>9</v>
      </c>
      <c r="L1017">
        <f t="shared" si="90"/>
        <v>0</v>
      </c>
      <c r="M1017">
        <f>IF(COUNTIF($C$2:$C1018,C1017)&gt;1,1,0)</f>
        <v>0</v>
      </c>
      <c r="N1017">
        <f t="shared" si="91"/>
        <v>0</v>
      </c>
      <c r="O1017">
        <f t="shared" si="92"/>
        <v>0</v>
      </c>
      <c r="P1017">
        <f t="shared" si="93"/>
        <v>0</v>
      </c>
      <c r="Q1017">
        <f t="shared" si="94"/>
        <v>0</v>
      </c>
      <c r="S1017">
        <f t="shared" si="95"/>
        <v>0</v>
      </c>
    </row>
    <row r="1018" spans="1:19" ht="101.5" thickBot="1" x14ac:dyDescent="0.4">
      <c r="A1018" s="3" t="s">
        <v>11</v>
      </c>
      <c r="B1018" s="3" t="s">
        <v>34</v>
      </c>
      <c r="C1018" s="3">
        <v>20110431301</v>
      </c>
      <c r="D1018" s="3">
        <v>1</v>
      </c>
      <c r="E1018" s="3" t="s">
        <v>9</v>
      </c>
      <c r="F1018" s="3">
        <v>148</v>
      </c>
      <c r="G1018" s="3">
        <v>15</v>
      </c>
      <c r="H1018" s="4" t="s">
        <v>44</v>
      </c>
      <c r="I1018" s="3" t="s">
        <v>9</v>
      </c>
      <c r="J1018" s="3" t="s">
        <v>15</v>
      </c>
      <c r="L1018">
        <f t="shared" si="90"/>
        <v>0</v>
      </c>
      <c r="M1018">
        <f>IF(COUNTIF($C$2:$C1019,C1018)&gt;1,1,0)</f>
        <v>0</v>
      </c>
      <c r="N1018">
        <f t="shared" si="91"/>
        <v>0</v>
      </c>
      <c r="O1018">
        <f t="shared" si="92"/>
        <v>0</v>
      </c>
      <c r="P1018">
        <f t="shared" si="93"/>
        <v>0</v>
      </c>
      <c r="Q1018">
        <f t="shared" si="94"/>
        <v>0</v>
      </c>
      <c r="S1018">
        <f t="shared" si="95"/>
        <v>0</v>
      </c>
    </row>
    <row r="1019" spans="1:19" ht="126.5" thickBot="1" x14ac:dyDescent="0.4">
      <c r="A1019" s="3" t="s">
        <v>11</v>
      </c>
      <c r="B1019" s="3" t="s">
        <v>17</v>
      </c>
      <c r="C1019" s="3">
        <v>20120608104</v>
      </c>
      <c r="D1019" s="3">
        <v>0</v>
      </c>
      <c r="E1019" s="3" t="s">
        <v>9</v>
      </c>
      <c r="F1019" s="3">
        <v>309</v>
      </c>
      <c r="G1019" s="3">
        <v>60</v>
      </c>
      <c r="H1019" s="4" t="s">
        <v>22</v>
      </c>
      <c r="I1019" s="3" t="s">
        <v>9</v>
      </c>
      <c r="J1019" s="3" t="s">
        <v>9</v>
      </c>
      <c r="L1019">
        <f t="shared" si="90"/>
        <v>0</v>
      </c>
      <c r="M1019">
        <f>IF(COUNTIF($C$2:$C1020,C1019)&gt;1,1,0)</f>
        <v>0</v>
      </c>
      <c r="N1019">
        <f t="shared" si="91"/>
        <v>0</v>
      </c>
      <c r="O1019">
        <f t="shared" si="92"/>
        <v>0</v>
      </c>
      <c r="P1019">
        <f t="shared" si="93"/>
        <v>0</v>
      </c>
      <c r="Q1019">
        <f t="shared" si="94"/>
        <v>0</v>
      </c>
      <c r="S1019">
        <f t="shared" si="95"/>
        <v>0</v>
      </c>
    </row>
    <row r="1020" spans="1:19" ht="114" thickBot="1" x14ac:dyDescent="0.4">
      <c r="A1020" s="3" t="s">
        <v>11</v>
      </c>
      <c r="B1020" s="3" t="s">
        <v>23</v>
      </c>
      <c r="C1020" s="3">
        <v>201702</v>
      </c>
      <c r="D1020" s="3">
        <v>1</v>
      </c>
      <c r="E1020" s="3" t="s">
        <v>9</v>
      </c>
      <c r="F1020" s="3">
        <v>217</v>
      </c>
      <c r="G1020" s="3">
        <v>38</v>
      </c>
      <c r="H1020" s="4" t="s">
        <v>18</v>
      </c>
      <c r="I1020" s="3" t="s">
        <v>9</v>
      </c>
      <c r="J1020" s="3" t="s">
        <v>9</v>
      </c>
      <c r="L1020">
        <f t="shared" si="90"/>
        <v>0</v>
      </c>
      <c r="M1020">
        <f>IF(COUNTIF($C$2:$C1021,C1020)&gt;1,1,0)</f>
        <v>0</v>
      </c>
      <c r="N1020">
        <f t="shared" si="91"/>
        <v>0</v>
      </c>
      <c r="O1020">
        <f t="shared" si="92"/>
        <v>0</v>
      </c>
      <c r="P1020">
        <f t="shared" si="93"/>
        <v>0</v>
      </c>
      <c r="Q1020">
        <f t="shared" si="94"/>
        <v>0</v>
      </c>
      <c r="S1020">
        <f t="shared" si="95"/>
        <v>0</v>
      </c>
    </row>
    <row r="1021" spans="1:19" ht="126.5" thickBot="1" x14ac:dyDescent="0.4">
      <c r="A1021" s="3" t="s">
        <v>11</v>
      </c>
      <c r="B1021" s="3" t="s">
        <v>20</v>
      </c>
      <c r="C1021" s="3">
        <v>20142504004</v>
      </c>
      <c r="D1021" s="3">
        <v>0</v>
      </c>
      <c r="E1021" s="3" t="s">
        <v>9</v>
      </c>
      <c r="F1021" s="3">
        <v>94</v>
      </c>
      <c r="G1021" s="3">
        <v>35</v>
      </c>
      <c r="H1021" s="4" t="s">
        <v>22</v>
      </c>
      <c r="I1021" s="3" t="s">
        <v>9</v>
      </c>
      <c r="J1021" s="3" t="s">
        <v>9</v>
      </c>
      <c r="L1021">
        <f t="shared" si="90"/>
        <v>0</v>
      </c>
      <c r="M1021">
        <f>IF(COUNTIF($C$2:$C1022,C1021)&gt;1,1,0)</f>
        <v>0</v>
      </c>
      <c r="N1021">
        <f t="shared" si="91"/>
        <v>0</v>
      </c>
      <c r="O1021">
        <f t="shared" si="92"/>
        <v>0</v>
      </c>
      <c r="P1021">
        <f t="shared" si="93"/>
        <v>0</v>
      </c>
      <c r="Q1021">
        <f t="shared" si="94"/>
        <v>0</v>
      </c>
      <c r="S1021">
        <f t="shared" si="95"/>
        <v>0</v>
      </c>
    </row>
    <row r="1022" spans="1:19" ht="126.5" thickBot="1" x14ac:dyDescent="0.4">
      <c r="A1022" s="3" t="s">
        <v>11</v>
      </c>
      <c r="B1022" s="3" t="s">
        <v>20</v>
      </c>
      <c r="C1022" s="3">
        <v>20142401403</v>
      </c>
      <c r="D1022" s="3">
        <v>0</v>
      </c>
      <c r="E1022" s="3" t="s">
        <v>9</v>
      </c>
      <c r="F1022" s="3">
        <v>54</v>
      </c>
      <c r="G1022" s="3">
        <v>20</v>
      </c>
      <c r="H1022" s="4" t="s">
        <v>22</v>
      </c>
      <c r="I1022" s="3" t="s">
        <v>9</v>
      </c>
      <c r="J1022" s="3" t="s">
        <v>9</v>
      </c>
      <c r="L1022">
        <f t="shared" si="90"/>
        <v>0</v>
      </c>
      <c r="M1022">
        <f>IF(COUNTIF($C$2:$C1023,C1022)&gt;1,1,0)</f>
        <v>0</v>
      </c>
      <c r="N1022">
        <f t="shared" si="91"/>
        <v>0</v>
      </c>
      <c r="O1022">
        <f t="shared" si="92"/>
        <v>0</v>
      </c>
      <c r="P1022">
        <f t="shared" si="93"/>
        <v>0</v>
      </c>
      <c r="Q1022">
        <f t="shared" si="94"/>
        <v>0</v>
      </c>
      <c r="S1022">
        <f t="shared" si="95"/>
        <v>0</v>
      </c>
    </row>
    <row r="1023" spans="1:19" ht="139" thickBot="1" x14ac:dyDescent="0.4">
      <c r="A1023" s="3" t="s">
        <v>11</v>
      </c>
      <c r="B1023" s="3" t="s">
        <v>8</v>
      </c>
      <c r="C1023" s="3">
        <v>20180209601</v>
      </c>
      <c r="D1023" s="3">
        <v>0</v>
      </c>
      <c r="E1023" s="3" t="s">
        <v>9</v>
      </c>
      <c r="F1023" s="3">
        <v>181</v>
      </c>
      <c r="G1023" s="3">
        <v>101</v>
      </c>
      <c r="H1023" s="4" t="s">
        <v>228</v>
      </c>
      <c r="I1023" s="3" t="s">
        <v>9</v>
      </c>
      <c r="J1023" s="3" t="s">
        <v>15</v>
      </c>
      <c r="L1023">
        <f t="shared" si="90"/>
        <v>0</v>
      </c>
      <c r="M1023">
        <f>IF(COUNTIF($C$2:$C1024,C1023)&gt;1,1,0)</f>
        <v>0</v>
      </c>
      <c r="N1023">
        <f t="shared" si="91"/>
        <v>0</v>
      </c>
      <c r="O1023">
        <f t="shared" si="92"/>
        <v>0</v>
      </c>
      <c r="P1023">
        <f t="shared" si="93"/>
        <v>0</v>
      </c>
      <c r="Q1023">
        <f t="shared" si="94"/>
        <v>0</v>
      </c>
      <c r="S1023">
        <f t="shared" si="95"/>
        <v>0</v>
      </c>
    </row>
    <row r="1024" spans="1:19" ht="126.5" thickBot="1" x14ac:dyDescent="0.4">
      <c r="A1024" s="3" t="s">
        <v>11</v>
      </c>
      <c r="B1024" s="3" t="s">
        <v>8</v>
      </c>
      <c r="C1024" s="3">
        <v>20180728501</v>
      </c>
      <c r="D1024" s="3">
        <v>0</v>
      </c>
      <c r="E1024" s="3" t="s">
        <v>9</v>
      </c>
      <c r="F1024" s="3">
        <v>92</v>
      </c>
      <c r="G1024" s="3">
        <v>24</v>
      </c>
      <c r="H1024" s="4" t="s">
        <v>22</v>
      </c>
      <c r="I1024" s="3" t="s">
        <v>9</v>
      </c>
      <c r="J1024" s="3" t="s">
        <v>9</v>
      </c>
      <c r="L1024">
        <f t="shared" si="90"/>
        <v>0</v>
      </c>
      <c r="M1024">
        <f>IF(COUNTIF($C$2:$C1025,C1024)&gt;1,1,0)</f>
        <v>0</v>
      </c>
      <c r="N1024">
        <f t="shared" si="91"/>
        <v>0</v>
      </c>
      <c r="O1024">
        <f t="shared" si="92"/>
        <v>0</v>
      </c>
      <c r="P1024">
        <f t="shared" si="93"/>
        <v>0</v>
      </c>
      <c r="Q1024">
        <f t="shared" si="94"/>
        <v>0</v>
      </c>
      <c r="S1024">
        <f t="shared" si="95"/>
        <v>0</v>
      </c>
    </row>
    <row r="1025" spans="1:19" ht="126.5" thickBot="1" x14ac:dyDescent="0.4">
      <c r="A1025" s="3" t="s">
        <v>11</v>
      </c>
      <c r="B1025" s="3" t="s">
        <v>17</v>
      </c>
      <c r="C1025" s="3">
        <v>20120800301</v>
      </c>
      <c r="D1025" s="3">
        <v>0</v>
      </c>
      <c r="E1025" s="3" t="s">
        <v>9</v>
      </c>
      <c r="F1025" s="3">
        <v>335</v>
      </c>
      <c r="G1025" s="3">
        <v>5</v>
      </c>
      <c r="H1025" s="4" t="s">
        <v>22</v>
      </c>
      <c r="I1025" s="3" t="s">
        <v>9</v>
      </c>
      <c r="J1025" s="3" t="s">
        <v>15</v>
      </c>
      <c r="L1025">
        <f t="shared" si="90"/>
        <v>0</v>
      </c>
      <c r="M1025">
        <f>IF(COUNTIF($C$2:$C1026,C1025)&gt;1,1,0)</f>
        <v>0</v>
      </c>
      <c r="N1025">
        <f t="shared" si="91"/>
        <v>0</v>
      </c>
      <c r="O1025">
        <f t="shared" si="92"/>
        <v>0</v>
      </c>
      <c r="P1025">
        <f t="shared" si="93"/>
        <v>0</v>
      </c>
      <c r="Q1025">
        <f t="shared" si="94"/>
        <v>0</v>
      </c>
      <c r="S1025">
        <f t="shared" si="95"/>
        <v>0</v>
      </c>
    </row>
    <row r="1026" spans="1:19" ht="126.5" thickBot="1" x14ac:dyDescent="0.4">
      <c r="A1026" s="3" t="s">
        <v>39</v>
      </c>
      <c r="B1026" s="3" t="s">
        <v>20</v>
      </c>
      <c r="C1026" s="3">
        <v>20142011502</v>
      </c>
      <c r="D1026" s="3">
        <v>0</v>
      </c>
      <c r="E1026" s="3" t="s">
        <v>9</v>
      </c>
      <c r="F1026" s="3">
        <v>147</v>
      </c>
      <c r="G1026" s="3">
        <v>25</v>
      </c>
      <c r="H1026" s="4" t="s">
        <v>22</v>
      </c>
      <c r="I1026" s="3" t="s">
        <v>9</v>
      </c>
      <c r="J1026" s="3" t="s">
        <v>9</v>
      </c>
      <c r="L1026">
        <f t="shared" si="90"/>
        <v>0</v>
      </c>
      <c r="M1026">
        <f>IF(COUNTIF($C$2:$C1027,C1026)&gt;1,1,0)</f>
        <v>0</v>
      </c>
      <c r="N1026">
        <f t="shared" si="91"/>
        <v>0</v>
      </c>
      <c r="O1026">
        <f t="shared" si="92"/>
        <v>0</v>
      </c>
      <c r="P1026">
        <f t="shared" si="93"/>
        <v>0</v>
      </c>
      <c r="Q1026">
        <f t="shared" si="94"/>
        <v>0</v>
      </c>
      <c r="S1026">
        <f t="shared" si="95"/>
        <v>0</v>
      </c>
    </row>
    <row r="1027" spans="1:19" ht="114" thickBot="1" x14ac:dyDescent="0.4">
      <c r="A1027" s="3" t="s">
        <v>11</v>
      </c>
      <c r="B1027" s="3" t="s">
        <v>49</v>
      </c>
      <c r="C1027" s="3">
        <v>20230308201</v>
      </c>
      <c r="D1027" s="3">
        <v>0</v>
      </c>
      <c r="E1027" s="3" t="s">
        <v>9</v>
      </c>
      <c r="F1027" s="3">
        <v>100</v>
      </c>
      <c r="G1027" s="3">
        <v>35</v>
      </c>
      <c r="H1027" s="4" t="s">
        <v>13</v>
      </c>
      <c r="I1027" s="3" t="s">
        <v>9</v>
      </c>
      <c r="J1027" s="3" t="s">
        <v>15</v>
      </c>
      <c r="L1027">
        <f t="shared" ref="L1027:L1090" si="96">IF(COUNTBLANK(A1027:J1027)&gt;0,1,0)</f>
        <v>0</v>
      </c>
      <c r="M1027">
        <f>IF(COUNTIF($C$2:$C1028,C1027)&gt;1,1,0)</f>
        <v>1</v>
      </c>
      <c r="N1027">
        <f t="shared" ref="N1027:N1090" si="97">IF(LEN(C1027)&gt;11,1,0)</f>
        <v>0</v>
      </c>
      <c r="O1027">
        <f t="shared" ref="O1027:O1090" si="98">IF(G1027&gt;F1027,1,0)</f>
        <v>0</v>
      </c>
      <c r="P1027">
        <f t="shared" ref="P1027:P1090" si="99">IF(AND(J1027="Yes",I1027="No"),1,0)</f>
        <v>0</v>
      </c>
      <c r="Q1027">
        <f t="shared" ref="Q1027:Q1090" si="100">IF(F1027&gt;10000,1,0)</f>
        <v>0</v>
      </c>
      <c r="S1027">
        <f t="shared" ref="S1027:S1090" si="101">IF(SUM(L1027:Q1027)&gt;0,1,0)</f>
        <v>1</v>
      </c>
    </row>
    <row r="1028" spans="1:19" ht="101.5" thickBot="1" x14ac:dyDescent="0.4">
      <c r="A1028" s="3" t="s">
        <v>7</v>
      </c>
      <c r="B1028" s="3" t="s">
        <v>23</v>
      </c>
      <c r="C1028" s="3">
        <v>20172101801</v>
      </c>
      <c r="D1028" s="3">
        <v>0</v>
      </c>
      <c r="E1028" s="3" t="s">
        <v>9</v>
      </c>
      <c r="F1028" s="3">
        <v>65</v>
      </c>
      <c r="G1028" s="3">
        <v>25</v>
      </c>
      <c r="H1028" s="4" t="s">
        <v>31</v>
      </c>
      <c r="I1028" s="3" t="s">
        <v>9</v>
      </c>
      <c r="J1028" s="3" t="s">
        <v>9</v>
      </c>
      <c r="L1028">
        <f t="shared" si="96"/>
        <v>0</v>
      </c>
      <c r="M1028">
        <f>IF(COUNTIF($C$2:$C1029,C1028)&gt;1,1,0)</f>
        <v>1</v>
      </c>
      <c r="N1028">
        <f t="shared" si="97"/>
        <v>0</v>
      </c>
      <c r="O1028">
        <f t="shared" si="98"/>
        <v>0</v>
      </c>
      <c r="P1028">
        <f t="shared" si="99"/>
        <v>0</v>
      </c>
      <c r="Q1028">
        <f t="shared" si="100"/>
        <v>0</v>
      </c>
      <c r="S1028">
        <f t="shared" si="101"/>
        <v>1</v>
      </c>
    </row>
    <row r="1029" spans="1:19" ht="126.5" thickBot="1" x14ac:dyDescent="0.4">
      <c r="A1029" s="3" t="s">
        <v>11</v>
      </c>
      <c r="B1029" s="3" t="s">
        <v>8</v>
      </c>
      <c r="C1029" s="3">
        <v>20180315102</v>
      </c>
      <c r="D1029" s="3">
        <v>1</v>
      </c>
      <c r="E1029" s="3" t="s">
        <v>9</v>
      </c>
      <c r="F1029" s="3">
        <v>524</v>
      </c>
      <c r="G1029" s="3">
        <v>137</v>
      </c>
      <c r="H1029" s="4" t="s">
        <v>22</v>
      </c>
      <c r="I1029" s="3" t="s">
        <v>9</v>
      </c>
      <c r="J1029" s="3" t="s">
        <v>9</v>
      </c>
      <c r="L1029">
        <f t="shared" si="96"/>
        <v>0</v>
      </c>
      <c r="M1029">
        <f>IF(COUNTIF($C$2:$C1030,C1029)&gt;1,1,0)</f>
        <v>0</v>
      </c>
      <c r="N1029">
        <f t="shared" si="97"/>
        <v>0</v>
      </c>
      <c r="O1029">
        <f t="shared" si="98"/>
        <v>0</v>
      </c>
      <c r="P1029">
        <f t="shared" si="99"/>
        <v>0</v>
      </c>
      <c r="Q1029">
        <f t="shared" si="100"/>
        <v>0</v>
      </c>
      <c r="S1029">
        <f t="shared" si="101"/>
        <v>0</v>
      </c>
    </row>
    <row r="1030" spans="1:19" ht="126.5" thickBot="1" x14ac:dyDescent="0.4">
      <c r="A1030" s="3" t="s">
        <v>11</v>
      </c>
      <c r="B1030" s="3" t="s">
        <v>23</v>
      </c>
      <c r="C1030" s="3">
        <v>20170220702</v>
      </c>
      <c r="D1030" s="3">
        <v>1</v>
      </c>
      <c r="E1030" s="3" t="s">
        <v>9</v>
      </c>
      <c r="F1030" s="3">
        <v>279</v>
      </c>
      <c r="G1030" s="3">
        <v>54</v>
      </c>
      <c r="H1030" s="4" t="s">
        <v>22</v>
      </c>
      <c r="I1030" s="3" t="s">
        <v>9</v>
      </c>
      <c r="J1030" s="3" t="s">
        <v>15</v>
      </c>
      <c r="L1030">
        <f t="shared" si="96"/>
        <v>0</v>
      </c>
      <c r="M1030">
        <f>IF(COUNTIF($C$2:$C1031,C1030)&gt;1,1,0)</f>
        <v>0</v>
      </c>
      <c r="N1030">
        <f t="shared" si="97"/>
        <v>0</v>
      </c>
      <c r="O1030">
        <f t="shared" si="98"/>
        <v>0</v>
      </c>
      <c r="P1030">
        <f t="shared" si="99"/>
        <v>0</v>
      </c>
      <c r="Q1030">
        <f t="shared" si="100"/>
        <v>0</v>
      </c>
      <c r="S1030">
        <f t="shared" si="101"/>
        <v>0</v>
      </c>
    </row>
    <row r="1031" spans="1:19" ht="126.5" thickBot="1" x14ac:dyDescent="0.4">
      <c r="A1031" s="3" t="s">
        <v>11</v>
      </c>
      <c r="B1031" s="3" t="s">
        <v>20</v>
      </c>
      <c r="C1031" s="3">
        <v>20140600802</v>
      </c>
      <c r="D1031" s="3">
        <v>1</v>
      </c>
      <c r="E1031" s="3" t="s">
        <v>9</v>
      </c>
      <c r="F1031" s="3">
        <v>254</v>
      </c>
      <c r="G1031" s="3">
        <v>217</v>
      </c>
      <c r="H1031" s="4" t="s">
        <v>22</v>
      </c>
      <c r="I1031" s="3" t="s">
        <v>9</v>
      </c>
      <c r="J1031" s="3" t="s">
        <v>9</v>
      </c>
      <c r="L1031">
        <f t="shared" si="96"/>
        <v>0</v>
      </c>
      <c r="M1031">
        <f>IF(COUNTIF($C$2:$C1032,C1031)&gt;1,1,0)</f>
        <v>0</v>
      </c>
      <c r="N1031">
        <f t="shared" si="97"/>
        <v>0</v>
      </c>
      <c r="O1031">
        <f t="shared" si="98"/>
        <v>0</v>
      </c>
      <c r="P1031">
        <f t="shared" si="99"/>
        <v>0</v>
      </c>
      <c r="Q1031">
        <f t="shared" si="100"/>
        <v>0</v>
      </c>
      <c r="S1031">
        <f t="shared" si="101"/>
        <v>0</v>
      </c>
    </row>
    <row r="1032" spans="1:19" ht="39" thickBot="1" x14ac:dyDescent="0.4">
      <c r="A1032" s="3" t="s">
        <v>46</v>
      </c>
      <c r="B1032" s="3" t="s">
        <v>23</v>
      </c>
      <c r="C1032" s="3">
        <v>20171300101</v>
      </c>
      <c r="D1032" s="3">
        <v>1</v>
      </c>
      <c r="E1032" s="3" t="s">
        <v>9</v>
      </c>
      <c r="F1032" s="3">
        <v>610</v>
      </c>
      <c r="G1032" s="3">
        <v>363</v>
      </c>
      <c r="H1032" s="4" t="s">
        <v>33</v>
      </c>
      <c r="I1032" s="3" t="s">
        <v>9</v>
      </c>
      <c r="J1032" s="3" t="s">
        <v>9</v>
      </c>
      <c r="L1032">
        <f t="shared" si="96"/>
        <v>0</v>
      </c>
      <c r="M1032">
        <f>IF(COUNTIF($C$2:$C1033,C1032)&gt;1,1,0)</f>
        <v>0</v>
      </c>
      <c r="N1032">
        <f t="shared" si="97"/>
        <v>0</v>
      </c>
      <c r="O1032">
        <f t="shared" si="98"/>
        <v>0</v>
      </c>
      <c r="P1032">
        <f t="shared" si="99"/>
        <v>0</v>
      </c>
      <c r="Q1032">
        <f t="shared" si="100"/>
        <v>0</v>
      </c>
      <c r="S1032">
        <f t="shared" si="101"/>
        <v>0</v>
      </c>
    </row>
    <row r="1033" spans="1:19" ht="126.5" thickBot="1" x14ac:dyDescent="0.4">
      <c r="A1033" s="3" t="s">
        <v>11</v>
      </c>
      <c r="B1033" s="3" t="s">
        <v>17</v>
      </c>
      <c r="C1033" s="3">
        <v>20120818304</v>
      </c>
      <c r="D1033" s="3">
        <v>1</v>
      </c>
      <c r="E1033" s="3" t="s">
        <v>9</v>
      </c>
      <c r="F1033" s="3">
        <v>170</v>
      </c>
      <c r="G1033" s="3">
        <v>71</v>
      </c>
      <c r="H1033" s="4" t="s">
        <v>22</v>
      </c>
      <c r="I1033" s="3" t="s">
        <v>9</v>
      </c>
      <c r="J1033" s="3" t="s">
        <v>15</v>
      </c>
      <c r="L1033">
        <f t="shared" si="96"/>
        <v>0</v>
      </c>
      <c r="M1033">
        <f>IF(COUNTIF($C$2:$C1034,C1033)&gt;1,1,0)</f>
        <v>0</v>
      </c>
      <c r="N1033">
        <f t="shared" si="97"/>
        <v>0</v>
      </c>
      <c r="O1033">
        <f t="shared" si="98"/>
        <v>0</v>
      </c>
      <c r="P1033">
        <f t="shared" si="99"/>
        <v>0</v>
      </c>
      <c r="Q1033">
        <f t="shared" si="100"/>
        <v>0</v>
      </c>
      <c r="S1033">
        <f t="shared" si="101"/>
        <v>0</v>
      </c>
    </row>
    <row r="1034" spans="1:19" ht="126.5" thickBot="1" x14ac:dyDescent="0.4">
      <c r="A1034" s="3" t="s">
        <v>11</v>
      </c>
      <c r="B1034" s="3" t="s">
        <v>17</v>
      </c>
      <c r="C1034" s="3">
        <v>20120304203</v>
      </c>
      <c r="D1034" s="3">
        <v>0</v>
      </c>
      <c r="E1034" s="3" t="s">
        <v>9</v>
      </c>
      <c r="F1034" s="3">
        <v>73</v>
      </c>
      <c r="G1034" s="3">
        <v>35</v>
      </c>
      <c r="H1034" s="4" t="s">
        <v>22</v>
      </c>
      <c r="I1034" s="3" t="s">
        <v>9</v>
      </c>
      <c r="J1034" s="3" t="s">
        <v>9</v>
      </c>
      <c r="L1034">
        <f t="shared" si="96"/>
        <v>0</v>
      </c>
      <c r="M1034">
        <f>IF(COUNTIF($C$2:$C1035,C1034)&gt;1,1,0)</f>
        <v>0</v>
      </c>
      <c r="N1034">
        <f t="shared" si="97"/>
        <v>0</v>
      </c>
      <c r="O1034">
        <f t="shared" si="98"/>
        <v>0</v>
      </c>
      <c r="P1034">
        <f t="shared" si="99"/>
        <v>0</v>
      </c>
      <c r="Q1034">
        <f t="shared" si="100"/>
        <v>0</v>
      </c>
      <c r="S1034">
        <f t="shared" si="101"/>
        <v>0</v>
      </c>
    </row>
    <row r="1035" spans="1:19" ht="126.5" thickBot="1" x14ac:dyDescent="0.4">
      <c r="A1035" s="3" t="s">
        <v>39</v>
      </c>
      <c r="B1035" s="3" t="s">
        <v>34</v>
      </c>
      <c r="C1035" s="3">
        <v>20110635401</v>
      </c>
      <c r="D1035" s="3">
        <v>0</v>
      </c>
      <c r="E1035" s="3" t="s">
        <v>9</v>
      </c>
      <c r="F1035" s="3">
        <v>187</v>
      </c>
      <c r="G1035" s="3">
        <v>125</v>
      </c>
      <c r="H1035" s="4" t="s">
        <v>22</v>
      </c>
      <c r="I1035" s="3" t="s">
        <v>9</v>
      </c>
      <c r="J1035" s="3" t="s">
        <v>9</v>
      </c>
      <c r="L1035">
        <f t="shared" si="96"/>
        <v>0</v>
      </c>
      <c r="M1035">
        <f>IF(COUNTIF($C$2:$C1036,C1035)&gt;1,1,0)</f>
        <v>0</v>
      </c>
      <c r="N1035">
        <f t="shared" si="97"/>
        <v>0</v>
      </c>
      <c r="O1035">
        <f t="shared" si="98"/>
        <v>0</v>
      </c>
      <c r="P1035">
        <f t="shared" si="99"/>
        <v>0</v>
      </c>
      <c r="Q1035">
        <f t="shared" si="100"/>
        <v>0</v>
      </c>
      <c r="S1035">
        <f t="shared" si="101"/>
        <v>0</v>
      </c>
    </row>
    <row r="1036" spans="1:19" ht="126.5" thickBot="1" x14ac:dyDescent="0.4">
      <c r="A1036" s="3" t="s">
        <v>11</v>
      </c>
      <c r="B1036" s="3" t="s">
        <v>20</v>
      </c>
      <c r="C1036" s="3">
        <v>20141803501</v>
      </c>
      <c r="D1036" s="3">
        <v>0</v>
      </c>
      <c r="E1036" s="3" t="s">
        <v>9</v>
      </c>
      <c r="F1036" s="3">
        <v>74</v>
      </c>
      <c r="G1036" s="3">
        <v>56</v>
      </c>
      <c r="H1036" s="4" t="s">
        <v>22</v>
      </c>
      <c r="I1036" s="3" t="s">
        <v>9</v>
      </c>
      <c r="J1036" s="3" t="s">
        <v>9</v>
      </c>
      <c r="L1036">
        <f t="shared" si="96"/>
        <v>0</v>
      </c>
      <c r="M1036">
        <f>IF(COUNTIF($C$2:$C1037,C1036)&gt;1,1,0)</f>
        <v>0</v>
      </c>
      <c r="N1036">
        <f t="shared" si="97"/>
        <v>0</v>
      </c>
      <c r="O1036">
        <f t="shared" si="98"/>
        <v>0</v>
      </c>
      <c r="P1036">
        <f t="shared" si="99"/>
        <v>0</v>
      </c>
      <c r="Q1036">
        <f t="shared" si="100"/>
        <v>0</v>
      </c>
      <c r="S1036">
        <f t="shared" si="101"/>
        <v>0</v>
      </c>
    </row>
    <row r="1037" spans="1:19" ht="126.5" thickBot="1" x14ac:dyDescent="0.4">
      <c r="A1037" s="3" t="s">
        <v>46</v>
      </c>
      <c r="B1037" s="3" t="s">
        <v>23</v>
      </c>
      <c r="C1037" s="3">
        <v>20171202201</v>
      </c>
      <c r="D1037" s="3">
        <v>0</v>
      </c>
      <c r="E1037" s="3" t="s">
        <v>9</v>
      </c>
      <c r="F1037" s="3">
        <v>71</v>
      </c>
      <c r="G1037" s="3">
        <v>26</v>
      </c>
      <c r="H1037" s="4" t="s">
        <v>22</v>
      </c>
      <c r="I1037" s="3" t="s">
        <v>9</v>
      </c>
      <c r="J1037" s="3" t="s">
        <v>9</v>
      </c>
      <c r="L1037">
        <f t="shared" si="96"/>
        <v>0</v>
      </c>
      <c r="M1037">
        <f>IF(COUNTIF($C$2:$C1038,C1037)&gt;1,1,0)</f>
        <v>0</v>
      </c>
      <c r="N1037">
        <f t="shared" si="97"/>
        <v>0</v>
      </c>
      <c r="O1037">
        <f t="shared" si="98"/>
        <v>0</v>
      </c>
      <c r="P1037">
        <f t="shared" si="99"/>
        <v>0</v>
      </c>
      <c r="Q1037">
        <f t="shared" si="100"/>
        <v>0</v>
      </c>
      <c r="S1037">
        <f t="shared" si="101"/>
        <v>0</v>
      </c>
    </row>
    <row r="1038" spans="1:19" ht="126.5" thickBot="1" x14ac:dyDescent="0.4">
      <c r="A1038" s="3" t="s">
        <v>11</v>
      </c>
      <c r="B1038" s="3" t="s">
        <v>8</v>
      </c>
      <c r="C1038" s="3">
        <v>20180829801</v>
      </c>
      <c r="D1038" s="3">
        <v>0</v>
      </c>
      <c r="E1038" s="3" t="s">
        <v>9</v>
      </c>
      <c r="F1038" s="3">
        <v>147</v>
      </c>
      <c r="G1038" s="3">
        <v>30</v>
      </c>
      <c r="H1038" s="4" t="s">
        <v>22</v>
      </c>
      <c r="I1038" s="3" t="s">
        <v>9</v>
      </c>
      <c r="J1038" s="3" t="s">
        <v>9</v>
      </c>
      <c r="L1038">
        <f t="shared" si="96"/>
        <v>0</v>
      </c>
      <c r="M1038">
        <f>IF(COUNTIF($C$2:$C1039,C1038)&gt;1,1,0)</f>
        <v>0</v>
      </c>
      <c r="N1038">
        <f t="shared" si="97"/>
        <v>0</v>
      </c>
      <c r="O1038">
        <f t="shared" si="98"/>
        <v>0</v>
      </c>
      <c r="P1038">
        <f t="shared" si="99"/>
        <v>0</v>
      </c>
      <c r="Q1038">
        <f t="shared" si="100"/>
        <v>0</v>
      </c>
      <c r="S1038">
        <f t="shared" si="101"/>
        <v>0</v>
      </c>
    </row>
    <row r="1039" spans="1:19" ht="139" thickBot="1" x14ac:dyDescent="0.4">
      <c r="A1039" s="3" t="s">
        <v>11</v>
      </c>
      <c r="B1039" s="3" t="s">
        <v>49</v>
      </c>
      <c r="C1039" s="3">
        <v>20230300802</v>
      </c>
      <c r="D1039" s="3">
        <v>0</v>
      </c>
      <c r="E1039" s="3" t="s">
        <v>9</v>
      </c>
      <c r="F1039" s="3">
        <v>128</v>
      </c>
      <c r="G1039" s="3">
        <v>70</v>
      </c>
      <c r="H1039" s="4" t="s">
        <v>225</v>
      </c>
      <c r="I1039" s="3" t="s">
        <v>9</v>
      </c>
      <c r="J1039" s="3" t="s">
        <v>9</v>
      </c>
      <c r="L1039">
        <f t="shared" si="96"/>
        <v>0</v>
      </c>
      <c r="M1039">
        <f>IF(COUNTIF($C$2:$C1040,C1039)&gt;1,1,0)</f>
        <v>0</v>
      </c>
      <c r="N1039">
        <f t="shared" si="97"/>
        <v>0</v>
      </c>
      <c r="O1039">
        <f t="shared" si="98"/>
        <v>0</v>
      </c>
      <c r="P1039">
        <f t="shared" si="99"/>
        <v>0</v>
      </c>
      <c r="Q1039">
        <f t="shared" si="100"/>
        <v>0</v>
      </c>
      <c r="S1039">
        <f t="shared" si="101"/>
        <v>0</v>
      </c>
    </row>
    <row r="1040" spans="1:19" ht="64" thickBot="1" x14ac:dyDescent="0.4">
      <c r="A1040" s="3" t="s">
        <v>11</v>
      </c>
      <c r="B1040" s="3" t="s">
        <v>12</v>
      </c>
      <c r="C1040" s="3">
        <v>20080410201</v>
      </c>
      <c r="D1040" s="3">
        <v>1</v>
      </c>
      <c r="E1040" s="3" t="s">
        <v>9</v>
      </c>
      <c r="F1040" s="3">
        <v>669</v>
      </c>
      <c r="G1040" s="3">
        <v>25</v>
      </c>
      <c r="H1040" s="4" t="s">
        <v>128</v>
      </c>
      <c r="I1040" s="3" t="s">
        <v>15</v>
      </c>
      <c r="J1040" s="3" t="s">
        <v>15</v>
      </c>
      <c r="L1040">
        <f t="shared" si="96"/>
        <v>0</v>
      </c>
      <c r="M1040">
        <f>IF(COUNTIF($C$2:$C1041,C1040)&gt;1,1,0)</f>
        <v>0</v>
      </c>
      <c r="N1040">
        <f t="shared" si="97"/>
        <v>0</v>
      </c>
      <c r="O1040">
        <f t="shared" si="98"/>
        <v>0</v>
      </c>
      <c r="P1040">
        <f t="shared" si="99"/>
        <v>0</v>
      </c>
      <c r="Q1040">
        <f t="shared" si="100"/>
        <v>0</v>
      </c>
      <c r="S1040">
        <f t="shared" si="101"/>
        <v>0</v>
      </c>
    </row>
    <row r="1041" spans="1:19" ht="101.5" thickBot="1" x14ac:dyDescent="0.4">
      <c r="A1041" s="3" t="s">
        <v>11</v>
      </c>
      <c r="B1041" s="3" t="s">
        <v>20</v>
      </c>
      <c r="C1041" s="3">
        <v>20140103902</v>
      </c>
      <c r="D1041" s="3">
        <v>0</v>
      </c>
      <c r="E1041" s="3" t="s">
        <v>9</v>
      </c>
      <c r="F1041" s="3">
        <v>371</v>
      </c>
      <c r="G1041" s="3">
        <v>21</v>
      </c>
      <c r="H1041" s="4" t="s">
        <v>44</v>
      </c>
      <c r="I1041" s="3" t="s">
        <v>9</v>
      </c>
      <c r="J1041" s="3" t="s">
        <v>9</v>
      </c>
      <c r="L1041">
        <f t="shared" si="96"/>
        <v>0</v>
      </c>
      <c r="M1041">
        <f>IF(COUNTIF($C$2:$C1042,C1041)&gt;1,1,0)</f>
        <v>0</v>
      </c>
      <c r="N1041">
        <f t="shared" si="97"/>
        <v>0</v>
      </c>
      <c r="O1041">
        <f t="shared" si="98"/>
        <v>0</v>
      </c>
      <c r="P1041">
        <f t="shared" si="99"/>
        <v>0</v>
      </c>
      <c r="Q1041">
        <f t="shared" si="100"/>
        <v>0</v>
      </c>
      <c r="S1041">
        <f t="shared" si="101"/>
        <v>0</v>
      </c>
    </row>
    <row r="1042" spans="1:19" ht="126.5" thickBot="1" x14ac:dyDescent="0.4">
      <c r="A1042" s="3" t="s">
        <v>11</v>
      </c>
      <c r="B1042" s="3" t="s">
        <v>34</v>
      </c>
      <c r="C1042" s="3">
        <v>20110620101</v>
      </c>
      <c r="D1042" s="3">
        <v>1</v>
      </c>
      <c r="E1042" s="3" t="s">
        <v>9</v>
      </c>
      <c r="F1042" s="3">
        <v>131</v>
      </c>
      <c r="G1042" s="3">
        <v>61</v>
      </c>
      <c r="H1042" s="4" t="s">
        <v>22</v>
      </c>
      <c r="I1042" s="3" t="s">
        <v>9</v>
      </c>
      <c r="J1042" s="3" t="s">
        <v>9</v>
      </c>
      <c r="L1042">
        <f t="shared" si="96"/>
        <v>0</v>
      </c>
      <c r="M1042">
        <f>IF(COUNTIF($C$2:$C1043,C1042)&gt;1,1,0)</f>
        <v>0</v>
      </c>
      <c r="N1042">
        <f t="shared" si="97"/>
        <v>0</v>
      </c>
      <c r="O1042">
        <f t="shared" si="98"/>
        <v>0</v>
      </c>
      <c r="P1042">
        <f t="shared" si="99"/>
        <v>0</v>
      </c>
      <c r="Q1042">
        <f t="shared" si="100"/>
        <v>0</v>
      </c>
      <c r="S1042">
        <f t="shared" si="101"/>
        <v>0</v>
      </c>
    </row>
    <row r="1043" spans="1:19" ht="126.5" thickBot="1" x14ac:dyDescent="0.4">
      <c r="A1043" s="3" t="s">
        <v>11</v>
      </c>
      <c r="B1043" s="3" t="s">
        <v>34</v>
      </c>
      <c r="C1043" s="3">
        <v>20110621401</v>
      </c>
      <c r="D1043" s="3">
        <v>1</v>
      </c>
      <c r="E1043" s="3" t="s">
        <v>9</v>
      </c>
      <c r="F1043" s="3">
        <v>129</v>
      </c>
      <c r="G1043" s="3">
        <v>88</v>
      </c>
      <c r="H1043" s="4" t="s">
        <v>22</v>
      </c>
      <c r="I1043" s="3" t="s">
        <v>9</v>
      </c>
      <c r="J1043" s="3" t="s">
        <v>9</v>
      </c>
      <c r="L1043">
        <f t="shared" si="96"/>
        <v>0</v>
      </c>
      <c r="M1043">
        <f>IF(COUNTIF($C$2:$C1044,C1043)&gt;1,1,0)</f>
        <v>0</v>
      </c>
      <c r="N1043">
        <f t="shared" si="97"/>
        <v>0</v>
      </c>
      <c r="O1043">
        <f t="shared" si="98"/>
        <v>0</v>
      </c>
      <c r="P1043">
        <f t="shared" si="99"/>
        <v>0</v>
      </c>
      <c r="Q1043">
        <f t="shared" si="100"/>
        <v>0</v>
      </c>
      <c r="S1043">
        <f t="shared" si="101"/>
        <v>0</v>
      </c>
    </row>
    <row r="1044" spans="1:19" ht="126.5" thickBot="1" x14ac:dyDescent="0.4">
      <c r="A1044" s="3" t="s">
        <v>11</v>
      </c>
      <c r="B1044" s="3" t="s">
        <v>20</v>
      </c>
      <c r="C1044" s="3">
        <v>20141110304</v>
      </c>
      <c r="D1044" s="3">
        <v>0</v>
      </c>
      <c r="E1044" s="3" t="s">
        <v>9</v>
      </c>
      <c r="F1044" s="3">
        <v>256</v>
      </c>
      <c r="G1044" s="3">
        <v>70</v>
      </c>
      <c r="H1044" s="4" t="s">
        <v>22</v>
      </c>
      <c r="I1044" s="3" t="s">
        <v>9</v>
      </c>
      <c r="J1044" s="3" t="s">
        <v>9</v>
      </c>
      <c r="L1044">
        <f t="shared" si="96"/>
        <v>0</v>
      </c>
      <c r="M1044">
        <f>IF(COUNTIF($C$2:$C1045,C1044)&gt;1,1,0)</f>
        <v>0</v>
      </c>
      <c r="N1044">
        <f t="shared" si="97"/>
        <v>0</v>
      </c>
      <c r="O1044">
        <f t="shared" si="98"/>
        <v>0</v>
      </c>
      <c r="P1044">
        <f t="shared" si="99"/>
        <v>0</v>
      </c>
      <c r="Q1044">
        <f t="shared" si="100"/>
        <v>0</v>
      </c>
      <c r="S1044">
        <f t="shared" si="101"/>
        <v>0</v>
      </c>
    </row>
    <row r="1045" spans="1:19" ht="126.5" thickBot="1" x14ac:dyDescent="0.4">
      <c r="A1045" s="3" t="s">
        <v>11</v>
      </c>
      <c r="B1045" s="3" t="s">
        <v>23</v>
      </c>
      <c r="C1045" s="3">
        <v>20171008201</v>
      </c>
      <c r="D1045" s="3">
        <v>1</v>
      </c>
      <c r="E1045" s="3" t="s">
        <v>9</v>
      </c>
      <c r="F1045" s="3">
        <v>333</v>
      </c>
      <c r="G1045" s="3">
        <v>35</v>
      </c>
      <c r="H1045" s="4" t="s">
        <v>22</v>
      </c>
      <c r="I1045" s="3" t="s">
        <v>9</v>
      </c>
      <c r="J1045" s="3" t="s">
        <v>9</v>
      </c>
      <c r="L1045">
        <f t="shared" si="96"/>
        <v>0</v>
      </c>
      <c r="M1045">
        <f>IF(COUNTIF($C$2:$C1046,C1045)&gt;1,1,0)</f>
        <v>0</v>
      </c>
      <c r="N1045">
        <f t="shared" si="97"/>
        <v>0</v>
      </c>
      <c r="O1045">
        <f t="shared" si="98"/>
        <v>0</v>
      </c>
      <c r="P1045">
        <f t="shared" si="99"/>
        <v>0</v>
      </c>
      <c r="Q1045">
        <f t="shared" si="100"/>
        <v>0</v>
      </c>
      <c r="S1045">
        <f t="shared" si="101"/>
        <v>0</v>
      </c>
    </row>
    <row r="1046" spans="1:19" ht="126.5" thickBot="1" x14ac:dyDescent="0.4">
      <c r="A1046" s="3" t="s">
        <v>39</v>
      </c>
      <c r="B1046" s="3" t="s">
        <v>49</v>
      </c>
      <c r="C1046" s="3">
        <v>20230409001</v>
      </c>
      <c r="D1046" s="3">
        <v>0</v>
      </c>
      <c r="E1046" s="3" t="s">
        <v>9</v>
      </c>
      <c r="F1046" s="3">
        <v>73</v>
      </c>
      <c r="G1046" s="3">
        <v>20</v>
      </c>
      <c r="H1046" s="4" t="s">
        <v>22</v>
      </c>
      <c r="I1046" s="3" t="s">
        <v>9</v>
      </c>
      <c r="J1046" s="3" t="s">
        <v>9</v>
      </c>
      <c r="L1046">
        <f t="shared" si="96"/>
        <v>0</v>
      </c>
      <c r="M1046">
        <f>IF(COUNTIF($C$2:$C1047,C1046)&gt;1,1,0)</f>
        <v>0</v>
      </c>
      <c r="N1046">
        <f t="shared" si="97"/>
        <v>0</v>
      </c>
      <c r="O1046">
        <f t="shared" si="98"/>
        <v>0</v>
      </c>
      <c r="P1046">
        <f t="shared" si="99"/>
        <v>0</v>
      </c>
      <c r="Q1046">
        <f t="shared" si="100"/>
        <v>0</v>
      </c>
      <c r="S1046">
        <f t="shared" si="101"/>
        <v>0</v>
      </c>
    </row>
    <row r="1047" spans="1:19" ht="126.5" thickBot="1" x14ac:dyDescent="0.4">
      <c r="A1047" s="3" t="s">
        <v>11</v>
      </c>
      <c r="B1047" s="3" t="s">
        <v>17</v>
      </c>
      <c r="C1047" s="3">
        <v>20120901403</v>
      </c>
      <c r="D1047" s="3">
        <v>1</v>
      </c>
      <c r="E1047" s="3" t="s">
        <v>9</v>
      </c>
      <c r="F1047" s="3">
        <v>399</v>
      </c>
      <c r="G1047" s="3">
        <v>83</v>
      </c>
      <c r="H1047" s="4" t="s">
        <v>22</v>
      </c>
      <c r="I1047" s="3" t="s">
        <v>9</v>
      </c>
      <c r="J1047" s="3" t="s">
        <v>15</v>
      </c>
      <c r="L1047">
        <f t="shared" si="96"/>
        <v>0</v>
      </c>
      <c r="M1047">
        <f>IF(COUNTIF($C$2:$C1048,C1047)&gt;1,1,0)</f>
        <v>1</v>
      </c>
      <c r="N1047">
        <f t="shared" si="97"/>
        <v>0</v>
      </c>
      <c r="O1047">
        <f t="shared" si="98"/>
        <v>0</v>
      </c>
      <c r="P1047">
        <f t="shared" si="99"/>
        <v>0</v>
      </c>
      <c r="Q1047">
        <f t="shared" si="100"/>
        <v>0</v>
      </c>
      <c r="S1047">
        <f t="shared" si="101"/>
        <v>1</v>
      </c>
    </row>
    <row r="1048" spans="1:19" ht="101.5" thickBot="1" x14ac:dyDescent="0.4">
      <c r="A1048" s="3" t="s">
        <v>11</v>
      </c>
      <c r="B1048" s="3" t="s">
        <v>34</v>
      </c>
      <c r="C1048" s="3">
        <v>20110305601</v>
      </c>
      <c r="D1048" s="3">
        <v>0</v>
      </c>
      <c r="E1048" s="3" t="s">
        <v>9</v>
      </c>
      <c r="F1048" s="3">
        <v>97</v>
      </c>
      <c r="G1048" s="3">
        <v>88</v>
      </c>
      <c r="H1048" s="4" t="s">
        <v>28</v>
      </c>
      <c r="I1048" s="3" t="s">
        <v>9</v>
      </c>
      <c r="J1048" s="3" t="s">
        <v>15</v>
      </c>
      <c r="L1048">
        <f t="shared" si="96"/>
        <v>0</v>
      </c>
      <c r="M1048">
        <f>IF(COUNTIF($C$2:$C1049,C1048)&gt;1,1,0)</f>
        <v>1</v>
      </c>
      <c r="N1048">
        <f t="shared" si="97"/>
        <v>0</v>
      </c>
      <c r="O1048">
        <f t="shared" si="98"/>
        <v>0</v>
      </c>
      <c r="P1048">
        <f t="shared" si="99"/>
        <v>0</v>
      </c>
      <c r="Q1048">
        <f t="shared" si="100"/>
        <v>0</v>
      </c>
      <c r="S1048">
        <f t="shared" si="101"/>
        <v>1</v>
      </c>
    </row>
    <row r="1049" spans="1:19" ht="89" thickBot="1" x14ac:dyDescent="0.4">
      <c r="A1049" s="3" t="s">
        <v>11</v>
      </c>
      <c r="B1049" s="3" t="s">
        <v>17</v>
      </c>
      <c r="C1049" s="3">
        <v>20120801805</v>
      </c>
      <c r="D1049" s="3">
        <v>1</v>
      </c>
      <c r="E1049" s="3" t="s">
        <v>9</v>
      </c>
      <c r="F1049" s="3">
        <v>257</v>
      </c>
      <c r="G1049" s="3">
        <v>75</v>
      </c>
      <c r="H1049" s="4" t="s">
        <v>45</v>
      </c>
      <c r="I1049" s="3" t="s">
        <v>9</v>
      </c>
      <c r="J1049" s="3" t="s">
        <v>15</v>
      </c>
      <c r="L1049">
        <f t="shared" si="96"/>
        <v>0</v>
      </c>
      <c r="M1049">
        <f>IF(COUNTIF($C$2:$C1050,C1049)&gt;1,1,0)</f>
        <v>0</v>
      </c>
      <c r="N1049">
        <f t="shared" si="97"/>
        <v>0</v>
      </c>
      <c r="O1049">
        <f t="shared" si="98"/>
        <v>0</v>
      </c>
      <c r="P1049">
        <f t="shared" si="99"/>
        <v>0</v>
      </c>
      <c r="Q1049">
        <f t="shared" si="100"/>
        <v>0</v>
      </c>
      <c r="S1049">
        <f t="shared" si="101"/>
        <v>0</v>
      </c>
    </row>
    <row r="1050" spans="1:19" ht="114" thickBot="1" x14ac:dyDescent="0.4">
      <c r="A1050" s="3" t="s">
        <v>11</v>
      </c>
      <c r="B1050" s="3" t="s">
        <v>8</v>
      </c>
      <c r="C1050" s="3">
        <v>20180400101</v>
      </c>
      <c r="D1050" s="3">
        <v>1</v>
      </c>
      <c r="E1050" s="3" t="s">
        <v>9</v>
      </c>
      <c r="F1050" s="3">
        <v>228</v>
      </c>
      <c r="G1050" s="3">
        <v>8</v>
      </c>
      <c r="H1050" s="4" t="s">
        <v>13</v>
      </c>
      <c r="I1050" s="3" t="s">
        <v>9</v>
      </c>
      <c r="J1050" s="3" t="s">
        <v>15</v>
      </c>
      <c r="L1050">
        <f t="shared" si="96"/>
        <v>0</v>
      </c>
      <c r="M1050">
        <f>IF(COUNTIF($C$2:$C1051,C1050)&gt;1,1,0)</f>
        <v>0</v>
      </c>
      <c r="N1050">
        <f t="shared" si="97"/>
        <v>0</v>
      </c>
      <c r="O1050">
        <f t="shared" si="98"/>
        <v>0</v>
      </c>
      <c r="P1050">
        <f t="shared" si="99"/>
        <v>0</v>
      </c>
      <c r="Q1050">
        <f t="shared" si="100"/>
        <v>0</v>
      </c>
      <c r="S1050">
        <f t="shared" si="101"/>
        <v>0</v>
      </c>
    </row>
    <row r="1051" spans="1:19" ht="126.5" thickBot="1" x14ac:dyDescent="0.4">
      <c r="A1051" s="3" t="s">
        <v>7</v>
      </c>
      <c r="B1051" s="3" t="s">
        <v>23</v>
      </c>
      <c r="C1051" s="3">
        <v>20170201801</v>
      </c>
      <c r="D1051" s="3">
        <v>0</v>
      </c>
      <c r="E1051" s="3" t="s">
        <v>9</v>
      </c>
      <c r="F1051" s="3">
        <v>86</v>
      </c>
      <c r="G1051" s="3">
        <v>22</v>
      </c>
      <c r="H1051" s="4" t="s">
        <v>22</v>
      </c>
      <c r="I1051" s="3" t="s">
        <v>9</v>
      </c>
      <c r="J1051" s="3" t="s">
        <v>9</v>
      </c>
      <c r="L1051">
        <f t="shared" si="96"/>
        <v>0</v>
      </c>
      <c r="M1051">
        <f>IF(COUNTIF($C$2:$C1052,C1051)&gt;1,1,0)</f>
        <v>0</v>
      </c>
      <c r="N1051">
        <f t="shared" si="97"/>
        <v>0</v>
      </c>
      <c r="O1051">
        <f t="shared" si="98"/>
        <v>0</v>
      </c>
      <c r="P1051">
        <f t="shared" si="99"/>
        <v>0</v>
      </c>
      <c r="Q1051">
        <f t="shared" si="100"/>
        <v>0</v>
      </c>
      <c r="S1051">
        <f t="shared" si="101"/>
        <v>0</v>
      </c>
    </row>
    <row r="1052" spans="1:19" ht="114" thickBot="1" x14ac:dyDescent="0.4">
      <c r="A1052" s="3" t="s">
        <v>7</v>
      </c>
      <c r="B1052" s="3" t="s">
        <v>23</v>
      </c>
      <c r="C1052" s="3">
        <v>20172104301</v>
      </c>
      <c r="D1052" s="3">
        <v>1</v>
      </c>
      <c r="E1052" s="3" t="s">
        <v>9</v>
      </c>
      <c r="F1052" s="3">
        <v>133</v>
      </c>
      <c r="G1052" s="3">
        <v>30</v>
      </c>
      <c r="H1052" s="4" t="s">
        <v>18</v>
      </c>
      <c r="I1052" s="3" t="s">
        <v>9</v>
      </c>
      <c r="J1052" s="3" t="s">
        <v>9</v>
      </c>
      <c r="L1052">
        <f t="shared" si="96"/>
        <v>0</v>
      </c>
      <c r="M1052">
        <f>IF(COUNTIF($C$2:$C1053,C1052)&gt;1,1,0)</f>
        <v>1</v>
      </c>
      <c r="N1052">
        <f t="shared" si="97"/>
        <v>0</v>
      </c>
      <c r="O1052">
        <f t="shared" si="98"/>
        <v>0</v>
      </c>
      <c r="P1052">
        <f t="shared" si="99"/>
        <v>0</v>
      </c>
      <c r="Q1052">
        <f t="shared" si="100"/>
        <v>0</v>
      </c>
      <c r="S1052">
        <f t="shared" si="101"/>
        <v>1</v>
      </c>
    </row>
    <row r="1053" spans="1:19" ht="126.5" thickBot="1" x14ac:dyDescent="0.4">
      <c r="A1053" s="3" t="s">
        <v>46</v>
      </c>
      <c r="B1053" s="3" t="s">
        <v>23</v>
      </c>
      <c r="C1053" s="3">
        <v>20170202201</v>
      </c>
      <c r="D1053" s="3">
        <v>0</v>
      </c>
      <c r="E1053" s="3" t="s">
        <v>9</v>
      </c>
      <c r="F1053" s="3">
        <v>187</v>
      </c>
      <c r="G1053" s="3">
        <v>34</v>
      </c>
      <c r="H1053" s="4" t="s">
        <v>22</v>
      </c>
      <c r="I1053" s="3" t="s">
        <v>9</v>
      </c>
      <c r="J1053" s="3" t="s">
        <v>9</v>
      </c>
      <c r="L1053">
        <f t="shared" si="96"/>
        <v>0</v>
      </c>
      <c r="M1053">
        <f>IF(COUNTIF($C$2:$C1054,C1053)&gt;1,1,0)</f>
        <v>1</v>
      </c>
      <c r="N1053">
        <f t="shared" si="97"/>
        <v>0</v>
      </c>
      <c r="O1053">
        <f t="shared" si="98"/>
        <v>0</v>
      </c>
      <c r="P1053">
        <f t="shared" si="99"/>
        <v>0</v>
      </c>
      <c r="Q1053">
        <f t="shared" si="100"/>
        <v>0</v>
      </c>
      <c r="S1053">
        <f t="shared" si="101"/>
        <v>1</v>
      </c>
    </row>
    <row r="1054" spans="1:19" ht="126.5" thickBot="1" x14ac:dyDescent="0.4">
      <c r="A1054" s="3" t="s">
        <v>11</v>
      </c>
      <c r="B1054" s="3" t="s">
        <v>34</v>
      </c>
      <c r="C1054" s="3">
        <v>20110102701</v>
      </c>
      <c r="D1054" s="3">
        <v>1</v>
      </c>
      <c r="E1054" s="3" t="s">
        <v>9</v>
      </c>
      <c r="F1054" s="3">
        <v>221</v>
      </c>
      <c r="G1054" s="3">
        <v>106</v>
      </c>
      <c r="H1054" s="4" t="s">
        <v>22</v>
      </c>
      <c r="I1054" s="3" t="s">
        <v>9</v>
      </c>
      <c r="J1054" s="3" t="s">
        <v>9</v>
      </c>
      <c r="L1054">
        <f t="shared" si="96"/>
        <v>0</v>
      </c>
      <c r="M1054">
        <f>IF(COUNTIF($C$2:$C1055,C1054)&gt;1,1,0)</f>
        <v>0</v>
      </c>
      <c r="N1054">
        <f t="shared" si="97"/>
        <v>0</v>
      </c>
      <c r="O1054">
        <f t="shared" si="98"/>
        <v>0</v>
      </c>
      <c r="P1054">
        <f t="shared" si="99"/>
        <v>0</v>
      </c>
      <c r="Q1054">
        <f t="shared" si="100"/>
        <v>0</v>
      </c>
      <c r="S1054">
        <f t="shared" si="101"/>
        <v>0</v>
      </c>
    </row>
    <row r="1055" spans="1:19" ht="126.5" thickBot="1" x14ac:dyDescent="0.4">
      <c r="A1055" s="3" t="s">
        <v>11</v>
      </c>
      <c r="B1055" s="3" t="s">
        <v>34</v>
      </c>
      <c r="C1055" s="3">
        <v>20110910102</v>
      </c>
      <c r="D1055" s="3">
        <v>1</v>
      </c>
      <c r="E1055" s="3" t="s">
        <v>9</v>
      </c>
      <c r="F1055" s="3">
        <v>336</v>
      </c>
      <c r="G1055" s="3">
        <v>115</v>
      </c>
      <c r="H1055" s="4" t="s">
        <v>22</v>
      </c>
      <c r="I1055" s="3" t="s">
        <v>9</v>
      </c>
      <c r="J1055" s="3" t="s">
        <v>9</v>
      </c>
      <c r="L1055">
        <f t="shared" si="96"/>
        <v>0</v>
      </c>
      <c r="M1055">
        <f>IF(COUNTIF($C$2:$C1056,C1055)&gt;1,1,0)</f>
        <v>0</v>
      </c>
      <c r="N1055">
        <f t="shared" si="97"/>
        <v>0</v>
      </c>
      <c r="O1055">
        <f t="shared" si="98"/>
        <v>0</v>
      </c>
      <c r="P1055">
        <f t="shared" si="99"/>
        <v>0</v>
      </c>
      <c r="Q1055">
        <f t="shared" si="100"/>
        <v>0</v>
      </c>
      <c r="S1055">
        <f t="shared" si="101"/>
        <v>0</v>
      </c>
    </row>
    <row r="1056" spans="1:19" ht="126.5" thickBot="1" x14ac:dyDescent="0.4">
      <c r="A1056" s="3" t="s">
        <v>11</v>
      </c>
      <c r="B1056" s="3" t="s">
        <v>20</v>
      </c>
      <c r="C1056" s="3">
        <v>20142500806</v>
      </c>
      <c r="D1056" s="3">
        <v>0</v>
      </c>
      <c r="E1056" s="3" t="s">
        <v>9</v>
      </c>
      <c r="F1056" s="3">
        <v>100</v>
      </c>
      <c r="G1056" s="3">
        <v>82</v>
      </c>
      <c r="H1056" s="4" t="s">
        <v>22</v>
      </c>
      <c r="I1056" s="3" t="s">
        <v>9</v>
      </c>
      <c r="J1056" s="3" t="s">
        <v>9</v>
      </c>
      <c r="L1056">
        <f t="shared" si="96"/>
        <v>0</v>
      </c>
      <c r="M1056">
        <f>IF(COUNTIF($C$2:$C1057,C1056)&gt;1,1,0)</f>
        <v>0</v>
      </c>
      <c r="N1056">
        <f t="shared" si="97"/>
        <v>0</v>
      </c>
      <c r="O1056">
        <f t="shared" si="98"/>
        <v>0</v>
      </c>
      <c r="P1056">
        <f t="shared" si="99"/>
        <v>0</v>
      </c>
      <c r="Q1056">
        <f t="shared" si="100"/>
        <v>0</v>
      </c>
      <c r="S1056">
        <f t="shared" si="101"/>
        <v>0</v>
      </c>
    </row>
    <row r="1057" spans="1:19" ht="126.5" thickBot="1" x14ac:dyDescent="0.4">
      <c r="A1057" s="3" t="s">
        <v>27</v>
      </c>
      <c r="B1057" s="3" t="s">
        <v>20</v>
      </c>
      <c r="C1057" s="3">
        <v>20140123605</v>
      </c>
      <c r="D1057" s="3">
        <v>1</v>
      </c>
      <c r="E1057" s="3" t="s">
        <v>9</v>
      </c>
      <c r="F1057" s="3">
        <v>104</v>
      </c>
      <c r="G1057" s="3">
        <v>16</v>
      </c>
      <c r="H1057" s="4" t="s">
        <v>22</v>
      </c>
      <c r="I1057" s="3" t="s">
        <v>9</v>
      </c>
      <c r="J1057" s="3" t="s">
        <v>15</v>
      </c>
      <c r="L1057">
        <f t="shared" si="96"/>
        <v>0</v>
      </c>
      <c r="M1057">
        <f>IF(COUNTIF($C$2:$C1058,C1057)&gt;1,1,0)</f>
        <v>0</v>
      </c>
      <c r="N1057">
        <f t="shared" si="97"/>
        <v>0</v>
      </c>
      <c r="O1057">
        <f t="shared" si="98"/>
        <v>0</v>
      </c>
      <c r="P1057">
        <f t="shared" si="99"/>
        <v>0</v>
      </c>
      <c r="Q1057">
        <f t="shared" si="100"/>
        <v>0</v>
      </c>
      <c r="S1057">
        <f t="shared" si="101"/>
        <v>0</v>
      </c>
    </row>
    <row r="1058" spans="1:19" ht="114" thickBot="1" x14ac:dyDescent="0.4">
      <c r="A1058" s="3" t="s">
        <v>11</v>
      </c>
      <c r="B1058" s="3" t="s">
        <v>20</v>
      </c>
      <c r="C1058" s="3">
        <v>20142505601</v>
      </c>
      <c r="D1058" s="3">
        <v>0</v>
      </c>
      <c r="E1058" s="3" t="s">
        <v>9</v>
      </c>
      <c r="F1058" s="3">
        <v>32</v>
      </c>
      <c r="G1058" s="3">
        <v>17</v>
      </c>
      <c r="H1058" s="4" t="s">
        <v>18</v>
      </c>
      <c r="I1058" s="3" t="s">
        <v>9</v>
      </c>
      <c r="J1058" s="3" t="s">
        <v>9</v>
      </c>
      <c r="L1058">
        <f t="shared" si="96"/>
        <v>0</v>
      </c>
      <c r="M1058">
        <f>IF(COUNTIF($C$2:$C1059,C1058)&gt;1,1,0)</f>
        <v>1</v>
      </c>
      <c r="N1058">
        <f t="shared" si="97"/>
        <v>0</v>
      </c>
      <c r="O1058">
        <f t="shared" si="98"/>
        <v>0</v>
      </c>
      <c r="P1058">
        <f t="shared" si="99"/>
        <v>0</v>
      </c>
      <c r="Q1058">
        <f t="shared" si="100"/>
        <v>0</v>
      </c>
      <c r="S1058">
        <f t="shared" si="101"/>
        <v>1</v>
      </c>
    </row>
    <row r="1059" spans="1:19" ht="126.5" thickBot="1" x14ac:dyDescent="0.4">
      <c r="A1059" s="3" t="s">
        <v>39</v>
      </c>
      <c r="B1059" s="3" t="s">
        <v>17</v>
      </c>
      <c r="C1059" s="3">
        <v>20120401201</v>
      </c>
      <c r="D1059" s="3">
        <v>0</v>
      </c>
      <c r="E1059" s="3" t="s">
        <v>9</v>
      </c>
      <c r="F1059" s="3">
        <v>435</v>
      </c>
      <c r="G1059" s="3">
        <v>51</v>
      </c>
      <c r="H1059" s="4" t="s">
        <v>22</v>
      </c>
      <c r="I1059" s="3" t="s">
        <v>9</v>
      </c>
      <c r="J1059" s="3" t="s">
        <v>15</v>
      </c>
      <c r="L1059">
        <f t="shared" si="96"/>
        <v>0</v>
      </c>
      <c r="M1059">
        <f>IF(COUNTIF($C$2:$C1060,C1059)&gt;1,1,0)</f>
        <v>0</v>
      </c>
      <c r="N1059">
        <f t="shared" si="97"/>
        <v>0</v>
      </c>
      <c r="O1059">
        <f t="shared" si="98"/>
        <v>0</v>
      </c>
      <c r="P1059">
        <f t="shared" si="99"/>
        <v>0</v>
      </c>
      <c r="Q1059">
        <f t="shared" si="100"/>
        <v>0</v>
      </c>
      <c r="S1059">
        <f t="shared" si="101"/>
        <v>0</v>
      </c>
    </row>
    <row r="1060" spans="1:19" ht="126.5" thickBot="1" x14ac:dyDescent="0.4">
      <c r="A1060" s="3" t="s">
        <v>11</v>
      </c>
      <c r="B1060" s="3" t="s">
        <v>34</v>
      </c>
      <c r="C1060" s="3">
        <v>20110307801</v>
      </c>
      <c r="D1060" s="3">
        <v>0</v>
      </c>
      <c r="E1060" s="3" t="s">
        <v>9</v>
      </c>
      <c r="F1060" s="3">
        <v>41</v>
      </c>
      <c r="G1060" s="3">
        <v>31</v>
      </c>
      <c r="H1060" s="4" t="s">
        <v>22</v>
      </c>
      <c r="I1060" s="3" t="s">
        <v>9</v>
      </c>
      <c r="J1060" s="3" t="s">
        <v>9</v>
      </c>
      <c r="L1060">
        <f t="shared" si="96"/>
        <v>0</v>
      </c>
      <c r="M1060">
        <f>IF(COUNTIF($C$2:$C1061,C1060)&gt;1,1,0)</f>
        <v>0</v>
      </c>
      <c r="N1060">
        <f t="shared" si="97"/>
        <v>0</v>
      </c>
      <c r="O1060">
        <f t="shared" si="98"/>
        <v>0</v>
      </c>
      <c r="P1060">
        <f t="shared" si="99"/>
        <v>0</v>
      </c>
      <c r="Q1060">
        <f t="shared" si="100"/>
        <v>0</v>
      </c>
      <c r="S1060">
        <f t="shared" si="101"/>
        <v>0</v>
      </c>
    </row>
    <row r="1061" spans="1:19" ht="114" thickBot="1" x14ac:dyDescent="0.4">
      <c r="A1061" s="3" t="s">
        <v>11</v>
      </c>
      <c r="B1061" s="3" t="s">
        <v>23</v>
      </c>
      <c r="C1061" s="3">
        <v>20172105901</v>
      </c>
      <c r="D1061" s="3">
        <v>0</v>
      </c>
      <c r="E1061" s="3" t="s">
        <v>9</v>
      </c>
      <c r="F1061" s="3">
        <v>186</v>
      </c>
      <c r="G1061" s="3">
        <v>25</v>
      </c>
      <c r="H1061" s="4" t="s">
        <v>18</v>
      </c>
      <c r="I1061" s="3" t="s">
        <v>9</v>
      </c>
      <c r="J1061" s="3" t="s">
        <v>9</v>
      </c>
      <c r="L1061">
        <f t="shared" si="96"/>
        <v>0</v>
      </c>
      <c r="M1061">
        <f>IF(COUNTIF($C$2:$C1062,C1061)&gt;1,1,0)</f>
        <v>0</v>
      </c>
      <c r="N1061">
        <f t="shared" si="97"/>
        <v>0</v>
      </c>
      <c r="O1061">
        <f t="shared" si="98"/>
        <v>0</v>
      </c>
      <c r="P1061">
        <f t="shared" si="99"/>
        <v>0</v>
      </c>
      <c r="Q1061">
        <f t="shared" si="100"/>
        <v>0</v>
      </c>
      <c r="S1061">
        <f t="shared" si="101"/>
        <v>0</v>
      </c>
    </row>
    <row r="1062" spans="1:19" ht="101.5" thickBot="1" x14ac:dyDescent="0.4">
      <c r="A1062" s="3" t="s">
        <v>11</v>
      </c>
      <c r="B1062" s="3" t="s">
        <v>34</v>
      </c>
      <c r="C1062" s="3">
        <v>20110804401</v>
      </c>
      <c r="D1062" s="3">
        <v>1</v>
      </c>
      <c r="E1062" s="3" t="s">
        <v>9</v>
      </c>
      <c r="F1062" s="3">
        <v>102</v>
      </c>
      <c r="G1062" s="3">
        <v>80</v>
      </c>
      <c r="H1062" s="4" t="s">
        <v>28</v>
      </c>
      <c r="I1062" s="3" t="s">
        <v>9</v>
      </c>
      <c r="J1062" s="3" t="s">
        <v>9</v>
      </c>
      <c r="L1062">
        <f t="shared" si="96"/>
        <v>0</v>
      </c>
      <c r="M1062">
        <f>IF(COUNTIF($C$2:$C1063,C1062)&gt;1,1,0)</f>
        <v>0</v>
      </c>
      <c r="N1062">
        <f t="shared" si="97"/>
        <v>0</v>
      </c>
      <c r="O1062">
        <f t="shared" si="98"/>
        <v>0</v>
      </c>
      <c r="P1062">
        <f t="shared" si="99"/>
        <v>0</v>
      </c>
      <c r="Q1062">
        <f t="shared" si="100"/>
        <v>0</v>
      </c>
      <c r="S1062">
        <f t="shared" si="101"/>
        <v>0</v>
      </c>
    </row>
    <row r="1063" spans="1:19" ht="51.5" thickBot="1" x14ac:dyDescent="0.4">
      <c r="A1063" s="3" t="s">
        <v>11</v>
      </c>
      <c r="B1063" s="3" t="s">
        <v>20</v>
      </c>
      <c r="C1063" s="3">
        <v>20140806601</v>
      </c>
      <c r="D1063" s="3">
        <v>0</v>
      </c>
      <c r="E1063" s="3" t="s">
        <v>9</v>
      </c>
      <c r="F1063" s="3">
        <v>67</v>
      </c>
      <c r="G1063" s="3">
        <v>21</v>
      </c>
      <c r="H1063" s="4" t="s">
        <v>103</v>
      </c>
      <c r="I1063" s="3" t="s">
        <v>9</v>
      </c>
      <c r="J1063" s="3" t="s">
        <v>9</v>
      </c>
      <c r="L1063">
        <f t="shared" si="96"/>
        <v>0</v>
      </c>
      <c r="M1063">
        <f>IF(COUNTIF($C$2:$C1064,C1063)&gt;1,1,0)</f>
        <v>0</v>
      </c>
      <c r="N1063">
        <f t="shared" si="97"/>
        <v>0</v>
      </c>
      <c r="O1063">
        <f t="shared" si="98"/>
        <v>0</v>
      </c>
      <c r="P1063">
        <f t="shared" si="99"/>
        <v>0</v>
      </c>
      <c r="Q1063">
        <f t="shared" si="100"/>
        <v>0</v>
      </c>
      <c r="S1063">
        <f t="shared" si="101"/>
        <v>0</v>
      </c>
    </row>
    <row r="1064" spans="1:19" ht="139" thickBot="1" x14ac:dyDescent="0.4">
      <c r="A1064" s="3" t="s">
        <v>27</v>
      </c>
      <c r="B1064" s="3" t="s">
        <v>23</v>
      </c>
      <c r="C1064" s="3">
        <v>20170217001</v>
      </c>
      <c r="D1064" s="3">
        <v>1</v>
      </c>
      <c r="E1064" s="3" t="s">
        <v>9</v>
      </c>
      <c r="F1064" s="3">
        <v>760</v>
      </c>
      <c r="G1064" s="3">
        <v>459</v>
      </c>
      <c r="H1064" s="4" t="s">
        <v>229</v>
      </c>
      <c r="I1064" s="3" t="s">
        <v>9</v>
      </c>
      <c r="J1064" s="3" t="s">
        <v>9</v>
      </c>
      <c r="L1064">
        <f t="shared" si="96"/>
        <v>0</v>
      </c>
      <c r="M1064">
        <f>IF(COUNTIF($C$2:$C1065,C1064)&gt;1,1,0)</f>
        <v>0</v>
      </c>
      <c r="N1064">
        <f t="shared" si="97"/>
        <v>0</v>
      </c>
      <c r="O1064">
        <f t="shared" si="98"/>
        <v>0</v>
      </c>
      <c r="P1064">
        <f t="shared" si="99"/>
        <v>0</v>
      </c>
      <c r="Q1064">
        <f t="shared" si="100"/>
        <v>0</v>
      </c>
      <c r="S1064">
        <f t="shared" si="101"/>
        <v>0</v>
      </c>
    </row>
    <row r="1065" spans="1:19" ht="101.5" thickBot="1" x14ac:dyDescent="0.4">
      <c r="A1065" s="3" t="s">
        <v>27</v>
      </c>
      <c r="B1065" s="3" t="s">
        <v>49</v>
      </c>
      <c r="C1065" s="3">
        <v>20230308405</v>
      </c>
      <c r="D1065" s="3">
        <v>1</v>
      </c>
      <c r="E1065" s="3" t="s">
        <v>9</v>
      </c>
      <c r="F1065" s="3">
        <v>183</v>
      </c>
      <c r="G1065" s="3">
        <v>125</v>
      </c>
      <c r="H1065" s="4" t="s">
        <v>230</v>
      </c>
      <c r="I1065" s="3" t="s">
        <v>9</v>
      </c>
      <c r="J1065" s="3" t="s">
        <v>9</v>
      </c>
      <c r="L1065">
        <f t="shared" si="96"/>
        <v>0</v>
      </c>
      <c r="M1065">
        <f>IF(COUNTIF($C$2:$C1066,C1065)&gt;1,1,0)</f>
        <v>1</v>
      </c>
      <c r="N1065">
        <f t="shared" si="97"/>
        <v>0</v>
      </c>
      <c r="O1065">
        <f t="shared" si="98"/>
        <v>0</v>
      </c>
      <c r="P1065">
        <f t="shared" si="99"/>
        <v>0</v>
      </c>
      <c r="Q1065">
        <f t="shared" si="100"/>
        <v>0</v>
      </c>
      <c r="S1065">
        <f t="shared" si="101"/>
        <v>1</v>
      </c>
    </row>
    <row r="1066" spans="1:19" ht="101.5" thickBot="1" x14ac:dyDescent="0.4">
      <c r="A1066" s="3" t="s">
        <v>11</v>
      </c>
      <c r="B1066" s="3" t="s">
        <v>34</v>
      </c>
      <c r="C1066" s="3">
        <v>20110515101</v>
      </c>
      <c r="D1066" s="3">
        <v>0</v>
      </c>
      <c r="E1066" s="3" t="s">
        <v>9</v>
      </c>
      <c r="F1066" s="3">
        <v>51</v>
      </c>
      <c r="G1066" s="3">
        <v>38</v>
      </c>
      <c r="H1066" s="4" t="s">
        <v>28</v>
      </c>
      <c r="I1066" s="3" t="s">
        <v>9</v>
      </c>
      <c r="J1066" s="3" t="s">
        <v>9</v>
      </c>
      <c r="L1066">
        <f t="shared" si="96"/>
        <v>0</v>
      </c>
      <c r="M1066">
        <f>IF(COUNTIF($C$2:$C1067,C1066)&gt;1,1,0)</f>
        <v>0</v>
      </c>
      <c r="N1066">
        <f t="shared" si="97"/>
        <v>0</v>
      </c>
      <c r="O1066">
        <f t="shared" si="98"/>
        <v>0</v>
      </c>
      <c r="P1066">
        <f t="shared" si="99"/>
        <v>0</v>
      </c>
      <c r="Q1066">
        <f t="shared" si="100"/>
        <v>0</v>
      </c>
      <c r="S1066">
        <f t="shared" si="101"/>
        <v>0</v>
      </c>
    </row>
    <row r="1067" spans="1:19" ht="89" thickBot="1" x14ac:dyDescent="0.4">
      <c r="A1067" s="3" t="s">
        <v>11</v>
      </c>
      <c r="B1067" s="3" t="s">
        <v>23</v>
      </c>
      <c r="C1067" s="3">
        <v>20170213703</v>
      </c>
      <c r="D1067" s="3">
        <v>1</v>
      </c>
      <c r="E1067" s="3" t="s">
        <v>9</v>
      </c>
      <c r="F1067" s="3">
        <v>101</v>
      </c>
      <c r="G1067" s="3">
        <v>13</v>
      </c>
      <c r="H1067" s="4" t="s">
        <v>141</v>
      </c>
      <c r="I1067" s="3" t="s">
        <v>9</v>
      </c>
      <c r="J1067" s="3" t="s">
        <v>9</v>
      </c>
      <c r="L1067">
        <f t="shared" si="96"/>
        <v>0</v>
      </c>
      <c r="M1067">
        <f>IF(COUNTIF($C$2:$C1068,C1067)&gt;1,1,0)</f>
        <v>0</v>
      </c>
      <c r="N1067">
        <f t="shared" si="97"/>
        <v>0</v>
      </c>
      <c r="O1067">
        <f t="shared" si="98"/>
        <v>0</v>
      </c>
      <c r="P1067">
        <f t="shared" si="99"/>
        <v>0</v>
      </c>
      <c r="Q1067">
        <f t="shared" si="100"/>
        <v>0</v>
      </c>
      <c r="S1067">
        <f t="shared" si="101"/>
        <v>0</v>
      </c>
    </row>
    <row r="1068" spans="1:19" ht="126.5" thickBot="1" x14ac:dyDescent="0.4">
      <c r="A1068" s="3" t="s">
        <v>46</v>
      </c>
      <c r="B1068" s="3" t="s">
        <v>23</v>
      </c>
      <c r="C1068" s="3">
        <v>20171007501</v>
      </c>
      <c r="D1068" s="3">
        <v>1</v>
      </c>
      <c r="E1068" s="3" t="s">
        <v>9</v>
      </c>
      <c r="F1068" s="3">
        <v>381</v>
      </c>
      <c r="G1068" s="3">
        <v>40</v>
      </c>
      <c r="H1068" s="4" t="s">
        <v>22</v>
      </c>
      <c r="I1068" s="3" t="s">
        <v>9</v>
      </c>
      <c r="J1068" s="3" t="s">
        <v>9</v>
      </c>
      <c r="L1068">
        <f t="shared" si="96"/>
        <v>0</v>
      </c>
      <c r="M1068">
        <f>IF(COUNTIF($C$2:$C1069,C1068)&gt;1,1,0)</f>
        <v>1</v>
      </c>
      <c r="N1068">
        <f t="shared" si="97"/>
        <v>0</v>
      </c>
      <c r="O1068">
        <f t="shared" si="98"/>
        <v>0</v>
      </c>
      <c r="P1068">
        <f t="shared" si="99"/>
        <v>0</v>
      </c>
      <c r="Q1068">
        <f t="shared" si="100"/>
        <v>0</v>
      </c>
      <c r="S1068">
        <f t="shared" si="101"/>
        <v>1</v>
      </c>
    </row>
    <row r="1069" spans="1:19" ht="126.5" thickBot="1" x14ac:dyDescent="0.4">
      <c r="A1069" s="3" t="s">
        <v>11</v>
      </c>
      <c r="B1069" s="3" t="s">
        <v>49</v>
      </c>
      <c r="C1069" s="3">
        <v>20230400701</v>
      </c>
      <c r="D1069" s="3">
        <v>1</v>
      </c>
      <c r="E1069" s="3" t="s">
        <v>9</v>
      </c>
      <c r="F1069" s="3">
        <v>149</v>
      </c>
      <c r="G1069" s="3">
        <v>40</v>
      </c>
      <c r="H1069" s="4" t="s">
        <v>22</v>
      </c>
      <c r="I1069" s="3" t="s">
        <v>9</v>
      </c>
      <c r="J1069" s="3" t="s">
        <v>9</v>
      </c>
      <c r="L1069">
        <f t="shared" si="96"/>
        <v>0</v>
      </c>
      <c r="M1069">
        <f>IF(COUNTIF($C$2:$C1070,C1069)&gt;1,1,0)</f>
        <v>0</v>
      </c>
      <c r="N1069">
        <f t="shared" si="97"/>
        <v>0</v>
      </c>
      <c r="O1069">
        <f t="shared" si="98"/>
        <v>0</v>
      </c>
      <c r="P1069">
        <f t="shared" si="99"/>
        <v>0</v>
      </c>
      <c r="Q1069">
        <f t="shared" si="100"/>
        <v>0</v>
      </c>
      <c r="S1069">
        <f t="shared" si="101"/>
        <v>0</v>
      </c>
    </row>
    <row r="1070" spans="1:19" ht="126.5" thickBot="1" x14ac:dyDescent="0.4">
      <c r="A1070" s="3" t="s">
        <v>11</v>
      </c>
      <c r="B1070" s="3" t="s">
        <v>34</v>
      </c>
      <c r="C1070" s="3">
        <v>20110220101</v>
      </c>
      <c r="D1070" s="3">
        <v>0</v>
      </c>
      <c r="E1070" s="3" t="s">
        <v>9</v>
      </c>
      <c r="F1070" s="3">
        <v>269</v>
      </c>
      <c r="G1070" s="3">
        <v>128</v>
      </c>
      <c r="H1070" s="4" t="s">
        <v>231</v>
      </c>
      <c r="I1070" s="3" t="s">
        <v>9</v>
      </c>
      <c r="J1070" s="3" t="s">
        <v>15</v>
      </c>
      <c r="L1070">
        <f t="shared" si="96"/>
        <v>0</v>
      </c>
      <c r="M1070">
        <f>IF(COUNTIF($C$2:$C1071,C1070)&gt;1,1,0)</f>
        <v>0</v>
      </c>
      <c r="N1070">
        <f t="shared" si="97"/>
        <v>0</v>
      </c>
      <c r="O1070">
        <f t="shared" si="98"/>
        <v>0</v>
      </c>
      <c r="P1070">
        <f t="shared" si="99"/>
        <v>0</v>
      </c>
      <c r="Q1070">
        <f t="shared" si="100"/>
        <v>0</v>
      </c>
      <c r="S1070">
        <f t="shared" si="101"/>
        <v>0</v>
      </c>
    </row>
    <row r="1071" spans="1:19" ht="126.5" thickBot="1" x14ac:dyDescent="0.4">
      <c r="A1071" s="3" t="s">
        <v>46</v>
      </c>
      <c r="B1071" s="3" t="s">
        <v>23</v>
      </c>
      <c r="C1071" s="3">
        <v>20171200901</v>
      </c>
      <c r="D1071" s="3">
        <v>0</v>
      </c>
      <c r="E1071" s="3" t="s">
        <v>9</v>
      </c>
      <c r="F1071" s="3">
        <v>343</v>
      </c>
      <c r="G1071" s="3">
        <v>171</v>
      </c>
      <c r="H1071" s="4" t="s">
        <v>22</v>
      </c>
      <c r="I1071" s="3" t="s">
        <v>9</v>
      </c>
      <c r="J1071" s="3" t="s">
        <v>9</v>
      </c>
      <c r="L1071">
        <f t="shared" si="96"/>
        <v>0</v>
      </c>
      <c r="M1071">
        <f>IF(COUNTIF($C$2:$C1072,C1071)&gt;1,1,0)</f>
        <v>0</v>
      </c>
      <c r="N1071">
        <f t="shared" si="97"/>
        <v>0</v>
      </c>
      <c r="O1071">
        <f t="shared" si="98"/>
        <v>0</v>
      </c>
      <c r="P1071">
        <f t="shared" si="99"/>
        <v>0</v>
      </c>
      <c r="Q1071">
        <f t="shared" si="100"/>
        <v>0</v>
      </c>
      <c r="S1071">
        <f t="shared" si="101"/>
        <v>0</v>
      </c>
    </row>
    <row r="1072" spans="1:19" ht="89" thickBot="1" x14ac:dyDescent="0.4">
      <c r="A1072" s="3" t="s">
        <v>11</v>
      </c>
      <c r="B1072" s="3" t="s">
        <v>17</v>
      </c>
      <c r="C1072" s="3">
        <v>20120602301</v>
      </c>
      <c r="D1072" s="3">
        <v>0</v>
      </c>
      <c r="E1072" s="3" t="s">
        <v>9</v>
      </c>
      <c r="F1072" s="3">
        <v>59</v>
      </c>
      <c r="G1072" s="3">
        <v>32</v>
      </c>
      <c r="H1072" s="4" t="s">
        <v>141</v>
      </c>
      <c r="I1072" s="3" t="s">
        <v>9</v>
      </c>
      <c r="J1072" s="3" t="s">
        <v>15</v>
      </c>
      <c r="L1072">
        <f t="shared" si="96"/>
        <v>0</v>
      </c>
      <c r="M1072">
        <f>IF(COUNTIF($C$2:$C1073,C1072)&gt;1,1,0)</f>
        <v>0</v>
      </c>
      <c r="N1072">
        <f t="shared" si="97"/>
        <v>0</v>
      </c>
      <c r="O1072">
        <f t="shared" si="98"/>
        <v>0</v>
      </c>
      <c r="P1072">
        <f t="shared" si="99"/>
        <v>0</v>
      </c>
      <c r="Q1072">
        <f t="shared" si="100"/>
        <v>0</v>
      </c>
      <c r="S1072">
        <f t="shared" si="101"/>
        <v>0</v>
      </c>
    </row>
    <row r="1073" spans="1:19" ht="126.5" thickBot="1" x14ac:dyDescent="0.4">
      <c r="A1073" s="3" t="s">
        <v>11</v>
      </c>
      <c r="B1073" s="3" t="s">
        <v>8</v>
      </c>
      <c r="C1073" s="3">
        <v>20180726901</v>
      </c>
      <c r="D1073" s="3">
        <v>0</v>
      </c>
      <c r="E1073" s="3" t="s">
        <v>9</v>
      </c>
      <c r="F1073" s="3">
        <v>21</v>
      </c>
      <c r="G1073" s="3">
        <v>10</v>
      </c>
      <c r="H1073" s="4" t="s">
        <v>22</v>
      </c>
      <c r="I1073" s="3" t="s">
        <v>9</v>
      </c>
      <c r="J1073" s="3" t="s">
        <v>9</v>
      </c>
      <c r="L1073">
        <f t="shared" si="96"/>
        <v>0</v>
      </c>
      <c r="M1073">
        <f>IF(COUNTIF($C$2:$C1074,C1073)&gt;1,1,0)</f>
        <v>0</v>
      </c>
      <c r="N1073">
        <f t="shared" si="97"/>
        <v>0</v>
      </c>
      <c r="O1073">
        <f t="shared" si="98"/>
        <v>0</v>
      </c>
      <c r="P1073">
        <f t="shared" si="99"/>
        <v>0</v>
      </c>
      <c r="Q1073">
        <f t="shared" si="100"/>
        <v>0</v>
      </c>
      <c r="S1073">
        <f t="shared" si="101"/>
        <v>0</v>
      </c>
    </row>
    <row r="1074" spans="1:19" ht="126.5" thickBot="1" x14ac:dyDescent="0.4">
      <c r="A1074" s="3" t="s">
        <v>11</v>
      </c>
      <c r="B1074" s="3" t="s">
        <v>20</v>
      </c>
      <c r="C1074" s="3">
        <v>20140707907</v>
      </c>
      <c r="D1074" s="3">
        <v>1</v>
      </c>
      <c r="E1074" s="3" t="s">
        <v>9</v>
      </c>
      <c r="F1074" s="3">
        <v>271</v>
      </c>
      <c r="G1074" s="3">
        <v>51</v>
      </c>
      <c r="H1074" s="4" t="s">
        <v>22</v>
      </c>
      <c r="I1074" s="3" t="s">
        <v>9</v>
      </c>
      <c r="J1074" s="3" t="s">
        <v>9</v>
      </c>
      <c r="L1074">
        <f t="shared" si="96"/>
        <v>0</v>
      </c>
      <c r="M1074">
        <f>IF(COUNTIF($C$2:$C1075,C1074)&gt;1,1,0)</f>
        <v>0</v>
      </c>
      <c r="N1074">
        <f t="shared" si="97"/>
        <v>0</v>
      </c>
      <c r="O1074">
        <f t="shared" si="98"/>
        <v>0</v>
      </c>
      <c r="P1074">
        <f t="shared" si="99"/>
        <v>0</v>
      </c>
      <c r="Q1074">
        <f t="shared" si="100"/>
        <v>0</v>
      </c>
      <c r="S1074">
        <f t="shared" si="101"/>
        <v>0</v>
      </c>
    </row>
    <row r="1075" spans="1:19" ht="101.5" thickBot="1" x14ac:dyDescent="0.4">
      <c r="A1075" s="3" t="s">
        <v>39</v>
      </c>
      <c r="B1075" s="3" t="s">
        <v>17</v>
      </c>
      <c r="C1075" s="3">
        <v>20120100801</v>
      </c>
      <c r="D1075" s="3">
        <v>0</v>
      </c>
      <c r="E1075" s="3" t="s">
        <v>9</v>
      </c>
      <c r="F1075" s="3">
        <v>234</v>
      </c>
      <c r="G1075" s="3">
        <v>69</v>
      </c>
      <c r="H1075" s="4" t="s">
        <v>28</v>
      </c>
      <c r="I1075" s="3" t="s">
        <v>9</v>
      </c>
      <c r="J1075" s="3" t="s">
        <v>9</v>
      </c>
      <c r="L1075">
        <f t="shared" si="96"/>
        <v>0</v>
      </c>
      <c r="M1075">
        <f>IF(COUNTIF($C$2:$C1076,C1075)&gt;1,1,0)</f>
        <v>1</v>
      </c>
      <c r="N1075">
        <f t="shared" si="97"/>
        <v>0</v>
      </c>
      <c r="O1075">
        <f t="shared" si="98"/>
        <v>0</v>
      </c>
      <c r="P1075">
        <f t="shared" si="99"/>
        <v>0</v>
      </c>
      <c r="Q1075">
        <f t="shared" si="100"/>
        <v>0</v>
      </c>
      <c r="S1075">
        <f t="shared" si="101"/>
        <v>1</v>
      </c>
    </row>
    <row r="1076" spans="1:19" ht="101.5" thickBot="1" x14ac:dyDescent="0.4">
      <c r="A1076" s="3" t="s">
        <v>11</v>
      </c>
      <c r="B1076" s="3" t="s">
        <v>17</v>
      </c>
      <c r="C1076" s="3">
        <v>20120400501</v>
      </c>
      <c r="D1076" s="3">
        <v>0</v>
      </c>
      <c r="E1076" s="3" t="s">
        <v>9</v>
      </c>
      <c r="F1076" s="3">
        <v>380</v>
      </c>
      <c r="G1076" s="3">
        <v>9</v>
      </c>
      <c r="H1076" s="4" t="s">
        <v>31</v>
      </c>
      <c r="I1076" s="3" t="s">
        <v>9</v>
      </c>
      <c r="J1076" s="3" t="s">
        <v>15</v>
      </c>
      <c r="L1076">
        <f t="shared" si="96"/>
        <v>0</v>
      </c>
      <c r="M1076">
        <f>IF(COUNTIF($C$2:$C1077,C1076)&gt;1,1,0)</f>
        <v>0</v>
      </c>
      <c r="N1076">
        <f t="shared" si="97"/>
        <v>0</v>
      </c>
      <c r="O1076">
        <f t="shared" si="98"/>
        <v>0</v>
      </c>
      <c r="P1076">
        <f t="shared" si="99"/>
        <v>0</v>
      </c>
      <c r="Q1076">
        <f t="shared" si="100"/>
        <v>0</v>
      </c>
      <c r="S1076">
        <f t="shared" si="101"/>
        <v>0</v>
      </c>
    </row>
    <row r="1077" spans="1:19" ht="126.5" thickBot="1" x14ac:dyDescent="0.4">
      <c r="A1077" s="3" t="s">
        <v>11</v>
      </c>
      <c r="B1077" s="3" t="s">
        <v>17</v>
      </c>
      <c r="C1077" s="3">
        <v>20120102002</v>
      </c>
      <c r="D1077" s="3">
        <v>1</v>
      </c>
      <c r="E1077" s="3" t="s">
        <v>9</v>
      </c>
      <c r="F1077" s="3">
        <v>149</v>
      </c>
      <c r="G1077" s="3">
        <v>92</v>
      </c>
      <c r="H1077" s="4" t="s">
        <v>22</v>
      </c>
      <c r="I1077" s="3" t="s">
        <v>9</v>
      </c>
      <c r="J1077" s="3" t="s">
        <v>9</v>
      </c>
      <c r="L1077">
        <f t="shared" si="96"/>
        <v>0</v>
      </c>
      <c r="M1077">
        <f>IF(COUNTIF($C$2:$C1078,C1077)&gt;1,1,0)</f>
        <v>1</v>
      </c>
      <c r="N1077">
        <f t="shared" si="97"/>
        <v>0</v>
      </c>
      <c r="O1077">
        <f t="shared" si="98"/>
        <v>0</v>
      </c>
      <c r="P1077">
        <f t="shared" si="99"/>
        <v>0</v>
      </c>
      <c r="Q1077">
        <f t="shared" si="100"/>
        <v>0</v>
      </c>
      <c r="S1077">
        <f t="shared" si="101"/>
        <v>1</v>
      </c>
    </row>
    <row r="1078" spans="1:19" ht="126.5" thickBot="1" x14ac:dyDescent="0.4">
      <c r="A1078" s="3" t="s">
        <v>11</v>
      </c>
      <c r="B1078" s="3" t="s">
        <v>49</v>
      </c>
      <c r="C1078" s="3">
        <v>20230412201</v>
      </c>
      <c r="D1078" s="3">
        <v>0</v>
      </c>
      <c r="E1078" s="3" t="s">
        <v>9</v>
      </c>
      <c r="F1078" s="3">
        <v>56</v>
      </c>
      <c r="G1078" s="3">
        <v>10</v>
      </c>
      <c r="H1078" s="4" t="s">
        <v>22</v>
      </c>
      <c r="I1078" s="3" t="s">
        <v>9</v>
      </c>
      <c r="J1078" s="3" t="s">
        <v>9</v>
      </c>
      <c r="L1078">
        <f t="shared" si="96"/>
        <v>0</v>
      </c>
      <c r="M1078">
        <f>IF(COUNTIF($C$2:$C1079,C1078)&gt;1,1,0)</f>
        <v>0</v>
      </c>
      <c r="N1078">
        <f t="shared" si="97"/>
        <v>0</v>
      </c>
      <c r="O1078">
        <f t="shared" si="98"/>
        <v>0</v>
      </c>
      <c r="P1078">
        <f t="shared" si="99"/>
        <v>0</v>
      </c>
      <c r="Q1078">
        <f t="shared" si="100"/>
        <v>0</v>
      </c>
      <c r="S1078">
        <f t="shared" si="101"/>
        <v>0</v>
      </c>
    </row>
    <row r="1079" spans="1:19" ht="76.5" thickBot="1" x14ac:dyDescent="0.4">
      <c r="A1079" s="3" t="s">
        <v>39</v>
      </c>
      <c r="B1079" s="3" t="s">
        <v>49</v>
      </c>
      <c r="C1079" s="3">
        <v>2023409001</v>
      </c>
      <c r="D1079" s="3">
        <v>0</v>
      </c>
      <c r="E1079" s="3" t="s">
        <v>9</v>
      </c>
      <c r="F1079" s="3">
        <v>73</v>
      </c>
      <c r="G1079" s="3">
        <v>20</v>
      </c>
      <c r="H1079" s="4" t="s">
        <v>107</v>
      </c>
      <c r="I1079" s="3" t="s">
        <v>9</v>
      </c>
      <c r="J1079" s="3" t="s">
        <v>9</v>
      </c>
      <c r="L1079">
        <f t="shared" si="96"/>
        <v>0</v>
      </c>
      <c r="M1079">
        <f>IF(COUNTIF($C$2:$C1080,C1079)&gt;1,1,0)</f>
        <v>0</v>
      </c>
      <c r="N1079">
        <f t="shared" si="97"/>
        <v>0</v>
      </c>
      <c r="O1079">
        <f t="shared" si="98"/>
        <v>0</v>
      </c>
      <c r="P1079">
        <f t="shared" si="99"/>
        <v>0</v>
      </c>
      <c r="Q1079">
        <f t="shared" si="100"/>
        <v>0</v>
      </c>
      <c r="S1079">
        <f t="shared" si="101"/>
        <v>0</v>
      </c>
    </row>
    <row r="1080" spans="1:19" ht="126.5" thickBot="1" x14ac:dyDescent="0.4">
      <c r="A1080" s="3" t="s">
        <v>11</v>
      </c>
      <c r="B1080" s="3" t="s">
        <v>23</v>
      </c>
      <c r="C1080" s="3">
        <v>20171402101</v>
      </c>
      <c r="D1080" s="3">
        <v>0</v>
      </c>
      <c r="E1080" s="3" t="s">
        <v>9</v>
      </c>
      <c r="F1080" s="3">
        <v>404</v>
      </c>
      <c r="G1080" s="3">
        <v>151</v>
      </c>
      <c r="H1080" s="4" t="s">
        <v>22</v>
      </c>
      <c r="I1080" s="3" t="s">
        <v>9</v>
      </c>
      <c r="J1080" s="3" t="s">
        <v>15</v>
      </c>
      <c r="L1080">
        <f t="shared" si="96"/>
        <v>0</v>
      </c>
      <c r="M1080">
        <f>IF(COUNTIF($C$2:$C1081,C1080)&gt;1,1,0)</f>
        <v>0</v>
      </c>
      <c r="N1080">
        <f t="shared" si="97"/>
        <v>0</v>
      </c>
      <c r="O1080">
        <f t="shared" si="98"/>
        <v>0</v>
      </c>
      <c r="P1080">
        <f t="shared" si="99"/>
        <v>0</v>
      </c>
      <c r="Q1080">
        <f t="shared" si="100"/>
        <v>0</v>
      </c>
      <c r="S1080">
        <f t="shared" si="101"/>
        <v>0</v>
      </c>
    </row>
    <row r="1081" spans="1:19" ht="139" thickBot="1" x14ac:dyDescent="0.4">
      <c r="A1081" s="3" t="s">
        <v>11</v>
      </c>
      <c r="B1081" s="3" t="s">
        <v>34</v>
      </c>
      <c r="C1081" s="3">
        <v>20110323701</v>
      </c>
      <c r="D1081" s="3">
        <v>0</v>
      </c>
      <c r="E1081" s="3" t="s">
        <v>9</v>
      </c>
      <c r="F1081" s="3">
        <v>96</v>
      </c>
      <c r="G1081" s="3">
        <v>62</v>
      </c>
      <c r="H1081" s="4" t="s">
        <v>232</v>
      </c>
      <c r="I1081" s="3" t="s">
        <v>9</v>
      </c>
      <c r="J1081" s="3" t="s">
        <v>15</v>
      </c>
      <c r="L1081">
        <f t="shared" si="96"/>
        <v>0</v>
      </c>
      <c r="M1081">
        <f>IF(COUNTIF($C$2:$C1082,C1081)&gt;1,1,0)</f>
        <v>0</v>
      </c>
      <c r="N1081">
        <f t="shared" si="97"/>
        <v>0</v>
      </c>
      <c r="O1081">
        <f t="shared" si="98"/>
        <v>0</v>
      </c>
      <c r="P1081">
        <f t="shared" si="99"/>
        <v>0</v>
      </c>
      <c r="Q1081">
        <f t="shared" si="100"/>
        <v>0</v>
      </c>
      <c r="S1081">
        <f t="shared" si="101"/>
        <v>0</v>
      </c>
    </row>
    <row r="1082" spans="1:19" ht="126.5" thickBot="1" x14ac:dyDescent="0.4">
      <c r="A1082" s="3" t="s">
        <v>11</v>
      </c>
      <c r="B1082" s="3" t="s">
        <v>17</v>
      </c>
      <c r="C1082" s="3">
        <v>20120103702</v>
      </c>
      <c r="D1082" s="3">
        <v>0</v>
      </c>
      <c r="E1082" s="3" t="s">
        <v>9</v>
      </c>
      <c r="F1082" s="3">
        <v>177</v>
      </c>
      <c r="G1082" s="3">
        <v>45</v>
      </c>
      <c r="H1082" s="4" t="s">
        <v>22</v>
      </c>
      <c r="I1082" s="3" t="s">
        <v>9</v>
      </c>
      <c r="J1082" s="3" t="s">
        <v>15</v>
      </c>
      <c r="L1082">
        <f t="shared" si="96"/>
        <v>0</v>
      </c>
      <c r="M1082">
        <f>IF(COUNTIF($C$2:$C1083,C1082)&gt;1,1,0)</f>
        <v>0</v>
      </c>
      <c r="N1082">
        <f t="shared" si="97"/>
        <v>0</v>
      </c>
      <c r="O1082">
        <f t="shared" si="98"/>
        <v>0</v>
      </c>
      <c r="P1082">
        <f t="shared" si="99"/>
        <v>0</v>
      </c>
      <c r="Q1082">
        <f t="shared" si="100"/>
        <v>0</v>
      </c>
      <c r="S1082">
        <f t="shared" si="101"/>
        <v>0</v>
      </c>
    </row>
    <row r="1083" spans="1:19" ht="126.5" thickBot="1" x14ac:dyDescent="0.4">
      <c r="A1083" s="3" t="s">
        <v>11</v>
      </c>
      <c r="B1083" s="3" t="s">
        <v>23</v>
      </c>
      <c r="C1083" s="3">
        <v>20170600303</v>
      </c>
      <c r="D1083" s="3">
        <v>1</v>
      </c>
      <c r="E1083" s="3" t="s">
        <v>9</v>
      </c>
      <c r="F1083" s="3">
        <v>202</v>
      </c>
      <c r="G1083" s="3">
        <v>50</v>
      </c>
      <c r="H1083" s="4" t="s">
        <v>22</v>
      </c>
      <c r="I1083" s="3" t="s">
        <v>9</v>
      </c>
      <c r="J1083" s="3" t="s">
        <v>9</v>
      </c>
      <c r="L1083">
        <f t="shared" si="96"/>
        <v>0</v>
      </c>
      <c r="M1083">
        <f>IF(COUNTIF($C$2:$C1084,C1083)&gt;1,1,0)</f>
        <v>0</v>
      </c>
      <c r="N1083">
        <f t="shared" si="97"/>
        <v>0</v>
      </c>
      <c r="O1083">
        <f t="shared" si="98"/>
        <v>0</v>
      </c>
      <c r="P1083">
        <f t="shared" si="99"/>
        <v>0</v>
      </c>
      <c r="Q1083">
        <f t="shared" si="100"/>
        <v>0</v>
      </c>
      <c r="S1083">
        <f t="shared" si="101"/>
        <v>0</v>
      </c>
    </row>
    <row r="1084" spans="1:19" ht="126.5" thickBot="1" x14ac:dyDescent="0.4">
      <c r="A1084" s="3" t="s">
        <v>7</v>
      </c>
      <c r="B1084" s="3" t="s">
        <v>20</v>
      </c>
      <c r="C1084" s="3">
        <v>20141110304</v>
      </c>
      <c r="D1084" s="3">
        <v>1</v>
      </c>
      <c r="E1084" s="3" t="s">
        <v>9</v>
      </c>
      <c r="F1084" s="3">
        <v>256</v>
      </c>
      <c r="G1084" s="3">
        <v>65</v>
      </c>
      <c r="H1084" s="4" t="s">
        <v>22</v>
      </c>
      <c r="I1084" s="3" t="s">
        <v>9</v>
      </c>
      <c r="J1084" s="3" t="s">
        <v>9</v>
      </c>
      <c r="L1084">
        <f t="shared" si="96"/>
        <v>0</v>
      </c>
      <c r="M1084">
        <f>IF(COUNTIF($C$2:$C1085,C1084)&gt;1,1,0)</f>
        <v>1</v>
      </c>
      <c r="N1084">
        <f t="shared" si="97"/>
        <v>0</v>
      </c>
      <c r="O1084">
        <f t="shared" si="98"/>
        <v>0</v>
      </c>
      <c r="P1084">
        <f t="shared" si="99"/>
        <v>0</v>
      </c>
      <c r="Q1084">
        <f t="shared" si="100"/>
        <v>0</v>
      </c>
      <c r="S1084">
        <f t="shared" si="101"/>
        <v>1</v>
      </c>
    </row>
    <row r="1085" spans="1:19" ht="126.5" thickBot="1" x14ac:dyDescent="0.4">
      <c r="A1085" s="3" t="s">
        <v>11</v>
      </c>
      <c r="B1085" s="3" t="s">
        <v>17</v>
      </c>
      <c r="C1085" s="3">
        <v>20120301108</v>
      </c>
      <c r="D1085" s="3">
        <v>0</v>
      </c>
      <c r="E1085" s="3" t="s">
        <v>9</v>
      </c>
      <c r="F1085" s="3">
        <v>561</v>
      </c>
      <c r="G1085" s="3">
        <v>284</v>
      </c>
      <c r="H1085" s="4" t="s">
        <v>22</v>
      </c>
      <c r="I1085" s="3" t="s">
        <v>9</v>
      </c>
      <c r="J1085" s="3" t="s">
        <v>9</v>
      </c>
      <c r="L1085">
        <f t="shared" si="96"/>
        <v>0</v>
      </c>
      <c r="M1085">
        <f>IF(COUNTIF($C$2:$C1086,C1085)&gt;1,1,0)</f>
        <v>0</v>
      </c>
      <c r="N1085">
        <f t="shared" si="97"/>
        <v>0</v>
      </c>
      <c r="O1085">
        <f t="shared" si="98"/>
        <v>0</v>
      </c>
      <c r="P1085">
        <f t="shared" si="99"/>
        <v>0</v>
      </c>
      <c r="Q1085">
        <f t="shared" si="100"/>
        <v>0</v>
      </c>
      <c r="S1085">
        <f t="shared" si="101"/>
        <v>0</v>
      </c>
    </row>
    <row r="1086" spans="1:19" ht="126.5" thickBot="1" x14ac:dyDescent="0.4">
      <c r="A1086" s="3" t="s">
        <v>11</v>
      </c>
      <c r="B1086" s="3" t="s">
        <v>8</v>
      </c>
      <c r="C1086" s="3">
        <v>20180812401</v>
      </c>
      <c r="D1086" s="3">
        <v>1</v>
      </c>
      <c r="E1086" s="3" t="s">
        <v>9</v>
      </c>
      <c r="F1086" s="3">
        <v>274</v>
      </c>
      <c r="G1086" s="3">
        <v>35</v>
      </c>
      <c r="H1086" s="4" t="s">
        <v>22</v>
      </c>
      <c r="I1086" s="3" t="s">
        <v>15</v>
      </c>
      <c r="J1086" s="3" t="s">
        <v>9</v>
      </c>
      <c r="L1086">
        <f t="shared" si="96"/>
        <v>0</v>
      </c>
      <c r="M1086">
        <f>IF(COUNTIF($C$2:$C1087,C1086)&gt;1,1,0)</f>
        <v>0</v>
      </c>
      <c r="N1086">
        <f t="shared" si="97"/>
        <v>0</v>
      </c>
      <c r="O1086">
        <f t="shared" si="98"/>
        <v>0</v>
      </c>
      <c r="P1086">
        <f t="shared" si="99"/>
        <v>1</v>
      </c>
      <c r="Q1086">
        <f t="shared" si="100"/>
        <v>0</v>
      </c>
      <c r="S1086">
        <f t="shared" si="101"/>
        <v>1</v>
      </c>
    </row>
    <row r="1087" spans="1:19" ht="101.5" thickBot="1" x14ac:dyDescent="0.4">
      <c r="A1087" s="3" t="s">
        <v>11</v>
      </c>
      <c r="B1087" s="3" t="s">
        <v>34</v>
      </c>
      <c r="C1087" s="3">
        <v>20110119501</v>
      </c>
      <c r="D1087" s="3">
        <v>1</v>
      </c>
      <c r="E1087" s="3" t="s">
        <v>9</v>
      </c>
      <c r="F1087" s="3">
        <v>110</v>
      </c>
      <c r="G1087" s="3">
        <v>55</v>
      </c>
      <c r="H1087" s="4" t="s">
        <v>28</v>
      </c>
      <c r="I1087" s="3" t="s">
        <v>9</v>
      </c>
      <c r="J1087" s="3" t="s">
        <v>9</v>
      </c>
      <c r="L1087">
        <f t="shared" si="96"/>
        <v>0</v>
      </c>
      <c r="M1087">
        <f>IF(COUNTIF($C$2:$C1088,C1087)&gt;1,1,0)</f>
        <v>0</v>
      </c>
      <c r="N1087">
        <f t="shared" si="97"/>
        <v>0</v>
      </c>
      <c r="O1087">
        <f t="shared" si="98"/>
        <v>0</v>
      </c>
      <c r="P1087">
        <f t="shared" si="99"/>
        <v>0</v>
      </c>
      <c r="Q1087">
        <f t="shared" si="100"/>
        <v>0</v>
      </c>
      <c r="S1087">
        <f t="shared" si="101"/>
        <v>0</v>
      </c>
    </row>
    <row r="1088" spans="1:19" ht="89" thickBot="1" x14ac:dyDescent="0.4">
      <c r="A1088" s="3" t="s">
        <v>7</v>
      </c>
      <c r="B1088" s="3" t="s">
        <v>12</v>
      </c>
      <c r="C1088" s="3">
        <v>20081001903</v>
      </c>
      <c r="D1088" s="3">
        <v>0</v>
      </c>
      <c r="E1088" s="3" t="s">
        <v>9</v>
      </c>
      <c r="F1088" s="3">
        <v>116</v>
      </c>
      <c r="G1088" s="3">
        <v>80</v>
      </c>
      <c r="H1088" s="4" t="s">
        <v>55</v>
      </c>
      <c r="I1088" s="3" t="s">
        <v>9</v>
      </c>
      <c r="J1088" s="3" t="s">
        <v>9</v>
      </c>
      <c r="L1088">
        <f t="shared" si="96"/>
        <v>0</v>
      </c>
      <c r="M1088">
        <f>IF(COUNTIF($C$2:$C1089,C1088)&gt;1,1,0)</f>
        <v>0</v>
      </c>
      <c r="N1088">
        <f t="shared" si="97"/>
        <v>0</v>
      </c>
      <c r="O1088">
        <f t="shared" si="98"/>
        <v>0</v>
      </c>
      <c r="P1088">
        <f t="shared" si="99"/>
        <v>0</v>
      </c>
      <c r="Q1088">
        <f t="shared" si="100"/>
        <v>0</v>
      </c>
      <c r="S1088">
        <f t="shared" si="101"/>
        <v>0</v>
      </c>
    </row>
    <row r="1089" spans="1:19" ht="126.5" thickBot="1" x14ac:dyDescent="0.4">
      <c r="A1089" s="3" t="s">
        <v>11</v>
      </c>
      <c r="B1089" s="3" t="s">
        <v>23</v>
      </c>
      <c r="C1089" s="3">
        <v>20171512401</v>
      </c>
      <c r="D1089" s="3">
        <v>0</v>
      </c>
      <c r="E1089" s="3" t="s">
        <v>9</v>
      </c>
      <c r="F1089" s="3">
        <v>142</v>
      </c>
      <c r="G1089" s="3">
        <v>91</v>
      </c>
      <c r="H1089" s="4" t="s">
        <v>22</v>
      </c>
      <c r="I1089" s="3" t="s">
        <v>9</v>
      </c>
      <c r="J1089" s="3" t="s">
        <v>9</v>
      </c>
      <c r="L1089">
        <f t="shared" si="96"/>
        <v>0</v>
      </c>
      <c r="M1089">
        <f>IF(COUNTIF($C$2:$C1090,C1089)&gt;1,1,0)</f>
        <v>0</v>
      </c>
      <c r="N1089">
        <f t="shared" si="97"/>
        <v>0</v>
      </c>
      <c r="O1089">
        <f t="shared" si="98"/>
        <v>0</v>
      </c>
      <c r="P1089">
        <f t="shared" si="99"/>
        <v>0</v>
      </c>
      <c r="Q1089">
        <f t="shared" si="100"/>
        <v>0</v>
      </c>
      <c r="S1089">
        <f t="shared" si="101"/>
        <v>0</v>
      </c>
    </row>
    <row r="1090" spans="1:19" ht="126.5" thickBot="1" x14ac:dyDescent="0.4">
      <c r="A1090" s="3" t="s">
        <v>11</v>
      </c>
      <c r="B1090" s="3" t="s">
        <v>34</v>
      </c>
      <c r="C1090" s="3">
        <v>20110315201</v>
      </c>
      <c r="D1090" s="3">
        <v>0</v>
      </c>
      <c r="E1090" s="3" t="s">
        <v>9</v>
      </c>
      <c r="F1090" s="3">
        <v>49</v>
      </c>
      <c r="G1090" s="3">
        <v>47</v>
      </c>
      <c r="H1090" s="4" t="s">
        <v>22</v>
      </c>
      <c r="I1090" s="3" t="s">
        <v>9</v>
      </c>
      <c r="J1090" s="3" t="s">
        <v>9</v>
      </c>
      <c r="L1090">
        <f t="shared" si="96"/>
        <v>0</v>
      </c>
      <c r="M1090">
        <f>IF(COUNTIF($C$2:$C1091,C1090)&gt;1,1,0)</f>
        <v>0</v>
      </c>
      <c r="N1090">
        <f t="shared" si="97"/>
        <v>0</v>
      </c>
      <c r="O1090">
        <f t="shared" si="98"/>
        <v>0</v>
      </c>
      <c r="P1090">
        <f t="shared" si="99"/>
        <v>0</v>
      </c>
      <c r="Q1090">
        <f t="shared" si="100"/>
        <v>0</v>
      </c>
      <c r="S1090">
        <f t="shared" si="101"/>
        <v>0</v>
      </c>
    </row>
    <row r="1091" spans="1:19" ht="76.5" thickBot="1" x14ac:dyDescent="0.4">
      <c r="A1091" s="3" t="s">
        <v>27</v>
      </c>
      <c r="B1091" s="3" t="s">
        <v>23</v>
      </c>
      <c r="C1091" s="3">
        <v>20171301201</v>
      </c>
      <c r="D1091" s="3">
        <v>0</v>
      </c>
      <c r="E1091" s="3" t="s">
        <v>9</v>
      </c>
      <c r="F1091" s="3">
        <v>280</v>
      </c>
      <c r="G1091" s="3">
        <v>126</v>
      </c>
      <c r="H1091" s="4" t="s">
        <v>26</v>
      </c>
      <c r="I1091" s="3" t="s">
        <v>9</v>
      </c>
      <c r="J1091" s="3" t="s">
        <v>9</v>
      </c>
      <c r="L1091">
        <f t="shared" ref="L1091:L1154" si="102">IF(COUNTBLANK(A1091:J1091)&gt;0,1,0)</f>
        <v>0</v>
      </c>
      <c r="M1091">
        <f>IF(COUNTIF($C$2:$C1092,C1091)&gt;1,1,0)</f>
        <v>0</v>
      </c>
      <c r="N1091">
        <f t="shared" ref="N1091:N1154" si="103">IF(LEN(C1091)&gt;11,1,0)</f>
        <v>0</v>
      </c>
      <c r="O1091">
        <f t="shared" ref="O1091:O1154" si="104">IF(G1091&gt;F1091,1,0)</f>
        <v>0</v>
      </c>
      <c r="P1091">
        <f t="shared" ref="P1091:P1154" si="105">IF(AND(J1091="Yes",I1091="No"),1,0)</f>
        <v>0</v>
      </c>
      <c r="Q1091">
        <f t="shared" ref="Q1091:Q1154" si="106">IF(F1091&gt;10000,1,0)</f>
        <v>0</v>
      </c>
      <c r="S1091">
        <f t="shared" ref="S1091:S1154" si="107">IF(SUM(L1091:Q1091)&gt;0,1,0)</f>
        <v>0</v>
      </c>
    </row>
    <row r="1092" spans="1:19" ht="126.5" thickBot="1" x14ac:dyDescent="0.4">
      <c r="A1092" s="3" t="s">
        <v>11</v>
      </c>
      <c r="B1092" s="3" t="s">
        <v>49</v>
      </c>
      <c r="C1092" s="3">
        <v>20230415301</v>
      </c>
      <c r="D1092" s="3">
        <v>1</v>
      </c>
      <c r="E1092" s="3" t="s">
        <v>9</v>
      </c>
      <c r="F1092" s="3">
        <v>191</v>
      </c>
      <c r="G1092" s="3">
        <v>33</v>
      </c>
      <c r="H1092" s="4" t="s">
        <v>22</v>
      </c>
      <c r="I1092" s="3" t="s">
        <v>9</v>
      </c>
      <c r="J1092" s="3" t="s">
        <v>9</v>
      </c>
      <c r="L1092">
        <f t="shared" si="102"/>
        <v>0</v>
      </c>
      <c r="M1092">
        <f>IF(COUNTIF($C$2:$C1093,C1092)&gt;1,1,0)</f>
        <v>0</v>
      </c>
      <c r="N1092">
        <f t="shared" si="103"/>
        <v>0</v>
      </c>
      <c r="O1092">
        <f t="shared" si="104"/>
        <v>0</v>
      </c>
      <c r="P1092">
        <f t="shared" si="105"/>
        <v>0</v>
      </c>
      <c r="Q1092">
        <f t="shared" si="106"/>
        <v>0</v>
      </c>
      <c r="S1092">
        <f t="shared" si="107"/>
        <v>0</v>
      </c>
    </row>
    <row r="1093" spans="1:19" ht="101.5" thickBot="1" x14ac:dyDescent="0.4">
      <c r="A1093" s="3" t="s">
        <v>11</v>
      </c>
      <c r="B1093" s="3" t="s">
        <v>34</v>
      </c>
      <c r="C1093" s="3">
        <v>20110702601</v>
      </c>
      <c r="D1093" s="3">
        <v>0</v>
      </c>
      <c r="E1093" s="3" t="s">
        <v>9</v>
      </c>
      <c r="F1093" s="3">
        <v>174</v>
      </c>
      <c r="G1093" s="3">
        <v>75</v>
      </c>
      <c r="H1093" s="4" t="s">
        <v>28</v>
      </c>
      <c r="I1093" s="3" t="s">
        <v>9</v>
      </c>
      <c r="J1093" s="3" t="s">
        <v>9</v>
      </c>
      <c r="L1093">
        <f t="shared" si="102"/>
        <v>0</v>
      </c>
      <c r="M1093">
        <f>IF(COUNTIF($C$2:$C1094,C1093)&gt;1,1,0)</f>
        <v>0</v>
      </c>
      <c r="N1093">
        <f t="shared" si="103"/>
        <v>0</v>
      </c>
      <c r="O1093">
        <f t="shared" si="104"/>
        <v>0</v>
      </c>
      <c r="P1093">
        <f t="shared" si="105"/>
        <v>0</v>
      </c>
      <c r="Q1093">
        <f t="shared" si="106"/>
        <v>0</v>
      </c>
      <c r="S1093">
        <f t="shared" si="107"/>
        <v>0</v>
      </c>
    </row>
    <row r="1094" spans="1:19" ht="101.5" thickBot="1" x14ac:dyDescent="0.4">
      <c r="A1094" s="3" t="s">
        <v>27</v>
      </c>
      <c r="B1094" s="3" t="s">
        <v>34</v>
      </c>
      <c r="C1094" s="3">
        <v>20110321901</v>
      </c>
      <c r="D1094" s="3">
        <v>1</v>
      </c>
      <c r="E1094" s="3" t="s">
        <v>9</v>
      </c>
      <c r="F1094" s="3">
        <v>151</v>
      </c>
      <c r="G1094" s="3">
        <v>35</v>
      </c>
      <c r="H1094" s="4" t="s">
        <v>44</v>
      </c>
      <c r="I1094" s="3" t="s">
        <v>9</v>
      </c>
      <c r="J1094" s="3" t="s">
        <v>15</v>
      </c>
      <c r="L1094">
        <f t="shared" si="102"/>
        <v>0</v>
      </c>
      <c r="M1094">
        <f>IF(COUNTIF($C$2:$C1095,C1094)&gt;1,1,0)</f>
        <v>0</v>
      </c>
      <c r="N1094">
        <f t="shared" si="103"/>
        <v>0</v>
      </c>
      <c r="O1094">
        <f t="shared" si="104"/>
        <v>0</v>
      </c>
      <c r="P1094">
        <f t="shared" si="105"/>
        <v>0</v>
      </c>
      <c r="Q1094">
        <f t="shared" si="106"/>
        <v>0</v>
      </c>
      <c r="S1094">
        <f t="shared" si="107"/>
        <v>0</v>
      </c>
    </row>
    <row r="1095" spans="1:19" ht="101.5" thickBot="1" x14ac:dyDescent="0.4">
      <c r="A1095" s="3" t="s">
        <v>39</v>
      </c>
      <c r="B1095" s="3" t="s">
        <v>17</v>
      </c>
      <c r="C1095" s="3">
        <v>20120609901</v>
      </c>
      <c r="D1095" s="3">
        <v>0</v>
      </c>
      <c r="E1095" s="3" t="s">
        <v>9</v>
      </c>
      <c r="F1095" s="3">
        <v>50</v>
      </c>
      <c r="G1095" s="3">
        <v>22</v>
      </c>
      <c r="H1095" s="4" t="s">
        <v>44</v>
      </c>
      <c r="I1095" s="3" t="s">
        <v>9</v>
      </c>
      <c r="J1095" s="3" t="s">
        <v>9</v>
      </c>
      <c r="L1095">
        <f t="shared" si="102"/>
        <v>0</v>
      </c>
      <c r="M1095">
        <f>IF(COUNTIF($C$2:$C1096,C1095)&gt;1,1,0)</f>
        <v>0</v>
      </c>
      <c r="N1095">
        <f t="shared" si="103"/>
        <v>0</v>
      </c>
      <c r="O1095">
        <f t="shared" si="104"/>
        <v>0</v>
      </c>
      <c r="P1095">
        <f t="shared" si="105"/>
        <v>0</v>
      </c>
      <c r="Q1095">
        <f t="shared" si="106"/>
        <v>0</v>
      </c>
      <c r="S1095">
        <f t="shared" si="107"/>
        <v>0</v>
      </c>
    </row>
    <row r="1096" spans="1:19" ht="114" thickBot="1" x14ac:dyDescent="0.4">
      <c r="A1096" s="3" t="s">
        <v>11</v>
      </c>
      <c r="B1096" s="3" t="s">
        <v>23</v>
      </c>
      <c r="C1096" s="3">
        <v>20171201001</v>
      </c>
      <c r="D1096" s="3">
        <v>1</v>
      </c>
      <c r="E1096" s="3" t="s">
        <v>9</v>
      </c>
      <c r="F1096" s="3">
        <v>268</v>
      </c>
      <c r="G1096" s="3">
        <v>91</v>
      </c>
      <c r="H1096" s="4" t="s">
        <v>13</v>
      </c>
      <c r="I1096" s="3" t="s">
        <v>9</v>
      </c>
      <c r="J1096" s="3" t="s">
        <v>9</v>
      </c>
      <c r="L1096">
        <f t="shared" si="102"/>
        <v>0</v>
      </c>
      <c r="M1096">
        <f>IF(COUNTIF($C$2:$C1097,C1096)&gt;1,1,0)</f>
        <v>0</v>
      </c>
      <c r="N1096">
        <f t="shared" si="103"/>
        <v>0</v>
      </c>
      <c r="O1096">
        <f t="shared" si="104"/>
        <v>0</v>
      </c>
      <c r="P1096">
        <f t="shared" si="105"/>
        <v>0</v>
      </c>
      <c r="Q1096">
        <f t="shared" si="106"/>
        <v>0</v>
      </c>
      <c r="S1096">
        <f t="shared" si="107"/>
        <v>0</v>
      </c>
    </row>
    <row r="1097" spans="1:19" ht="114" thickBot="1" x14ac:dyDescent="0.4">
      <c r="A1097" s="3" t="s">
        <v>11</v>
      </c>
      <c r="B1097" s="3" t="s">
        <v>20</v>
      </c>
      <c r="C1097" s="3">
        <v>20142005501</v>
      </c>
      <c r="D1097" s="3">
        <v>0</v>
      </c>
      <c r="E1097" s="3" t="s">
        <v>9</v>
      </c>
      <c r="F1097" s="3">
        <v>81</v>
      </c>
      <c r="G1097" s="3">
        <v>57</v>
      </c>
      <c r="H1097" s="4" t="s">
        <v>18</v>
      </c>
      <c r="I1097" s="3" t="s">
        <v>9</v>
      </c>
      <c r="J1097" s="3" t="s">
        <v>9</v>
      </c>
      <c r="L1097">
        <f t="shared" si="102"/>
        <v>0</v>
      </c>
      <c r="M1097">
        <f>IF(COUNTIF($C$2:$C1098,C1097)&gt;1,1,0)</f>
        <v>0</v>
      </c>
      <c r="N1097">
        <f t="shared" si="103"/>
        <v>0</v>
      </c>
      <c r="O1097">
        <f t="shared" si="104"/>
        <v>0</v>
      </c>
      <c r="P1097">
        <f t="shared" si="105"/>
        <v>0</v>
      </c>
      <c r="Q1097">
        <f t="shared" si="106"/>
        <v>0</v>
      </c>
      <c r="S1097">
        <f t="shared" si="107"/>
        <v>0</v>
      </c>
    </row>
    <row r="1098" spans="1:19" ht="89" thickBot="1" x14ac:dyDescent="0.4">
      <c r="A1098" s="3" t="s">
        <v>11</v>
      </c>
      <c r="B1098" s="3" t="s">
        <v>34</v>
      </c>
      <c r="C1098" s="3" t="s">
        <v>233</v>
      </c>
      <c r="D1098" s="3">
        <v>0</v>
      </c>
      <c r="E1098" s="3" t="s">
        <v>9</v>
      </c>
      <c r="F1098" s="3">
        <v>789</v>
      </c>
      <c r="G1098" s="3">
        <v>60</v>
      </c>
      <c r="H1098" s="4" t="s">
        <v>24</v>
      </c>
      <c r="I1098" s="3" t="s">
        <v>9</v>
      </c>
      <c r="J1098" s="3" t="s">
        <v>15</v>
      </c>
      <c r="L1098">
        <f t="shared" si="102"/>
        <v>0</v>
      </c>
      <c r="M1098">
        <f>IF(COUNTIF($C$2:$C1099,C1098)&gt;1,1,0)</f>
        <v>0</v>
      </c>
      <c r="N1098">
        <f t="shared" si="103"/>
        <v>0</v>
      </c>
      <c r="O1098">
        <f t="shared" si="104"/>
        <v>0</v>
      </c>
      <c r="P1098">
        <f t="shared" si="105"/>
        <v>0</v>
      </c>
      <c r="Q1098">
        <f t="shared" si="106"/>
        <v>0</v>
      </c>
      <c r="S1098">
        <f t="shared" si="107"/>
        <v>0</v>
      </c>
    </row>
    <row r="1099" spans="1:19" ht="126.5" thickBot="1" x14ac:dyDescent="0.4">
      <c r="A1099" s="3" t="s">
        <v>7</v>
      </c>
      <c r="B1099" s="3" t="s">
        <v>17</v>
      </c>
      <c r="C1099" s="3">
        <v>20120706501</v>
      </c>
      <c r="D1099" s="3">
        <v>0</v>
      </c>
      <c r="E1099" s="3" t="s">
        <v>9</v>
      </c>
      <c r="F1099" s="3">
        <v>156</v>
      </c>
      <c r="G1099" s="3">
        <v>85</v>
      </c>
      <c r="H1099" s="4" t="s">
        <v>22</v>
      </c>
      <c r="I1099" s="3" t="s">
        <v>9</v>
      </c>
      <c r="J1099" s="3" t="s">
        <v>9</v>
      </c>
      <c r="L1099">
        <f t="shared" si="102"/>
        <v>0</v>
      </c>
      <c r="M1099">
        <f>IF(COUNTIF($C$2:$C1100,C1099)&gt;1,1,0)</f>
        <v>0</v>
      </c>
      <c r="N1099">
        <f t="shared" si="103"/>
        <v>0</v>
      </c>
      <c r="O1099">
        <f t="shared" si="104"/>
        <v>0</v>
      </c>
      <c r="P1099">
        <f t="shared" si="105"/>
        <v>0</v>
      </c>
      <c r="Q1099">
        <f t="shared" si="106"/>
        <v>0</v>
      </c>
      <c r="S1099">
        <f t="shared" si="107"/>
        <v>0</v>
      </c>
    </row>
    <row r="1100" spans="1:19" ht="126.5" thickBot="1" x14ac:dyDescent="0.4">
      <c r="A1100" s="3" t="s">
        <v>7</v>
      </c>
      <c r="B1100" s="3" t="s">
        <v>34</v>
      </c>
      <c r="C1100" s="3">
        <v>20110432001</v>
      </c>
      <c r="D1100" s="3">
        <v>0</v>
      </c>
      <c r="E1100" s="3" t="s">
        <v>9</v>
      </c>
      <c r="F1100" s="3">
        <v>219</v>
      </c>
      <c r="G1100" s="3">
        <v>70</v>
      </c>
      <c r="H1100" s="4" t="s">
        <v>22</v>
      </c>
      <c r="I1100" s="3" t="s">
        <v>9</v>
      </c>
      <c r="J1100" s="3" t="s">
        <v>9</v>
      </c>
      <c r="L1100">
        <f t="shared" si="102"/>
        <v>0</v>
      </c>
      <c r="M1100">
        <f>IF(COUNTIF($C$2:$C1101,C1100)&gt;1,1,0)</f>
        <v>0</v>
      </c>
      <c r="N1100">
        <f t="shared" si="103"/>
        <v>0</v>
      </c>
      <c r="O1100">
        <f t="shared" si="104"/>
        <v>0</v>
      </c>
      <c r="P1100">
        <f t="shared" si="105"/>
        <v>0</v>
      </c>
      <c r="Q1100">
        <f t="shared" si="106"/>
        <v>0</v>
      </c>
      <c r="S1100">
        <f t="shared" si="107"/>
        <v>0</v>
      </c>
    </row>
    <row r="1101" spans="1:19" ht="89" thickBot="1" x14ac:dyDescent="0.4">
      <c r="A1101" s="3" t="s">
        <v>11</v>
      </c>
      <c r="B1101" s="3" t="s">
        <v>8</v>
      </c>
      <c r="C1101" s="3">
        <v>20180709202</v>
      </c>
      <c r="D1101" s="3">
        <v>0</v>
      </c>
      <c r="E1101" s="3" t="s">
        <v>9</v>
      </c>
      <c r="F1101" s="3">
        <v>138</v>
      </c>
      <c r="G1101" s="3">
        <v>51</v>
      </c>
      <c r="H1101" s="4" t="s">
        <v>71</v>
      </c>
      <c r="I1101" s="3" t="s">
        <v>9</v>
      </c>
      <c r="J1101" s="3" t="s">
        <v>15</v>
      </c>
      <c r="L1101">
        <f t="shared" si="102"/>
        <v>0</v>
      </c>
      <c r="M1101">
        <f>IF(COUNTIF($C$2:$C1102,C1101)&gt;1,1,0)</f>
        <v>0</v>
      </c>
      <c r="N1101">
        <f t="shared" si="103"/>
        <v>0</v>
      </c>
      <c r="O1101">
        <f t="shared" si="104"/>
        <v>0</v>
      </c>
      <c r="P1101">
        <f t="shared" si="105"/>
        <v>0</v>
      </c>
      <c r="Q1101">
        <f t="shared" si="106"/>
        <v>0</v>
      </c>
      <c r="S1101">
        <f t="shared" si="107"/>
        <v>0</v>
      </c>
    </row>
    <row r="1102" spans="1:19" ht="126.5" thickBot="1" x14ac:dyDescent="0.4">
      <c r="A1102" s="3" t="s">
        <v>7</v>
      </c>
      <c r="B1102" s="3" t="s">
        <v>20</v>
      </c>
      <c r="C1102" s="3">
        <v>20141110302</v>
      </c>
      <c r="D1102" s="3">
        <v>1</v>
      </c>
      <c r="E1102" s="3" t="s">
        <v>9</v>
      </c>
      <c r="F1102" s="3">
        <v>425</v>
      </c>
      <c r="G1102" s="3">
        <v>175</v>
      </c>
      <c r="H1102" s="4" t="s">
        <v>22</v>
      </c>
      <c r="I1102" s="3" t="s">
        <v>9</v>
      </c>
      <c r="J1102" s="3" t="s">
        <v>9</v>
      </c>
      <c r="L1102">
        <f t="shared" si="102"/>
        <v>0</v>
      </c>
      <c r="M1102">
        <f>IF(COUNTIF($C$2:$C1103,C1102)&gt;1,1,0)</f>
        <v>0</v>
      </c>
      <c r="N1102">
        <f t="shared" si="103"/>
        <v>0</v>
      </c>
      <c r="O1102">
        <f t="shared" si="104"/>
        <v>0</v>
      </c>
      <c r="P1102">
        <f t="shared" si="105"/>
        <v>0</v>
      </c>
      <c r="Q1102">
        <f t="shared" si="106"/>
        <v>0</v>
      </c>
      <c r="S1102">
        <f t="shared" si="107"/>
        <v>0</v>
      </c>
    </row>
    <row r="1103" spans="1:19" ht="151.5" thickBot="1" x14ac:dyDescent="0.4">
      <c r="A1103" s="3" t="s">
        <v>11</v>
      </c>
      <c r="B1103" s="3" t="s">
        <v>34</v>
      </c>
      <c r="C1103" s="3">
        <v>20110710301</v>
      </c>
      <c r="D1103" s="3">
        <v>0</v>
      </c>
      <c r="E1103" s="3" t="s">
        <v>9</v>
      </c>
      <c r="F1103" s="3">
        <v>186</v>
      </c>
      <c r="G1103" s="3">
        <v>108</v>
      </c>
      <c r="H1103" s="4" t="s">
        <v>234</v>
      </c>
      <c r="I1103" s="3" t="s">
        <v>9</v>
      </c>
      <c r="J1103" s="3" t="s">
        <v>9</v>
      </c>
      <c r="L1103">
        <f t="shared" si="102"/>
        <v>0</v>
      </c>
      <c r="M1103">
        <f>IF(COUNTIF($C$2:$C1104,C1103)&gt;1,1,0)</f>
        <v>0</v>
      </c>
      <c r="N1103">
        <f t="shared" si="103"/>
        <v>0</v>
      </c>
      <c r="O1103">
        <f t="shared" si="104"/>
        <v>0</v>
      </c>
      <c r="P1103">
        <f t="shared" si="105"/>
        <v>0</v>
      </c>
      <c r="Q1103">
        <f t="shared" si="106"/>
        <v>0</v>
      </c>
      <c r="S1103">
        <f t="shared" si="107"/>
        <v>0</v>
      </c>
    </row>
    <row r="1104" spans="1:19" ht="126.5" thickBot="1" x14ac:dyDescent="0.4">
      <c r="A1104" s="3" t="s">
        <v>46</v>
      </c>
      <c r="B1104" s="3" t="s">
        <v>8</v>
      </c>
      <c r="C1104" s="3">
        <v>20181006302</v>
      </c>
      <c r="D1104" s="3">
        <v>1</v>
      </c>
      <c r="E1104" s="3" t="s">
        <v>9</v>
      </c>
      <c r="F1104" s="3">
        <v>227</v>
      </c>
      <c r="G1104" s="3">
        <v>43</v>
      </c>
      <c r="H1104" s="4" t="s">
        <v>22</v>
      </c>
      <c r="I1104" s="3" t="s">
        <v>9</v>
      </c>
      <c r="J1104" s="3" t="s">
        <v>9</v>
      </c>
      <c r="L1104">
        <f t="shared" si="102"/>
        <v>0</v>
      </c>
      <c r="M1104">
        <f>IF(COUNTIF($C$2:$C1105,C1104)&gt;1,1,0)</f>
        <v>0</v>
      </c>
      <c r="N1104">
        <f t="shared" si="103"/>
        <v>0</v>
      </c>
      <c r="O1104">
        <f t="shared" si="104"/>
        <v>0</v>
      </c>
      <c r="P1104">
        <f t="shared" si="105"/>
        <v>0</v>
      </c>
      <c r="Q1104">
        <f t="shared" si="106"/>
        <v>0</v>
      </c>
      <c r="S1104">
        <f t="shared" si="107"/>
        <v>0</v>
      </c>
    </row>
    <row r="1105" spans="1:19" ht="126.5" thickBot="1" x14ac:dyDescent="0.4">
      <c r="A1105" s="3" t="s">
        <v>11</v>
      </c>
      <c r="B1105" s="3" t="s">
        <v>8</v>
      </c>
      <c r="C1105" s="3">
        <v>20180827902</v>
      </c>
      <c r="D1105" s="3">
        <v>1</v>
      </c>
      <c r="E1105" s="3" t="s">
        <v>9</v>
      </c>
      <c r="F1105" s="3">
        <v>480</v>
      </c>
      <c r="G1105" s="3">
        <v>25</v>
      </c>
      <c r="H1105" s="4" t="s">
        <v>22</v>
      </c>
      <c r="I1105" s="3" t="s">
        <v>9</v>
      </c>
      <c r="J1105" s="3" t="s">
        <v>15</v>
      </c>
      <c r="L1105">
        <f t="shared" si="102"/>
        <v>0</v>
      </c>
      <c r="M1105">
        <f>IF(COUNTIF($C$2:$C1106,C1105)&gt;1,1,0)</f>
        <v>0</v>
      </c>
      <c r="N1105">
        <f t="shared" si="103"/>
        <v>0</v>
      </c>
      <c r="O1105">
        <f t="shared" si="104"/>
        <v>0</v>
      </c>
      <c r="P1105">
        <f t="shared" si="105"/>
        <v>0</v>
      </c>
      <c r="Q1105">
        <f t="shared" si="106"/>
        <v>0</v>
      </c>
      <c r="S1105">
        <f t="shared" si="107"/>
        <v>0</v>
      </c>
    </row>
    <row r="1106" spans="1:19" ht="126.5" thickBot="1" x14ac:dyDescent="0.4">
      <c r="A1106" s="3" t="s">
        <v>7</v>
      </c>
      <c r="B1106" s="3" t="s">
        <v>20</v>
      </c>
      <c r="C1106" s="3">
        <v>20141110302</v>
      </c>
      <c r="D1106" s="3">
        <v>1</v>
      </c>
      <c r="E1106" s="3" t="s">
        <v>9</v>
      </c>
      <c r="F1106" s="3">
        <v>425</v>
      </c>
      <c r="G1106" s="3">
        <v>175</v>
      </c>
      <c r="H1106" s="4" t="s">
        <v>22</v>
      </c>
      <c r="I1106" s="3" t="s">
        <v>9</v>
      </c>
      <c r="J1106" s="3" t="s">
        <v>9</v>
      </c>
      <c r="L1106">
        <f t="shared" si="102"/>
        <v>0</v>
      </c>
      <c r="M1106">
        <f>IF(COUNTIF($C$2:$C1107,C1106)&gt;1,1,0)</f>
        <v>1</v>
      </c>
      <c r="N1106">
        <f t="shared" si="103"/>
        <v>0</v>
      </c>
      <c r="O1106">
        <f t="shared" si="104"/>
        <v>0</v>
      </c>
      <c r="P1106">
        <f t="shared" si="105"/>
        <v>0</v>
      </c>
      <c r="Q1106">
        <f t="shared" si="106"/>
        <v>0</v>
      </c>
      <c r="S1106">
        <f t="shared" si="107"/>
        <v>1</v>
      </c>
    </row>
    <row r="1107" spans="1:19" ht="126.5" thickBot="1" x14ac:dyDescent="0.4">
      <c r="A1107" s="3" t="s">
        <v>39</v>
      </c>
      <c r="B1107" s="3" t="s">
        <v>34</v>
      </c>
      <c r="C1107" s="3">
        <v>20110517801</v>
      </c>
      <c r="D1107" s="3">
        <v>1</v>
      </c>
      <c r="E1107" s="3" t="s">
        <v>9</v>
      </c>
      <c r="F1107" s="3">
        <v>267</v>
      </c>
      <c r="G1107" s="3"/>
      <c r="H1107" s="4" t="s">
        <v>22</v>
      </c>
      <c r="I1107" s="3" t="s">
        <v>9</v>
      </c>
      <c r="J1107" s="3" t="s">
        <v>15</v>
      </c>
      <c r="L1107">
        <f t="shared" si="102"/>
        <v>1</v>
      </c>
      <c r="M1107">
        <f>IF(COUNTIF($C$2:$C1108,C1107)&gt;1,1,0)</f>
        <v>0</v>
      </c>
      <c r="N1107">
        <f t="shared" si="103"/>
        <v>0</v>
      </c>
      <c r="O1107">
        <f t="shared" si="104"/>
        <v>0</v>
      </c>
      <c r="P1107">
        <f t="shared" si="105"/>
        <v>0</v>
      </c>
      <c r="Q1107">
        <f t="shared" si="106"/>
        <v>0</v>
      </c>
      <c r="S1107">
        <f t="shared" si="107"/>
        <v>1</v>
      </c>
    </row>
    <row r="1108" spans="1:19" ht="126.5" thickBot="1" x14ac:dyDescent="0.4">
      <c r="A1108" s="3" t="s">
        <v>11</v>
      </c>
      <c r="B1108" s="3" t="s">
        <v>17</v>
      </c>
      <c r="C1108" s="3">
        <v>20120800501</v>
      </c>
      <c r="D1108" s="3">
        <v>0</v>
      </c>
      <c r="E1108" s="3" t="s">
        <v>9</v>
      </c>
      <c r="F1108" s="3">
        <v>261</v>
      </c>
      <c r="G1108" s="3">
        <v>148</v>
      </c>
      <c r="H1108" s="4" t="s">
        <v>22</v>
      </c>
      <c r="I1108" s="3" t="s">
        <v>9</v>
      </c>
      <c r="J1108" s="3" t="s">
        <v>15</v>
      </c>
      <c r="L1108">
        <f t="shared" si="102"/>
        <v>0</v>
      </c>
      <c r="M1108">
        <f>IF(COUNTIF($C$2:$C1109,C1108)&gt;1,1,0)</f>
        <v>0</v>
      </c>
      <c r="N1108">
        <f t="shared" si="103"/>
        <v>0</v>
      </c>
      <c r="O1108">
        <f t="shared" si="104"/>
        <v>0</v>
      </c>
      <c r="P1108">
        <f t="shared" si="105"/>
        <v>0</v>
      </c>
      <c r="Q1108">
        <f t="shared" si="106"/>
        <v>0</v>
      </c>
      <c r="S1108">
        <f t="shared" si="107"/>
        <v>0</v>
      </c>
    </row>
    <row r="1109" spans="1:19" ht="76.5" thickBot="1" x14ac:dyDescent="0.4">
      <c r="A1109" s="3" t="s">
        <v>39</v>
      </c>
      <c r="B1109" s="3" t="s">
        <v>12</v>
      </c>
      <c r="C1109" s="3">
        <v>2008091501</v>
      </c>
      <c r="D1109" s="3">
        <v>1</v>
      </c>
      <c r="E1109" s="3" t="s">
        <v>9</v>
      </c>
      <c r="F1109" s="3">
        <v>105</v>
      </c>
      <c r="G1109" s="3">
        <v>78</v>
      </c>
      <c r="H1109" s="4" t="s">
        <v>107</v>
      </c>
      <c r="I1109" s="3" t="s">
        <v>9</v>
      </c>
      <c r="J1109" s="3" t="s">
        <v>9</v>
      </c>
      <c r="L1109">
        <f t="shared" si="102"/>
        <v>0</v>
      </c>
      <c r="M1109">
        <f>IF(COUNTIF($C$2:$C1110,C1109)&gt;1,1,0)</f>
        <v>1</v>
      </c>
      <c r="N1109">
        <f t="shared" si="103"/>
        <v>0</v>
      </c>
      <c r="O1109">
        <f t="shared" si="104"/>
        <v>0</v>
      </c>
      <c r="P1109">
        <f t="shared" si="105"/>
        <v>0</v>
      </c>
      <c r="Q1109">
        <f t="shared" si="106"/>
        <v>0</v>
      </c>
      <c r="S1109">
        <f t="shared" si="107"/>
        <v>1</v>
      </c>
    </row>
    <row r="1110" spans="1:19" ht="126.5" thickBot="1" x14ac:dyDescent="0.4">
      <c r="A1110" s="3" t="s">
        <v>7</v>
      </c>
      <c r="B1110" s="3" t="s">
        <v>17</v>
      </c>
      <c r="C1110" s="3">
        <v>20120907503</v>
      </c>
      <c r="D1110" s="3">
        <v>1</v>
      </c>
      <c r="E1110" s="3" t="s">
        <v>9</v>
      </c>
      <c r="F1110" s="3">
        <v>339</v>
      </c>
      <c r="G1110" s="3">
        <v>134</v>
      </c>
      <c r="H1110" s="4" t="s">
        <v>22</v>
      </c>
      <c r="I1110" s="3" t="s">
        <v>9</v>
      </c>
      <c r="J1110" s="3" t="s">
        <v>9</v>
      </c>
      <c r="L1110">
        <f t="shared" si="102"/>
        <v>0</v>
      </c>
      <c r="M1110">
        <f>IF(COUNTIF($C$2:$C1111,C1110)&gt;1,1,0)</f>
        <v>1</v>
      </c>
      <c r="N1110">
        <f t="shared" si="103"/>
        <v>0</v>
      </c>
      <c r="O1110">
        <f t="shared" si="104"/>
        <v>0</v>
      </c>
      <c r="P1110">
        <f t="shared" si="105"/>
        <v>0</v>
      </c>
      <c r="Q1110">
        <f t="shared" si="106"/>
        <v>0</v>
      </c>
      <c r="S1110">
        <f t="shared" si="107"/>
        <v>1</v>
      </c>
    </row>
    <row r="1111" spans="1:19" ht="139" thickBot="1" x14ac:dyDescent="0.4">
      <c r="A1111" s="3" t="s">
        <v>7</v>
      </c>
      <c r="B1111" s="3" t="s">
        <v>12</v>
      </c>
      <c r="C1111" s="3">
        <v>20081009501</v>
      </c>
      <c r="D1111" s="3">
        <v>0</v>
      </c>
      <c r="E1111" s="3" t="s">
        <v>9</v>
      </c>
      <c r="F1111" s="3">
        <v>269</v>
      </c>
      <c r="G1111" s="3">
        <v>122</v>
      </c>
      <c r="H1111" s="4" t="s">
        <v>162</v>
      </c>
      <c r="I1111" s="3" t="s">
        <v>9</v>
      </c>
      <c r="J1111" s="3" t="s">
        <v>9</v>
      </c>
      <c r="L1111">
        <f t="shared" si="102"/>
        <v>0</v>
      </c>
      <c r="M1111">
        <f>IF(COUNTIF($C$2:$C1112,C1111)&gt;1,1,0)</f>
        <v>0</v>
      </c>
      <c r="N1111">
        <f t="shared" si="103"/>
        <v>0</v>
      </c>
      <c r="O1111">
        <f t="shared" si="104"/>
        <v>0</v>
      </c>
      <c r="P1111">
        <f t="shared" si="105"/>
        <v>0</v>
      </c>
      <c r="Q1111">
        <f t="shared" si="106"/>
        <v>0</v>
      </c>
      <c r="S1111">
        <f t="shared" si="107"/>
        <v>0</v>
      </c>
    </row>
    <row r="1112" spans="1:19" ht="114" thickBot="1" x14ac:dyDescent="0.4">
      <c r="A1112" s="3" t="s">
        <v>11</v>
      </c>
      <c r="B1112" s="3" t="s">
        <v>20</v>
      </c>
      <c r="C1112" s="3">
        <v>20140504401</v>
      </c>
      <c r="D1112" s="3">
        <v>1</v>
      </c>
      <c r="E1112" s="3" t="s">
        <v>9</v>
      </c>
      <c r="F1112" s="3">
        <v>360</v>
      </c>
      <c r="G1112" s="3">
        <v>253</v>
      </c>
      <c r="H1112" s="4" t="s">
        <v>13</v>
      </c>
      <c r="I1112" s="3" t="s">
        <v>9</v>
      </c>
      <c r="J1112" s="3" t="s">
        <v>9</v>
      </c>
      <c r="L1112">
        <f t="shared" si="102"/>
        <v>0</v>
      </c>
      <c r="M1112">
        <f>IF(COUNTIF($C$2:$C1113,C1112)&gt;1,1,0)</f>
        <v>0</v>
      </c>
      <c r="N1112">
        <f t="shared" si="103"/>
        <v>0</v>
      </c>
      <c r="O1112">
        <f t="shared" si="104"/>
        <v>0</v>
      </c>
      <c r="P1112">
        <f t="shared" si="105"/>
        <v>0</v>
      </c>
      <c r="Q1112">
        <f t="shared" si="106"/>
        <v>0</v>
      </c>
      <c r="S1112">
        <f t="shared" si="107"/>
        <v>0</v>
      </c>
    </row>
    <row r="1113" spans="1:19" ht="101.5" thickBot="1" x14ac:dyDescent="0.4">
      <c r="A1113" s="3" t="s">
        <v>46</v>
      </c>
      <c r="B1113" s="3" t="s">
        <v>20</v>
      </c>
      <c r="C1113" s="3">
        <v>20141001805</v>
      </c>
      <c r="D1113" s="3">
        <v>1</v>
      </c>
      <c r="E1113" s="3" t="s">
        <v>9</v>
      </c>
      <c r="F1113" s="3">
        <v>1355</v>
      </c>
      <c r="G1113" s="3">
        <v>205</v>
      </c>
      <c r="H1113" s="4" t="s">
        <v>44</v>
      </c>
      <c r="I1113" s="3" t="s">
        <v>9</v>
      </c>
      <c r="J1113" s="3" t="s">
        <v>9</v>
      </c>
      <c r="L1113">
        <f t="shared" si="102"/>
        <v>0</v>
      </c>
      <c r="M1113">
        <f>IF(COUNTIF($C$2:$C1114,C1113)&gt;1,1,0)</f>
        <v>0</v>
      </c>
      <c r="N1113">
        <f t="shared" si="103"/>
        <v>0</v>
      </c>
      <c r="O1113">
        <f t="shared" si="104"/>
        <v>0</v>
      </c>
      <c r="P1113">
        <f t="shared" si="105"/>
        <v>0</v>
      </c>
      <c r="Q1113">
        <f t="shared" si="106"/>
        <v>0</v>
      </c>
      <c r="S1113">
        <f t="shared" si="107"/>
        <v>0</v>
      </c>
    </row>
    <row r="1114" spans="1:19" ht="114" thickBot="1" x14ac:dyDescent="0.4">
      <c r="A1114" s="3" t="s">
        <v>11</v>
      </c>
      <c r="B1114" s="3" t="s">
        <v>12</v>
      </c>
      <c r="C1114" s="3">
        <v>20080205301</v>
      </c>
      <c r="D1114" s="3">
        <v>0</v>
      </c>
      <c r="E1114" s="3" t="s">
        <v>9</v>
      </c>
      <c r="F1114" s="3">
        <v>166</v>
      </c>
      <c r="G1114" s="3">
        <v>48</v>
      </c>
      <c r="H1114" s="4" t="s">
        <v>235</v>
      </c>
      <c r="I1114" s="3" t="s">
        <v>9</v>
      </c>
      <c r="J1114" s="3" t="s">
        <v>9</v>
      </c>
      <c r="L1114">
        <f t="shared" si="102"/>
        <v>0</v>
      </c>
      <c r="M1114">
        <f>IF(COUNTIF($C$2:$C1115,C1114)&gt;1,1,0)</f>
        <v>0</v>
      </c>
      <c r="N1114">
        <f t="shared" si="103"/>
        <v>0</v>
      </c>
      <c r="O1114">
        <f t="shared" si="104"/>
        <v>0</v>
      </c>
      <c r="P1114">
        <f t="shared" si="105"/>
        <v>0</v>
      </c>
      <c r="Q1114">
        <f t="shared" si="106"/>
        <v>0</v>
      </c>
      <c r="S1114">
        <f t="shared" si="107"/>
        <v>0</v>
      </c>
    </row>
    <row r="1115" spans="1:19" ht="126.5" thickBot="1" x14ac:dyDescent="0.4">
      <c r="A1115" s="3" t="s">
        <v>11</v>
      </c>
      <c r="B1115" s="3" t="s">
        <v>23</v>
      </c>
      <c r="C1115" s="3">
        <v>20170703301</v>
      </c>
      <c r="D1115" s="3">
        <v>0</v>
      </c>
      <c r="E1115" s="3" t="s">
        <v>9</v>
      </c>
      <c r="F1115" s="3">
        <v>72</v>
      </c>
      <c r="G1115" s="3">
        <v>50</v>
      </c>
      <c r="H1115" s="4" t="s">
        <v>22</v>
      </c>
      <c r="I1115" s="3" t="s">
        <v>9</v>
      </c>
      <c r="J1115" s="3" t="s">
        <v>9</v>
      </c>
      <c r="L1115">
        <f t="shared" si="102"/>
        <v>0</v>
      </c>
      <c r="M1115">
        <f>IF(COUNTIF($C$2:$C1116,C1115)&gt;1,1,0)</f>
        <v>0</v>
      </c>
      <c r="N1115">
        <f t="shared" si="103"/>
        <v>0</v>
      </c>
      <c r="O1115">
        <f t="shared" si="104"/>
        <v>0</v>
      </c>
      <c r="P1115">
        <f t="shared" si="105"/>
        <v>0</v>
      </c>
      <c r="Q1115">
        <f t="shared" si="106"/>
        <v>0</v>
      </c>
      <c r="S1115">
        <f t="shared" si="107"/>
        <v>0</v>
      </c>
    </row>
    <row r="1116" spans="1:19" ht="101.5" thickBot="1" x14ac:dyDescent="0.4">
      <c r="A1116" s="3" t="s">
        <v>11</v>
      </c>
      <c r="B1116" s="3" t="s">
        <v>12</v>
      </c>
      <c r="C1116" s="3">
        <v>20080909701</v>
      </c>
      <c r="D1116" s="3">
        <v>0</v>
      </c>
      <c r="E1116" s="3" t="s">
        <v>9</v>
      </c>
      <c r="F1116" s="3">
        <v>237</v>
      </c>
      <c r="G1116" s="3">
        <v>16</v>
      </c>
      <c r="H1116" s="4" t="s">
        <v>28</v>
      </c>
      <c r="I1116" s="3" t="s">
        <v>9</v>
      </c>
      <c r="J1116" s="3" t="s">
        <v>9</v>
      </c>
      <c r="L1116">
        <f t="shared" si="102"/>
        <v>0</v>
      </c>
      <c r="M1116">
        <f>IF(COUNTIF($C$2:$C1117,C1116)&gt;1,1,0)</f>
        <v>0</v>
      </c>
      <c r="N1116">
        <f t="shared" si="103"/>
        <v>0</v>
      </c>
      <c r="O1116">
        <f t="shared" si="104"/>
        <v>0</v>
      </c>
      <c r="P1116">
        <f t="shared" si="105"/>
        <v>0</v>
      </c>
      <c r="Q1116">
        <f t="shared" si="106"/>
        <v>0</v>
      </c>
      <c r="S1116">
        <f t="shared" si="107"/>
        <v>0</v>
      </c>
    </row>
    <row r="1117" spans="1:19" ht="114" thickBot="1" x14ac:dyDescent="0.4">
      <c r="A1117" s="3" t="s">
        <v>7</v>
      </c>
      <c r="B1117" s="3" t="s">
        <v>49</v>
      </c>
      <c r="C1117" s="3">
        <v>20230212801</v>
      </c>
      <c r="D1117" s="3">
        <v>0</v>
      </c>
      <c r="E1117" s="3" t="s">
        <v>9</v>
      </c>
      <c r="F1117" s="3">
        <v>98</v>
      </c>
      <c r="G1117" s="3">
        <v>71</v>
      </c>
      <c r="H1117" s="4" t="s">
        <v>18</v>
      </c>
      <c r="I1117" s="3" t="s">
        <v>9</v>
      </c>
      <c r="J1117" s="3" t="s">
        <v>9</v>
      </c>
      <c r="L1117">
        <f t="shared" si="102"/>
        <v>0</v>
      </c>
      <c r="M1117">
        <f>IF(COUNTIF($C$2:$C1118,C1117)&gt;1,1,0)</f>
        <v>1</v>
      </c>
      <c r="N1117">
        <f t="shared" si="103"/>
        <v>0</v>
      </c>
      <c r="O1117">
        <f t="shared" si="104"/>
        <v>0</v>
      </c>
      <c r="P1117">
        <f t="shared" si="105"/>
        <v>0</v>
      </c>
      <c r="Q1117">
        <f t="shared" si="106"/>
        <v>0</v>
      </c>
      <c r="S1117">
        <f t="shared" si="107"/>
        <v>1</v>
      </c>
    </row>
    <row r="1118" spans="1:19" ht="114" thickBot="1" x14ac:dyDescent="0.4">
      <c r="A1118" s="3" t="s">
        <v>7</v>
      </c>
      <c r="B1118" s="3" t="s">
        <v>49</v>
      </c>
      <c r="C1118" s="3">
        <v>20230212801</v>
      </c>
      <c r="D1118" s="3">
        <v>0</v>
      </c>
      <c r="E1118" s="3" t="s">
        <v>9</v>
      </c>
      <c r="F1118" s="3">
        <v>98</v>
      </c>
      <c r="G1118" s="3">
        <v>71</v>
      </c>
      <c r="H1118" s="4" t="s">
        <v>18</v>
      </c>
      <c r="I1118" s="3" t="s">
        <v>9</v>
      </c>
      <c r="J1118" s="3" t="s">
        <v>9</v>
      </c>
      <c r="L1118">
        <f t="shared" si="102"/>
        <v>0</v>
      </c>
      <c r="M1118">
        <f>IF(COUNTIF($C$2:$C1119,C1118)&gt;1,1,0)</f>
        <v>1</v>
      </c>
      <c r="N1118">
        <f t="shared" si="103"/>
        <v>0</v>
      </c>
      <c r="O1118">
        <f t="shared" si="104"/>
        <v>0</v>
      </c>
      <c r="P1118">
        <f t="shared" si="105"/>
        <v>0</v>
      </c>
      <c r="Q1118">
        <f t="shared" si="106"/>
        <v>0</v>
      </c>
      <c r="S1118">
        <f t="shared" si="107"/>
        <v>1</v>
      </c>
    </row>
    <row r="1119" spans="1:19" ht="151.5" thickBot="1" x14ac:dyDescent="0.4">
      <c r="A1119" s="3" t="s">
        <v>11</v>
      </c>
      <c r="B1119" s="3" t="s">
        <v>20</v>
      </c>
      <c r="C1119" s="3">
        <v>20141107001</v>
      </c>
      <c r="D1119" s="3">
        <v>0</v>
      </c>
      <c r="E1119" s="3" t="s">
        <v>9</v>
      </c>
      <c r="F1119" s="3">
        <v>115</v>
      </c>
      <c r="G1119" s="3">
        <v>55</v>
      </c>
      <c r="H1119" s="4" t="s">
        <v>236</v>
      </c>
      <c r="I1119" s="3" t="s">
        <v>9</v>
      </c>
      <c r="J1119" s="3" t="s">
        <v>9</v>
      </c>
      <c r="L1119">
        <f t="shared" si="102"/>
        <v>0</v>
      </c>
      <c r="M1119">
        <f>IF(COUNTIF($C$2:$C1120,C1119)&gt;1,1,0)</f>
        <v>0</v>
      </c>
      <c r="N1119">
        <f t="shared" si="103"/>
        <v>0</v>
      </c>
      <c r="O1119">
        <f t="shared" si="104"/>
        <v>0</v>
      </c>
      <c r="P1119">
        <f t="shared" si="105"/>
        <v>0</v>
      </c>
      <c r="Q1119">
        <f t="shared" si="106"/>
        <v>0</v>
      </c>
      <c r="S1119">
        <f t="shared" si="107"/>
        <v>0</v>
      </c>
    </row>
    <row r="1120" spans="1:19" ht="126.5" thickBot="1" x14ac:dyDescent="0.4">
      <c r="A1120" s="3" t="s">
        <v>11</v>
      </c>
      <c r="B1120" s="3" t="s">
        <v>49</v>
      </c>
      <c r="C1120" s="3">
        <v>20230614301</v>
      </c>
      <c r="D1120" s="3">
        <v>0</v>
      </c>
      <c r="E1120" s="3" t="s">
        <v>9</v>
      </c>
      <c r="F1120" s="3">
        <v>144</v>
      </c>
      <c r="G1120" s="3">
        <v>70</v>
      </c>
      <c r="H1120" s="4" t="s">
        <v>22</v>
      </c>
      <c r="I1120" s="3" t="s">
        <v>9</v>
      </c>
      <c r="J1120" s="3" t="s">
        <v>9</v>
      </c>
      <c r="L1120">
        <f t="shared" si="102"/>
        <v>0</v>
      </c>
      <c r="M1120">
        <f>IF(COUNTIF($C$2:$C1121,C1120)&gt;1,1,0)</f>
        <v>0</v>
      </c>
      <c r="N1120">
        <f t="shared" si="103"/>
        <v>0</v>
      </c>
      <c r="O1120">
        <f t="shared" si="104"/>
        <v>0</v>
      </c>
      <c r="P1120">
        <f t="shared" si="105"/>
        <v>0</v>
      </c>
      <c r="Q1120">
        <f t="shared" si="106"/>
        <v>0</v>
      </c>
      <c r="S1120">
        <f t="shared" si="107"/>
        <v>0</v>
      </c>
    </row>
    <row r="1121" spans="1:19" ht="126.5" thickBot="1" x14ac:dyDescent="0.4">
      <c r="A1121" s="3" t="s">
        <v>7</v>
      </c>
      <c r="B1121" s="3" t="s">
        <v>17</v>
      </c>
      <c r="C1121" s="3">
        <v>20120706601</v>
      </c>
      <c r="D1121" s="3">
        <v>0</v>
      </c>
      <c r="E1121" s="3" t="s">
        <v>9</v>
      </c>
      <c r="F1121" s="3">
        <v>191</v>
      </c>
      <c r="G1121" s="3">
        <v>53</v>
      </c>
      <c r="H1121" s="4" t="s">
        <v>22</v>
      </c>
      <c r="I1121" s="3" t="s">
        <v>9</v>
      </c>
      <c r="J1121" s="3" t="s">
        <v>9</v>
      </c>
      <c r="L1121">
        <f t="shared" si="102"/>
        <v>0</v>
      </c>
      <c r="M1121">
        <f>IF(COUNTIF($C$2:$C1122,C1121)&gt;1,1,0)</f>
        <v>0</v>
      </c>
      <c r="N1121">
        <f t="shared" si="103"/>
        <v>0</v>
      </c>
      <c r="O1121">
        <f t="shared" si="104"/>
        <v>0</v>
      </c>
      <c r="P1121">
        <f t="shared" si="105"/>
        <v>0</v>
      </c>
      <c r="Q1121">
        <f t="shared" si="106"/>
        <v>0</v>
      </c>
      <c r="S1121">
        <f t="shared" si="107"/>
        <v>0</v>
      </c>
    </row>
    <row r="1122" spans="1:19" ht="101.5" thickBot="1" x14ac:dyDescent="0.4">
      <c r="A1122" s="3" t="s">
        <v>11</v>
      </c>
      <c r="B1122" s="3" t="s">
        <v>12</v>
      </c>
      <c r="C1122" s="3">
        <v>20080801801</v>
      </c>
      <c r="D1122" s="3">
        <v>0</v>
      </c>
      <c r="E1122" s="3" t="s">
        <v>9</v>
      </c>
      <c r="F1122" s="3">
        <v>205</v>
      </c>
      <c r="G1122" s="3">
        <v>150</v>
      </c>
      <c r="H1122" s="4" t="s">
        <v>237</v>
      </c>
      <c r="I1122" s="3" t="s">
        <v>9</v>
      </c>
      <c r="J1122" s="3" t="s">
        <v>15</v>
      </c>
      <c r="L1122">
        <f t="shared" si="102"/>
        <v>0</v>
      </c>
      <c r="M1122">
        <f>IF(COUNTIF($C$2:$C1123,C1122)&gt;1,1,0)</f>
        <v>0</v>
      </c>
      <c r="N1122">
        <f t="shared" si="103"/>
        <v>0</v>
      </c>
      <c r="O1122">
        <f t="shared" si="104"/>
        <v>0</v>
      </c>
      <c r="P1122">
        <f t="shared" si="105"/>
        <v>0</v>
      </c>
      <c r="Q1122">
        <f t="shared" si="106"/>
        <v>0</v>
      </c>
      <c r="S1122">
        <f t="shared" si="107"/>
        <v>0</v>
      </c>
    </row>
    <row r="1123" spans="1:19" ht="114" thickBot="1" x14ac:dyDescent="0.4">
      <c r="A1123" s="3" t="s">
        <v>7</v>
      </c>
      <c r="B1123" s="3" t="s">
        <v>8</v>
      </c>
      <c r="C1123" s="3">
        <v>20180211501</v>
      </c>
      <c r="D1123" s="3">
        <v>0</v>
      </c>
      <c r="E1123" s="3" t="s">
        <v>9</v>
      </c>
      <c r="F1123" s="3">
        <v>161</v>
      </c>
      <c r="G1123" s="3">
        <v>45</v>
      </c>
      <c r="H1123" s="4" t="s">
        <v>13</v>
      </c>
      <c r="I1123" s="3" t="s">
        <v>9</v>
      </c>
      <c r="J1123" s="3" t="s">
        <v>9</v>
      </c>
      <c r="L1123">
        <f t="shared" si="102"/>
        <v>0</v>
      </c>
      <c r="M1123">
        <f>IF(COUNTIF($C$2:$C1124,C1123)&gt;1,1,0)</f>
        <v>0</v>
      </c>
      <c r="N1123">
        <f t="shared" si="103"/>
        <v>0</v>
      </c>
      <c r="O1123">
        <f t="shared" si="104"/>
        <v>0</v>
      </c>
      <c r="P1123">
        <f t="shared" si="105"/>
        <v>0</v>
      </c>
      <c r="Q1123">
        <f t="shared" si="106"/>
        <v>0</v>
      </c>
      <c r="S1123">
        <f t="shared" si="107"/>
        <v>0</v>
      </c>
    </row>
    <row r="1124" spans="1:19" ht="126.5" thickBot="1" x14ac:dyDescent="0.4">
      <c r="A1124" s="3" t="s">
        <v>7</v>
      </c>
      <c r="B1124" s="3" t="s">
        <v>20</v>
      </c>
      <c r="C1124" s="3">
        <v>20142207101</v>
      </c>
      <c r="D1124" s="3">
        <v>0</v>
      </c>
      <c r="E1124" s="3" t="s">
        <v>9</v>
      </c>
      <c r="F1124" s="3">
        <v>30</v>
      </c>
      <c r="G1124" s="3">
        <v>19</v>
      </c>
      <c r="H1124" s="4" t="s">
        <v>22</v>
      </c>
      <c r="I1124" s="3" t="s">
        <v>9</v>
      </c>
      <c r="J1124" s="3" t="s">
        <v>9</v>
      </c>
      <c r="L1124">
        <f t="shared" si="102"/>
        <v>0</v>
      </c>
      <c r="M1124">
        <f>IF(COUNTIF($C$2:$C1125,C1124)&gt;1,1,0)</f>
        <v>1</v>
      </c>
      <c r="N1124">
        <f t="shared" si="103"/>
        <v>0</v>
      </c>
      <c r="O1124">
        <f t="shared" si="104"/>
        <v>0</v>
      </c>
      <c r="P1124">
        <f t="shared" si="105"/>
        <v>0</v>
      </c>
      <c r="Q1124">
        <f t="shared" si="106"/>
        <v>0</v>
      </c>
      <c r="S1124">
        <f t="shared" si="107"/>
        <v>1</v>
      </c>
    </row>
    <row r="1125" spans="1:19" ht="114" thickBot="1" x14ac:dyDescent="0.4">
      <c r="A1125" s="3" t="s">
        <v>11</v>
      </c>
      <c r="B1125" s="3" t="s">
        <v>20</v>
      </c>
      <c r="C1125" s="3">
        <v>20140501301</v>
      </c>
      <c r="D1125" s="3">
        <v>1</v>
      </c>
      <c r="E1125" s="3" t="s">
        <v>9</v>
      </c>
      <c r="F1125" s="3">
        <v>146</v>
      </c>
      <c r="G1125" s="3">
        <v>57</v>
      </c>
      <c r="H1125" s="4" t="s">
        <v>13</v>
      </c>
      <c r="I1125" s="3" t="s">
        <v>9</v>
      </c>
      <c r="J1125" s="3" t="s">
        <v>15</v>
      </c>
      <c r="L1125">
        <f t="shared" si="102"/>
        <v>0</v>
      </c>
      <c r="M1125">
        <f>IF(COUNTIF($C$2:$C1126,C1125)&gt;1,1,0)</f>
        <v>0</v>
      </c>
      <c r="N1125">
        <f t="shared" si="103"/>
        <v>0</v>
      </c>
      <c r="O1125">
        <f t="shared" si="104"/>
        <v>0</v>
      </c>
      <c r="P1125">
        <f t="shared" si="105"/>
        <v>0</v>
      </c>
      <c r="Q1125">
        <f t="shared" si="106"/>
        <v>0</v>
      </c>
      <c r="S1125">
        <f t="shared" si="107"/>
        <v>0</v>
      </c>
    </row>
    <row r="1126" spans="1:19" ht="126.5" thickBot="1" x14ac:dyDescent="0.4">
      <c r="A1126" s="3" t="s">
        <v>11</v>
      </c>
      <c r="B1126" s="3" t="s">
        <v>20</v>
      </c>
      <c r="C1126" s="3">
        <v>20142500603</v>
      </c>
      <c r="D1126" s="3">
        <v>0</v>
      </c>
      <c r="E1126" s="3" t="s">
        <v>9</v>
      </c>
      <c r="F1126" s="3">
        <v>106</v>
      </c>
      <c r="G1126" s="3">
        <v>72</v>
      </c>
      <c r="H1126" s="4" t="s">
        <v>22</v>
      </c>
      <c r="I1126" s="3" t="s">
        <v>9</v>
      </c>
      <c r="J1126" s="3" t="s">
        <v>9</v>
      </c>
      <c r="L1126">
        <f t="shared" si="102"/>
        <v>0</v>
      </c>
      <c r="M1126">
        <f>IF(COUNTIF($C$2:$C1127,C1126)&gt;1,1,0)</f>
        <v>0</v>
      </c>
      <c r="N1126">
        <f t="shared" si="103"/>
        <v>0</v>
      </c>
      <c r="O1126">
        <f t="shared" si="104"/>
        <v>0</v>
      </c>
      <c r="P1126">
        <f t="shared" si="105"/>
        <v>0</v>
      </c>
      <c r="Q1126">
        <f t="shared" si="106"/>
        <v>0</v>
      </c>
      <c r="S1126">
        <f t="shared" si="107"/>
        <v>0</v>
      </c>
    </row>
    <row r="1127" spans="1:19" ht="101.5" thickBot="1" x14ac:dyDescent="0.4">
      <c r="A1127" s="3" t="s">
        <v>11</v>
      </c>
      <c r="B1127" s="3" t="s">
        <v>34</v>
      </c>
      <c r="C1127" s="3">
        <v>20110604501</v>
      </c>
      <c r="D1127" s="3">
        <v>1</v>
      </c>
      <c r="E1127" s="3" t="s">
        <v>9</v>
      </c>
      <c r="F1127" s="3">
        <v>511</v>
      </c>
      <c r="G1127" s="3">
        <v>207</v>
      </c>
      <c r="H1127" s="4" t="s">
        <v>28</v>
      </c>
      <c r="I1127" s="3" t="s">
        <v>9</v>
      </c>
      <c r="J1127" s="3" t="s">
        <v>9</v>
      </c>
      <c r="L1127">
        <f t="shared" si="102"/>
        <v>0</v>
      </c>
      <c r="M1127">
        <f>IF(COUNTIF($C$2:$C1128,C1127)&gt;1,1,0)</f>
        <v>0</v>
      </c>
      <c r="N1127">
        <f t="shared" si="103"/>
        <v>0</v>
      </c>
      <c r="O1127">
        <f t="shared" si="104"/>
        <v>0</v>
      </c>
      <c r="P1127">
        <f t="shared" si="105"/>
        <v>0</v>
      </c>
      <c r="Q1127">
        <f t="shared" si="106"/>
        <v>0</v>
      </c>
      <c r="S1127">
        <f t="shared" si="107"/>
        <v>0</v>
      </c>
    </row>
    <row r="1128" spans="1:19" ht="126.5" thickBot="1" x14ac:dyDescent="0.4">
      <c r="A1128" s="3" t="s">
        <v>11</v>
      </c>
      <c r="B1128" s="3" t="s">
        <v>20</v>
      </c>
      <c r="C1128" s="3">
        <v>20141007801</v>
      </c>
      <c r="D1128" s="3">
        <v>1</v>
      </c>
      <c r="E1128" s="3" t="s">
        <v>9</v>
      </c>
      <c r="F1128" s="3">
        <v>306</v>
      </c>
      <c r="G1128" s="3">
        <v>221</v>
      </c>
      <c r="H1128" s="4" t="s">
        <v>22</v>
      </c>
      <c r="I1128" s="3" t="s">
        <v>15</v>
      </c>
      <c r="J1128" s="3" t="s">
        <v>15</v>
      </c>
      <c r="L1128">
        <f t="shared" si="102"/>
        <v>0</v>
      </c>
      <c r="M1128">
        <f>IF(COUNTIF($C$2:$C1129,C1128)&gt;1,1,0)</f>
        <v>0</v>
      </c>
      <c r="N1128">
        <f t="shared" si="103"/>
        <v>0</v>
      </c>
      <c r="O1128">
        <f t="shared" si="104"/>
        <v>0</v>
      </c>
      <c r="P1128">
        <f t="shared" si="105"/>
        <v>0</v>
      </c>
      <c r="Q1128">
        <f t="shared" si="106"/>
        <v>0</v>
      </c>
      <c r="S1128">
        <f t="shared" si="107"/>
        <v>0</v>
      </c>
    </row>
    <row r="1129" spans="1:19" ht="114" thickBot="1" x14ac:dyDescent="0.4">
      <c r="A1129" s="3" t="s">
        <v>7</v>
      </c>
      <c r="B1129" s="3" t="s">
        <v>8</v>
      </c>
      <c r="C1129" s="3">
        <v>20180206301</v>
      </c>
      <c r="D1129" s="3">
        <v>0</v>
      </c>
      <c r="E1129" s="3" t="s">
        <v>9</v>
      </c>
      <c r="F1129" s="3">
        <v>29</v>
      </c>
      <c r="G1129" s="3">
        <v>4</v>
      </c>
      <c r="H1129" s="4" t="s">
        <v>18</v>
      </c>
      <c r="I1129" s="3" t="s">
        <v>9</v>
      </c>
      <c r="J1129" s="3" t="s">
        <v>9</v>
      </c>
      <c r="L1129">
        <f t="shared" si="102"/>
        <v>0</v>
      </c>
      <c r="M1129">
        <f>IF(COUNTIF($C$2:$C1130,C1129)&gt;1,1,0)</f>
        <v>0</v>
      </c>
      <c r="N1129">
        <f t="shared" si="103"/>
        <v>0</v>
      </c>
      <c r="O1129">
        <f t="shared" si="104"/>
        <v>0</v>
      </c>
      <c r="P1129">
        <f t="shared" si="105"/>
        <v>0</v>
      </c>
      <c r="Q1129">
        <f t="shared" si="106"/>
        <v>0</v>
      </c>
      <c r="S1129">
        <f t="shared" si="107"/>
        <v>0</v>
      </c>
    </row>
    <row r="1130" spans="1:19" ht="126.5" thickBot="1" x14ac:dyDescent="0.4">
      <c r="A1130" s="3" t="s">
        <v>11</v>
      </c>
      <c r="B1130" s="3" t="s">
        <v>20</v>
      </c>
      <c r="C1130" s="3">
        <v>20140504502</v>
      </c>
      <c r="D1130" s="3">
        <v>0</v>
      </c>
      <c r="E1130" s="3" t="s">
        <v>9</v>
      </c>
      <c r="F1130" s="3">
        <v>573</v>
      </c>
      <c r="G1130" s="3">
        <v>130</v>
      </c>
      <c r="H1130" s="4" t="s">
        <v>22</v>
      </c>
      <c r="I1130" s="3" t="s">
        <v>9</v>
      </c>
      <c r="J1130" s="3" t="s">
        <v>9</v>
      </c>
      <c r="L1130">
        <f t="shared" si="102"/>
        <v>0</v>
      </c>
      <c r="M1130">
        <f>IF(COUNTIF($C$2:$C1131,C1130)&gt;1,1,0)</f>
        <v>0</v>
      </c>
      <c r="N1130">
        <f t="shared" si="103"/>
        <v>0</v>
      </c>
      <c r="O1130">
        <f t="shared" si="104"/>
        <v>0</v>
      </c>
      <c r="P1130">
        <f t="shared" si="105"/>
        <v>0</v>
      </c>
      <c r="Q1130">
        <f t="shared" si="106"/>
        <v>0</v>
      </c>
      <c r="S1130">
        <f t="shared" si="107"/>
        <v>0</v>
      </c>
    </row>
    <row r="1131" spans="1:19" ht="101.5" thickBot="1" x14ac:dyDescent="0.4">
      <c r="A1131" s="3" t="s">
        <v>11</v>
      </c>
      <c r="B1131" s="3" t="s">
        <v>8</v>
      </c>
      <c r="C1131" s="3">
        <v>20180704901</v>
      </c>
      <c r="D1131" s="3">
        <v>0</v>
      </c>
      <c r="E1131" s="3" t="s">
        <v>9</v>
      </c>
      <c r="F1131" s="3">
        <v>55</v>
      </c>
      <c r="G1131" s="3">
        <v>16</v>
      </c>
      <c r="H1131" s="4" t="s">
        <v>112</v>
      </c>
      <c r="I1131" s="3" t="s">
        <v>9</v>
      </c>
      <c r="J1131" s="3" t="s">
        <v>9</v>
      </c>
      <c r="L1131">
        <f t="shared" si="102"/>
        <v>0</v>
      </c>
      <c r="M1131">
        <f>IF(COUNTIF($C$2:$C1132,C1131)&gt;1,1,0)</f>
        <v>0</v>
      </c>
      <c r="N1131">
        <f t="shared" si="103"/>
        <v>0</v>
      </c>
      <c r="O1131">
        <f t="shared" si="104"/>
        <v>0</v>
      </c>
      <c r="P1131">
        <f t="shared" si="105"/>
        <v>0</v>
      </c>
      <c r="Q1131">
        <f t="shared" si="106"/>
        <v>0</v>
      </c>
      <c r="S1131">
        <f t="shared" si="107"/>
        <v>0</v>
      </c>
    </row>
    <row r="1132" spans="1:19" ht="101.5" thickBot="1" x14ac:dyDescent="0.4">
      <c r="A1132" s="3" t="s">
        <v>11</v>
      </c>
      <c r="B1132" s="3" t="s">
        <v>23</v>
      </c>
      <c r="C1132" s="3">
        <v>20171905001</v>
      </c>
      <c r="D1132" s="3">
        <v>0</v>
      </c>
      <c r="E1132" s="3" t="s">
        <v>9</v>
      </c>
      <c r="F1132" s="3">
        <v>274</v>
      </c>
      <c r="G1132" s="3">
        <v>54</v>
      </c>
      <c r="H1132" s="4" t="s">
        <v>112</v>
      </c>
      <c r="I1132" s="3" t="s">
        <v>9</v>
      </c>
      <c r="J1132" s="3" t="s">
        <v>9</v>
      </c>
      <c r="L1132">
        <f t="shared" si="102"/>
        <v>0</v>
      </c>
      <c r="M1132">
        <f>IF(COUNTIF($C$2:$C1133,C1132)&gt;1,1,0)</f>
        <v>0</v>
      </c>
      <c r="N1132">
        <f t="shared" si="103"/>
        <v>0</v>
      </c>
      <c r="O1132">
        <f t="shared" si="104"/>
        <v>0</v>
      </c>
      <c r="P1132">
        <f t="shared" si="105"/>
        <v>0</v>
      </c>
      <c r="Q1132">
        <f t="shared" si="106"/>
        <v>0</v>
      </c>
      <c r="S1132">
        <f t="shared" si="107"/>
        <v>0</v>
      </c>
    </row>
    <row r="1133" spans="1:19" ht="126.5" thickBot="1" x14ac:dyDescent="0.4">
      <c r="A1133" s="3" t="s">
        <v>11</v>
      </c>
      <c r="B1133" s="3" t="s">
        <v>20</v>
      </c>
      <c r="C1133" s="3">
        <v>20141900102</v>
      </c>
      <c r="D1133" s="3">
        <v>0</v>
      </c>
      <c r="E1133" s="3" t="s">
        <v>9</v>
      </c>
      <c r="F1133" s="3">
        <v>90</v>
      </c>
      <c r="G1133" s="3">
        <v>84</v>
      </c>
      <c r="H1133" s="4" t="s">
        <v>238</v>
      </c>
      <c r="I1133" s="3" t="s">
        <v>9</v>
      </c>
      <c r="J1133" s="3" t="s">
        <v>9</v>
      </c>
      <c r="L1133">
        <f t="shared" si="102"/>
        <v>0</v>
      </c>
      <c r="M1133">
        <f>IF(COUNTIF($C$2:$C1134,C1133)&gt;1,1,0)</f>
        <v>0</v>
      </c>
      <c r="N1133">
        <f t="shared" si="103"/>
        <v>0</v>
      </c>
      <c r="O1133">
        <f t="shared" si="104"/>
        <v>0</v>
      </c>
      <c r="P1133">
        <f t="shared" si="105"/>
        <v>0</v>
      </c>
      <c r="Q1133">
        <f t="shared" si="106"/>
        <v>0</v>
      </c>
      <c r="S1133">
        <f t="shared" si="107"/>
        <v>0</v>
      </c>
    </row>
    <row r="1134" spans="1:19" ht="89" thickBot="1" x14ac:dyDescent="0.4">
      <c r="A1134" s="3" t="s">
        <v>11</v>
      </c>
      <c r="B1134" s="3" t="s">
        <v>12</v>
      </c>
      <c r="C1134" s="3">
        <v>20080510901</v>
      </c>
      <c r="D1134" s="3">
        <v>0</v>
      </c>
      <c r="E1134" s="3" t="s">
        <v>9</v>
      </c>
      <c r="F1134" s="3">
        <v>332</v>
      </c>
      <c r="G1134" s="3">
        <v>180</v>
      </c>
      <c r="H1134" s="4" t="s">
        <v>55</v>
      </c>
      <c r="I1134" s="3" t="s">
        <v>9</v>
      </c>
      <c r="J1134" s="3" t="s">
        <v>9</v>
      </c>
      <c r="L1134">
        <f t="shared" si="102"/>
        <v>0</v>
      </c>
      <c r="M1134">
        <f>IF(COUNTIF($C$2:$C1135,C1134)&gt;1,1,0)</f>
        <v>0</v>
      </c>
      <c r="N1134">
        <f t="shared" si="103"/>
        <v>0</v>
      </c>
      <c r="O1134">
        <f t="shared" si="104"/>
        <v>0</v>
      </c>
      <c r="P1134">
        <f t="shared" si="105"/>
        <v>0</v>
      </c>
      <c r="Q1134">
        <f t="shared" si="106"/>
        <v>0</v>
      </c>
      <c r="S1134">
        <f t="shared" si="107"/>
        <v>0</v>
      </c>
    </row>
    <row r="1135" spans="1:19" ht="89" thickBot="1" x14ac:dyDescent="0.4">
      <c r="A1135" s="3" t="s">
        <v>7</v>
      </c>
      <c r="B1135" s="3" t="s">
        <v>12</v>
      </c>
      <c r="C1135" s="3">
        <v>20080905301</v>
      </c>
      <c r="D1135" s="3">
        <v>1</v>
      </c>
      <c r="E1135" s="3" t="s">
        <v>9</v>
      </c>
      <c r="F1135" s="3">
        <v>235</v>
      </c>
      <c r="G1135" s="3">
        <v>50</v>
      </c>
      <c r="H1135" s="4" t="s">
        <v>55</v>
      </c>
      <c r="I1135" s="3" t="s">
        <v>9</v>
      </c>
      <c r="J1135" s="3" t="s">
        <v>9</v>
      </c>
      <c r="L1135">
        <f t="shared" si="102"/>
        <v>0</v>
      </c>
      <c r="M1135">
        <f>IF(COUNTIF($C$2:$C1136,C1135)&gt;1,1,0)</f>
        <v>0</v>
      </c>
      <c r="N1135">
        <f t="shared" si="103"/>
        <v>0</v>
      </c>
      <c r="O1135">
        <f t="shared" si="104"/>
        <v>0</v>
      </c>
      <c r="P1135">
        <f t="shared" si="105"/>
        <v>0</v>
      </c>
      <c r="Q1135">
        <f t="shared" si="106"/>
        <v>0</v>
      </c>
      <c r="S1135">
        <f t="shared" si="107"/>
        <v>0</v>
      </c>
    </row>
    <row r="1136" spans="1:19" ht="139" thickBot="1" x14ac:dyDescent="0.4">
      <c r="A1136" s="3" t="s">
        <v>11</v>
      </c>
      <c r="B1136" s="3" t="s">
        <v>8</v>
      </c>
      <c r="C1136" s="3">
        <v>20181101401</v>
      </c>
      <c r="D1136" s="3">
        <v>0</v>
      </c>
      <c r="E1136" s="3" t="s">
        <v>9</v>
      </c>
      <c r="F1136" s="3">
        <v>117</v>
      </c>
      <c r="G1136" s="3">
        <v>34</v>
      </c>
      <c r="H1136" s="4" t="s">
        <v>239</v>
      </c>
      <c r="I1136" s="3" t="s">
        <v>9</v>
      </c>
      <c r="J1136" s="3" t="s">
        <v>15</v>
      </c>
      <c r="L1136">
        <f t="shared" si="102"/>
        <v>0</v>
      </c>
      <c r="M1136">
        <f>IF(COUNTIF($C$2:$C1137,C1136)&gt;1,1,0)</f>
        <v>0</v>
      </c>
      <c r="N1136">
        <f t="shared" si="103"/>
        <v>0</v>
      </c>
      <c r="O1136">
        <f t="shared" si="104"/>
        <v>0</v>
      </c>
      <c r="P1136">
        <f t="shared" si="105"/>
        <v>0</v>
      </c>
      <c r="Q1136">
        <f t="shared" si="106"/>
        <v>0</v>
      </c>
      <c r="S1136">
        <f t="shared" si="107"/>
        <v>0</v>
      </c>
    </row>
    <row r="1137" spans="1:19" ht="101.5" thickBot="1" x14ac:dyDescent="0.4">
      <c r="A1137" s="3" t="s">
        <v>11</v>
      </c>
      <c r="B1137" s="3" t="s">
        <v>17</v>
      </c>
      <c r="C1137" s="3">
        <v>20120300417</v>
      </c>
      <c r="D1137" s="3">
        <v>0</v>
      </c>
      <c r="E1137" s="3" t="s">
        <v>9</v>
      </c>
      <c r="F1137" s="3">
        <v>674</v>
      </c>
      <c r="G1137" s="3">
        <v>45</v>
      </c>
      <c r="H1137" s="4" t="s">
        <v>28</v>
      </c>
      <c r="I1137" s="3" t="s">
        <v>9</v>
      </c>
      <c r="J1137" s="3" t="s">
        <v>15</v>
      </c>
      <c r="L1137">
        <f t="shared" si="102"/>
        <v>0</v>
      </c>
      <c r="M1137">
        <f>IF(COUNTIF($C$2:$C1138,C1137)&gt;1,1,0)</f>
        <v>0</v>
      </c>
      <c r="N1137">
        <f t="shared" si="103"/>
        <v>0</v>
      </c>
      <c r="O1137">
        <f t="shared" si="104"/>
        <v>0</v>
      </c>
      <c r="P1137">
        <f t="shared" si="105"/>
        <v>0</v>
      </c>
      <c r="Q1137">
        <f t="shared" si="106"/>
        <v>0</v>
      </c>
      <c r="S1137">
        <f t="shared" si="107"/>
        <v>0</v>
      </c>
    </row>
    <row r="1138" spans="1:19" ht="126.5" thickBot="1" x14ac:dyDescent="0.4">
      <c r="A1138" s="3" t="s">
        <v>11</v>
      </c>
      <c r="B1138" s="3" t="s">
        <v>8</v>
      </c>
      <c r="C1138" s="3">
        <v>20180315901</v>
      </c>
      <c r="D1138" s="3">
        <v>0</v>
      </c>
      <c r="E1138" s="3" t="s">
        <v>9</v>
      </c>
      <c r="F1138" s="3">
        <v>482</v>
      </c>
      <c r="G1138" s="3">
        <v>45</v>
      </c>
      <c r="H1138" s="4" t="s">
        <v>22</v>
      </c>
      <c r="I1138" s="3" t="s">
        <v>9</v>
      </c>
      <c r="J1138" s="3" t="s">
        <v>15</v>
      </c>
      <c r="L1138">
        <f t="shared" si="102"/>
        <v>0</v>
      </c>
      <c r="M1138">
        <f>IF(COUNTIF($C$2:$C1139,C1138)&gt;1,1,0)</f>
        <v>0</v>
      </c>
      <c r="N1138">
        <f t="shared" si="103"/>
        <v>0</v>
      </c>
      <c r="O1138">
        <f t="shared" si="104"/>
        <v>0</v>
      </c>
      <c r="P1138">
        <f t="shared" si="105"/>
        <v>0</v>
      </c>
      <c r="Q1138">
        <f t="shared" si="106"/>
        <v>0</v>
      </c>
      <c r="S1138">
        <f t="shared" si="107"/>
        <v>0</v>
      </c>
    </row>
    <row r="1139" spans="1:19" ht="126.5" thickBot="1" x14ac:dyDescent="0.4">
      <c r="A1139" s="3" t="s">
        <v>46</v>
      </c>
      <c r="B1139" s="3" t="s">
        <v>23</v>
      </c>
      <c r="C1139" s="3">
        <v>20171008201</v>
      </c>
      <c r="D1139" s="3">
        <v>0</v>
      </c>
      <c r="E1139" s="3" t="s">
        <v>9</v>
      </c>
      <c r="F1139" s="3">
        <v>333</v>
      </c>
      <c r="G1139" s="3">
        <v>35</v>
      </c>
      <c r="H1139" s="4" t="s">
        <v>22</v>
      </c>
      <c r="I1139" s="3" t="s">
        <v>9</v>
      </c>
      <c r="J1139" s="3" t="s">
        <v>9</v>
      </c>
      <c r="L1139">
        <f t="shared" si="102"/>
        <v>0</v>
      </c>
      <c r="M1139">
        <f>IF(COUNTIF($C$2:$C1140,C1139)&gt;1,1,0)</f>
        <v>1</v>
      </c>
      <c r="N1139">
        <f t="shared" si="103"/>
        <v>0</v>
      </c>
      <c r="O1139">
        <f t="shared" si="104"/>
        <v>0</v>
      </c>
      <c r="P1139">
        <f t="shared" si="105"/>
        <v>0</v>
      </c>
      <c r="Q1139">
        <f t="shared" si="106"/>
        <v>0</v>
      </c>
      <c r="S1139">
        <f t="shared" si="107"/>
        <v>1</v>
      </c>
    </row>
    <row r="1140" spans="1:19" ht="126.5" thickBot="1" x14ac:dyDescent="0.4">
      <c r="A1140" s="3" t="s">
        <v>11</v>
      </c>
      <c r="B1140" s="3" t="s">
        <v>20</v>
      </c>
      <c r="C1140" s="3">
        <v>20142502203</v>
      </c>
      <c r="D1140" s="3">
        <v>1</v>
      </c>
      <c r="E1140" s="3" t="s">
        <v>9</v>
      </c>
      <c r="F1140" s="3">
        <v>223</v>
      </c>
      <c r="G1140" s="3">
        <v>40</v>
      </c>
      <c r="H1140" s="4" t="s">
        <v>22</v>
      </c>
      <c r="I1140" s="3" t="s">
        <v>9</v>
      </c>
      <c r="J1140" s="3" t="s">
        <v>9</v>
      </c>
      <c r="L1140">
        <f t="shared" si="102"/>
        <v>0</v>
      </c>
      <c r="M1140">
        <f>IF(COUNTIF($C$2:$C1141,C1140)&gt;1,1,0)</f>
        <v>1</v>
      </c>
      <c r="N1140">
        <f t="shared" si="103"/>
        <v>0</v>
      </c>
      <c r="O1140">
        <f t="shared" si="104"/>
        <v>0</v>
      </c>
      <c r="P1140">
        <f t="shared" si="105"/>
        <v>0</v>
      </c>
      <c r="Q1140">
        <f t="shared" si="106"/>
        <v>0</v>
      </c>
      <c r="S1140">
        <f t="shared" si="107"/>
        <v>1</v>
      </c>
    </row>
    <row r="1141" spans="1:19" ht="126.5" thickBot="1" x14ac:dyDescent="0.4">
      <c r="A1141" s="3" t="s">
        <v>11</v>
      </c>
      <c r="B1141" s="3" t="s">
        <v>34</v>
      </c>
      <c r="C1141" s="3">
        <v>20110524901</v>
      </c>
      <c r="D1141" s="3">
        <v>0</v>
      </c>
      <c r="E1141" s="3" t="s">
        <v>9</v>
      </c>
      <c r="F1141" s="3">
        <v>214</v>
      </c>
      <c r="G1141" s="3">
        <v>55</v>
      </c>
      <c r="H1141" s="4" t="s">
        <v>22</v>
      </c>
      <c r="I1141" s="3" t="s">
        <v>9</v>
      </c>
      <c r="J1141" s="3" t="s">
        <v>15</v>
      </c>
      <c r="L1141">
        <f t="shared" si="102"/>
        <v>0</v>
      </c>
      <c r="M1141">
        <f>IF(COUNTIF($C$2:$C1142,C1141)&gt;1,1,0)</f>
        <v>0</v>
      </c>
      <c r="N1141">
        <f t="shared" si="103"/>
        <v>0</v>
      </c>
      <c r="O1141">
        <f t="shared" si="104"/>
        <v>0</v>
      </c>
      <c r="P1141">
        <f t="shared" si="105"/>
        <v>0</v>
      </c>
      <c r="Q1141">
        <f t="shared" si="106"/>
        <v>0</v>
      </c>
      <c r="S1141">
        <f t="shared" si="107"/>
        <v>0</v>
      </c>
    </row>
    <row r="1142" spans="1:19" ht="114" thickBot="1" x14ac:dyDescent="0.4">
      <c r="A1142" s="3" t="s">
        <v>11</v>
      </c>
      <c r="B1142" s="3" t="s">
        <v>20</v>
      </c>
      <c r="C1142" s="3">
        <v>20142001101</v>
      </c>
      <c r="D1142" s="3">
        <v>0</v>
      </c>
      <c r="E1142" s="3" t="s">
        <v>9</v>
      </c>
      <c r="F1142" s="3">
        <v>23</v>
      </c>
      <c r="G1142" s="3">
        <v>15</v>
      </c>
      <c r="H1142" s="4" t="s">
        <v>18</v>
      </c>
      <c r="I1142" s="3" t="s">
        <v>9</v>
      </c>
      <c r="J1142" s="3" t="s">
        <v>9</v>
      </c>
      <c r="L1142">
        <f t="shared" si="102"/>
        <v>0</v>
      </c>
      <c r="M1142">
        <f>IF(COUNTIF($C$2:$C1143,C1142)&gt;1,1,0)</f>
        <v>0</v>
      </c>
      <c r="N1142">
        <f t="shared" si="103"/>
        <v>0</v>
      </c>
      <c r="O1142">
        <f t="shared" si="104"/>
        <v>0</v>
      </c>
      <c r="P1142">
        <f t="shared" si="105"/>
        <v>0</v>
      </c>
      <c r="Q1142">
        <f t="shared" si="106"/>
        <v>0</v>
      </c>
      <c r="S1142">
        <f t="shared" si="107"/>
        <v>0</v>
      </c>
    </row>
    <row r="1143" spans="1:19" ht="89" thickBot="1" x14ac:dyDescent="0.4">
      <c r="A1143" s="3" t="s">
        <v>11</v>
      </c>
      <c r="B1143" s="3" t="s">
        <v>17</v>
      </c>
      <c r="C1143" s="3">
        <v>20120101010</v>
      </c>
      <c r="D1143" s="3">
        <v>1</v>
      </c>
      <c r="E1143" s="3" t="s">
        <v>9</v>
      </c>
      <c r="F1143" s="3">
        <v>224</v>
      </c>
      <c r="G1143" s="3">
        <v>52</v>
      </c>
      <c r="H1143" s="4" t="s">
        <v>24</v>
      </c>
      <c r="I1143" s="3" t="s">
        <v>9</v>
      </c>
      <c r="J1143" s="3" t="s">
        <v>9</v>
      </c>
      <c r="L1143">
        <f t="shared" si="102"/>
        <v>0</v>
      </c>
      <c r="M1143">
        <f>IF(COUNTIF($C$2:$C1144,C1143)&gt;1,1,0)</f>
        <v>0</v>
      </c>
      <c r="N1143">
        <f t="shared" si="103"/>
        <v>0</v>
      </c>
      <c r="O1143">
        <f t="shared" si="104"/>
        <v>0</v>
      </c>
      <c r="P1143">
        <f t="shared" si="105"/>
        <v>0</v>
      </c>
      <c r="Q1143">
        <f t="shared" si="106"/>
        <v>0</v>
      </c>
      <c r="S1143">
        <f t="shared" si="107"/>
        <v>0</v>
      </c>
    </row>
    <row r="1144" spans="1:19" ht="114" thickBot="1" x14ac:dyDescent="0.4">
      <c r="A1144" s="3" t="s">
        <v>27</v>
      </c>
      <c r="B1144" s="3" t="s">
        <v>34</v>
      </c>
      <c r="C1144" s="3">
        <v>20110313503</v>
      </c>
      <c r="D1144" s="3">
        <v>1</v>
      </c>
      <c r="E1144" s="3" t="s">
        <v>9</v>
      </c>
      <c r="F1144" s="3">
        <v>308</v>
      </c>
      <c r="G1144" s="3">
        <v>66</v>
      </c>
      <c r="H1144" s="4" t="s">
        <v>18</v>
      </c>
      <c r="I1144" s="3" t="s">
        <v>9</v>
      </c>
      <c r="J1144" s="3" t="s">
        <v>15</v>
      </c>
      <c r="L1144">
        <f t="shared" si="102"/>
        <v>0</v>
      </c>
      <c r="M1144">
        <f>IF(COUNTIF($C$2:$C1145,C1144)&gt;1,1,0)</f>
        <v>0</v>
      </c>
      <c r="N1144">
        <f t="shared" si="103"/>
        <v>0</v>
      </c>
      <c r="O1144">
        <f t="shared" si="104"/>
        <v>0</v>
      </c>
      <c r="P1144">
        <f t="shared" si="105"/>
        <v>0</v>
      </c>
      <c r="Q1144">
        <f t="shared" si="106"/>
        <v>0</v>
      </c>
      <c r="S1144">
        <f t="shared" si="107"/>
        <v>0</v>
      </c>
    </row>
    <row r="1145" spans="1:19" ht="101.5" thickBot="1" x14ac:dyDescent="0.4">
      <c r="A1145" s="3" t="s">
        <v>39</v>
      </c>
      <c r="B1145" s="3" t="s">
        <v>49</v>
      </c>
      <c r="C1145" s="3">
        <v>20230415001</v>
      </c>
      <c r="D1145" s="3">
        <v>0</v>
      </c>
      <c r="E1145" s="3" t="s">
        <v>9</v>
      </c>
      <c r="F1145" s="3">
        <v>31</v>
      </c>
      <c r="G1145" s="3">
        <v>8</v>
      </c>
      <c r="H1145" s="4" t="s">
        <v>135</v>
      </c>
      <c r="I1145" s="3" t="s">
        <v>9</v>
      </c>
      <c r="J1145" s="3" t="s">
        <v>9</v>
      </c>
      <c r="L1145">
        <f t="shared" si="102"/>
        <v>0</v>
      </c>
      <c r="M1145">
        <f>IF(COUNTIF($C$2:$C1146,C1145)&gt;1,1,0)</f>
        <v>0</v>
      </c>
      <c r="N1145">
        <f t="shared" si="103"/>
        <v>0</v>
      </c>
      <c r="O1145">
        <f t="shared" si="104"/>
        <v>0</v>
      </c>
      <c r="P1145">
        <f t="shared" si="105"/>
        <v>0</v>
      </c>
      <c r="Q1145">
        <f t="shared" si="106"/>
        <v>0</v>
      </c>
      <c r="S1145">
        <f t="shared" si="107"/>
        <v>0</v>
      </c>
    </row>
    <row r="1146" spans="1:19" ht="126.5" thickBot="1" x14ac:dyDescent="0.4">
      <c r="A1146" s="3" t="s">
        <v>11</v>
      </c>
      <c r="B1146" s="3" t="s">
        <v>17</v>
      </c>
      <c r="C1146" s="3">
        <v>20120814001</v>
      </c>
      <c r="D1146" s="3">
        <v>0</v>
      </c>
      <c r="E1146" s="3" t="s">
        <v>9</v>
      </c>
      <c r="F1146" s="3">
        <v>320</v>
      </c>
      <c r="G1146" s="3">
        <v>45</v>
      </c>
      <c r="H1146" s="4" t="s">
        <v>22</v>
      </c>
      <c r="I1146" s="3" t="s">
        <v>9</v>
      </c>
      <c r="J1146" s="3" t="s">
        <v>9</v>
      </c>
      <c r="L1146">
        <f t="shared" si="102"/>
        <v>0</v>
      </c>
      <c r="M1146">
        <f>IF(COUNTIF($C$2:$C1147,C1146)&gt;1,1,0)</f>
        <v>0</v>
      </c>
      <c r="N1146">
        <f t="shared" si="103"/>
        <v>0</v>
      </c>
      <c r="O1146">
        <f t="shared" si="104"/>
        <v>0</v>
      </c>
      <c r="P1146">
        <f t="shared" si="105"/>
        <v>0</v>
      </c>
      <c r="Q1146">
        <f t="shared" si="106"/>
        <v>0</v>
      </c>
      <c r="S1146">
        <f t="shared" si="107"/>
        <v>0</v>
      </c>
    </row>
    <row r="1147" spans="1:19" ht="114" thickBot="1" x14ac:dyDescent="0.4">
      <c r="A1147" s="3" t="s">
        <v>11</v>
      </c>
      <c r="B1147" s="3" t="s">
        <v>8</v>
      </c>
      <c r="C1147" s="3">
        <v>20181107102</v>
      </c>
      <c r="D1147" s="3">
        <v>1</v>
      </c>
      <c r="E1147" s="3" t="s">
        <v>9</v>
      </c>
      <c r="F1147" s="3">
        <v>212</v>
      </c>
      <c r="G1147" s="3">
        <v>63</v>
      </c>
      <c r="H1147" s="4" t="s">
        <v>18</v>
      </c>
      <c r="I1147" s="3" t="s">
        <v>9</v>
      </c>
      <c r="J1147" s="3" t="s">
        <v>15</v>
      </c>
      <c r="L1147">
        <f t="shared" si="102"/>
        <v>0</v>
      </c>
      <c r="M1147">
        <f>IF(COUNTIF($C$2:$C1148,C1147)&gt;1,1,0)</f>
        <v>0</v>
      </c>
      <c r="N1147">
        <f t="shared" si="103"/>
        <v>0</v>
      </c>
      <c r="O1147">
        <f t="shared" si="104"/>
        <v>0</v>
      </c>
      <c r="P1147">
        <f t="shared" si="105"/>
        <v>0</v>
      </c>
      <c r="Q1147">
        <f t="shared" si="106"/>
        <v>0</v>
      </c>
      <c r="S1147">
        <f t="shared" si="107"/>
        <v>0</v>
      </c>
    </row>
    <row r="1148" spans="1:19" ht="126.5" thickBot="1" x14ac:dyDescent="0.4">
      <c r="A1148" s="3" t="s">
        <v>11</v>
      </c>
      <c r="B1148" s="3" t="s">
        <v>23</v>
      </c>
      <c r="C1148" s="3">
        <v>20172202601</v>
      </c>
      <c r="D1148" s="3">
        <v>0</v>
      </c>
      <c r="E1148" s="3" t="s">
        <v>9</v>
      </c>
      <c r="F1148" s="3">
        <v>70</v>
      </c>
      <c r="G1148" s="3">
        <v>30</v>
      </c>
      <c r="H1148" s="4" t="s">
        <v>22</v>
      </c>
      <c r="I1148" s="3" t="s">
        <v>9</v>
      </c>
      <c r="J1148" s="3" t="s">
        <v>15</v>
      </c>
      <c r="L1148">
        <f t="shared" si="102"/>
        <v>0</v>
      </c>
      <c r="M1148">
        <f>IF(COUNTIF($C$2:$C1149,C1148)&gt;1,1,0)</f>
        <v>1</v>
      </c>
      <c r="N1148">
        <f t="shared" si="103"/>
        <v>0</v>
      </c>
      <c r="O1148">
        <f t="shared" si="104"/>
        <v>0</v>
      </c>
      <c r="P1148">
        <f t="shared" si="105"/>
        <v>0</v>
      </c>
      <c r="Q1148">
        <f t="shared" si="106"/>
        <v>0</v>
      </c>
      <c r="S1148">
        <f t="shared" si="107"/>
        <v>1</v>
      </c>
    </row>
    <row r="1149" spans="1:19" ht="114" thickBot="1" x14ac:dyDescent="0.4">
      <c r="A1149" s="3" t="s">
        <v>11</v>
      </c>
      <c r="B1149" s="3" t="s">
        <v>23</v>
      </c>
      <c r="C1149" s="3">
        <v>20171704102</v>
      </c>
      <c r="D1149" s="3">
        <v>0</v>
      </c>
      <c r="E1149" s="3" t="s">
        <v>9</v>
      </c>
      <c r="F1149" s="3">
        <v>600</v>
      </c>
      <c r="G1149" s="3">
        <v>86</v>
      </c>
      <c r="H1149" s="4" t="s">
        <v>13</v>
      </c>
      <c r="I1149" s="3" t="s">
        <v>15</v>
      </c>
      <c r="J1149" s="3" t="s">
        <v>9</v>
      </c>
      <c r="L1149">
        <f t="shared" si="102"/>
        <v>0</v>
      </c>
      <c r="M1149">
        <f>IF(COUNTIF($C$2:$C1150,C1149)&gt;1,1,0)</f>
        <v>0</v>
      </c>
      <c r="N1149">
        <f t="shared" si="103"/>
        <v>0</v>
      </c>
      <c r="O1149">
        <f t="shared" si="104"/>
        <v>0</v>
      </c>
      <c r="P1149">
        <f t="shared" si="105"/>
        <v>1</v>
      </c>
      <c r="Q1149">
        <f t="shared" si="106"/>
        <v>0</v>
      </c>
      <c r="S1149">
        <f t="shared" si="107"/>
        <v>1</v>
      </c>
    </row>
    <row r="1150" spans="1:19" ht="39" thickBot="1" x14ac:dyDescent="0.4">
      <c r="A1150" s="3" t="s">
        <v>7</v>
      </c>
      <c r="B1150" s="3" t="s">
        <v>17</v>
      </c>
      <c r="C1150" s="3">
        <v>20120901403</v>
      </c>
      <c r="D1150" s="3">
        <v>0</v>
      </c>
      <c r="E1150" s="3" t="s">
        <v>9</v>
      </c>
      <c r="F1150" s="3">
        <v>399</v>
      </c>
      <c r="G1150" s="3">
        <v>83</v>
      </c>
      <c r="H1150" s="4" t="s">
        <v>165</v>
      </c>
      <c r="I1150" s="3" t="s">
        <v>9</v>
      </c>
      <c r="J1150" s="3" t="s">
        <v>15</v>
      </c>
      <c r="L1150">
        <f t="shared" si="102"/>
        <v>0</v>
      </c>
      <c r="M1150">
        <f>IF(COUNTIF($C$2:$C1151,C1150)&gt;1,1,0)</f>
        <v>1</v>
      </c>
      <c r="N1150">
        <f t="shared" si="103"/>
        <v>0</v>
      </c>
      <c r="O1150">
        <f t="shared" si="104"/>
        <v>0</v>
      </c>
      <c r="P1150">
        <f t="shared" si="105"/>
        <v>0</v>
      </c>
      <c r="Q1150">
        <f t="shared" si="106"/>
        <v>0</v>
      </c>
      <c r="S1150">
        <f t="shared" si="107"/>
        <v>1</v>
      </c>
    </row>
    <row r="1151" spans="1:19" ht="114" thickBot="1" x14ac:dyDescent="0.4">
      <c r="A1151" s="3" t="s">
        <v>11</v>
      </c>
      <c r="B1151" s="3" t="s">
        <v>20</v>
      </c>
      <c r="C1151" s="3">
        <v>20141007701</v>
      </c>
      <c r="D1151" s="3">
        <v>0</v>
      </c>
      <c r="E1151" s="3" t="s">
        <v>9</v>
      </c>
      <c r="F1151" s="3">
        <v>47</v>
      </c>
      <c r="G1151" s="3">
        <v>43</v>
      </c>
      <c r="H1151" s="4" t="s">
        <v>13</v>
      </c>
      <c r="I1151" s="3" t="s">
        <v>9</v>
      </c>
      <c r="J1151" s="3" t="s">
        <v>9</v>
      </c>
      <c r="L1151">
        <f t="shared" si="102"/>
        <v>0</v>
      </c>
      <c r="M1151">
        <f>IF(COUNTIF($C$2:$C1152,C1151)&gt;1,1,0)</f>
        <v>0</v>
      </c>
      <c r="N1151">
        <f t="shared" si="103"/>
        <v>0</v>
      </c>
      <c r="O1151">
        <f t="shared" si="104"/>
        <v>0</v>
      </c>
      <c r="P1151">
        <f t="shared" si="105"/>
        <v>0</v>
      </c>
      <c r="Q1151">
        <f t="shared" si="106"/>
        <v>0</v>
      </c>
      <c r="S1151">
        <f t="shared" si="107"/>
        <v>0</v>
      </c>
    </row>
    <row r="1152" spans="1:19" ht="101.5" thickBot="1" x14ac:dyDescent="0.4">
      <c r="A1152" s="3" t="s">
        <v>39</v>
      </c>
      <c r="B1152" s="3" t="s">
        <v>20</v>
      </c>
      <c r="C1152" s="3">
        <v>20142301702</v>
      </c>
      <c r="D1152" s="3">
        <v>1</v>
      </c>
      <c r="E1152" s="3" t="s">
        <v>9</v>
      </c>
      <c r="F1152" s="3">
        <v>181</v>
      </c>
      <c r="G1152" s="3">
        <v>30</v>
      </c>
      <c r="H1152" s="4" t="s">
        <v>44</v>
      </c>
      <c r="I1152" s="3" t="s">
        <v>9</v>
      </c>
      <c r="J1152" s="3" t="s">
        <v>9</v>
      </c>
      <c r="L1152">
        <f t="shared" si="102"/>
        <v>0</v>
      </c>
      <c r="M1152">
        <f>IF(COUNTIF($C$2:$C1153,C1152)&gt;1,1,0)</f>
        <v>0</v>
      </c>
      <c r="N1152">
        <f t="shared" si="103"/>
        <v>0</v>
      </c>
      <c r="O1152">
        <f t="shared" si="104"/>
        <v>0</v>
      </c>
      <c r="P1152">
        <f t="shared" si="105"/>
        <v>0</v>
      </c>
      <c r="Q1152">
        <f t="shared" si="106"/>
        <v>0</v>
      </c>
      <c r="S1152">
        <f t="shared" si="107"/>
        <v>0</v>
      </c>
    </row>
    <row r="1153" spans="1:19" ht="126.5" thickBot="1" x14ac:dyDescent="0.4">
      <c r="A1153" s="3" t="s">
        <v>11</v>
      </c>
      <c r="B1153" s="3" t="s">
        <v>8</v>
      </c>
      <c r="C1153" s="3">
        <v>20180819001</v>
      </c>
      <c r="D1153" s="3">
        <v>1</v>
      </c>
      <c r="E1153" s="3" t="s">
        <v>9</v>
      </c>
      <c r="F1153" s="3">
        <v>221</v>
      </c>
      <c r="G1153" s="3">
        <v>87</v>
      </c>
      <c r="H1153" s="4" t="s">
        <v>22</v>
      </c>
      <c r="I1153" s="3" t="s">
        <v>9</v>
      </c>
      <c r="J1153" s="3" t="s">
        <v>9</v>
      </c>
      <c r="L1153">
        <f t="shared" si="102"/>
        <v>0</v>
      </c>
      <c r="M1153">
        <f>IF(COUNTIF($C$2:$C1154,C1153)&gt;1,1,0)</f>
        <v>0</v>
      </c>
      <c r="N1153">
        <f t="shared" si="103"/>
        <v>0</v>
      </c>
      <c r="O1153">
        <f t="shared" si="104"/>
        <v>0</v>
      </c>
      <c r="P1153">
        <f t="shared" si="105"/>
        <v>0</v>
      </c>
      <c r="Q1153">
        <f t="shared" si="106"/>
        <v>0</v>
      </c>
      <c r="S1153">
        <f t="shared" si="107"/>
        <v>0</v>
      </c>
    </row>
    <row r="1154" spans="1:19" ht="126.5" thickBot="1" x14ac:dyDescent="0.4">
      <c r="A1154" s="3" t="s">
        <v>11</v>
      </c>
      <c r="B1154" s="3" t="s">
        <v>20</v>
      </c>
      <c r="C1154" s="3">
        <v>20141110305</v>
      </c>
      <c r="D1154" s="3">
        <v>0</v>
      </c>
      <c r="E1154" s="3" t="s">
        <v>9</v>
      </c>
      <c r="F1154" s="3">
        <v>60</v>
      </c>
      <c r="G1154" s="3">
        <v>25</v>
      </c>
      <c r="H1154" s="4" t="s">
        <v>22</v>
      </c>
      <c r="I1154" s="3" t="s">
        <v>9</v>
      </c>
      <c r="J1154" s="3" t="s">
        <v>9</v>
      </c>
      <c r="L1154">
        <f t="shared" si="102"/>
        <v>0</v>
      </c>
      <c r="M1154">
        <f>IF(COUNTIF($C$2:$C1155,C1154)&gt;1,1,0)</f>
        <v>0</v>
      </c>
      <c r="N1154">
        <f t="shared" si="103"/>
        <v>0</v>
      </c>
      <c r="O1154">
        <f t="shared" si="104"/>
        <v>0</v>
      </c>
      <c r="P1154">
        <f t="shared" si="105"/>
        <v>0</v>
      </c>
      <c r="Q1154">
        <f t="shared" si="106"/>
        <v>0</v>
      </c>
      <c r="S1154">
        <f t="shared" si="107"/>
        <v>0</v>
      </c>
    </row>
    <row r="1155" spans="1:19" ht="126.5" thickBot="1" x14ac:dyDescent="0.4">
      <c r="A1155" s="3" t="s">
        <v>11</v>
      </c>
      <c r="B1155" s="3" t="s">
        <v>20</v>
      </c>
      <c r="C1155" s="3">
        <v>20141100801</v>
      </c>
      <c r="D1155" s="3">
        <v>1</v>
      </c>
      <c r="E1155" s="3" t="s">
        <v>9</v>
      </c>
      <c r="F1155" s="3">
        <v>458</v>
      </c>
      <c r="G1155" s="3">
        <v>317</v>
      </c>
      <c r="H1155" s="4" t="s">
        <v>22</v>
      </c>
      <c r="I1155" s="3" t="s">
        <v>9</v>
      </c>
      <c r="J1155" s="3" t="s">
        <v>9</v>
      </c>
      <c r="L1155">
        <f t="shared" ref="L1155:L1218" si="108">IF(COUNTBLANK(A1155:J1155)&gt;0,1,0)</f>
        <v>0</v>
      </c>
      <c r="M1155">
        <f>IF(COUNTIF($C$2:$C1156,C1155)&gt;1,1,0)</f>
        <v>0</v>
      </c>
      <c r="N1155">
        <f t="shared" ref="N1155:N1218" si="109">IF(LEN(C1155)&gt;11,1,0)</f>
        <v>0</v>
      </c>
      <c r="O1155">
        <f t="shared" ref="O1155:O1218" si="110">IF(G1155&gt;F1155,1,0)</f>
        <v>0</v>
      </c>
      <c r="P1155">
        <f t="shared" ref="P1155:P1218" si="111">IF(AND(J1155="Yes",I1155="No"),1,0)</f>
        <v>0</v>
      </c>
      <c r="Q1155">
        <f t="shared" ref="Q1155:Q1218" si="112">IF(F1155&gt;10000,1,0)</f>
        <v>0</v>
      </c>
      <c r="S1155">
        <f t="shared" ref="S1155:S1218" si="113">IF(SUM(L1155:Q1155)&gt;0,1,0)</f>
        <v>0</v>
      </c>
    </row>
    <row r="1156" spans="1:19" ht="126.5" thickBot="1" x14ac:dyDescent="0.4">
      <c r="A1156" s="3" t="s">
        <v>11</v>
      </c>
      <c r="B1156" s="3" t="s">
        <v>23</v>
      </c>
      <c r="C1156" s="3">
        <v>20172103301</v>
      </c>
      <c r="D1156" s="3">
        <v>1</v>
      </c>
      <c r="E1156" s="3" t="s">
        <v>9</v>
      </c>
      <c r="F1156" s="3">
        <v>333</v>
      </c>
      <c r="G1156" s="3">
        <v>75</v>
      </c>
      <c r="H1156" s="4" t="s">
        <v>22</v>
      </c>
      <c r="I1156" s="3" t="s">
        <v>9</v>
      </c>
      <c r="J1156" s="3" t="s">
        <v>9</v>
      </c>
      <c r="L1156">
        <f t="shared" si="108"/>
        <v>0</v>
      </c>
      <c r="M1156">
        <f>IF(COUNTIF($C$2:$C1157,C1156)&gt;1,1,0)</f>
        <v>0</v>
      </c>
      <c r="N1156">
        <f t="shared" si="109"/>
        <v>0</v>
      </c>
      <c r="O1156">
        <f t="shared" si="110"/>
        <v>0</v>
      </c>
      <c r="P1156">
        <f t="shared" si="111"/>
        <v>0</v>
      </c>
      <c r="Q1156">
        <f t="shared" si="112"/>
        <v>0</v>
      </c>
      <c r="S1156">
        <f t="shared" si="113"/>
        <v>0</v>
      </c>
    </row>
    <row r="1157" spans="1:19" ht="101.5" thickBot="1" x14ac:dyDescent="0.4">
      <c r="A1157" s="3" t="s">
        <v>11</v>
      </c>
      <c r="B1157" s="3" t="s">
        <v>34</v>
      </c>
      <c r="C1157" s="3">
        <v>20110209501</v>
      </c>
      <c r="D1157" s="3">
        <v>0</v>
      </c>
      <c r="E1157" s="3" t="s">
        <v>9</v>
      </c>
      <c r="F1157" s="3">
        <v>53</v>
      </c>
      <c r="G1157" s="3">
        <v>19</v>
      </c>
      <c r="H1157" s="4" t="s">
        <v>31</v>
      </c>
      <c r="I1157" s="3" t="s">
        <v>9</v>
      </c>
      <c r="J1157" s="3" t="s">
        <v>15</v>
      </c>
      <c r="L1157">
        <f t="shared" si="108"/>
        <v>0</v>
      </c>
      <c r="M1157">
        <f>IF(COUNTIF($C$2:$C1158,C1157)&gt;1,1,0)</f>
        <v>0</v>
      </c>
      <c r="N1157">
        <f t="shared" si="109"/>
        <v>0</v>
      </c>
      <c r="O1157">
        <f t="shared" si="110"/>
        <v>0</v>
      </c>
      <c r="P1157">
        <f t="shared" si="111"/>
        <v>0</v>
      </c>
      <c r="Q1157">
        <f t="shared" si="112"/>
        <v>0</v>
      </c>
      <c r="S1157">
        <f t="shared" si="113"/>
        <v>0</v>
      </c>
    </row>
    <row r="1158" spans="1:19" ht="126.5" thickBot="1" x14ac:dyDescent="0.4">
      <c r="A1158" s="3" t="s">
        <v>11</v>
      </c>
      <c r="B1158" s="3" t="s">
        <v>20</v>
      </c>
      <c r="C1158" s="3">
        <v>20141900401</v>
      </c>
      <c r="D1158" s="3">
        <v>1</v>
      </c>
      <c r="E1158" s="3" t="s">
        <v>9</v>
      </c>
      <c r="F1158" s="3">
        <v>271</v>
      </c>
      <c r="G1158" s="3">
        <v>199</v>
      </c>
      <c r="H1158" s="4" t="s">
        <v>22</v>
      </c>
      <c r="I1158" s="3" t="s">
        <v>9</v>
      </c>
      <c r="J1158" s="3" t="s">
        <v>9</v>
      </c>
      <c r="L1158">
        <f t="shared" si="108"/>
        <v>0</v>
      </c>
      <c r="M1158">
        <f>IF(COUNTIF($C$2:$C1159,C1158)&gt;1,1,0)</f>
        <v>0</v>
      </c>
      <c r="N1158">
        <f t="shared" si="109"/>
        <v>0</v>
      </c>
      <c r="O1158">
        <f t="shared" si="110"/>
        <v>0</v>
      </c>
      <c r="P1158">
        <f t="shared" si="111"/>
        <v>0</v>
      </c>
      <c r="Q1158">
        <f t="shared" si="112"/>
        <v>0</v>
      </c>
      <c r="S1158">
        <f t="shared" si="113"/>
        <v>0</v>
      </c>
    </row>
    <row r="1159" spans="1:19" ht="139" thickBot="1" x14ac:dyDescent="0.4">
      <c r="A1159" s="3" t="s">
        <v>39</v>
      </c>
      <c r="B1159" s="3" t="s">
        <v>20</v>
      </c>
      <c r="C1159" s="3">
        <v>20140500202</v>
      </c>
      <c r="D1159" s="3">
        <v>0</v>
      </c>
      <c r="E1159" s="3" t="s">
        <v>9</v>
      </c>
      <c r="F1159" s="3">
        <v>2</v>
      </c>
      <c r="G1159" s="3">
        <v>2</v>
      </c>
      <c r="H1159" s="4" t="s">
        <v>240</v>
      </c>
      <c r="I1159" s="3" t="s">
        <v>9</v>
      </c>
      <c r="J1159" s="3" t="s">
        <v>9</v>
      </c>
      <c r="L1159">
        <f t="shared" si="108"/>
        <v>0</v>
      </c>
      <c r="M1159">
        <f>IF(COUNTIF($C$2:$C1160,C1159)&gt;1,1,0)</f>
        <v>0</v>
      </c>
      <c r="N1159">
        <f t="shared" si="109"/>
        <v>0</v>
      </c>
      <c r="O1159">
        <f t="shared" si="110"/>
        <v>0</v>
      </c>
      <c r="P1159">
        <f t="shared" si="111"/>
        <v>0</v>
      </c>
      <c r="Q1159">
        <f t="shared" si="112"/>
        <v>0</v>
      </c>
      <c r="S1159">
        <f t="shared" si="113"/>
        <v>0</v>
      </c>
    </row>
    <row r="1160" spans="1:19" ht="89" thickBot="1" x14ac:dyDescent="0.4">
      <c r="A1160" s="3" t="s">
        <v>11</v>
      </c>
      <c r="B1160" s="3" t="s">
        <v>49</v>
      </c>
      <c r="C1160" s="3">
        <v>20230510101</v>
      </c>
      <c r="D1160" s="3">
        <v>1</v>
      </c>
      <c r="E1160" s="3" t="s">
        <v>9</v>
      </c>
      <c r="F1160" s="3">
        <v>105</v>
      </c>
      <c r="G1160" s="3">
        <v>30</v>
      </c>
      <c r="H1160" s="4" t="s">
        <v>71</v>
      </c>
      <c r="I1160" s="3" t="s">
        <v>9</v>
      </c>
      <c r="J1160" s="3" t="s">
        <v>15</v>
      </c>
      <c r="L1160">
        <f t="shared" si="108"/>
        <v>0</v>
      </c>
      <c r="M1160">
        <f>IF(COUNTIF($C$2:$C1161,C1160)&gt;1,1,0)</f>
        <v>0</v>
      </c>
      <c r="N1160">
        <f t="shared" si="109"/>
        <v>0</v>
      </c>
      <c r="O1160">
        <f t="shared" si="110"/>
        <v>0</v>
      </c>
      <c r="P1160">
        <f t="shared" si="111"/>
        <v>0</v>
      </c>
      <c r="Q1160">
        <f t="shared" si="112"/>
        <v>0</v>
      </c>
      <c r="S1160">
        <f t="shared" si="113"/>
        <v>0</v>
      </c>
    </row>
    <row r="1161" spans="1:19" ht="126.5" thickBot="1" x14ac:dyDescent="0.4">
      <c r="A1161" s="3" t="s">
        <v>11</v>
      </c>
      <c r="B1161" s="3" t="s">
        <v>8</v>
      </c>
      <c r="C1161" s="3">
        <v>20180316801</v>
      </c>
      <c r="D1161" s="3">
        <v>0</v>
      </c>
      <c r="E1161" s="3" t="s">
        <v>9</v>
      </c>
      <c r="F1161" s="3">
        <v>32</v>
      </c>
      <c r="G1161" s="3">
        <v>28</v>
      </c>
      <c r="H1161" s="4" t="s">
        <v>22</v>
      </c>
      <c r="I1161" s="3" t="s">
        <v>9</v>
      </c>
      <c r="J1161" s="3" t="s">
        <v>9</v>
      </c>
      <c r="L1161">
        <f t="shared" si="108"/>
        <v>0</v>
      </c>
      <c r="M1161">
        <f>IF(COUNTIF($C$2:$C1162,C1161)&gt;1,1,0)</f>
        <v>0</v>
      </c>
      <c r="N1161">
        <f t="shared" si="109"/>
        <v>0</v>
      </c>
      <c r="O1161">
        <f t="shared" si="110"/>
        <v>0</v>
      </c>
      <c r="P1161">
        <f t="shared" si="111"/>
        <v>0</v>
      </c>
      <c r="Q1161">
        <f t="shared" si="112"/>
        <v>0</v>
      </c>
      <c r="S1161">
        <f t="shared" si="113"/>
        <v>0</v>
      </c>
    </row>
    <row r="1162" spans="1:19" ht="114" thickBot="1" x14ac:dyDescent="0.4">
      <c r="A1162" s="3" t="s">
        <v>11</v>
      </c>
      <c r="B1162" s="3" t="s">
        <v>20</v>
      </c>
      <c r="C1162" s="3">
        <v>20141105201</v>
      </c>
      <c r="D1162" s="3">
        <v>0</v>
      </c>
      <c r="E1162" s="3" t="s">
        <v>9</v>
      </c>
      <c r="F1162" s="3">
        <v>159</v>
      </c>
      <c r="G1162" s="3">
        <v>70</v>
      </c>
      <c r="H1162" s="4" t="s">
        <v>13</v>
      </c>
      <c r="I1162" s="3" t="s">
        <v>9</v>
      </c>
      <c r="J1162" s="3" t="s">
        <v>9</v>
      </c>
      <c r="L1162">
        <f t="shared" si="108"/>
        <v>0</v>
      </c>
      <c r="M1162">
        <f>IF(COUNTIF($C$2:$C1163,C1162)&gt;1,1,0)</f>
        <v>0</v>
      </c>
      <c r="N1162">
        <f t="shared" si="109"/>
        <v>0</v>
      </c>
      <c r="O1162">
        <f t="shared" si="110"/>
        <v>0</v>
      </c>
      <c r="P1162">
        <f t="shared" si="111"/>
        <v>0</v>
      </c>
      <c r="Q1162">
        <f t="shared" si="112"/>
        <v>0</v>
      </c>
      <c r="S1162">
        <f t="shared" si="113"/>
        <v>0</v>
      </c>
    </row>
    <row r="1163" spans="1:19" ht="76.5" thickBot="1" x14ac:dyDescent="0.4">
      <c r="A1163" s="3" t="s">
        <v>11</v>
      </c>
      <c r="B1163" s="3" t="s">
        <v>20</v>
      </c>
      <c r="C1163" s="3">
        <v>20140502001</v>
      </c>
      <c r="D1163" s="3">
        <v>0</v>
      </c>
      <c r="E1163" s="3" t="s">
        <v>9</v>
      </c>
      <c r="F1163" s="3">
        <v>123</v>
      </c>
      <c r="G1163" s="3">
        <v>31</v>
      </c>
      <c r="H1163" s="4" t="s">
        <v>26</v>
      </c>
      <c r="I1163" s="3" t="s">
        <v>9</v>
      </c>
      <c r="J1163" s="3" t="s">
        <v>15</v>
      </c>
      <c r="L1163">
        <f t="shared" si="108"/>
        <v>0</v>
      </c>
      <c r="M1163">
        <f>IF(COUNTIF($C$2:$C1164,C1163)&gt;1,1,0)</f>
        <v>0</v>
      </c>
      <c r="N1163">
        <f t="shared" si="109"/>
        <v>0</v>
      </c>
      <c r="O1163">
        <f t="shared" si="110"/>
        <v>0</v>
      </c>
      <c r="P1163">
        <f t="shared" si="111"/>
        <v>0</v>
      </c>
      <c r="Q1163">
        <f t="shared" si="112"/>
        <v>0</v>
      </c>
      <c r="S1163">
        <f t="shared" si="113"/>
        <v>0</v>
      </c>
    </row>
    <row r="1164" spans="1:19" ht="139" thickBot="1" x14ac:dyDescent="0.4">
      <c r="A1164" s="3" t="s">
        <v>11</v>
      </c>
      <c r="B1164" s="3" t="s">
        <v>8</v>
      </c>
      <c r="C1164" s="3">
        <v>20180739901</v>
      </c>
      <c r="D1164" s="3">
        <v>1</v>
      </c>
      <c r="E1164" s="3" t="s">
        <v>9</v>
      </c>
      <c r="F1164" s="3">
        <v>211</v>
      </c>
      <c r="G1164" s="3">
        <v>50</v>
      </c>
      <c r="H1164" s="4" t="s">
        <v>241</v>
      </c>
      <c r="I1164" s="3" t="s">
        <v>9</v>
      </c>
      <c r="J1164" s="3" t="s">
        <v>9</v>
      </c>
      <c r="L1164">
        <f t="shared" si="108"/>
        <v>0</v>
      </c>
      <c r="M1164">
        <f>IF(COUNTIF($C$2:$C1165,C1164)&gt;1,1,0)</f>
        <v>0</v>
      </c>
      <c r="N1164">
        <f t="shared" si="109"/>
        <v>0</v>
      </c>
      <c r="O1164">
        <f t="shared" si="110"/>
        <v>0</v>
      </c>
      <c r="P1164">
        <f t="shared" si="111"/>
        <v>0</v>
      </c>
      <c r="Q1164">
        <f t="shared" si="112"/>
        <v>0</v>
      </c>
      <c r="S1164">
        <f t="shared" si="113"/>
        <v>0</v>
      </c>
    </row>
    <row r="1165" spans="1:19" ht="89" thickBot="1" x14ac:dyDescent="0.4">
      <c r="A1165" s="3" t="s">
        <v>11</v>
      </c>
      <c r="B1165" s="3" t="s">
        <v>17</v>
      </c>
      <c r="C1165" s="3">
        <v>20120801701</v>
      </c>
      <c r="D1165" s="3">
        <v>0</v>
      </c>
      <c r="E1165" s="3" t="s">
        <v>9</v>
      </c>
      <c r="F1165" s="3">
        <v>391</v>
      </c>
      <c r="G1165" s="3">
        <v>28</v>
      </c>
      <c r="H1165" s="4" t="s">
        <v>24</v>
      </c>
      <c r="I1165" s="3" t="s">
        <v>9</v>
      </c>
      <c r="J1165" s="3" t="s">
        <v>9</v>
      </c>
      <c r="L1165">
        <f t="shared" si="108"/>
        <v>0</v>
      </c>
      <c r="M1165">
        <f>IF(COUNTIF($C$2:$C1166,C1165)&gt;1,1,0)</f>
        <v>0</v>
      </c>
      <c r="N1165">
        <f t="shared" si="109"/>
        <v>0</v>
      </c>
      <c r="O1165">
        <f t="shared" si="110"/>
        <v>0</v>
      </c>
      <c r="P1165">
        <f t="shared" si="111"/>
        <v>0</v>
      </c>
      <c r="Q1165">
        <f t="shared" si="112"/>
        <v>0</v>
      </c>
      <c r="S1165">
        <f t="shared" si="113"/>
        <v>0</v>
      </c>
    </row>
    <row r="1166" spans="1:19" ht="126.5" thickBot="1" x14ac:dyDescent="0.4">
      <c r="A1166" s="3" t="s">
        <v>11</v>
      </c>
      <c r="B1166" s="3" t="s">
        <v>17</v>
      </c>
      <c r="C1166" s="3">
        <v>20120301001</v>
      </c>
      <c r="D1166" s="3">
        <v>1</v>
      </c>
      <c r="E1166" s="3" t="s">
        <v>9</v>
      </c>
      <c r="F1166" s="3">
        <v>280</v>
      </c>
      <c r="G1166" s="3">
        <v>53</v>
      </c>
      <c r="H1166" s="4" t="s">
        <v>22</v>
      </c>
      <c r="I1166" s="3" t="s">
        <v>9</v>
      </c>
      <c r="J1166" s="3" t="s">
        <v>15</v>
      </c>
      <c r="L1166">
        <f t="shared" si="108"/>
        <v>0</v>
      </c>
      <c r="M1166">
        <f>IF(COUNTIF($C$2:$C1167,C1166)&gt;1,1,0)</f>
        <v>0</v>
      </c>
      <c r="N1166">
        <f t="shared" si="109"/>
        <v>0</v>
      </c>
      <c r="O1166">
        <f t="shared" si="110"/>
        <v>0</v>
      </c>
      <c r="P1166">
        <f t="shared" si="111"/>
        <v>0</v>
      </c>
      <c r="Q1166">
        <f t="shared" si="112"/>
        <v>0</v>
      </c>
      <c r="S1166">
        <f t="shared" si="113"/>
        <v>0</v>
      </c>
    </row>
    <row r="1167" spans="1:19" ht="101.5" thickBot="1" x14ac:dyDescent="0.4">
      <c r="A1167" s="3" t="s">
        <v>11</v>
      </c>
      <c r="B1167" s="3" t="s">
        <v>49</v>
      </c>
      <c r="C1167" s="3">
        <v>20230104301</v>
      </c>
      <c r="D1167" s="3">
        <v>0</v>
      </c>
      <c r="E1167" s="3" t="s">
        <v>9</v>
      </c>
      <c r="F1167" s="3">
        <v>59</v>
      </c>
      <c r="G1167" s="3">
        <v>27</v>
      </c>
      <c r="H1167" s="4" t="s">
        <v>28</v>
      </c>
      <c r="I1167" s="3" t="s">
        <v>9</v>
      </c>
      <c r="J1167" s="3" t="s">
        <v>9</v>
      </c>
      <c r="L1167">
        <f t="shared" si="108"/>
        <v>0</v>
      </c>
      <c r="M1167">
        <f>IF(COUNTIF($C$2:$C1168,C1167)&gt;1,1,0)</f>
        <v>0</v>
      </c>
      <c r="N1167">
        <f t="shared" si="109"/>
        <v>0</v>
      </c>
      <c r="O1167">
        <f t="shared" si="110"/>
        <v>0</v>
      </c>
      <c r="P1167">
        <f t="shared" si="111"/>
        <v>0</v>
      </c>
      <c r="Q1167">
        <f t="shared" si="112"/>
        <v>0</v>
      </c>
      <c r="S1167">
        <f t="shared" si="113"/>
        <v>0</v>
      </c>
    </row>
    <row r="1168" spans="1:19" ht="126.5" thickBot="1" x14ac:dyDescent="0.4">
      <c r="A1168" s="3" t="s">
        <v>39</v>
      </c>
      <c r="B1168" s="3" t="s">
        <v>17</v>
      </c>
      <c r="C1168" s="3">
        <v>20120713302</v>
      </c>
      <c r="D1168" s="3">
        <v>1</v>
      </c>
      <c r="E1168" s="3" t="s">
        <v>9</v>
      </c>
      <c r="F1168" s="3">
        <v>238</v>
      </c>
      <c r="G1168" s="3">
        <v>135</v>
      </c>
      <c r="H1168" s="4" t="s">
        <v>114</v>
      </c>
      <c r="I1168" s="3" t="s">
        <v>9</v>
      </c>
      <c r="J1168" s="3" t="s">
        <v>9</v>
      </c>
      <c r="L1168">
        <f t="shared" si="108"/>
        <v>0</v>
      </c>
      <c r="M1168">
        <f>IF(COUNTIF($C$2:$C1169,C1168)&gt;1,1,0)</f>
        <v>1</v>
      </c>
      <c r="N1168">
        <f t="shared" si="109"/>
        <v>0</v>
      </c>
      <c r="O1168">
        <f t="shared" si="110"/>
        <v>0</v>
      </c>
      <c r="P1168">
        <f t="shared" si="111"/>
        <v>0</v>
      </c>
      <c r="Q1168">
        <f t="shared" si="112"/>
        <v>0</v>
      </c>
      <c r="S1168">
        <f t="shared" si="113"/>
        <v>1</v>
      </c>
    </row>
    <row r="1169" spans="1:19" ht="15" thickBot="1" x14ac:dyDescent="0.4">
      <c r="A1169" s="3" t="s">
        <v>11</v>
      </c>
      <c r="B1169" s="3" t="s">
        <v>34</v>
      </c>
      <c r="C1169" s="3">
        <v>20110708902</v>
      </c>
      <c r="D1169" s="3">
        <v>1</v>
      </c>
      <c r="E1169" s="3" t="s">
        <v>9</v>
      </c>
      <c r="F1169" s="3">
        <v>363</v>
      </c>
      <c r="G1169" s="3">
        <v>81</v>
      </c>
      <c r="H1169" s="4" t="s">
        <v>10</v>
      </c>
      <c r="I1169" s="3" t="s">
        <v>9</v>
      </c>
      <c r="J1169" s="3" t="s">
        <v>15</v>
      </c>
      <c r="L1169">
        <f t="shared" si="108"/>
        <v>0</v>
      </c>
      <c r="M1169">
        <f>IF(COUNTIF($C$2:$C1170,C1169)&gt;1,1,0)</f>
        <v>0</v>
      </c>
      <c r="N1169">
        <f t="shared" si="109"/>
        <v>0</v>
      </c>
      <c r="O1169">
        <f t="shared" si="110"/>
        <v>0</v>
      </c>
      <c r="P1169">
        <f t="shared" si="111"/>
        <v>0</v>
      </c>
      <c r="Q1169">
        <f t="shared" si="112"/>
        <v>0</v>
      </c>
      <c r="S1169">
        <f t="shared" si="113"/>
        <v>0</v>
      </c>
    </row>
    <row r="1170" spans="1:19" ht="89" thickBot="1" x14ac:dyDescent="0.4">
      <c r="A1170" s="3" t="s">
        <v>11</v>
      </c>
      <c r="B1170" s="3" t="s">
        <v>20</v>
      </c>
      <c r="C1170" s="3">
        <v>20140306502</v>
      </c>
      <c r="D1170" s="3">
        <v>0</v>
      </c>
      <c r="E1170" s="3" t="s">
        <v>9</v>
      </c>
      <c r="F1170" s="3">
        <v>49</v>
      </c>
      <c r="G1170" s="3">
        <v>19</v>
      </c>
      <c r="H1170" s="4" t="s">
        <v>55</v>
      </c>
      <c r="I1170" s="3" t="s">
        <v>9</v>
      </c>
      <c r="J1170" s="3" t="s">
        <v>15</v>
      </c>
      <c r="L1170">
        <f t="shared" si="108"/>
        <v>0</v>
      </c>
      <c r="M1170">
        <f>IF(COUNTIF($C$2:$C1171,C1170)&gt;1,1,0)</f>
        <v>0</v>
      </c>
      <c r="N1170">
        <f t="shared" si="109"/>
        <v>0</v>
      </c>
      <c r="O1170">
        <f t="shared" si="110"/>
        <v>0</v>
      </c>
      <c r="P1170">
        <f t="shared" si="111"/>
        <v>0</v>
      </c>
      <c r="Q1170">
        <f t="shared" si="112"/>
        <v>0</v>
      </c>
      <c r="S1170">
        <f t="shared" si="113"/>
        <v>0</v>
      </c>
    </row>
    <row r="1171" spans="1:19" ht="101.5" thickBot="1" x14ac:dyDescent="0.4">
      <c r="A1171" s="3" t="s">
        <v>39</v>
      </c>
      <c r="B1171" s="3" t="s">
        <v>17</v>
      </c>
      <c r="C1171" s="3">
        <v>20120100801</v>
      </c>
      <c r="D1171" s="3">
        <v>0</v>
      </c>
      <c r="E1171" s="3" t="s">
        <v>9</v>
      </c>
      <c r="F1171" s="3">
        <v>234</v>
      </c>
      <c r="G1171" s="3">
        <v>69</v>
      </c>
      <c r="H1171" s="4" t="s">
        <v>28</v>
      </c>
      <c r="I1171" s="3" t="s">
        <v>9</v>
      </c>
      <c r="J1171" s="3" t="s">
        <v>9</v>
      </c>
      <c r="L1171">
        <f t="shared" si="108"/>
        <v>0</v>
      </c>
      <c r="M1171">
        <f>IF(COUNTIF($C$2:$C1172,C1171)&gt;1,1,0)</f>
        <v>1</v>
      </c>
      <c r="N1171">
        <f t="shared" si="109"/>
        <v>0</v>
      </c>
      <c r="O1171">
        <f t="shared" si="110"/>
        <v>0</v>
      </c>
      <c r="P1171">
        <f t="shared" si="111"/>
        <v>0</v>
      </c>
      <c r="Q1171">
        <f t="shared" si="112"/>
        <v>0</v>
      </c>
      <c r="S1171">
        <f t="shared" si="113"/>
        <v>1</v>
      </c>
    </row>
    <row r="1172" spans="1:19" ht="89" thickBot="1" x14ac:dyDescent="0.4">
      <c r="A1172" s="3" t="s">
        <v>11</v>
      </c>
      <c r="B1172" s="3" t="s">
        <v>34</v>
      </c>
      <c r="C1172" s="3">
        <v>20110902701</v>
      </c>
      <c r="D1172" s="3">
        <v>0</v>
      </c>
      <c r="E1172" s="3" t="s">
        <v>9</v>
      </c>
      <c r="F1172" s="3">
        <v>62</v>
      </c>
      <c r="G1172" s="3">
        <v>23</v>
      </c>
      <c r="H1172" s="4" t="s">
        <v>24</v>
      </c>
      <c r="I1172" s="3" t="s">
        <v>9</v>
      </c>
      <c r="J1172" s="3" t="s">
        <v>9</v>
      </c>
      <c r="L1172">
        <f t="shared" si="108"/>
        <v>0</v>
      </c>
      <c r="M1172">
        <f>IF(COUNTIF($C$2:$C1173,C1172)&gt;1,1,0)</f>
        <v>0</v>
      </c>
      <c r="N1172">
        <f t="shared" si="109"/>
        <v>0</v>
      </c>
      <c r="O1172">
        <f t="shared" si="110"/>
        <v>0</v>
      </c>
      <c r="P1172">
        <f t="shared" si="111"/>
        <v>0</v>
      </c>
      <c r="Q1172">
        <f t="shared" si="112"/>
        <v>0</v>
      </c>
      <c r="S1172">
        <f t="shared" si="113"/>
        <v>0</v>
      </c>
    </row>
    <row r="1173" spans="1:19" ht="126.5" thickBot="1" x14ac:dyDescent="0.4">
      <c r="A1173" s="3" t="s">
        <v>11</v>
      </c>
      <c r="B1173" s="3" t="s">
        <v>20</v>
      </c>
      <c r="C1173" s="3">
        <v>201419011103</v>
      </c>
      <c r="D1173" s="3">
        <v>0</v>
      </c>
      <c r="E1173" s="3" t="s">
        <v>9</v>
      </c>
      <c r="F1173" s="3">
        <v>302</v>
      </c>
      <c r="G1173" s="3">
        <v>45</v>
      </c>
      <c r="H1173" s="4" t="s">
        <v>242</v>
      </c>
      <c r="I1173" s="3" t="s">
        <v>9</v>
      </c>
      <c r="J1173" s="3" t="s">
        <v>15</v>
      </c>
      <c r="L1173">
        <f t="shared" si="108"/>
        <v>0</v>
      </c>
      <c r="M1173">
        <f>IF(COUNTIF($C$2:$C1174,C1173)&gt;1,1,0)</f>
        <v>0</v>
      </c>
      <c r="N1173">
        <f t="shared" si="109"/>
        <v>1</v>
      </c>
      <c r="O1173">
        <f t="shared" si="110"/>
        <v>0</v>
      </c>
      <c r="P1173">
        <f t="shared" si="111"/>
        <v>0</v>
      </c>
      <c r="Q1173">
        <f t="shared" si="112"/>
        <v>0</v>
      </c>
      <c r="S1173">
        <f t="shared" si="113"/>
        <v>1</v>
      </c>
    </row>
    <row r="1174" spans="1:19" ht="114" thickBot="1" x14ac:dyDescent="0.4">
      <c r="A1174" s="3" t="s">
        <v>11</v>
      </c>
      <c r="B1174" s="3" t="s">
        <v>8</v>
      </c>
      <c r="C1174" s="3">
        <v>20180814301</v>
      </c>
      <c r="D1174" s="3">
        <v>0</v>
      </c>
      <c r="E1174" s="3" t="s">
        <v>9</v>
      </c>
      <c r="F1174" s="3">
        <v>153</v>
      </c>
      <c r="G1174" s="3">
        <v>75</v>
      </c>
      <c r="H1174" s="4" t="s">
        <v>18</v>
      </c>
      <c r="I1174" s="3" t="s">
        <v>15</v>
      </c>
      <c r="J1174" s="3" t="s">
        <v>9</v>
      </c>
      <c r="L1174">
        <f t="shared" si="108"/>
        <v>0</v>
      </c>
      <c r="M1174">
        <f>IF(COUNTIF($C$2:$C1175,C1174)&gt;1,1,0)</f>
        <v>0</v>
      </c>
      <c r="N1174">
        <f t="shared" si="109"/>
        <v>0</v>
      </c>
      <c r="O1174">
        <f t="shared" si="110"/>
        <v>0</v>
      </c>
      <c r="P1174">
        <f t="shared" si="111"/>
        <v>1</v>
      </c>
      <c r="Q1174">
        <f t="shared" si="112"/>
        <v>0</v>
      </c>
      <c r="S1174">
        <f t="shared" si="113"/>
        <v>1</v>
      </c>
    </row>
    <row r="1175" spans="1:19" ht="126.5" thickBot="1" x14ac:dyDescent="0.4">
      <c r="A1175" s="3" t="s">
        <v>11</v>
      </c>
      <c r="B1175" s="3" t="s">
        <v>49</v>
      </c>
      <c r="C1175" s="3">
        <v>20230417001</v>
      </c>
      <c r="D1175" s="3">
        <v>1</v>
      </c>
      <c r="E1175" s="3" t="s">
        <v>9</v>
      </c>
      <c r="F1175" s="3">
        <v>128</v>
      </c>
      <c r="G1175" s="3">
        <v>22</v>
      </c>
      <c r="H1175" s="4" t="s">
        <v>22</v>
      </c>
      <c r="I1175" s="3" t="s">
        <v>9</v>
      </c>
      <c r="J1175" s="3" t="s">
        <v>9</v>
      </c>
      <c r="L1175">
        <f t="shared" si="108"/>
        <v>0</v>
      </c>
      <c r="M1175">
        <f>IF(COUNTIF($C$2:$C1176,C1175)&gt;1,1,0)</f>
        <v>0</v>
      </c>
      <c r="N1175">
        <f t="shared" si="109"/>
        <v>0</v>
      </c>
      <c r="O1175">
        <f t="shared" si="110"/>
        <v>0</v>
      </c>
      <c r="P1175">
        <f t="shared" si="111"/>
        <v>0</v>
      </c>
      <c r="Q1175">
        <f t="shared" si="112"/>
        <v>0</v>
      </c>
      <c r="S1175">
        <f t="shared" si="113"/>
        <v>0</v>
      </c>
    </row>
    <row r="1176" spans="1:19" ht="114" thickBot="1" x14ac:dyDescent="0.4">
      <c r="A1176" s="3" t="s">
        <v>11</v>
      </c>
      <c r="B1176" s="3" t="s">
        <v>49</v>
      </c>
      <c r="C1176" s="3">
        <v>20230414201</v>
      </c>
      <c r="D1176" s="3">
        <v>1</v>
      </c>
      <c r="E1176" s="3" t="s">
        <v>9</v>
      </c>
      <c r="F1176" s="3">
        <v>176</v>
      </c>
      <c r="G1176" s="3">
        <v>51</v>
      </c>
      <c r="H1176" s="4" t="s">
        <v>18</v>
      </c>
      <c r="I1176" s="3" t="s">
        <v>9</v>
      </c>
      <c r="J1176" s="3" t="s">
        <v>9</v>
      </c>
      <c r="L1176">
        <f t="shared" si="108"/>
        <v>0</v>
      </c>
      <c r="M1176">
        <f>IF(COUNTIF($C$2:$C1177,C1176)&gt;1,1,0)</f>
        <v>0</v>
      </c>
      <c r="N1176">
        <f t="shared" si="109"/>
        <v>0</v>
      </c>
      <c r="O1176">
        <f t="shared" si="110"/>
        <v>0</v>
      </c>
      <c r="P1176">
        <f t="shared" si="111"/>
        <v>0</v>
      </c>
      <c r="Q1176">
        <f t="shared" si="112"/>
        <v>0</v>
      </c>
      <c r="S1176">
        <f t="shared" si="113"/>
        <v>0</v>
      </c>
    </row>
    <row r="1177" spans="1:19" ht="64" thickBot="1" x14ac:dyDescent="0.4">
      <c r="A1177" s="3" t="s">
        <v>11</v>
      </c>
      <c r="B1177" s="3" t="s">
        <v>34</v>
      </c>
      <c r="C1177" s="3">
        <v>20110514301</v>
      </c>
      <c r="D1177" s="3">
        <v>0</v>
      </c>
      <c r="E1177" s="3" t="s">
        <v>9</v>
      </c>
      <c r="F1177" s="3">
        <v>177</v>
      </c>
      <c r="G1177" s="3">
        <v>70</v>
      </c>
      <c r="H1177" s="4" t="s">
        <v>83</v>
      </c>
      <c r="I1177" s="3" t="s">
        <v>9</v>
      </c>
      <c r="J1177" s="3"/>
      <c r="L1177">
        <f t="shared" si="108"/>
        <v>1</v>
      </c>
      <c r="M1177">
        <f>IF(COUNTIF($C$2:$C1178,C1177)&gt;1,1,0)</f>
        <v>0</v>
      </c>
      <c r="N1177">
        <f t="shared" si="109"/>
        <v>0</v>
      </c>
      <c r="O1177">
        <f t="shared" si="110"/>
        <v>0</v>
      </c>
      <c r="P1177">
        <f t="shared" si="111"/>
        <v>0</v>
      </c>
      <c r="Q1177">
        <f t="shared" si="112"/>
        <v>0</v>
      </c>
      <c r="S1177">
        <f t="shared" si="113"/>
        <v>1</v>
      </c>
    </row>
    <row r="1178" spans="1:19" ht="101.5" thickBot="1" x14ac:dyDescent="0.4">
      <c r="A1178" s="3" t="s">
        <v>46</v>
      </c>
      <c r="B1178" s="3" t="s">
        <v>23</v>
      </c>
      <c r="C1178" s="3">
        <v>20170212901</v>
      </c>
      <c r="D1178" s="3">
        <v>0</v>
      </c>
      <c r="E1178" s="3" t="s">
        <v>9</v>
      </c>
      <c r="F1178" s="3">
        <v>551</v>
      </c>
      <c r="G1178" s="3"/>
      <c r="H1178" s="4" t="s">
        <v>44</v>
      </c>
      <c r="I1178" s="3" t="s">
        <v>9</v>
      </c>
      <c r="J1178" s="3" t="s">
        <v>9</v>
      </c>
      <c r="L1178">
        <f t="shared" si="108"/>
        <v>1</v>
      </c>
      <c r="M1178">
        <f>IF(COUNTIF($C$2:$C1179,C1178)&gt;1,1,0)</f>
        <v>0</v>
      </c>
      <c r="N1178">
        <f t="shared" si="109"/>
        <v>0</v>
      </c>
      <c r="O1178">
        <f t="shared" si="110"/>
        <v>0</v>
      </c>
      <c r="P1178">
        <f t="shared" si="111"/>
        <v>0</v>
      </c>
      <c r="Q1178">
        <f t="shared" si="112"/>
        <v>0</v>
      </c>
      <c r="S1178">
        <f t="shared" si="113"/>
        <v>1</v>
      </c>
    </row>
    <row r="1179" spans="1:19" ht="126.5" thickBot="1" x14ac:dyDescent="0.4">
      <c r="A1179" s="3" t="s">
        <v>11</v>
      </c>
      <c r="B1179" s="3" t="s">
        <v>49</v>
      </c>
      <c r="C1179" s="3">
        <v>202304018801</v>
      </c>
      <c r="D1179" s="3">
        <v>0</v>
      </c>
      <c r="E1179" s="3" t="s">
        <v>9</v>
      </c>
      <c r="F1179" s="3">
        <v>60</v>
      </c>
      <c r="G1179" s="3">
        <v>20</v>
      </c>
      <c r="H1179" s="4" t="s">
        <v>22</v>
      </c>
      <c r="I1179" s="3" t="s">
        <v>9</v>
      </c>
      <c r="J1179" s="3" t="s">
        <v>15</v>
      </c>
      <c r="L1179">
        <f t="shared" si="108"/>
        <v>0</v>
      </c>
      <c r="M1179">
        <f>IF(COUNTIF($C$2:$C1180,C1179)&gt;1,1,0)</f>
        <v>0</v>
      </c>
      <c r="N1179">
        <f t="shared" si="109"/>
        <v>1</v>
      </c>
      <c r="O1179">
        <f t="shared" si="110"/>
        <v>0</v>
      </c>
      <c r="P1179">
        <f t="shared" si="111"/>
        <v>0</v>
      </c>
      <c r="Q1179">
        <f t="shared" si="112"/>
        <v>0</v>
      </c>
      <c r="S1179">
        <f t="shared" si="113"/>
        <v>1</v>
      </c>
    </row>
    <row r="1180" spans="1:19" ht="101.5" thickBot="1" x14ac:dyDescent="0.4">
      <c r="A1180" s="3" t="s">
        <v>11</v>
      </c>
      <c r="B1180" s="3" t="s">
        <v>23</v>
      </c>
      <c r="C1180" s="3">
        <v>20171303602</v>
      </c>
      <c r="D1180" s="3">
        <v>0</v>
      </c>
      <c r="E1180" s="3" t="s">
        <v>9</v>
      </c>
      <c r="F1180" s="3">
        <v>216</v>
      </c>
      <c r="G1180" s="3">
        <v>42</v>
      </c>
      <c r="H1180" s="4" t="s">
        <v>28</v>
      </c>
      <c r="I1180" s="3" t="s">
        <v>9</v>
      </c>
      <c r="J1180" s="3" t="s">
        <v>15</v>
      </c>
      <c r="L1180">
        <f t="shared" si="108"/>
        <v>0</v>
      </c>
      <c r="M1180">
        <f>IF(COUNTIF($C$2:$C1181,C1180)&gt;1,1,0)</f>
        <v>1</v>
      </c>
      <c r="N1180">
        <f t="shared" si="109"/>
        <v>0</v>
      </c>
      <c r="O1180">
        <f t="shared" si="110"/>
        <v>0</v>
      </c>
      <c r="P1180">
        <f t="shared" si="111"/>
        <v>0</v>
      </c>
      <c r="Q1180">
        <f t="shared" si="112"/>
        <v>0</v>
      </c>
      <c r="S1180">
        <f t="shared" si="113"/>
        <v>1</v>
      </c>
    </row>
    <row r="1181" spans="1:19" ht="126.5" thickBot="1" x14ac:dyDescent="0.4">
      <c r="A1181" s="3" t="s">
        <v>11</v>
      </c>
      <c r="B1181" s="3" t="s">
        <v>34</v>
      </c>
      <c r="C1181" s="3">
        <v>20110541001</v>
      </c>
      <c r="D1181" s="3">
        <v>0</v>
      </c>
      <c r="E1181" s="3" t="s">
        <v>9</v>
      </c>
      <c r="F1181" s="3">
        <v>147</v>
      </c>
      <c r="G1181" s="3">
        <v>88</v>
      </c>
      <c r="H1181" s="4" t="s">
        <v>22</v>
      </c>
      <c r="I1181" s="3" t="s">
        <v>9</v>
      </c>
      <c r="J1181" s="3" t="s">
        <v>15</v>
      </c>
      <c r="L1181">
        <f t="shared" si="108"/>
        <v>0</v>
      </c>
      <c r="M1181">
        <f>IF(COUNTIF($C$2:$C1182,C1181)&gt;1,1,0)</f>
        <v>0</v>
      </c>
      <c r="N1181">
        <f t="shared" si="109"/>
        <v>0</v>
      </c>
      <c r="O1181">
        <f t="shared" si="110"/>
        <v>0</v>
      </c>
      <c r="P1181">
        <f t="shared" si="111"/>
        <v>0</v>
      </c>
      <c r="Q1181">
        <f t="shared" si="112"/>
        <v>0</v>
      </c>
      <c r="S1181">
        <f t="shared" si="113"/>
        <v>0</v>
      </c>
    </row>
    <row r="1182" spans="1:19" ht="126.5" thickBot="1" x14ac:dyDescent="0.4">
      <c r="A1182" s="3" t="s">
        <v>11</v>
      </c>
      <c r="B1182" s="3" t="s">
        <v>20</v>
      </c>
      <c r="C1182" s="3">
        <v>20142011701</v>
      </c>
      <c r="D1182" s="3">
        <v>1</v>
      </c>
      <c r="E1182" s="3" t="s">
        <v>9</v>
      </c>
      <c r="F1182" s="3">
        <v>137</v>
      </c>
      <c r="G1182" s="3">
        <v>116</v>
      </c>
      <c r="H1182" s="4" t="s">
        <v>22</v>
      </c>
      <c r="I1182" s="3" t="s">
        <v>9</v>
      </c>
      <c r="J1182" s="3" t="s">
        <v>9</v>
      </c>
      <c r="L1182">
        <f t="shared" si="108"/>
        <v>0</v>
      </c>
      <c r="M1182">
        <f>IF(COUNTIF($C$2:$C1183,C1182)&gt;1,1,0)</f>
        <v>0</v>
      </c>
      <c r="N1182">
        <f t="shared" si="109"/>
        <v>0</v>
      </c>
      <c r="O1182">
        <f t="shared" si="110"/>
        <v>0</v>
      </c>
      <c r="P1182">
        <f t="shared" si="111"/>
        <v>0</v>
      </c>
      <c r="Q1182">
        <f t="shared" si="112"/>
        <v>0</v>
      </c>
      <c r="S1182">
        <f t="shared" si="113"/>
        <v>0</v>
      </c>
    </row>
    <row r="1183" spans="1:19" ht="126.5" thickBot="1" x14ac:dyDescent="0.4">
      <c r="A1183" s="3" t="s">
        <v>7</v>
      </c>
      <c r="B1183" s="3" t="s">
        <v>49</v>
      </c>
      <c r="C1183" s="3">
        <v>20230201401</v>
      </c>
      <c r="D1183" s="3">
        <v>0</v>
      </c>
      <c r="E1183" s="3" t="s">
        <v>9</v>
      </c>
      <c r="F1183" s="3">
        <v>158</v>
      </c>
      <c r="G1183" s="3">
        <v>30</v>
      </c>
      <c r="H1183" s="4" t="s">
        <v>22</v>
      </c>
      <c r="I1183" s="3" t="s">
        <v>9</v>
      </c>
      <c r="J1183" s="3" t="s">
        <v>9</v>
      </c>
      <c r="L1183">
        <f t="shared" si="108"/>
        <v>0</v>
      </c>
      <c r="M1183">
        <f>IF(COUNTIF($C$2:$C1184,C1183)&gt;1,1,0)</f>
        <v>0</v>
      </c>
      <c r="N1183">
        <f t="shared" si="109"/>
        <v>0</v>
      </c>
      <c r="O1183">
        <f t="shared" si="110"/>
        <v>0</v>
      </c>
      <c r="P1183">
        <f t="shared" si="111"/>
        <v>0</v>
      </c>
      <c r="Q1183">
        <f t="shared" si="112"/>
        <v>0</v>
      </c>
      <c r="S1183">
        <f t="shared" si="113"/>
        <v>0</v>
      </c>
    </row>
    <row r="1184" spans="1:19" ht="126.5" thickBot="1" x14ac:dyDescent="0.4">
      <c r="A1184" s="3" t="s">
        <v>11</v>
      </c>
      <c r="B1184" s="3" t="s">
        <v>23</v>
      </c>
      <c r="C1184" s="3">
        <v>20170703401</v>
      </c>
      <c r="D1184" s="3">
        <v>0</v>
      </c>
      <c r="E1184" s="3" t="s">
        <v>9</v>
      </c>
      <c r="F1184" s="3">
        <v>90</v>
      </c>
      <c r="G1184" s="3">
        <v>72</v>
      </c>
      <c r="H1184" s="4" t="s">
        <v>22</v>
      </c>
      <c r="I1184" s="3" t="s">
        <v>9</v>
      </c>
      <c r="J1184" s="3" t="s">
        <v>9</v>
      </c>
      <c r="L1184">
        <f t="shared" si="108"/>
        <v>0</v>
      </c>
      <c r="M1184">
        <f>IF(COUNTIF($C$2:$C1185,C1184)&gt;1,1,0)</f>
        <v>0</v>
      </c>
      <c r="N1184">
        <f t="shared" si="109"/>
        <v>0</v>
      </c>
      <c r="O1184">
        <f t="shared" si="110"/>
        <v>0</v>
      </c>
      <c r="P1184">
        <f t="shared" si="111"/>
        <v>0</v>
      </c>
      <c r="Q1184">
        <f t="shared" si="112"/>
        <v>0</v>
      </c>
      <c r="S1184">
        <f t="shared" si="113"/>
        <v>0</v>
      </c>
    </row>
    <row r="1185" spans="1:19" ht="39" thickBot="1" x14ac:dyDescent="0.4">
      <c r="A1185" s="3" t="s">
        <v>52</v>
      </c>
      <c r="B1185" s="3" t="s">
        <v>23</v>
      </c>
      <c r="C1185" s="3">
        <v>2017500204</v>
      </c>
      <c r="D1185" s="3">
        <v>0</v>
      </c>
      <c r="E1185" s="3" t="s">
        <v>9</v>
      </c>
      <c r="F1185" s="3">
        <v>287</v>
      </c>
      <c r="G1185" s="3">
        <v>182</v>
      </c>
      <c r="H1185" s="4" t="s">
        <v>243</v>
      </c>
      <c r="I1185" s="3" t="s">
        <v>9</v>
      </c>
      <c r="J1185" s="3" t="s">
        <v>9</v>
      </c>
      <c r="L1185">
        <f t="shared" si="108"/>
        <v>0</v>
      </c>
      <c r="M1185">
        <f>IF(COUNTIF($C$2:$C1186,C1185)&gt;1,1,0)</f>
        <v>0</v>
      </c>
      <c r="N1185">
        <f t="shared" si="109"/>
        <v>0</v>
      </c>
      <c r="O1185">
        <f t="shared" si="110"/>
        <v>0</v>
      </c>
      <c r="P1185">
        <f t="shared" si="111"/>
        <v>0</v>
      </c>
      <c r="Q1185">
        <f t="shared" si="112"/>
        <v>0</v>
      </c>
      <c r="S1185">
        <f t="shared" si="113"/>
        <v>0</v>
      </c>
    </row>
    <row r="1186" spans="1:19" ht="139" thickBot="1" x14ac:dyDescent="0.4">
      <c r="A1186" s="3" t="s">
        <v>11</v>
      </c>
      <c r="B1186" s="3" t="s">
        <v>34</v>
      </c>
      <c r="C1186" s="3">
        <v>20110525601</v>
      </c>
      <c r="D1186" s="3">
        <v>1</v>
      </c>
      <c r="E1186" s="3" t="s">
        <v>9</v>
      </c>
      <c r="F1186" s="3">
        <v>385</v>
      </c>
      <c r="G1186" s="3">
        <v>239</v>
      </c>
      <c r="H1186" s="4" t="s">
        <v>244</v>
      </c>
      <c r="I1186" s="3" t="s">
        <v>9</v>
      </c>
      <c r="J1186" s="3" t="s">
        <v>9</v>
      </c>
      <c r="L1186">
        <f t="shared" si="108"/>
        <v>0</v>
      </c>
      <c r="M1186">
        <f>IF(COUNTIF($C$2:$C1187,C1186)&gt;1,1,0)</f>
        <v>0</v>
      </c>
      <c r="N1186">
        <f t="shared" si="109"/>
        <v>0</v>
      </c>
      <c r="O1186">
        <f t="shared" si="110"/>
        <v>0</v>
      </c>
      <c r="P1186">
        <f t="shared" si="111"/>
        <v>0</v>
      </c>
      <c r="Q1186">
        <f t="shared" si="112"/>
        <v>0</v>
      </c>
      <c r="S1186">
        <f t="shared" si="113"/>
        <v>0</v>
      </c>
    </row>
    <row r="1187" spans="1:19" ht="126.5" thickBot="1" x14ac:dyDescent="0.4">
      <c r="A1187" s="3" t="s">
        <v>27</v>
      </c>
      <c r="B1187" s="3" t="s">
        <v>17</v>
      </c>
      <c r="C1187" s="3">
        <v>20120107303</v>
      </c>
      <c r="D1187" s="3">
        <v>0</v>
      </c>
      <c r="E1187" s="3" t="s">
        <v>9</v>
      </c>
      <c r="F1187" s="3">
        <v>254</v>
      </c>
      <c r="G1187" s="3">
        <v>72</v>
      </c>
      <c r="H1187" s="4" t="s">
        <v>22</v>
      </c>
      <c r="I1187" s="3" t="s">
        <v>9</v>
      </c>
      <c r="J1187" s="3" t="s">
        <v>9</v>
      </c>
      <c r="L1187">
        <f t="shared" si="108"/>
        <v>0</v>
      </c>
      <c r="M1187">
        <f>IF(COUNTIF($C$2:$C1188,C1187)&gt;1,1,0)</f>
        <v>0</v>
      </c>
      <c r="N1187">
        <f t="shared" si="109"/>
        <v>0</v>
      </c>
      <c r="O1187">
        <f t="shared" si="110"/>
        <v>0</v>
      </c>
      <c r="P1187">
        <f t="shared" si="111"/>
        <v>0</v>
      </c>
      <c r="Q1187">
        <f t="shared" si="112"/>
        <v>0</v>
      </c>
      <c r="S1187">
        <f t="shared" si="113"/>
        <v>0</v>
      </c>
    </row>
    <row r="1188" spans="1:19" ht="114" thickBot="1" x14ac:dyDescent="0.4">
      <c r="A1188" s="3" t="s">
        <v>11</v>
      </c>
      <c r="B1188" s="3" t="s">
        <v>34</v>
      </c>
      <c r="C1188" s="3">
        <v>20110321703</v>
      </c>
      <c r="D1188" s="3">
        <v>0</v>
      </c>
      <c r="E1188" s="3" t="s">
        <v>9</v>
      </c>
      <c r="F1188" s="3">
        <v>135</v>
      </c>
      <c r="G1188" s="3">
        <v>52</v>
      </c>
      <c r="H1188" s="4" t="s">
        <v>18</v>
      </c>
      <c r="I1188" s="3" t="s">
        <v>9</v>
      </c>
      <c r="J1188" s="3" t="s">
        <v>15</v>
      </c>
      <c r="L1188">
        <f t="shared" si="108"/>
        <v>0</v>
      </c>
      <c r="M1188">
        <f>IF(COUNTIF($C$2:$C1189,C1188)&gt;1,1,0)</f>
        <v>1</v>
      </c>
      <c r="N1188">
        <f t="shared" si="109"/>
        <v>0</v>
      </c>
      <c r="O1188">
        <f t="shared" si="110"/>
        <v>0</v>
      </c>
      <c r="P1188">
        <f t="shared" si="111"/>
        <v>0</v>
      </c>
      <c r="Q1188">
        <f t="shared" si="112"/>
        <v>0</v>
      </c>
      <c r="S1188">
        <f t="shared" si="113"/>
        <v>1</v>
      </c>
    </row>
    <row r="1189" spans="1:19" ht="89" thickBot="1" x14ac:dyDescent="0.4">
      <c r="A1189" s="3" t="s">
        <v>11</v>
      </c>
      <c r="B1189" s="3" t="s">
        <v>12</v>
      </c>
      <c r="C1189" s="3">
        <v>20080201602</v>
      </c>
      <c r="D1189" s="3">
        <v>1</v>
      </c>
      <c r="E1189" s="3" t="s">
        <v>9</v>
      </c>
      <c r="F1189" s="3">
        <v>452</v>
      </c>
      <c r="G1189" s="3">
        <v>263</v>
      </c>
      <c r="H1189" s="4" t="s">
        <v>97</v>
      </c>
      <c r="I1189" s="3" t="s">
        <v>9</v>
      </c>
      <c r="J1189" s="3" t="s">
        <v>9</v>
      </c>
      <c r="L1189">
        <f t="shared" si="108"/>
        <v>0</v>
      </c>
      <c r="M1189">
        <f>IF(COUNTIF($C$2:$C1190,C1189)&gt;1,1,0)</f>
        <v>0</v>
      </c>
      <c r="N1189">
        <f t="shared" si="109"/>
        <v>0</v>
      </c>
      <c r="O1189">
        <f t="shared" si="110"/>
        <v>0</v>
      </c>
      <c r="P1189">
        <f t="shared" si="111"/>
        <v>0</v>
      </c>
      <c r="Q1189">
        <f t="shared" si="112"/>
        <v>0</v>
      </c>
      <c r="S1189">
        <f t="shared" si="113"/>
        <v>0</v>
      </c>
    </row>
    <row r="1190" spans="1:19" ht="114" thickBot="1" x14ac:dyDescent="0.4">
      <c r="A1190" s="3" t="s">
        <v>39</v>
      </c>
      <c r="B1190" s="3" t="s">
        <v>49</v>
      </c>
      <c r="C1190" s="3">
        <v>20230414001</v>
      </c>
      <c r="D1190" s="3">
        <v>0</v>
      </c>
      <c r="E1190" s="3" t="s">
        <v>9</v>
      </c>
      <c r="F1190" s="3">
        <v>180</v>
      </c>
      <c r="G1190" s="3">
        <v>22</v>
      </c>
      <c r="H1190" s="4" t="s">
        <v>18</v>
      </c>
      <c r="I1190" s="3" t="s">
        <v>9</v>
      </c>
      <c r="J1190" s="3" t="s">
        <v>9</v>
      </c>
      <c r="L1190">
        <f t="shared" si="108"/>
        <v>0</v>
      </c>
      <c r="M1190">
        <f>IF(COUNTIF($C$2:$C1191,C1190)&gt;1,1,0)</f>
        <v>0</v>
      </c>
      <c r="N1190">
        <f t="shared" si="109"/>
        <v>0</v>
      </c>
      <c r="O1190">
        <f t="shared" si="110"/>
        <v>0</v>
      </c>
      <c r="P1190">
        <f t="shared" si="111"/>
        <v>0</v>
      </c>
      <c r="Q1190">
        <f t="shared" si="112"/>
        <v>0</v>
      </c>
      <c r="S1190">
        <f t="shared" si="113"/>
        <v>0</v>
      </c>
    </row>
    <row r="1191" spans="1:19" ht="114" thickBot="1" x14ac:dyDescent="0.4">
      <c r="A1191" s="3" t="s">
        <v>11</v>
      </c>
      <c r="B1191" s="3" t="s">
        <v>8</v>
      </c>
      <c r="C1191" s="3">
        <v>20180231103</v>
      </c>
      <c r="D1191" s="3">
        <v>1</v>
      </c>
      <c r="E1191" s="3" t="s">
        <v>9</v>
      </c>
      <c r="F1191" s="3">
        <v>292</v>
      </c>
      <c r="G1191" s="3">
        <v>48</v>
      </c>
      <c r="H1191" s="4" t="s">
        <v>48</v>
      </c>
      <c r="I1191" s="3" t="s">
        <v>9</v>
      </c>
      <c r="J1191" s="3" t="s">
        <v>15</v>
      </c>
      <c r="L1191">
        <f t="shared" si="108"/>
        <v>0</v>
      </c>
      <c r="M1191">
        <f>IF(COUNTIF($C$2:$C1192,C1191)&gt;1,1,0)</f>
        <v>0</v>
      </c>
      <c r="N1191">
        <f t="shared" si="109"/>
        <v>0</v>
      </c>
      <c r="O1191">
        <f t="shared" si="110"/>
        <v>0</v>
      </c>
      <c r="P1191">
        <f t="shared" si="111"/>
        <v>0</v>
      </c>
      <c r="Q1191">
        <f t="shared" si="112"/>
        <v>0</v>
      </c>
      <c r="S1191">
        <f t="shared" si="113"/>
        <v>0</v>
      </c>
    </row>
    <row r="1192" spans="1:19" ht="151.5" thickBot="1" x14ac:dyDescent="0.4">
      <c r="A1192" s="3" t="s">
        <v>11</v>
      </c>
      <c r="B1192" s="3" t="s">
        <v>8</v>
      </c>
      <c r="C1192" s="3">
        <v>20180726001</v>
      </c>
      <c r="D1192" s="3">
        <v>0</v>
      </c>
      <c r="E1192" s="3" t="s">
        <v>9</v>
      </c>
      <c r="F1192" s="3">
        <v>110</v>
      </c>
      <c r="G1192" s="3">
        <v>20</v>
      </c>
      <c r="H1192" s="4" t="s">
        <v>245</v>
      </c>
      <c r="I1192" s="3" t="s">
        <v>9</v>
      </c>
      <c r="J1192" s="3" t="s">
        <v>15</v>
      </c>
      <c r="L1192">
        <f t="shared" si="108"/>
        <v>0</v>
      </c>
      <c r="M1192">
        <f>IF(COUNTIF($C$2:$C1193,C1192)&gt;1,1,0)</f>
        <v>0</v>
      </c>
      <c r="N1192">
        <f t="shared" si="109"/>
        <v>0</v>
      </c>
      <c r="O1192">
        <f t="shared" si="110"/>
        <v>0</v>
      </c>
      <c r="P1192">
        <f t="shared" si="111"/>
        <v>0</v>
      </c>
      <c r="Q1192">
        <f t="shared" si="112"/>
        <v>0</v>
      </c>
      <c r="S1192">
        <f t="shared" si="113"/>
        <v>0</v>
      </c>
    </row>
    <row r="1193" spans="1:19" ht="126.5" thickBot="1" x14ac:dyDescent="0.4">
      <c r="A1193" s="3" t="s">
        <v>39</v>
      </c>
      <c r="B1193" s="3" t="s">
        <v>20</v>
      </c>
      <c r="C1193" s="3">
        <v>20140118911</v>
      </c>
      <c r="D1193" s="3">
        <v>1</v>
      </c>
      <c r="E1193" s="3" t="s">
        <v>9</v>
      </c>
      <c r="F1193" s="3">
        <v>336</v>
      </c>
      <c r="G1193" s="3">
        <v>47</v>
      </c>
      <c r="H1193" s="4" t="s">
        <v>22</v>
      </c>
      <c r="I1193" s="3" t="s">
        <v>9</v>
      </c>
      <c r="J1193" s="3" t="s">
        <v>15</v>
      </c>
      <c r="L1193">
        <f t="shared" si="108"/>
        <v>0</v>
      </c>
      <c r="M1193">
        <f>IF(COUNTIF($C$2:$C1194,C1193)&gt;1,1,0)</f>
        <v>0</v>
      </c>
      <c r="N1193">
        <f t="shared" si="109"/>
        <v>0</v>
      </c>
      <c r="O1193">
        <f t="shared" si="110"/>
        <v>0</v>
      </c>
      <c r="P1193">
        <f t="shared" si="111"/>
        <v>0</v>
      </c>
      <c r="Q1193">
        <f t="shared" si="112"/>
        <v>0</v>
      </c>
      <c r="S1193">
        <f t="shared" si="113"/>
        <v>0</v>
      </c>
    </row>
    <row r="1194" spans="1:19" ht="164" thickBot="1" x14ac:dyDescent="0.4">
      <c r="A1194" s="3" t="s">
        <v>11</v>
      </c>
      <c r="B1194" s="3" t="s">
        <v>34</v>
      </c>
      <c r="C1194" s="3">
        <v>20111007701</v>
      </c>
      <c r="D1194" s="3">
        <v>1</v>
      </c>
      <c r="E1194" s="3" t="s">
        <v>9</v>
      </c>
      <c r="F1194" s="3">
        <v>257</v>
      </c>
      <c r="G1194" s="3">
        <v>51</v>
      </c>
      <c r="H1194" s="4" t="s">
        <v>246</v>
      </c>
      <c r="I1194" s="3" t="s">
        <v>9</v>
      </c>
      <c r="J1194" s="3" t="s">
        <v>15</v>
      </c>
      <c r="L1194">
        <f t="shared" si="108"/>
        <v>0</v>
      </c>
      <c r="M1194">
        <f>IF(COUNTIF($C$2:$C1195,C1194)&gt;1,1,0)</f>
        <v>0</v>
      </c>
      <c r="N1194">
        <f t="shared" si="109"/>
        <v>0</v>
      </c>
      <c r="O1194">
        <f t="shared" si="110"/>
        <v>0</v>
      </c>
      <c r="P1194">
        <f t="shared" si="111"/>
        <v>0</v>
      </c>
      <c r="Q1194">
        <f t="shared" si="112"/>
        <v>0</v>
      </c>
      <c r="S1194">
        <f t="shared" si="113"/>
        <v>0</v>
      </c>
    </row>
    <row r="1195" spans="1:19" ht="64" thickBot="1" x14ac:dyDescent="0.4">
      <c r="A1195" s="3" t="s">
        <v>11</v>
      </c>
      <c r="B1195" s="3" t="s">
        <v>12</v>
      </c>
      <c r="C1195" s="3">
        <v>20081010401</v>
      </c>
      <c r="D1195" s="3">
        <v>1</v>
      </c>
      <c r="E1195" s="3" t="s">
        <v>9</v>
      </c>
      <c r="F1195" s="3">
        <v>259</v>
      </c>
      <c r="G1195" s="3">
        <v>61</v>
      </c>
      <c r="H1195" s="4" t="s">
        <v>247</v>
      </c>
      <c r="I1195" s="3" t="s">
        <v>9</v>
      </c>
      <c r="J1195" s="3" t="s">
        <v>9</v>
      </c>
      <c r="L1195">
        <f t="shared" si="108"/>
        <v>0</v>
      </c>
      <c r="M1195">
        <f>IF(COUNTIF($C$2:$C1196,C1195)&gt;1,1,0)</f>
        <v>0</v>
      </c>
      <c r="N1195">
        <f t="shared" si="109"/>
        <v>0</v>
      </c>
      <c r="O1195">
        <f t="shared" si="110"/>
        <v>0</v>
      </c>
      <c r="P1195">
        <f t="shared" si="111"/>
        <v>0</v>
      </c>
      <c r="Q1195">
        <f t="shared" si="112"/>
        <v>0</v>
      </c>
      <c r="S1195">
        <f t="shared" si="113"/>
        <v>0</v>
      </c>
    </row>
    <row r="1196" spans="1:19" ht="101.5" thickBot="1" x14ac:dyDescent="0.4">
      <c r="A1196" s="3" t="s">
        <v>11</v>
      </c>
      <c r="B1196" s="3" t="s">
        <v>12</v>
      </c>
      <c r="C1196" s="3">
        <v>20080503801</v>
      </c>
      <c r="D1196" s="3">
        <v>0</v>
      </c>
      <c r="E1196" s="3" t="s">
        <v>9</v>
      </c>
      <c r="F1196" s="3">
        <v>175</v>
      </c>
      <c r="G1196" s="3">
        <v>133</v>
      </c>
      <c r="H1196" s="4" t="s">
        <v>28</v>
      </c>
      <c r="I1196" s="3" t="s">
        <v>9</v>
      </c>
      <c r="J1196" s="3" t="s">
        <v>15</v>
      </c>
      <c r="L1196">
        <f t="shared" si="108"/>
        <v>0</v>
      </c>
      <c r="M1196">
        <f>IF(COUNTIF($C$2:$C1197,C1196)&gt;1,1,0)</f>
        <v>0</v>
      </c>
      <c r="N1196">
        <f t="shared" si="109"/>
        <v>0</v>
      </c>
      <c r="O1196">
        <f t="shared" si="110"/>
        <v>0</v>
      </c>
      <c r="P1196">
        <f t="shared" si="111"/>
        <v>0</v>
      </c>
      <c r="Q1196">
        <f t="shared" si="112"/>
        <v>0</v>
      </c>
      <c r="S1196">
        <f t="shared" si="113"/>
        <v>0</v>
      </c>
    </row>
    <row r="1197" spans="1:19" ht="89" thickBot="1" x14ac:dyDescent="0.4">
      <c r="A1197" s="3" t="s">
        <v>11</v>
      </c>
      <c r="B1197" s="3" t="s">
        <v>23</v>
      </c>
      <c r="C1197" s="3">
        <v>20170213001</v>
      </c>
      <c r="D1197" s="3">
        <v>0</v>
      </c>
      <c r="E1197" s="3" t="s">
        <v>9</v>
      </c>
      <c r="F1197" s="3">
        <v>958</v>
      </c>
      <c r="G1197" s="3">
        <v>305</v>
      </c>
      <c r="H1197" s="4" t="s">
        <v>71</v>
      </c>
      <c r="I1197" s="3" t="s">
        <v>9</v>
      </c>
      <c r="J1197" s="3" t="s">
        <v>9</v>
      </c>
      <c r="L1197">
        <f t="shared" si="108"/>
        <v>0</v>
      </c>
      <c r="M1197">
        <f>IF(COUNTIF($C$2:$C1198,C1197)&gt;1,1,0)</f>
        <v>0</v>
      </c>
      <c r="N1197">
        <f t="shared" si="109"/>
        <v>0</v>
      </c>
      <c r="O1197">
        <f t="shared" si="110"/>
        <v>0</v>
      </c>
      <c r="P1197">
        <f t="shared" si="111"/>
        <v>0</v>
      </c>
      <c r="Q1197">
        <f t="shared" si="112"/>
        <v>0</v>
      </c>
      <c r="S1197">
        <f t="shared" si="113"/>
        <v>0</v>
      </c>
    </row>
    <row r="1198" spans="1:19" ht="114" thickBot="1" x14ac:dyDescent="0.4">
      <c r="A1198" s="3" t="s">
        <v>27</v>
      </c>
      <c r="B1198" s="3" t="s">
        <v>17</v>
      </c>
      <c r="C1198" s="3">
        <v>2012034504</v>
      </c>
      <c r="D1198" s="3">
        <v>0</v>
      </c>
      <c r="E1198" s="3" t="s">
        <v>9</v>
      </c>
      <c r="F1198" s="3">
        <v>48</v>
      </c>
      <c r="G1198" s="3">
        <v>30</v>
      </c>
      <c r="H1198" s="4" t="s">
        <v>18</v>
      </c>
      <c r="I1198" s="3" t="s">
        <v>9</v>
      </c>
      <c r="J1198" s="3" t="s">
        <v>9</v>
      </c>
      <c r="L1198">
        <f t="shared" si="108"/>
        <v>0</v>
      </c>
      <c r="M1198">
        <f>IF(COUNTIF($C$2:$C1199,C1198)&gt;1,1,0)</f>
        <v>0</v>
      </c>
      <c r="N1198">
        <f t="shared" si="109"/>
        <v>0</v>
      </c>
      <c r="O1198">
        <f t="shared" si="110"/>
        <v>0</v>
      </c>
      <c r="P1198">
        <f t="shared" si="111"/>
        <v>0</v>
      </c>
      <c r="Q1198">
        <f t="shared" si="112"/>
        <v>0</v>
      </c>
      <c r="S1198">
        <f t="shared" si="113"/>
        <v>0</v>
      </c>
    </row>
    <row r="1199" spans="1:19" ht="126.5" thickBot="1" x14ac:dyDescent="0.4">
      <c r="A1199" s="3" t="s">
        <v>39</v>
      </c>
      <c r="B1199" s="3" t="s">
        <v>17</v>
      </c>
      <c r="C1199" s="3">
        <v>20120301306</v>
      </c>
      <c r="D1199" s="3">
        <v>0</v>
      </c>
      <c r="E1199" s="3" t="s">
        <v>9</v>
      </c>
      <c r="F1199" s="3">
        <v>459</v>
      </c>
      <c r="G1199" s="3">
        <v>38</v>
      </c>
      <c r="H1199" s="4" t="s">
        <v>22</v>
      </c>
      <c r="I1199" s="3" t="s">
        <v>9</v>
      </c>
      <c r="J1199" s="3" t="s">
        <v>15</v>
      </c>
      <c r="L1199">
        <f t="shared" si="108"/>
        <v>0</v>
      </c>
      <c r="M1199">
        <f>IF(COUNTIF($C$2:$C1200,C1199)&gt;1,1,0)</f>
        <v>0</v>
      </c>
      <c r="N1199">
        <f t="shared" si="109"/>
        <v>0</v>
      </c>
      <c r="O1199">
        <f t="shared" si="110"/>
        <v>0</v>
      </c>
      <c r="P1199">
        <f t="shared" si="111"/>
        <v>0</v>
      </c>
      <c r="Q1199">
        <f t="shared" si="112"/>
        <v>0</v>
      </c>
      <c r="S1199">
        <f t="shared" si="113"/>
        <v>0</v>
      </c>
    </row>
    <row r="1200" spans="1:19" ht="76.5" thickBot="1" x14ac:dyDescent="0.4">
      <c r="A1200" s="3" t="s">
        <v>11</v>
      </c>
      <c r="B1200" s="3" t="s">
        <v>20</v>
      </c>
      <c r="C1200" s="3">
        <v>20142203302</v>
      </c>
      <c r="D1200" s="3">
        <v>0</v>
      </c>
      <c r="E1200" s="3" t="s">
        <v>9</v>
      </c>
      <c r="F1200" s="3">
        <v>73</v>
      </c>
      <c r="G1200" s="3">
        <v>23</v>
      </c>
      <c r="H1200" s="4" t="s">
        <v>26</v>
      </c>
      <c r="I1200" s="3" t="s">
        <v>9</v>
      </c>
      <c r="J1200" s="3" t="s">
        <v>9</v>
      </c>
      <c r="L1200">
        <f t="shared" si="108"/>
        <v>0</v>
      </c>
      <c r="M1200">
        <f>IF(COUNTIF($C$2:$C1201,C1200)&gt;1,1,0)</f>
        <v>0</v>
      </c>
      <c r="N1200">
        <f t="shared" si="109"/>
        <v>0</v>
      </c>
      <c r="O1200">
        <f t="shared" si="110"/>
        <v>0</v>
      </c>
      <c r="P1200">
        <f t="shared" si="111"/>
        <v>0</v>
      </c>
      <c r="Q1200">
        <f t="shared" si="112"/>
        <v>0</v>
      </c>
      <c r="S1200">
        <f t="shared" si="113"/>
        <v>0</v>
      </c>
    </row>
    <row r="1201" spans="1:19" ht="126.5" thickBot="1" x14ac:dyDescent="0.4">
      <c r="A1201" s="3" t="s">
        <v>39</v>
      </c>
      <c r="B1201" s="3" t="s">
        <v>34</v>
      </c>
      <c r="C1201" s="3">
        <v>20110606401</v>
      </c>
      <c r="D1201" s="3">
        <v>1</v>
      </c>
      <c r="E1201" s="3" t="s">
        <v>9</v>
      </c>
      <c r="F1201" s="3">
        <v>170</v>
      </c>
      <c r="G1201" s="3">
        <v>96</v>
      </c>
      <c r="H1201" s="4" t="s">
        <v>22</v>
      </c>
      <c r="I1201" s="3" t="s">
        <v>9</v>
      </c>
      <c r="J1201" s="3" t="s">
        <v>9</v>
      </c>
      <c r="L1201">
        <f t="shared" si="108"/>
        <v>0</v>
      </c>
      <c r="M1201">
        <f>IF(COUNTIF($C$2:$C1202,C1201)&gt;1,1,0)</f>
        <v>1</v>
      </c>
      <c r="N1201">
        <f t="shared" si="109"/>
        <v>0</v>
      </c>
      <c r="O1201">
        <f t="shared" si="110"/>
        <v>0</v>
      </c>
      <c r="P1201">
        <f t="shared" si="111"/>
        <v>0</v>
      </c>
      <c r="Q1201">
        <f t="shared" si="112"/>
        <v>0</v>
      </c>
      <c r="S1201">
        <f t="shared" si="113"/>
        <v>1</v>
      </c>
    </row>
    <row r="1202" spans="1:19" ht="126.5" thickBot="1" x14ac:dyDescent="0.4">
      <c r="A1202" s="3" t="s">
        <v>11</v>
      </c>
      <c r="B1202" s="3" t="s">
        <v>17</v>
      </c>
      <c r="C1202" s="3">
        <v>20120600507</v>
      </c>
      <c r="D1202" s="3">
        <v>0</v>
      </c>
      <c r="E1202" s="3" t="s">
        <v>9</v>
      </c>
      <c r="F1202" s="3">
        <v>671</v>
      </c>
      <c r="G1202" s="3">
        <v>80</v>
      </c>
      <c r="H1202" s="4" t="s">
        <v>22</v>
      </c>
      <c r="I1202" s="3" t="s">
        <v>9</v>
      </c>
      <c r="J1202" s="3" t="s">
        <v>9</v>
      </c>
      <c r="L1202">
        <f t="shared" si="108"/>
        <v>0</v>
      </c>
      <c r="M1202">
        <f>IF(COUNTIF($C$2:$C1203,C1202)&gt;1,1,0)</f>
        <v>1</v>
      </c>
      <c r="N1202">
        <f t="shared" si="109"/>
        <v>0</v>
      </c>
      <c r="O1202">
        <f t="shared" si="110"/>
        <v>0</v>
      </c>
      <c r="P1202">
        <f t="shared" si="111"/>
        <v>0</v>
      </c>
      <c r="Q1202">
        <f t="shared" si="112"/>
        <v>0</v>
      </c>
      <c r="S1202">
        <f t="shared" si="113"/>
        <v>1</v>
      </c>
    </row>
    <row r="1203" spans="1:19" ht="126.5" thickBot="1" x14ac:dyDescent="0.4">
      <c r="A1203" s="3" t="s">
        <v>11</v>
      </c>
      <c r="B1203" s="3" t="s">
        <v>20</v>
      </c>
      <c r="C1203" s="3">
        <v>20141100803</v>
      </c>
      <c r="D1203" s="3">
        <v>0</v>
      </c>
      <c r="E1203" s="3" t="s">
        <v>9</v>
      </c>
      <c r="F1203" s="3">
        <v>210</v>
      </c>
      <c r="G1203" s="3">
        <v>146</v>
      </c>
      <c r="H1203" s="4" t="s">
        <v>22</v>
      </c>
      <c r="I1203" s="3" t="s">
        <v>9</v>
      </c>
      <c r="J1203" s="3" t="s">
        <v>9</v>
      </c>
      <c r="L1203">
        <f t="shared" si="108"/>
        <v>0</v>
      </c>
      <c r="M1203">
        <f>IF(COUNTIF($C$2:$C1204,C1203)&gt;1,1,0)</f>
        <v>0</v>
      </c>
      <c r="N1203">
        <f t="shared" si="109"/>
        <v>0</v>
      </c>
      <c r="O1203">
        <f t="shared" si="110"/>
        <v>0</v>
      </c>
      <c r="P1203">
        <f t="shared" si="111"/>
        <v>0</v>
      </c>
      <c r="Q1203">
        <f t="shared" si="112"/>
        <v>0</v>
      </c>
      <c r="S1203">
        <f t="shared" si="113"/>
        <v>0</v>
      </c>
    </row>
    <row r="1204" spans="1:19" ht="126.5" thickBot="1" x14ac:dyDescent="0.4">
      <c r="A1204" s="3" t="s">
        <v>11</v>
      </c>
      <c r="B1204" s="3" t="s">
        <v>23</v>
      </c>
      <c r="C1204" s="3">
        <v>20170107501</v>
      </c>
      <c r="D1204" s="3">
        <v>0</v>
      </c>
      <c r="E1204" s="3" t="s">
        <v>9</v>
      </c>
      <c r="F1204" s="3">
        <v>176</v>
      </c>
      <c r="G1204" s="3">
        <v>60</v>
      </c>
      <c r="H1204" s="4" t="s">
        <v>22</v>
      </c>
      <c r="I1204" s="3" t="s">
        <v>9</v>
      </c>
      <c r="J1204" s="3" t="s">
        <v>15</v>
      </c>
      <c r="L1204">
        <f t="shared" si="108"/>
        <v>0</v>
      </c>
      <c r="M1204">
        <f>IF(COUNTIF($C$2:$C1205,C1204)&gt;1,1,0)</f>
        <v>0</v>
      </c>
      <c r="N1204">
        <f t="shared" si="109"/>
        <v>0</v>
      </c>
      <c r="O1204">
        <f t="shared" si="110"/>
        <v>0</v>
      </c>
      <c r="P1204">
        <f t="shared" si="111"/>
        <v>0</v>
      </c>
      <c r="Q1204">
        <f t="shared" si="112"/>
        <v>0</v>
      </c>
      <c r="S1204">
        <f t="shared" si="113"/>
        <v>0</v>
      </c>
    </row>
    <row r="1205" spans="1:19" ht="51.5" thickBot="1" x14ac:dyDescent="0.4">
      <c r="A1205" s="3" t="s">
        <v>11</v>
      </c>
      <c r="B1205" s="3" t="s">
        <v>20</v>
      </c>
      <c r="C1205" s="3">
        <v>20141806501</v>
      </c>
      <c r="D1205" s="3">
        <v>0</v>
      </c>
      <c r="E1205" s="3" t="s">
        <v>9</v>
      </c>
      <c r="F1205" s="3">
        <v>34</v>
      </c>
      <c r="G1205" s="3">
        <v>21</v>
      </c>
      <c r="H1205" s="4" t="s">
        <v>51</v>
      </c>
      <c r="I1205" s="3" t="s">
        <v>9</v>
      </c>
      <c r="J1205" s="3" t="s">
        <v>9</v>
      </c>
      <c r="L1205">
        <f t="shared" si="108"/>
        <v>0</v>
      </c>
      <c r="M1205">
        <f>IF(COUNTIF($C$2:$C1206,C1205)&gt;1,1,0)</f>
        <v>0</v>
      </c>
      <c r="N1205">
        <f t="shared" si="109"/>
        <v>0</v>
      </c>
      <c r="O1205">
        <f t="shared" si="110"/>
        <v>0</v>
      </c>
      <c r="P1205">
        <f t="shared" si="111"/>
        <v>0</v>
      </c>
      <c r="Q1205">
        <f t="shared" si="112"/>
        <v>0</v>
      </c>
      <c r="S1205">
        <f t="shared" si="113"/>
        <v>0</v>
      </c>
    </row>
    <row r="1206" spans="1:19" ht="101.5" thickBot="1" x14ac:dyDescent="0.4">
      <c r="A1206" s="3" t="s">
        <v>27</v>
      </c>
      <c r="B1206" s="3" t="s">
        <v>23</v>
      </c>
      <c r="C1206" s="3">
        <v>20171302601</v>
      </c>
      <c r="D1206" s="3">
        <v>0</v>
      </c>
      <c r="E1206" s="3" t="s">
        <v>9</v>
      </c>
      <c r="F1206" s="3">
        <v>60</v>
      </c>
      <c r="G1206" s="3">
        <v>38</v>
      </c>
      <c r="H1206" s="4" t="s">
        <v>44</v>
      </c>
      <c r="I1206" s="3" t="s">
        <v>9</v>
      </c>
      <c r="J1206" s="3" t="s">
        <v>9</v>
      </c>
      <c r="L1206">
        <f t="shared" si="108"/>
        <v>0</v>
      </c>
      <c r="M1206">
        <f>IF(COUNTIF($C$2:$C1207,C1206)&gt;1,1,0)</f>
        <v>0</v>
      </c>
      <c r="N1206">
        <f t="shared" si="109"/>
        <v>0</v>
      </c>
      <c r="O1206">
        <f t="shared" si="110"/>
        <v>0</v>
      </c>
      <c r="P1206">
        <f t="shared" si="111"/>
        <v>0</v>
      </c>
      <c r="Q1206">
        <f t="shared" si="112"/>
        <v>0</v>
      </c>
      <c r="S1206">
        <f t="shared" si="113"/>
        <v>0</v>
      </c>
    </row>
    <row r="1207" spans="1:19" ht="114" thickBot="1" x14ac:dyDescent="0.4">
      <c r="A1207" s="3" t="s">
        <v>11</v>
      </c>
      <c r="B1207" s="3" t="s">
        <v>23</v>
      </c>
      <c r="C1207" s="3">
        <v>20170213501</v>
      </c>
      <c r="D1207" s="3">
        <v>1</v>
      </c>
      <c r="E1207" s="3" t="s">
        <v>9</v>
      </c>
      <c r="F1207" s="3">
        <v>282</v>
      </c>
      <c r="G1207" s="3">
        <v>65</v>
      </c>
      <c r="H1207" s="4" t="s">
        <v>18</v>
      </c>
      <c r="I1207" s="3" t="s">
        <v>9</v>
      </c>
      <c r="J1207" s="3" t="s">
        <v>15</v>
      </c>
      <c r="L1207">
        <f t="shared" si="108"/>
        <v>0</v>
      </c>
      <c r="M1207">
        <f>IF(COUNTIF($C$2:$C1208,C1207)&gt;1,1,0)</f>
        <v>0</v>
      </c>
      <c r="N1207">
        <f t="shared" si="109"/>
        <v>0</v>
      </c>
      <c r="O1207">
        <f t="shared" si="110"/>
        <v>0</v>
      </c>
      <c r="P1207">
        <f t="shared" si="111"/>
        <v>0</v>
      </c>
      <c r="Q1207">
        <f t="shared" si="112"/>
        <v>0</v>
      </c>
      <c r="S1207">
        <f t="shared" si="113"/>
        <v>0</v>
      </c>
    </row>
    <row r="1208" spans="1:19" ht="126.5" thickBot="1" x14ac:dyDescent="0.4">
      <c r="A1208" s="3" t="s">
        <v>11</v>
      </c>
      <c r="B1208" s="3" t="s">
        <v>20</v>
      </c>
      <c r="C1208" s="3">
        <v>20140503301</v>
      </c>
      <c r="D1208" s="3">
        <v>0</v>
      </c>
      <c r="E1208" s="3" t="s">
        <v>9</v>
      </c>
      <c r="F1208" s="3">
        <v>60</v>
      </c>
      <c r="G1208" s="3">
        <v>44</v>
      </c>
      <c r="H1208" s="4" t="s">
        <v>22</v>
      </c>
      <c r="I1208" s="3" t="s">
        <v>9</v>
      </c>
      <c r="J1208" s="3" t="s">
        <v>15</v>
      </c>
      <c r="L1208">
        <f t="shared" si="108"/>
        <v>0</v>
      </c>
      <c r="M1208">
        <f>IF(COUNTIF($C$2:$C1209,C1208)&gt;1,1,0)</f>
        <v>0</v>
      </c>
      <c r="N1208">
        <f t="shared" si="109"/>
        <v>0</v>
      </c>
      <c r="O1208">
        <f t="shared" si="110"/>
        <v>0</v>
      </c>
      <c r="P1208">
        <f t="shared" si="111"/>
        <v>0</v>
      </c>
      <c r="Q1208">
        <f t="shared" si="112"/>
        <v>0</v>
      </c>
      <c r="S1208">
        <f t="shared" si="113"/>
        <v>0</v>
      </c>
    </row>
    <row r="1209" spans="1:19" ht="126.5" thickBot="1" x14ac:dyDescent="0.4">
      <c r="A1209" s="3" t="s">
        <v>7</v>
      </c>
      <c r="B1209" s="3" t="s">
        <v>17</v>
      </c>
      <c r="C1209" s="3">
        <v>20120808301</v>
      </c>
      <c r="D1209" s="3">
        <v>0</v>
      </c>
      <c r="E1209" s="3" t="s">
        <v>9</v>
      </c>
      <c r="F1209" s="3">
        <v>53</v>
      </c>
      <c r="G1209" s="3">
        <v>18</v>
      </c>
      <c r="H1209" s="4" t="s">
        <v>22</v>
      </c>
      <c r="I1209" s="3" t="s">
        <v>9</v>
      </c>
      <c r="J1209" s="3" t="s">
        <v>15</v>
      </c>
      <c r="L1209">
        <f t="shared" si="108"/>
        <v>0</v>
      </c>
      <c r="M1209">
        <f>IF(COUNTIF($C$2:$C1210,C1209)&gt;1,1,0)</f>
        <v>0</v>
      </c>
      <c r="N1209">
        <f t="shared" si="109"/>
        <v>0</v>
      </c>
      <c r="O1209">
        <f t="shared" si="110"/>
        <v>0</v>
      </c>
      <c r="P1209">
        <f t="shared" si="111"/>
        <v>0</v>
      </c>
      <c r="Q1209">
        <f t="shared" si="112"/>
        <v>0</v>
      </c>
      <c r="S1209">
        <f t="shared" si="113"/>
        <v>0</v>
      </c>
    </row>
    <row r="1210" spans="1:19" ht="101.5" thickBot="1" x14ac:dyDescent="0.4">
      <c r="A1210" s="3" t="s">
        <v>11</v>
      </c>
      <c r="B1210" s="3" t="s">
        <v>8</v>
      </c>
      <c r="C1210" s="3">
        <v>20180115401</v>
      </c>
      <c r="D1210" s="3">
        <v>1</v>
      </c>
      <c r="E1210" s="3" t="s">
        <v>9</v>
      </c>
      <c r="F1210" s="3">
        <v>414</v>
      </c>
      <c r="G1210" s="3">
        <v>41</v>
      </c>
      <c r="H1210" s="4" t="s">
        <v>28</v>
      </c>
      <c r="I1210" s="3" t="s">
        <v>9</v>
      </c>
      <c r="J1210" s="3" t="s">
        <v>9</v>
      </c>
      <c r="L1210">
        <f t="shared" si="108"/>
        <v>0</v>
      </c>
      <c r="M1210">
        <f>IF(COUNTIF($C$2:$C1211,C1210)&gt;1,1,0)</f>
        <v>0</v>
      </c>
      <c r="N1210">
        <f t="shared" si="109"/>
        <v>0</v>
      </c>
      <c r="O1210">
        <f t="shared" si="110"/>
        <v>0</v>
      </c>
      <c r="P1210">
        <f t="shared" si="111"/>
        <v>0</v>
      </c>
      <c r="Q1210">
        <f t="shared" si="112"/>
        <v>0</v>
      </c>
      <c r="S1210">
        <f t="shared" si="113"/>
        <v>0</v>
      </c>
    </row>
    <row r="1211" spans="1:19" ht="126.5" thickBot="1" x14ac:dyDescent="0.4">
      <c r="A1211" s="3" t="s">
        <v>11</v>
      </c>
      <c r="B1211" s="3" t="s">
        <v>20</v>
      </c>
      <c r="C1211" s="3">
        <v>20142015001</v>
      </c>
      <c r="D1211" s="3">
        <v>1</v>
      </c>
      <c r="E1211" s="3" t="s">
        <v>9</v>
      </c>
      <c r="F1211" s="3">
        <v>184</v>
      </c>
      <c r="G1211" s="3">
        <v>69</v>
      </c>
      <c r="H1211" s="4" t="s">
        <v>22</v>
      </c>
      <c r="I1211" s="3" t="s">
        <v>9</v>
      </c>
      <c r="J1211" s="3" t="s">
        <v>9</v>
      </c>
      <c r="L1211">
        <f t="shared" si="108"/>
        <v>0</v>
      </c>
      <c r="M1211">
        <f>IF(COUNTIF($C$2:$C1212,C1211)&gt;1,1,0)</f>
        <v>0</v>
      </c>
      <c r="N1211">
        <f t="shared" si="109"/>
        <v>0</v>
      </c>
      <c r="O1211">
        <f t="shared" si="110"/>
        <v>0</v>
      </c>
      <c r="P1211">
        <f t="shared" si="111"/>
        <v>0</v>
      </c>
      <c r="Q1211">
        <f t="shared" si="112"/>
        <v>0</v>
      </c>
      <c r="S1211">
        <f t="shared" si="113"/>
        <v>0</v>
      </c>
    </row>
    <row r="1212" spans="1:19" ht="126.5" thickBot="1" x14ac:dyDescent="0.4">
      <c r="A1212" s="3" t="s">
        <v>7</v>
      </c>
      <c r="B1212" s="3" t="s">
        <v>23</v>
      </c>
      <c r="C1212" s="3">
        <v>20172104301</v>
      </c>
      <c r="D1212" s="3">
        <v>1</v>
      </c>
      <c r="E1212" s="3" t="s">
        <v>9</v>
      </c>
      <c r="F1212" s="3">
        <v>133</v>
      </c>
      <c r="G1212" s="3">
        <v>30</v>
      </c>
      <c r="H1212" s="4" t="s">
        <v>22</v>
      </c>
      <c r="I1212" s="3" t="s">
        <v>9</v>
      </c>
      <c r="J1212" s="3" t="s">
        <v>9</v>
      </c>
      <c r="L1212">
        <f t="shared" si="108"/>
        <v>0</v>
      </c>
      <c r="M1212">
        <f>IF(COUNTIF($C$2:$C1213,C1212)&gt;1,1,0)</f>
        <v>1</v>
      </c>
      <c r="N1212">
        <f t="shared" si="109"/>
        <v>0</v>
      </c>
      <c r="O1212">
        <f t="shared" si="110"/>
        <v>0</v>
      </c>
      <c r="P1212">
        <f t="shared" si="111"/>
        <v>0</v>
      </c>
      <c r="Q1212">
        <f t="shared" si="112"/>
        <v>0</v>
      </c>
      <c r="S1212">
        <f t="shared" si="113"/>
        <v>1</v>
      </c>
    </row>
    <row r="1213" spans="1:19" ht="101.5" thickBot="1" x14ac:dyDescent="0.4">
      <c r="A1213" s="3" t="s">
        <v>46</v>
      </c>
      <c r="B1213" s="3" t="s">
        <v>20</v>
      </c>
      <c r="C1213" s="3">
        <v>20141001805</v>
      </c>
      <c r="D1213" s="3">
        <v>1</v>
      </c>
      <c r="E1213" s="3" t="s">
        <v>9</v>
      </c>
      <c r="F1213" s="3">
        <v>1355</v>
      </c>
      <c r="G1213" s="3">
        <v>200</v>
      </c>
      <c r="H1213" s="4" t="s">
        <v>44</v>
      </c>
      <c r="I1213" s="3" t="s">
        <v>9</v>
      </c>
      <c r="J1213" s="3" t="s">
        <v>9</v>
      </c>
      <c r="L1213">
        <f t="shared" si="108"/>
        <v>0</v>
      </c>
      <c r="M1213">
        <f>IF(COUNTIF($C$2:$C1214,C1213)&gt;1,1,0)</f>
        <v>1</v>
      </c>
      <c r="N1213">
        <f t="shared" si="109"/>
        <v>0</v>
      </c>
      <c r="O1213">
        <f t="shared" si="110"/>
        <v>0</v>
      </c>
      <c r="P1213">
        <f t="shared" si="111"/>
        <v>0</v>
      </c>
      <c r="Q1213">
        <f t="shared" si="112"/>
        <v>0</v>
      </c>
      <c r="S1213">
        <f t="shared" si="113"/>
        <v>1</v>
      </c>
    </row>
    <row r="1214" spans="1:19" ht="126.5" thickBot="1" x14ac:dyDescent="0.4">
      <c r="A1214" s="3" t="s">
        <v>11</v>
      </c>
      <c r="B1214" s="3" t="s">
        <v>49</v>
      </c>
      <c r="C1214" s="3">
        <v>20230410502</v>
      </c>
      <c r="D1214" s="3">
        <v>0</v>
      </c>
      <c r="E1214" s="3" t="s">
        <v>9</v>
      </c>
      <c r="F1214" s="3">
        <v>78</v>
      </c>
      <c r="G1214" s="3">
        <v>52</v>
      </c>
      <c r="H1214" s="4" t="s">
        <v>22</v>
      </c>
      <c r="I1214" s="3" t="s">
        <v>9</v>
      </c>
      <c r="J1214" s="3" t="s">
        <v>9</v>
      </c>
      <c r="L1214">
        <f t="shared" si="108"/>
        <v>0</v>
      </c>
      <c r="M1214">
        <f>IF(COUNTIF($C$2:$C1215,C1214)&gt;1,1,0)</f>
        <v>0</v>
      </c>
      <c r="N1214">
        <f t="shared" si="109"/>
        <v>0</v>
      </c>
      <c r="O1214">
        <f t="shared" si="110"/>
        <v>0</v>
      </c>
      <c r="P1214">
        <f t="shared" si="111"/>
        <v>0</v>
      </c>
      <c r="Q1214">
        <f t="shared" si="112"/>
        <v>0</v>
      </c>
      <c r="S1214">
        <f t="shared" si="113"/>
        <v>0</v>
      </c>
    </row>
    <row r="1215" spans="1:19" ht="89" thickBot="1" x14ac:dyDescent="0.4">
      <c r="A1215" s="3" t="s">
        <v>11</v>
      </c>
      <c r="B1215" s="3" t="s">
        <v>20</v>
      </c>
      <c r="C1215" s="3">
        <v>20140503401</v>
      </c>
      <c r="D1215" s="3">
        <v>0</v>
      </c>
      <c r="E1215" s="3" t="s">
        <v>9</v>
      </c>
      <c r="F1215" s="3">
        <v>497</v>
      </c>
      <c r="G1215" s="3">
        <v>70</v>
      </c>
      <c r="H1215" s="4" t="s">
        <v>55</v>
      </c>
      <c r="I1215" s="3" t="s">
        <v>9</v>
      </c>
      <c r="J1215" s="3" t="s">
        <v>15</v>
      </c>
      <c r="L1215">
        <f t="shared" si="108"/>
        <v>0</v>
      </c>
      <c r="M1215">
        <f>IF(COUNTIF($C$2:$C1216,C1215)&gt;1,1,0)</f>
        <v>0</v>
      </c>
      <c r="N1215">
        <f t="shared" si="109"/>
        <v>0</v>
      </c>
      <c r="O1215">
        <f t="shared" si="110"/>
        <v>0</v>
      </c>
      <c r="P1215">
        <f t="shared" si="111"/>
        <v>0</v>
      </c>
      <c r="Q1215">
        <f t="shared" si="112"/>
        <v>0</v>
      </c>
      <c r="S1215">
        <f t="shared" si="113"/>
        <v>0</v>
      </c>
    </row>
    <row r="1216" spans="1:19" ht="114" thickBot="1" x14ac:dyDescent="0.4">
      <c r="A1216" s="3" t="s">
        <v>27</v>
      </c>
      <c r="B1216" s="3" t="s">
        <v>17</v>
      </c>
      <c r="C1216" s="3">
        <v>20120613004</v>
      </c>
      <c r="D1216" s="3">
        <v>1</v>
      </c>
      <c r="E1216" s="3" t="s">
        <v>9</v>
      </c>
      <c r="F1216" s="3">
        <v>605</v>
      </c>
      <c r="G1216" s="3">
        <v>118</v>
      </c>
      <c r="H1216" s="4" t="s">
        <v>13</v>
      </c>
      <c r="I1216" s="3" t="s">
        <v>9</v>
      </c>
      <c r="J1216" s="3" t="s">
        <v>9</v>
      </c>
      <c r="L1216">
        <f t="shared" si="108"/>
        <v>0</v>
      </c>
      <c r="M1216">
        <f>IF(COUNTIF($C$2:$C1217,C1216)&gt;1,1,0)</f>
        <v>0</v>
      </c>
      <c r="N1216">
        <f t="shared" si="109"/>
        <v>0</v>
      </c>
      <c r="O1216">
        <f t="shared" si="110"/>
        <v>0</v>
      </c>
      <c r="P1216">
        <f t="shared" si="111"/>
        <v>0</v>
      </c>
      <c r="Q1216">
        <f t="shared" si="112"/>
        <v>0</v>
      </c>
      <c r="S1216">
        <f t="shared" si="113"/>
        <v>0</v>
      </c>
    </row>
    <row r="1217" spans="1:19" ht="126.5" thickBot="1" x14ac:dyDescent="0.4">
      <c r="A1217" s="3" t="s">
        <v>11</v>
      </c>
      <c r="B1217" s="3" t="s">
        <v>20</v>
      </c>
      <c r="C1217" s="3">
        <v>20140114823</v>
      </c>
      <c r="D1217" s="3">
        <v>0</v>
      </c>
      <c r="E1217" s="3" t="s">
        <v>9</v>
      </c>
      <c r="F1217" s="3">
        <v>82</v>
      </c>
      <c r="G1217" s="3">
        <v>39</v>
      </c>
      <c r="H1217" s="4" t="s">
        <v>22</v>
      </c>
      <c r="I1217" s="3" t="s">
        <v>9</v>
      </c>
      <c r="J1217" s="3" t="s">
        <v>9</v>
      </c>
      <c r="L1217">
        <f t="shared" si="108"/>
        <v>0</v>
      </c>
      <c r="M1217">
        <f>IF(COUNTIF($C$2:$C1218,C1217)&gt;1,1,0)</f>
        <v>0</v>
      </c>
      <c r="N1217">
        <f t="shared" si="109"/>
        <v>0</v>
      </c>
      <c r="O1217">
        <f t="shared" si="110"/>
        <v>0</v>
      </c>
      <c r="P1217">
        <f t="shared" si="111"/>
        <v>0</v>
      </c>
      <c r="Q1217">
        <f t="shared" si="112"/>
        <v>0</v>
      </c>
      <c r="S1217">
        <f t="shared" si="113"/>
        <v>0</v>
      </c>
    </row>
    <row r="1218" spans="1:19" ht="64" thickBot="1" x14ac:dyDescent="0.4">
      <c r="A1218" s="3" t="s">
        <v>11</v>
      </c>
      <c r="B1218" s="3" t="s">
        <v>20</v>
      </c>
      <c r="C1218" s="3">
        <v>20140300201</v>
      </c>
      <c r="D1218" s="3">
        <v>0</v>
      </c>
      <c r="E1218" s="3" t="s">
        <v>9</v>
      </c>
      <c r="F1218" s="3">
        <v>25</v>
      </c>
      <c r="G1218" s="3">
        <v>17</v>
      </c>
      <c r="H1218" s="4" t="s">
        <v>248</v>
      </c>
      <c r="I1218" s="3" t="s">
        <v>9</v>
      </c>
      <c r="J1218" s="3" t="s">
        <v>15</v>
      </c>
      <c r="L1218">
        <f t="shared" si="108"/>
        <v>0</v>
      </c>
      <c r="M1218">
        <f>IF(COUNTIF($C$2:$C1219,C1218)&gt;1,1,0)</f>
        <v>0</v>
      </c>
      <c r="N1218">
        <f t="shared" si="109"/>
        <v>0</v>
      </c>
      <c r="O1218">
        <f t="shared" si="110"/>
        <v>0</v>
      </c>
      <c r="P1218">
        <f t="shared" si="111"/>
        <v>0</v>
      </c>
      <c r="Q1218">
        <f t="shared" si="112"/>
        <v>0</v>
      </c>
      <c r="S1218">
        <f t="shared" si="113"/>
        <v>0</v>
      </c>
    </row>
    <row r="1219" spans="1:19" ht="126.5" thickBot="1" x14ac:dyDescent="0.4">
      <c r="A1219" s="3" t="s">
        <v>11</v>
      </c>
      <c r="B1219" s="3" t="s">
        <v>8</v>
      </c>
      <c r="C1219" s="3">
        <v>20180817601</v>
      </c>
      <c r="D1219" s="3">
        <v>0</v>
      </c>
      <c r="E1219" s="3" t="s">
        <v>9</v>
      </c>
      <c r="F1219" s="3">
        <v>375</v>
      </c>
      <c r="G1219" s="3">
        <v>75</v>
      </c>
      <c r="H1219" s="4" t="s">
        <v>22</v>
      </c>
      <c r="I1219" s="3" t="s">
        <v>9</v>
      </c>
      <c r="J1219" s="3" t="s">
        <v>9</v>
      </c>
      <c r="L1219">
        <f t="shared" ref="L1219:L1282" si="114">IF(COUNTBLANK(A1219:J1219)&gt;0,1,0)</f>
        <v>0</v>
      </c>
      <c r="M1219">
        <f>IF(COUNTIF($C$2:$C1220,C1219)&gt;1,1,0)</f>
        <v>0</v>
      </c>
      <c r="N1219">
        <f t="shared" ref="N1219:N1282" si="115">IF(LEN(C1219)&gt;11,1,0)</f>
        <v>0</v>
      </c>
      <c r="O1219">
        <f t="shared" ref="O1219:O1282" si="116">IF(G1219&gt;F1219,1,0)</f>
        <v>0</v>
      </c>
      <c r="P1219">
        <f t="shared" ref="P1219:P1282" si="117">IF(AND(J1219="Yes",I1219="No"),1,0)</f>
        <v>0</v>
      </c>
      <c r="Q1219">
        <f t="shared" ref="Q1219:Q1282" si="118">IF(F1219&gt;10000,1,0)</f>
        <v>0</v>
      </c>
      <c r="S1219">
        <f t="shared" ref="S1219:S1282" si="119">IF(SUM(L1219:Q1219)&gt;0,1,0)</f>
        <v>0</v>
      </c>
    </row>
    <row r="1220" spans="1:19" ht="126.5" thickBot="1" x14ac:dyDescent="0.4">
      <c r="A1220" s="3" t="s">
        <v>11</v>
      </c>
      <c r="B1220" s="3" t="s">
        <v>8</v>
      </c>
      <c r="C1220" s="3">
        <v>20180829001</v>
      </c>
      <c r="D1220" s="3">
        <v>0</v>
      </c>
      <c r="E1220" s="3" t="s">
        <v>9</v>
      </c>
      <c r="F1220" s="3">
        <v>29</v>
      </c>
      <c r="G1220" s="3">
        <v>35</v>
      </c>
      <c r="H1220" s="4" t="s">
        <v>22</v>
      </c>
      <c r="I1220" s="3" t="s">
        <v>9</v>
      </c>
      <c r="J1220" s="3" t="s">
        <v>9</v>
      </c>
      <c r="L1220">
        <f t="shared" si="114"/>
        <v>0</v>
      </c>
      <c r="M1220">
        <f>IF(COUNTIF($C$2:$C1221,C1220)&gt;1,1,0)</f>
        <v>0</v>
      </c>
      <c r="N1220">
        <f t="shared" si="115"/>
        <v>0</v>
      </c>
      <c r="O1220">
        <f t="shared" si="116"/>
        <v>1</v>
      </c>
      <c r="P1220">
        <f t="shared" si="117"/>
        <v>0</v>
      </c>
      <c r="Q1220">
        <f t="shared" si="118"/>
        <v>0</v>
      </c>
      <c r="S1220">
        <f t="shared" si="119"/>
        <v>1</v>
      </c>
    </row>
    <row r="1221" spans="1:19" ht="101.5" thickBot="1" x14ac:dyDescent="0.4">
      <c r="A1221" s="3" t="s">
        <v>11</v>
      </c>
      <c r="B1221" s="3" t="s">
        <v>34</v>
      </c>
      <c r="C1221" s="3">
        <v>20110331701</v>
      </c>
      <c r="D1221" s="3">
        <v>0</v>
      </c>
      <c r="E1221" s="3" t="s">
        <v>9</v>
      </c>
      <c r="F1221" s="3">
        <v>304</v>
      </c>
      <c r="G1221" s="3">
        <v>68</v>
      </c>
      <c r="H1221" s="4" t="s">
        <v>28</v>
      </c>
      <c r="I1221" s="3" t="s">
        <v>9</v>
      </c>
      <c r="J1221" s="3" t="s">
        <v>15</v>
      </c>
      <c r="L1221">
        <f t="shared" si="114"/>
        <v>0</v>
      </c>
      <c r="M1221">
        <f>IF(COUNTIF($C$2:$C1222,C1221)&gt;1,1,0)</f>
        <v>0</v>
      </c>
      <c r="N1221">
        <f t="shared" si="115"/>
        <v>0</v>
      </c>
      <c r="O1221">
        <f t="shared" si="116"/>
        <v>0</v>
      </c>
      <c r="P1221">
        <f t="shared" si="117"/>
        <v>0</v>
      </c>
      <c r="Q1221">
        <f t="shared" si="118"/>
        <v>0</v>
      </c>
      <c r="S1221">
        <f t="shared" si="119"/>
        <v>0</v>
      </c>
    </row>
    <row r="1222" spans="1:19" ht="126.5" thickBot="1" x14ac:dyDescent="0.4">
      <c r="A1222" s="3" t="s">
        <v>11</v>
      </c>
      <c r="B1222" s="3" t="s">
        <v>20</v>
      </c>
      <c r="C1222" s="3">
        <v>20142501007</v>
      </c>
      <c r="D1222" s="3">
        <v>1</v>
      </c>
      <c r="E1222" s="3" t="s">
        <v>9</v>
      </c>
      <c r="F1222" s="3">
        <v>131</v>
      </c>
      <c r="G1222" s="3">
        <v>74</v>
      </c>
      <c r="H1222" s="4" t="s">
        <v>22</v>
      </c>
      <c r="I1222" s="3" t="s">
        <v>9</v>
      </c>
      <c r="J1222" s="3" t="s">
        <v>9</v>
      </c>
      <c r="L1222">
        <f t="shared" si="114"/>
        <v>0</v>
      </c>
      <c r="M1222">
        <f>IF(COUNTIF($C$2:$C1223,C1222)&gt;1,1,0)</f>
        <v>0</v>
      </c>
      <c r="N1222">
        <f t="shared" si="115"/>
        <v>0</v>
      </c>
      <c r="O1222">
        <f t="shared" si="116"/>
        <v>0</v>
      </c>
      <c r="P1222">
        <f t="shared" si="117"/>
        <v>0</v>
      </c>
      <c r="Q1222">
        <f t="shared" si="118"/>
        <v>0</v>
      </c>
      <c r="S1222">
        <f t="shared" si="119"/>
        <v>0</v>
      </c>
    </row>
    <row r="1223" spans="1:19" ht="126.5" thickBot="1" x14ac:dyDescent="0.4">
      <c r="A1223" s="3" t="s">
        <v>11</v>
      </c>
      <c r="B1223" s="3" t="s">
        <v>20</v>
      </c>
      <c r="C1223" s="3">
        <v>20140119414</v>
      </c>
      <c r="D1223" s="3">
        <v>0</v>
      </c>
      <c r="E1223" s="3" t="s">
        <v>9</v>
      </c>
      <c r="F1223" s="3">
        <v>287</v>
      </c>
      <c r="G1223" s="3">
        <v>60</v>
      </c>
      <c r="H1223" s="4" t="s">
        <v>22</v>
      </c>
      <c r="I1223" s="3" t="s">
        <v>9</v>
      </c>
      <c r="J1223" s="3" t="s">
        <v>15</v>
      </c>
      <c r="L1223">
        <f t="shared" si="114"/>
        <v>0</v>
      </c>
      <c r="M1223">
        <f>IF(COUNTIF($C$2:$C1224,C1223)&gt;1,1,0)</f>
        <v>0</v>
      </c>
      <c r="N1223">
        <f t="shared" si="115"/>
        <v>0</v>
      </c>
      <c r="O1223">
        <f t="shared" si="116"/>
        <v>0</v>
      </c>
      <c r="P1223">
        <f t="shared" si="117"/>
        <v>0</v>
      </c>
      <c r="Q1223">
        <f t="shared" si="118"/>
        <v>0</v>
      </c>
      <c r="S1223">
        <f t="shared" si="119"/>
        <v>0</v>
      </c>
    </row>
    <row r="1224" spans="1:19" ht="51.5" thickBot="1" x14ac:dyDescent="0.4">
      <c r="A1224" s="3" t="s">
        <v>52</v>
      </c>
      <c r="B1224" s="3" t="s">
        <v>23</v>
      </c>
      <c r="C1224" s="3">
        <v>20170500201</v>
      </c>
      <c r="D1224" s="3">
        <v>1</v>
      </c>
      <c r="E1224" s="3" t="s">
        <v>9</v>
      </c>
      <c r="F1224" s="3">
        <v>572</v>
      </c>
      <c r="G1224" s="3">
        <v>220</v>
      </c>
      <c r="H1224" s="4" t="s">
        <v>249</v>
      </c>
      <c r="I1224" s="3" t="s">
        <v>9</v>
      </c>
      <c r="J1224" s="3" t="s">
        <v>9</v>
      </c>
      <c r="L1224">
        <f t="shared" si="114"/>
        <v>0</v>
      </c>
      <c r="M1224">
        <f>IF(COUNTIF($C$2:$C1225,C1224)&gt;1,1,0)</f>
        <v>0</v>
      </c>
      <c r="N1224">
        <f t="shared" si="115"/>
        <v>0</v>
      </c>
      <c r="O1224">
        <f t="shared" si="116"/>
        <v>0</v>
      </c>
      <c r="P1224">
        <f t="shared" si="117"/>
        <v>0</v>
      </c>
      <c r="Q1224">
        <f t="shared" si="118"/>
        <v>0</v>
      </c>
      <c r="S1224">
        <f t="shared" si="119"/>
        <v>0</v>
      </c>
    </row>
    <row r="1225" spans="1:19" ht="76.5" thickBot="1" x14ac:dyDescent="0.4">
      <c r="A1225" s="3" t="s">
        <v>11</v>
      </c>
      <c r="B1225" s="3" t="s">
        <v>34</v>
      </c>
      <c r="C1225" s="3">
        <v>20110403101</v>
      </c>
      <c r="D1225" s="3">
        <v>0</v>
      </c>
      <c r="E1225" s="3" t="s">
        <v>9</v>
      </c>
      <c r="F1225" s="3">
        <v>142</v>
      </c>
      <c r="G1225" s="3">
        <v>114</v>
      </c>
      <c r="H1225" s="4" t="s">
        <v>183</v>
      </c>
      <c r="I1225" s="3" t="s">
        <v>9</v>
      </c>
      <c r="J1225" s="3" t="s">
        <v>9</v>
      </c>
      <c r="L1225">
        <f t="shared" si="114"/>
        <v>0</v>
      </c>
      <c r="M1225">
        <f>IF(COUNTIF($C$2:$C1226,C1225)&gt;1,1,0)</f>
        <v>0</v>
      </c>
      <c r="N1225">
        <f t="shared" si="115"/>
        <v>0</v>
      </c>
      <c r="O1225">
        <f t="shared" si="116"/>
        <v>0</v>
      </c>
      <c r="P1225">
        <f t="shared" si="117"/>
        <v>0</v>
      </c>
      <c r="Q1225">
        <f t="shared" si="118"/>
        <v>0</v>
      </c>
      <c r="S1225">
        <f t="shared" si="119"/>
        <v>0</v>
      </c>
    </row>
    <row r="1226" spans="1:19" ht="126.5" thickBot="1" x14ac:dyDescent="0.4">
      <c r="A1226" s="3" t="s">
        <v>11</v>
      </c>
      <c r="B1226" s="3" t="s">
        <v>17</v>
      </c>
      <c r="C1226" s="3">
        <v>20120511204</v>
      </c>
      <c r="D1226" s="3">
        <v>1</v>
      </c>
      <c r="E1226" s="3" t="s">
        <v>9</v>
      </c>
      <c r="F1226" s="3">
        <v>253</v>
      </c>
      <c r="G1226" s="3">
        <v>132</v>
      </c>
      <c r="H1226" s="4" t="s">
        <v>22</v>
      </c>
      <c r="I1226" s="3" t="s">
        <v>9</v>
      </c>
      <c r="J1226" s="3" t="s">
        <v>9</v>
      </c>
      <c r="L1226">
        <f t="shared" si="114"/>
        <v>0</v>
      </c>
      <c r="M1226">
        <f>IF(COUNTIF($C$2:$C1227,C1226)&gt;1,1,0)</f>
        <v>0</v>
      </c>
      <c r="N1226">
        <f t="shared" si="115"/>
        <v>0</v>
      </c>
      <c r="O1226">
        <f t="shared" si="116"/>
        <v>0</v>
      </c>
      <c r="P1226">
        <f t="shared" si="117"/>
        <v>0</v>
      </c>
      <c r="Q1226">
        <f t="shared" si="118"/>
        <v>0</v>
      </c>
      <c r="S1226">
        <f t="shared" si="119"/>
        <v>0</v>
      </c>
    </row>
    <row r="1227" spans="1:19" ht="126.5" thickBot="1" x14ac:dyDescent="0.4">
      <c r="A1227" s="3" t="s">
        <v>11</v>
      </c>
      <c r="B1227" s="3" t="s">
        <v>8</v>
      </c>
      <c r="C1227" s="3">
        <v>20180609602</v>
      </c>
      <c r="D1227" s="3">
        <v>1</v>
      </c>
      <c r="E1227" s="3" t="s">
        <v>9</v>
      </c>
      <c r="F1227" s="3">
        <v>343</v>
      </c>
      <c r="G1227" s="3">
        <v>101</v>
      </c>
      <c r="H1227" s="4" t="s">
        <v>22</v>
      </c>
      <c r="I1227" s="3" t="s">
        <v>9</v>
      </c>
      <c r="J1227" s="3" t="s">
        <v>15</v>
      </c>
      <c r="L1227">
        <f t="shared" si="114"/>
        <v>0</v>
      </c>
      <c r="M1227">
        <f>IF(COUNTIF($C$2:$C1228,C1227)&gt;1,1,0)</f>
        <v>0</v>
      </c>
      <c r="N1227">
        <f t="shared" si="115"/>
        <v>0</v>
      </c>
      <c r="O1227">
        <f t="shared" si="116"/>
        <v>0</v>
      </c>
      <c r="P1227">
        <f t="shared" si="117"/>
        <v>0</v>
      </c>
      <c r="Q1227">
        <f t="shared" si="118"/>
        <v>0</v>
      </c>
      <c r="S1227">
        <f t="shared" si="119"/>
        <v>0</v>
      </c>
    </row>
    <row r="1228" spans="1:19" ht="89" thickBot="1" x14ac:dyDescent="0.4">
      <c r="A1228" s="3" t="s">
        <v>11</v>
      </c>
      <c r="B1228" s="3" t="s">
        <v>20</v>
      </c>
      <c r="C1228" s="3">
        <v>20142303601</v>
      </c>
      <c r="D1228" s="3">
        <v>0</v>
      </c>
      <c r="E1228" s="3" t="s">
        <v>9</v>
      </c>
      <c r="F1228" s="3">
        <v>70</v>
      </c>
      <c r="G1228" s="3">
        <v>7</v>
      </c>
      <c r="H1228" s="4" t="s">
        <v>24</v>
      </c>
      <c r="I1228" s="3" t="s">
        <v>9</v>
      </c>
      <c r="J1228" s="3" t="s">
        <v>9</v>
      </c>
      <c r="L1228">
        <f t="shared" si="114"/>
        <v>0</v>
      </c>
      <c r="M1228">
        <f>IF(COUNTIF($C$2:$C1229,C1228)&gt;1,1,0)</f>
        <v>0</v>
      </c>
      <c r="N1228">
        <f t="shared" si="115"/>
        <v>0</v>
      </c>
      <c r="O1228">
        <f t="shared" si="116"/>
        <v>0</v>
      </c>
      <c r="P1228">
        <f t="shared" si="117"/>
        <v>0</v>
      </c>
      <c r="Q1228">
        <f t="shared" si="118"/>
        <v>0</v>
      </c>
      <c r="S1228">
        <f t="shared" si="119"/>
        <v>0</v>
      </c>
    </row>
    <row r="1229" spans="1:19" ht="126.5" thickBot="1" x14ac:dyDescent="0.4">
      <c r="A1229" s="3" t="s">
        <v>7</v>
      </c>
      <c r="B1229" s="3" t="s">
        <v>20</v>
      </c>
      <c r="C1229" s="3">
        <v>20142203704</v>
      </c>
      <c r="D1229" s="3">
        <v>1</v>
      </c>
      <c r="E1229" s="3" t="s">
        <v>9</v>
      </c>
      <c r="F1229" s="3">
        <v>686</v>
      </c>
      <c r="G1229" s="3">
        <v>550</v>
      </c>
      <c r="H1229" s="4" t="s">
        <v>22</v>
      </c>
      <c r="I1229" s="3" t="s">
        <v>9</v>
      </c>
      <c r="J1229" s="3" t="s">
        <v>9</v>
      </c>
      <c r="L1229">
        <f t="shared" si="114"/>
        <v>0</v>
      </c>
      <c r="M1229">
        <f>IF(COUNTIF($C$2:$C1230,C1229)&gt;1,1,0)</f>
        <v>1</v>
      </c>
      <c r="N1229">
        <f t="shared" si="115"/>
        <v>0</v>
      </c>
      <c r="O1229">
        <f t="shared" si="116"/>
        <v>0</v>
      </c>
      <c r="P1229">
        <f t="shared" si="117"/>
        <v>0</v>
      </c>
      <c r="Q1229">
        <f t="shared" si="118"/>
        <v>0</v>
      </c>
      <c r="S1229">
        <f t="shared" si="119"/>
        <v>1</v>
      </c>
    </row>
    <row r="1230" spans="1:19" ht="139" thickBot="1" x14ac:dyDescent="0.4">
      <c r="A1230" s="3" t="s">
        <v>39</v>
      </c>
      <c r="B1230" s="3" t="s">
        <v>20</v>
      </c>
      <c r="C1230" s="3">
        <v>20140110401</v>
      </c>
      <c r="D1230" s="3">
        <v>0</v>
      </c>
      <c r="E1230" s="3" t="s">
        <v>9</v>
      </c>
      <c r="F1230" s="3">
        <v>481</v>
      </c>
      <c r="G1230" s="3">
        <v>130</v>
      </c>
      <c r="H1230" s="4" t="s">
        <v>250</v>
      </c>
      <c r="I1230" s="3" t="s">
        <v>9</v>
      </c>
      <c r="J1230" s="3" t="s">
        <v>9</v>
      </c>
      <c r="L1230">
        <f t="shared" si="114"/>
        <v>0</v>
      </c>
      <c r="M1230">
        <f>IF(COUNTIF($C$2:$C1231,C1230)&gt;1,1,0)</f>
        <v>0</v>
      </c>
      <c r="N1230">
        <f t="shared" si="115"/>
        <v>0</v>
      </c>
      <c r="O1230">
        <f t="shared" si="116"/>
        <v>0</v>
      </c>
      <c r="P1230">
        <f t="shared" si="117"/>
        <v>0</v>
      </c>
      <c r="Q1230">
        <f t="shared" si="118"/>
        <v>0</v>
      </c>
      <c r="S1230">
        <f t="shared" si="119"/>
        <v>0</v>
      </c>
    </row>
    <row r="1231" spans="1:19" ht="126.5" thickBot="1" x14ac:dyDescent="0.4">
      <c r="A1231" s="3" t="s">
        <v>27</v>
      </c>
      <c r="B1231" s="3" t="s">
        <v>17</v>
      </c>
      <c r="C1231" s="3">
        <v>20120100501</v>
      </c>
      <c r="D1231" s="3">
        <v>0</v>
      </c>
      <c r="E1231" s="3" t="s">
        <v>9</v>
      </c>
      <c r="F1231" s="3">
        <v>259</v>
      </c>
      <c r="G1231" s="3">
        <v>85</v>
      </c>
      <c r="H1231" s="4" t="s">
        <v>22</v>
      </c>
      <c r="I1231" s="3" t="s">
        <v>9</v>
      </c>
      <c r="J1231" s="3" t="s">
        <v>9</v>
      </c>
      <c r="L1231">
        <f t="shared" si="114"/>
        <v>0</v>
      </c>
      <c r="M1231">
        <f>IF(COUNTIF($C$2:$C1232,C1231)&gt;1,1,0)</f>
        <v>1</v>
      </c>
      <c r="N1231">
        <f t="shared" si="115"/>
        <v>0</v>
      </c>
      <c r="O1231">
        <f t="shared" si="116"/>
        <v>0</v>
      </c>
      <c r="P1231">
        <f t="shared" si="117"/>
        <v>0</v>
      </c>
      <c r="Q1231">
        <f t="shared" si="118"/>
        <v>0</v>
      </c>
      <c r="S1231">
        <f t="shared" si="119"/>
        <v>1</v>
      </c>
    </row>
    <row r="1232" spans="1:19" ht="76.5" thickBot="1" x14ac:dyDescent="0.4">
      <c r="A1232" s="3" t="s">
        <v>11</v>
      </c>
      <c r="B1232" s="3" t="s">
        <v>17</v>
      </c>
      <c r="C1232" s="3">
        <v>20120301007</v>
      </c>
      <c r="D1232" s="3">
        <v>0</v>
      </c>
      <c r="E1232" s="3" t="s">
        <v>9</v>
      </c>
      <c r="F1232" s="3">
        <v>261</v>
      </c>
      <c r="G1232" s="3">
        <v>24</v>
      </c>
      <c r="H1232" s="4" t="s">
        <v>107</v>
      </c>
      <c r="I1232" s="3" t="s">
        <v>9</v>
      </c>
      <c r="J1232" s="3" t="s">
        <v>15</v>
      </c>
      <c r="L1232">
        <f t="shared" si="114"/>
        <v>0</v>
      </c>
      <c r="M1232">
        <f>IF(COUNTIF($C$2:$C1233,C1232)&gt;1,1,0)</f>
        <v>0</v>
      </c>
      <c r="N1232">
        <f t="shared" si="115"/>
        <v>0</v>
      </c>
      <c r="O1232">
        <f t="shared" si="116"/>
        <v>0</v>
      </c>
      <c r="P1232">
        <f t="shared" si="117"/>
        <v>0</v>
      </c>
      <c r="Q1232">
        <f t="shared" si="118"/>
        <v>0</v>
      </c>
      <c r="S1232">
        <f t="shared" si="119"/>
        <v>0</v>
      </c>
    </row>
    <row r="1233" spans="1:19" ht="126.5" thickBot="1" x14ac:dyDescent="0.4">
      <c r="A1233" s="3" t="s">
        <v>39</v>
      </c>
      <c r="B1233" s="3" t="s">
        <v>8</v>
      </c>
      <c r="C1233" s="3">
        <v>20180609602</v>
      </c>
      <c r="D1233" s="3">
        <v>1</v>
      </c>
      <c r="E1233" s="3" t="s">
        <v>9</v>
      </c>
      <c r="F1233" s="3">
        <v>343</v>
      </c>
      <c r="G1233" s="3">
        <v>101</v>
      </c>
      <c r="H1233" s="4" t="s">
        <v>22</v>
      </c>
      <c r="I1233" s="3" t="s">
        <v>9</v>
      </c>
      <c r="J1233" s="3" t="s">
        <v>15</v>
      </c>
      <c r="L1233">
        <f t="shared" si="114"/>
        <v>0</v>
      </c>
      <c r="M1233">
        <f>IF(COUNTIF($C$2:$C1234,C1233)&gt;1,1,0)</f>
        <v>1</v>
      </c>
      <c r="N1233">
        <f t="shared" si="115"/>
        <v>0</v>
      </c>
      <c r="O1233">
        <f t="shared" si="116"/>
        <v>0</v>
      </c>
      <c r="P1233">
        <f t="shared" si="117"/>
        <v>0</v>
      </c>
      <c r="Q1233">
        <f t="shared" si="118"/>
        <v>0</v>
      </c>
      <c r="S1233">
        <f t="shared" si="119"/>
        <v>1</v>
      </c>
    </row>
    <row r="1234" spans="1:19" ht="114" thickBot="1" x14ac:dyDescent="0.4">
      <c r="A1234" s="3" t="s">
        <v>11</v>
      </c>
      <c r="B1234" s="3" t="s">
        <v>34</v>
      </c>
      <c r="C1234" s="3">
        <v>20110422401</v>
      </c>
      <c r="D1234" s="3">
        <v>0</v>
      </c>
      <c r="E1234" s="3" t="s">
        <v>9</v>
      </c>
      <c r="F1234" s="3">
        <v>155</v>
      </c>
      <c r="G1234" s="3">
        <v>50</v>
      </c>
      <c r="H1234" s="4" t="s">
        <v>13</v>
      </c>
      <c r="I1234" s="3" t="s">
        <v>9</v>
      </c>
      <c r="J1234" s="3" t="s">
        <v>9</v>
      </c>
      <c r="L1234">
        <f t="shared" si="114"/>
        <v>0</v>
      </c>
      <c r="M1234">
        <f>IF(COUNTIF($C$2:$C1235,C1234)&gt;1,1,0)</f>
        <v>0</v>
      </c>
      <c r="N1234">
        <f t="shared" si="115"/>
        <v>0</v>
      </c>
      <c r="O1234">
        <f t="shared" si="116"/>
        <v>0</v>
      </c>
      <c r="P1234">
        <f t="shared" si="117"/>
        <v>0</v>
      </c>
      <c r="Q1234">
        <f t="shared" si="118"/>
        <v>0</v>
      </c>
      <c r="S1234">
        <f t="shared" si="119"/>
        <v>0</v>
      </c>
    </row>
    <row r="1235" spans="1:19" ht="15" thickBot="1" x14ac:dyDescent="0.4">
      <c r="A1235" s="3" t="s">
        <v>11</v>
      </c>
      <c r="B1235" s="3" t="s">
        <v>49</v>
      </c>
      <c r="C1235" s="3">
        <v>20230413501</v>
      </c>
      <c r="D1235" s="3">
        <v>0</v>
      </c>
      <c r="E1235" s="3" t="s">
        <v>9</v>
      </c>
      <c r="F1235" s="3">
        <v>78</v>
      </c>
      <c r="G1235" s="3">
        <v>40</v>
      </c>
      <c r="H1235" s="4" t="s">
        <v>10</v>
      </c>
      <c r="I1235" s="3" t="s">
        <v>9</v>
      </c>
      <c r="J1235" s="3" t="s">
        <v>9</v>
      </c>
      <c r="L1235">
        <f t="shared" si="114"/>
        <v>0</v>
      </c>
      <c r="M1235">
        <f>IF(COUNTIF($C$2:$C1236,C1235)&gt;1,1,0)</f>
        <v>0</v>
      </c>
      <c r="N1235">
        <f t="shared" si="115"/>
        <v>0</v>
      </c>
      <c r="O1235">
        <f t="shared" si="116"/>
        <v>0</v>
      </c>
      <c r="P1235">
        <f t="shared" si="117"/>
        <v>0</v>
      </c>
      <c r="Q1235">
        <f t="shared" si="118"/>
        <v>0</v>
      </c>
      <c r="S1235">
        <f t="shared" si="119"/>
        <v>0</v>
      </c>
    </row>
    <row r="1236" spans="1:19" ht="89" thickBot="1" x14ac:dyDescent="0.4">
      <c r="A1236" s="3" t="s">
        <v>11</v>
      </c>
      <c r="B1236" s="3" t="s">
        <v>8</v>
      </c>
      <c r="C1236" s="3">
        <v>20180904801</v>
      </c>
      <c r="D1236" s="3">
        <v>0</v>
      </c>
      <c r="E1236" s="3" t="s">
        <v>9</v>
      </c>
      <c r="F1236" s="3">
        <v>33</v>
      </c>
      <c r="G1236" s="3">
        <v>0</v>
      </c>
      <c r="H1236" s="4" t="s">
        <v>24</v>
      </c>
      <c r="I1236" s="3" t="s">
        <v>9</v>
      </c>
      <c r="J1236" s="3" t="s">
        <v>9</v>
      </c>
      <c r="L1236">
        <f t="shared" si="114"/>
        <v>0</v>
      </c>
      <c r="M1236">
        <f>IF(COUNTIF($C$2:$C1237,C1236)&gt;1,1,0)</f>
        <v>0</v>
      </c>
      <c r="N1236">
        <f t="shared" si="115"/>
        <v>0</v>
      </c>
      <c r="O1236">
        <f t="shared" si="116"/>
        <v>0</v>
      </c>
      <c r="P1236">
        <f t="shared" si="117"/>
        <v>0</v>
      </c>
      <c r="Q1236">
        <f t="shared" si="118"/>
        <v>0</v>
      </c>
      <c r="S1236">
        <f t="shared" si="119"/>
        <v>0</v>
      </c>
    </row>
    <row r="1237" spans="1:19" ht="126.5" thickBot="1" x14ac:dyDescent="0.4">
      <c r="A1237" s="3" t="s">
        <v>7</v>
      </c>
      <c r="B1237" s="3" t="s">
        <v>23</v>
      </c>
      <c r="C1237" s="3">
        <v>20172104601</v>
      </c>
      <c r="D1237" s="3">
        <v>0</v>
      </c>
      <c r="E1237" s="3" t="s">
        <v>9</v>
      </c>
      <c r="F1237" s="3">
        <v>74</v>
      </c>
      <c r="G1237" s="3">
        <v>59</v>
      </c>
      <c r="H1237" s="4" t="s">
        <v>22</v>
      </c>
      <c r="I1237" s="3" t="s">
        <v>9</v>
      </c>
      <c r="J1237" s="3" t="s">
        <v>9</v>
      </c>
      <c r="L1237">
        <f t="shared" si="114"/>
        <v>0</v>
      </c>
      <c r="M1237">
        <f>IF(COUNTIF($C$2:$C1238,C1237)&gt;1,1,0)</f>
        <v>0</v>
      </c>
      <c r="N1237">
        <f t="shared" si="115"/>
        <v>0</v>
      </c>
      <c r="O1237">
        <f t="shared" si="116"/>
        <v>0</v>
      </c>
      <c r="P1237">
        <f t="shared" si="117"/>
        <v>0</v>
      </c>
      <c r="Q1237">
        <f t="shared" si="118"/>
        <v>0</v>
      </c>
      <c r="S1237">
        <f t="shared" si="119"/>
        <v>0</v>
      </c>
    </row>
    <row r="1238" spans="1:19" ht="139" thickBot="1" x14ac:dyDescent="0.4">
      <c r="A1238" s="3" t="s">
        <v>7</v>
      </c>
      <c r="B1238" s="3" t="s">
        <v>17</v>
      </c>
      <c r="C1238" s="3">
        <v>20120707701</v>
      </c>
      <c r="D1238" s="3">
        <v>0</v>
      </c>
      <c r="E1238" s="3" t="s">
        <v>9</v>
      </c>
      <c r="F1238" s="3">
        <v>4</v>
      </c>
      <c r="G1238" s="3">
        <v>51</v>
      </c>
      <c r="H1238" s="4" t="s">
        <v>251</v>
      </c>
      <c r="I1238" s="3" t="s">
        <v>9</v>
      </c>
      <c r="J1238" s="3" t="s">
        <v>9</v>
      </c>
      <c r="L1238">
        <f t="shared" si="114"/>
        <v>0</v>
      </c>
      <c r="M1238">
        <f>IF(COUNTIF($C$2:$C1239,C1238)&gt;1,1,0)</f>
        <v>0</v>
      </c>
      <c r="N1238">
        <f t="shared" si="115"/>
        <v>0</v>
      </c>
      <c r="O1238">
        <f t="shared" si="116"/>
        <v>1</v>
      </c>
      <c r="P1238">
        <f t="shared" si="117"/>
        <v>0</v>
      </c>
      <c r="Q1238">
        <f t="shared" si="118"/>
        <v>0</v>
      </c>
      <c r="S1238">
        <f t="shared" si="119"/>
        <v>1</v>
      </c>
    </row>
    <row r="1239" spans="1:19" ht="126.5" thickBot="1" x14ac:dyDescent="0.4">
      <c r="A1239" s="3" t="s">
        <v>11</v>
      </c>
      <c r="B1239" s="3" t="s">
        <v>20</v>
      </c>
      <c r="C1239" s="3">
        <v>20140803201</v>
      </c>
      <c r="D1239" s="3">
        <v>0</v>
      </c>
      <c r="E1239" s="3" t="s">
        <v>9</v>
      </c>
      <c r="F1239" s="3">
        <v>114</v>
      </c>
      <c r="G1239" s="3">
        <v>74</v>
      </c>
      <c r="H1239" s="4" t="s">
        <v>22</v>
      </c>
      <c r="I1239" s="3" t="s">
        <v>9</v>
      </c>
      <c r="J1239" s="3" t="s">
        <v>9</v>
      </c>
      <c r="L1239">
        <f t="shared" si="114"/>
        <v>0</v>
      </c>
      <c r="M1239">
        <f>IF(COUNTIF($C$2:$C1240,C1239)&gt;1,1,0)</f>
        <v>0</v>
      </c>
      <c r="N1239">
        <f t="shared" si="115"/>
        <v>0</v>
      </c>
      <c r="O1239">
        <f t="shared" si="116"/>
        <v>0</v>
      </c>
      <c r="P1239">
        <f t="shared" si="117"/>
        <v>0</v>
      </c>
      <c r="Q1239">
        <f t="shared" si="118"/>
        <v>0</v>
      </c>
      <c r="S1239">
        <f t="shared" si="119"/>
        <v>0</v>
      </c>
    </row>
    <row r="1240" spans="1:19" ht="114" thickBot="1" x14ac:dyDescent="0.4">
      <c r="A1240" s="3" t="s">
        <v>11</v>
      </c>
      <c r="B1240" s="3" t="s">
        <v>17</v>
      </c>
      <c r="C1240" s="3">
        <v>20120400101</v>
      </c>
      <c r="D1240" s="3">
        <v>1</v>
      </c>
      <c r="E1240" s="3" t="s">
        <v>9</v>
      </c>
      <c r="F1240" s="3">
        <v>224</v>
      </c>
      <c r="G1240" s="3">
        <v>70</v>
      </c>
      <c r="H1240" s="4" t="s">
        <v>18</v>
      </c>
      <c r="I1240" s="3" t="s">
        <v>9</v>
      </c>
      <c r="J1240" s="3" t="s">
        <v>9</v>
      </c>
      <c r="L1240">
        <f t="shared" si="114"/>
        <v>0</v>
      </c>
      <c r="M1240">
        <f>IF(COUNTIF($C$2:$C1241,C1240)&gt;1,1,0)</f>
        <v>0</v>
      </c>
      <c r="N1240">
        <f t="shared" si="115"/>
        <v>0</v>
      </c>
      <c r="O1240">
        <f t="shared" si="116"/>
        <v>0</v>
      </c>
      <c r="P1240">
        <f t="shared" si="117"/>
        <v>0</v>
      </c>
      <c r="Q1240">
        <f t="shared" si="118"/>
        <v>0</v>
      </c>
      <c r="S1240">
        <f t="shared" si="119"/>
        <v>0</v>
      </c>
    </row>
    <row r="1241" spans="1:19" ht="164" thickBot="1" x14ac:dyDescent="0.4">
      <c r="A1241" s="3" t="s">
        <v>11</v>
      </c>
      <c r="B1241" s="3" t="s">
        <v>17</v>
      </c>
      <c r="C1241" s="3">
        <v>20120512101</v>
      </c>
      <c r="D1241" s="3">
        <v>0</v>
      </c>
      <c r="E1241" s="3" t="s">
        <v>9</v>
      </c>
      <c r="F1241" s="3">
        <v>25</v>
      </c>
      <c r="G1241" s="3">
        <v>54</v>
      </c>
      <c r="H1241" s="4" t="s">
        <v>252</v>
      </c>
      <c r="I1241" s="3" t="s">
        <v>9</v>
      </c>
      <c r="J1241" s="3" t="s">
        <v>9</v>
      </c>
      <c r="L1241">
        <f t="shared" si="114"/>
        <v>0</v>
      </c>
      <c r="M1241">
        <f>IF(COUNTIF($C$2:$C1242,C1241)&gt;1,1,0)</f>
        <v>0</v>
      </c>
      <c r="N1241">
        <f t="shared" si="115"/>
        <v>0</v>
      </c>
      <c r="O1241">
        <f t="shared" si="116"/>
        <v>1</v>
      </c>
      <c r="P1241">
        <f t="shared" si="117"/>
        <v>0</v>
      </c>
      <c r="Q1241">
        <f t="shared" si="118"/>
        <v>0</v>
      </c>
      <c r="S1241">
        <f t="shared" si="119"/>
        <v>1</v>
      </c>
    </row>
    <row r="1242" spans="1:19" ht="126.5" thickBot="1" x14ac:dyDescent="0.4">
      <c r="A1242" s="3" t="s">
        <v>11</v>
      </c>
      <c r="B1242" s="3" t="s">
        <v>17</v>
      </c>
      <c r="C1242" s="3">
        <v>20120301306</v>
      </c>
      <c r="D1242" s="3">
        <v>1</v>
      </c>
      <c r="E1242" s="3" t="s">
        <v>9</v>
      </c>
      <c r="F1242" s="3">
        <v>459</v>
      </c>
      <c r="G1242" s="3">
        <v>38</v>
      </c>
      <c r="H1242" s="4" t="s">
        <v>22</v>
      </c>
      <c r="I1242" s="3" t="s">
        <v>9</v>
      </c>
      <c r="J1242" s="3" t="s">
        <v>15</v>
      </c>
      <c r="L1242">
        <f t="shared" si="114"/>
        <v>0</v>
      </c>
      <c r="M1242">
        <f>IF(COUNTIF($C$2:$C1243,C1242)&gt;1,1,0)</f>
        <v>1</v>
      </c>
      <c r="N1242">
        <f t="shared" si="115"/>
        <v>0</v>
      </c>
      <c r="O1242">
        <f t="shared" si="116"/>
        <v>0</v>
      </c>
      <c r="P1242">
        <f t="shared" si="117"/>
        <v>0</v>
      </c>
      <c r="Q1242">
        <f t="shared" si="118"/>
        <v>0</v>
      </c>
      <c r="S1242">
        <f t="shared" si="119"/>
        <v>1</v>
      </c>
    </row>
    <row r="1243" spans="1:19" ht="126.5" thickBot="1" x14ac:dyDescent="0.4">
      <c r="A1243" s="3" t="s">
        <v>39</v>
      </c>
      <c r="B1243" s="3" t="s">
        <v>17</v>
      </c>
      <c r="C1243" s="3">
        <v>20120713301</v>
      </c>
      <c r="D1243" s="3">
        <v>1</v>
      </c>
      <c r="E1243" s="3" t="s">
        <v>9</v>
      </c>
      <c r="F1243" s="3">
        <v>265</v>
      </c>
      <c r="G1243" s="3">
        <v>208</v>
      </c>
      <c r="H1243" s="4" t="s">
        <v>22</v>
      </c>
      <c r="I1243" s="3" t="s">
        <v>9</v>
      </c>
      <c r="J1243" s="3" t="s">
        <v>9</v>
      </c>
      <c r="L1243">
        <f t="shared" si="114"/>
        <v>0</v>
      </c>
      <c r="M1243">
        <f>IF(COUNTIF($C$2:$C1244,C1243)&gt;1,1,0)</f>
        <v>1</v>
      </c>
      <c r="N1243">
        <f t="shared" si="115"/>
        <v>0</v>
      </c>
      <c r="O1243">
        <f t="shared" si="116"/>
        <v>0</v>
      </c>
      <c r="P1243">
        <f t="shared" si="117"/>
        <v>0</v>
      </c>
      <c r="Q1243">
        <f t="shared" si="118"/>
        <v>0</v>
      </c>
      <c r="S1243">
        <f t="shared" si="119"/>
        <v>1</v>
      </c>
    </row>
    <row r="1244" spans="1:19" ht="126.5" thickBot="1" x14ac:dyDescent="0.4">
      <c r="A1244" s="3" t="s">
        <v>46</v>
      </c>
      <c r="B1244" s="3" t="s">
        <v>20</v>
      </c>
      <c r="C1244" s="3">
        <v>20140301401</v>
      </c>
      <c r="D1244" s="3">
        <v>1</v>
      </c>
      <c r="E1244" s="3" t="s">
        <v>9</v>
      </c>
      <c r="F1244" s="3">
        <v>410</v>
      </c>
      <c r="G1244" s="3">
        <v>70</v>
      </c>
      <c r="H1244" s="4" t="s">
        <v>22</v>
      </c>
      <c r="I1244" s="3" t="s">
        <v>9</v>
      </c>
      <c r="J1244" s="3" t="s">
        <v>9</v>
      </c>
      <c r="L1244">
        <f t="shared" si="114"/>
        <v>0</v>
      </c>
      <c r="M1244">
        <f>IF(COUNTIF($C$2:$C1245,C1244)&gt;1,1,0)</f>
        <v>0</v>
      </c>
      <c r="N1244">
        <f t="shared" si="115"/>
        <v>0</v>
      </c>
      <c r="O1244">
        <f t="shared" si="116"/>
        <v>0</v>
      </c>
      <c r="P1244">
        <f t="shared" si="117"/>
        <v>0</v>
      </c>
      <c r="Q1244">
        <f t="shared" si="118"/>
        <v>0</v>
      </c>
      <c r="S1244">
        <f t="shared" si="119"/>
        <v>0</v>
      </c>
    </row>
    <row r="1245" spans="1:19" ht="126.5" thickBot="1" x14ac:dyDescent="0.4">
      <c r="A1245" s="3" t="s">
        <v>11</v>
      </c>
      <c r="B1245" s="3" t="s">
        <v>20</v>
      </c>
      <c r="C1245" s="3">
        <v>20140122211</v>
      </c>
      <c r="D1245" s="3">
        <v>0</v>
      </c>
      <c r="E1245" s="3" t="s">
        <v>9</v>
      </c>
      <c r="F1245" s="3">
        <v>101</v>
      </c>
      <c r="G1245" s="3">
        <v>20</v>
      </c>
      <c r="H1245" s="4" t="s">
        <v>22</v>
      </c>
      <c r="I1245" s="3" t="s">
        <v>9</v>
      </c>
      <c r="J1245" s="3" t="s">
        <v>9</v>
      </c>
      <c r="L1245">
        <f t="shared" si="114"/>
        <v>0</v>
      </c>
      <c r="M1245">
        <f>IF(COUNTIF($C$2:$C1246,C1245)&gt;1,1,0)</f>
        <v>0</v>
      </c>
      <c r="N1245">
        <f t="shared" si="115"/>
        <v>0</v>
      </c>
      <c r="O1245">
        <f t="shared" si="116"/>
        <v>0</v>
      </c>
      <c r="P1245">
        <f t="shared" si="117"/>
        <v>0</v>
      </c>
      <c r="Q1245">
        <f t="shared" si="118"/>
        <v>0</v>
      </c>
      <c r="S1245">
        <f t="shared" si="119"/>
        <v>0</v>
      </c>
    </row>
    <row r="1246" spans="1:19" ht="126.5" thickBot="1" x14ac:dyDescent="0.4">
      <c r="A1246" s="3" t="s">
        <v>11</v>
      </c>
      <c r="B1246" s="3" t="s">
        <v>20</v>
      </c>
      <c r="C1246" s="3">
        <v>20140301401</v>
      </c>
      <c r="D1246" s="3">
        <v>0</v>
      </c>
      <c r="E1246" s="3" t="s">
        <v>9</v>
      </c>
      <c r="F1246" s="3">
        <v>410</v>
      </c>
      <c r="G1246" s="3">
        <v>70</v>
      </c>
      <c r="H1246" s="4" t="s">
        <v>22</v>
      </c>
      <c r="I1246" s="3" t="s">
        <v>9</v>
      </c>
      <c r="J1246" s="3" t="s">
        <v>9</v>
      </c>
      <c r="L1246">
        <f t="shared" si="114"/>
        <v>0</v>
      </c>
      <c r="M1246">
        <f>IF(COUNTIF($C$2:$C1247,C1246)&gt;1,1,0)</f>
        <v>1</v>
      </c>
      <c r="N1246">
        <f t="shared" si="115"/>
        <v>0</v>
      </c>
      <c r="O1246">
        <f t="shared" si="116"/>
        <v>0</v>
      </c>
      <c r="P1246">
        <f t="shared" si="117"/>
        <v>0</v>
      </c>
      <c r="Q1246">
        <f t="shared" si="118"/>
        <v>0</v>
      </c>
      <c r="S1246">
        <f t="shared" si="119"/>
        <v>1</v>
      </c>
    </row>
    <row r="1247" spans="1:19" ht="139" thickBot="1" x14ac:dyDescent="0.4">
      <c r="A1247" s="3" t="s">
        <v>11</v>
      </c>
      <c r="B1247" s="3" t="s">
        <v>17</v>
      </c>
      <c r="C1247" s="3">
        <v>20120609103</v>
      </c>
      <c r="D1247" s="3">
        <v>0</v>
      </c>
      <c r="E1247" s="3" t="s">
        <v>9</v>
      </c>
      <c r="F1247" s="3">
        <v>349</v>
      </c>
      <c r="G1247" s="3">
        <v>72</v>
      </c>
      <c r="H1247" s="4" t="s">
        <v>253</v>
      </c>
      <c r="I1247" s="3" t="s">
        <v>9</v>
      </c>
      <c r="J1247" s="3" t="s">
        <v>9</v>
      </c>
      <c r="L1247">
        <f t="shared" si="114"/>
        <v>0</v>
      </c>
      <c r="M1247">
        <f>IF(COUNTIF($C$2:$C1248,C1247)&gt;1,1,0)</f>
        <v>0</v>
      </c>
      <c r="N1247">
        <f t="shared" si="115"/>
        <v>0</v>
      </c>
      <c r="O1247">
        <f t="shared" si="116"/>
        <v>0</v>
      </c>
      <c r="P1247">
        <f t="shared" si="117"/>
        <v>0</v>
      </c>
      <c r="Q1247">
        <f t="shared" si="118"/>
        <v>0</v>
      </c>
      <c r="S1247">
        <f t="shared" si="119"/>
        <v>0</v>
      </c>
    </row>
    <row r="1248" spans="1:19" ht="89" thickBot="1" x14ac:dyDescent="0.4">
      <c r="A1248" s="3" t="s">
        <v>7</v>
      </c>
      <c r="B1248" s="3" t="s">
        <v>34</v>
      </c>
      <c r="C1248" s="3">
        <v>20110809301</v>
      </c>
      <c r="D1248" s="3">
        <v>0</v>
      </c>
      <c r="E1248" s="3" t="s">
        <v>9</v>
      </c>
      <c r="F1248" s="3">
        <v>30</v>
      </c>
      <c r="G1248" s="3">
        <v>20</v>
      </c>
      <c r="H1248" s="4" t="s">
        <v>71</v>
      </c>
      <c r="I1248" s="3" t="s">
        <v>9</v>
      </c>
      <c r="J1248" s="3" t="s">
        <v>9</v>
      </c>
      <c r="L1248">
        <f t="shared" si="114"/>
        <v>0</v>
      </c>
      <c r="M1248">
        <f>IF(COUNTIF($C$2:$C1249,C1248)&gt;1,1,0)</f>
        <v>0</v>
      </c>
      <c r="N1248">
        <f t="shared" si="115"/>
        <v>0</v>
      </c>
      <c r="O1248">
        <f t="shared" si="116"/>
        <v>0</v>
      </c>
      <c r="P1248">
        <f t="shared" si="117"/>
        <v>0</v>
      </c>
      <c r="Q1248">
        <f t="shared" si="118"/>
        <v>0</v>
      </c>
      <c r="S1248">
        <f t="shared" si="119"/>
        <v>0</v>
      </c>
    </row>
    <row r="1249" spans="1:19" ht="101.5" thickBot="1" x14ac:dyDescent="0.4">
      <c r="A1249" s="3" t="s">
        <v>11</v>
      </c>
      <c r="B1249" s="3" t="s">
        <v>49</v>
      </c>
      <c r="C1249" s="3">
        <v>20230105201</v>
      </c>
      <c r="D1249" s="3">
        <v>0</v>
      </c>
      <c r="E1249" s="3" t="s">
        <v>9</v>
      </c>
      <c r="F1249" s="3">
        <v>285</v>
      </c>
      <c r="G1249" s="3">
        <v>85</v>
      </c>
      <c r="H1249" s="4" t="s">
        <v>254</v>
      </c>
      <c r="I1249" s="3" t="s">
        <v>9</v>
      </c>
      <c r="J1249" s="3" t="s">
        <v>15</v>
      </c>
      <c r="L1249">
        <f t="shared" si="114"/>
        <v>0</v>
      </c>
      <c r="M1249">
        <f>IF(COUNTIF($C$2:$C1250,C1249)&gt;1,1,0)</f>
        <v>0</v>
      </c>
      <c r="N1249">
        <f t="shared" si="115"/>
        <v>0</v>
      </c>
      <c r="O1249">
        <f t="shared" si="116"/>
        <v>0</v>
      </c>
      <c r="P1249">
        <f t="shared" si="117"/>
        <v>0</v>
      </c>
      <c r="Q1249">
        <f t="shared" si="118"/>
        <v>0</v>
      </c>
      <c r="S1249">
        <f t="shared" si="119"/>
        <v>0</v>
      </c>
    </row>
    <row r="1250" spans="1:19" ht="126.5" thickBot="1" x14ac:dyDescent="0.4">
      <c r="A1250" s="3" t="s">
        <v>11</v>
      </c>
      <c r="B1250" s="3" t="s">
        <v>49</v>
      </c>
      <c r="C1250" s="3">
        <v>20230105401</v>
      </c>
      <c r="D1250" s="3">
        <v>0</v>
      </c>
      <c r="E1250" s="3" t="s">
        <v>9</v>
      </c>
      <c r="F1250" s="3">
        <v>68</v>
      </c>
      <c r="G1250" s="3">
        <v>33</v>
      </c>
      <c r="H1250" s="4" t="s">
        <v>255</v>
      </c>
      <c r="I1250" s="3" t="s">
        <v>9</v>
      </c>
      <c r="J1250" s="3" t="s">
        <v>9</v>
      </c>
      <c r="L1250">
        <f t="shared" si="114"/>
        <v>0</v>
      </c>
      <c r="M1250">
        <f>IF(COUNTIF($C$2:$C1251,C1250)&gt;1,1,0)</f>
        <v>0</v>
      </c>
      <c r="N1250">
        <f t="shared" si="115"/>
        <v>0</v>
      </c>
      <c r="O1250">
        <f t="shared" si="116"/>
        <v>0</v>
      </c>
      <c r="P1250">
        <f t="shared" si="117"/>
        <v>0</v>
      </c>
      <c r="Q1250">
        <f t="shared" si="118"/>
        <v>0</v>
      </c>
      <c r="S1250">
        <f t="shared" si="119"/>
        <v>0</v>
      </c>
    </row>
    <row r="1251" spans="1:19" ht="126.5" thickBot="1" x14ac:dyDescent="0.4">
      <c r="A1251" s="3" t="s">
        <v>11</v>
      </c>
      <c r="B1251" s="3" t="s">
        <v>17</v>
      </c>
      <c r="C1251" s="3">
        <v>20120104501</v>
      </c>
      <c r="D1251" s="3">
        <v>1</v>
      </c>
      <c r="E1251" s="3" t="s">
        <v>9</v>
      </c>
      <c r="F1251" s="3">
        <v>272</v>
      </c>
      <c r="G1251" s="3">
        <v>126</v>
      </c>
      <c r="H1251" s="4" t="s">
        <v>22</v>
      </c>
      <c r="I1251" s="3" t="s">
        <v>9</v>
      </c>
      <c r="J1251" s="3" t="s">
        <v>15</v>
      </c>
      <c r="L1251">
        <f t="shared" si="114"/>
        <v>0</v>
      </c>
      <c r="M1251">
        <f>IF(COUNTIF($C$2:$C1252,C1251)&gt;1,1,0)</f>
        <v>0</v>
      </c>
      <c r="N1251">
        <f t="shared" si="115"/>
        <v>0</v>
      </c>
      <c r="O1251">
        <f t="shared" si="116"/>
        <v>0</v>
      </c>
      <c r="P1251">
        <f t="shared" si="117"/>
        <v>0</v>
      </c>
      <c r="Q1251">
        <f t="shared" si="118"/>
        <v>0</v>
      </c>
      <c r="S1251">
        <f t="shared" si="119"/>
        <v>0</v>
      </c>
    </row>
    <row r="1252" spans="1:19" ht="101.5" thickBot="1" x14ac:dyDescent="0.4">
      <c r="A1252" s="3" t="s">
        <v>11</v>
      </c>
      <c r="B1252" s="3" t="s">
        <v>8</v>
      </c>
      <c r="C1252" s="3">
        <v>20180115402</v>
      </c>
      <c r="D1252" s="3">
        <v>0</v>
      </c>
      <c r="E1252" s="3" t="s">
        <v>9</v>
      </c>
      <c r="F1252" s="3">
        <v>44</v>
      </c>
      <c r="G1252" s="3">
        <v>12</v>
      </c>
      <c r="H1252" s="4" t="s">
        <v>28</v>
      </c>
      <c r="I1252" s="3" t="s">
        <v>9</v>
      </c>
      <c r="J1252" s="3" t="s">
        <v>9</v>
      </c>
      <c r="L1252">
        <f t="shared" si="114"/>
        <v>0</v>
      </c>
      <c r="M1252">
        <f>IF(COUNTIF($C$2:$C1253,C1252)&gt;1,1,0)</f>
        <v>0</v>
      </c>
      <c r="N1252">
        <f t="shared" si="115"/>
        <v>0</v>
      </c>
      <c r="O1252">
        <f t="shared" si="116"/>
        <v>0</v>
      </c>
      <c r="P1252">
        <f t="shared" si="117"/>
        <v>0</v>
      </c>
      <c r="Q1252">
        <f t="shared" si="118"/>
        <v>0</v>
      </c>
      <c r="S1252">
        <f t="shared" si="119"/>
        <v>0</v>
      </c>
    </row>
    <row r="1253" spans="1:19" ht="76.5" thickBot="1" x14ac:dyDescent="0.4">
      <c r="A1253" s="3" t="s">
        <v>7</v>
      </c>
      <c r="B1253" s="3" t="s">
        <v>17</v>
      </c>
      <c r="C1253" s="3">
        <v>20120301007</v>
      </c>
      <c r="D1253" s="3">
        <v>0</v>
      </c>
      <c r="E1253" s="3" t="s">
        <v>9</v>
      </c>
      <c r="F1253" s="3">
        <v>261</v>
      </c>
      <c r="G1253" s="3">
        <v>24</v>
      </c>
      <c r="H1253" s="4" t="s">
        <v>107</v>
      </c>
      <c r="I1253" s="3" t="s">
        <v>9</v>
      </c>
      <c r="J1253" s="3" t="s">
        <v>15</v>
      </c>
      <c r="L1253">
        <f t="shared" si="114"/>
        <v>0</v>
      </c>
      <c r="M1253">
        <f>IF(COUNTIF($C$2:$C1254,C1253)&gt;1,1,0)</f>
        <v>1</v>
      </c>
      <c r="N1253">
        <f t="shared" si="115"/>
        <v>0</v>
      </c>
      <c r="O1253">
        <f t="shared" si="116"/>
        <v>0</v>
      </c>
      <c r="P1253">
        <f t="shared" si="117"/>
        <v>0</v>
      </c>
      <c r="Q1253">
        <f t="shared" si="118"/>
        <v>0</v>
      </c>
      <c r="S1253">
        <f t="shared" si="119"/>
        <v>1</v>
      </c>
    </row>
    <row r="1254" spans="1:19" ht="114" thickBot="1" x14ac:dyDescent="0.4">
      <c r="A1254" s="3" t="s">
        <v>39</v>
      </c>
      <c r="B1254" s="3" t="s">
        <v>20</v>
      </c>
      <c r="C1254" s="3">
        <v>20142206201</v>
      </c>
      <c r="D1254" s="3">
        <v>0</v>
      </c>
      <c r="E1254" s="3" t="s">
        <v>9</v>
      </c>
      <c r="F1254" s="3">
        <v>65</v>
      </c>
      <c r="G1254" s="3">
        <v>15</v>
      </c>
      <c r="H1254" s="4" t="s">
        <v>13</v>
      </c>
      <c r="I1254" s="3" t="s">
        <v>9</v>
      </c>
      <c r="J1254" s="3" t="s">
        <v>9</v>
      </c>
      <c r="L1254">
        <f t="shared" si="114"/>
        <v>0</v>
      </c>
      <c r="M1254">
        <f>IF(COUNTIF($C$2:$C1255,C1254)&gt;1,1,0)</f>
        <v>0</v>
      </c>
      <c r="N1254">
        <f t="shared" si="115"/>
        <v>0</v>
      </c>
      <c r="O1254">
        <f t="shared" si="116"/>
        <v>0</v>
      </c>
      <c r="P1254">
        <f t="shared" si="117"/>
        <v>0</v>
      </c>
      <c r="Q1254">
        <f t="shared" si="118"/>
        <v>0</v>
      </c>
      <c r="S1254">
        <f t="shared" si="119"/>
        <v>0</v>
      </c>
    </row>
    <row r="1255" spans="1:19" ht="101.5" thickBot="1" x14ac:dyDescent="0.4">
      <c r="A1255" s="3" t="s">
        <v>11</v>
      </c>
      <c r="B1255" s="3" t="s">
        <v>20</v>
      </c>
      <c r="C1255" s="3">
        <v>20140503901</v>
      </c>
      <c r="D1255" s="3">
        <v>0</v>
      </c>
      <c r="E1255" s="3" t="s">
        <v>9</v>
      </c>
      <c r="F1255" s="3">
        <v>238</v>
      </c>
      <c r="G1255" s="3">
        <v>35</v>
      </c>
      <c r="H1255" s="4" t="s">
        <v>256</v>
      </c>
      <c r="I1255" s="3" t="s">
        <v>9</v>
      </c>
      <c r="J1255" s="3" t="s">
        <v>9</v>
      </c>
      <c r="L1255">
        <f t="shared" si="114"/>
        <v>0</v>
      </c>
      <c r="M1255">
        <f>IF(COUNTIF($C$2:$C1256,C1255)&gt;1,1,0)</f>
        <v>0</v>
      </c>
      <c r="N1255">
        <f t="shared" si="115"/>
        <v>0</v>
      </c>
      <c r="O1255">
        <f t="shared" si="116"/>
        <v>0</v>
      </c>
      <c r="P1255">
        <f t="shared" si="117"/>
        <v>0</v>
      </c>
      <c r="Q1255">
        <f t="shared" si="118"/>
        <v>0</v>
      </c>
      <c r="S1255">
        <f t="shared" si="119"/>
        <v>0</v>
      </c>
    </row>
    <row r="1256" spans="1:19" ht="126.5" thickBot="1" x14ac:dyDescent="0.4">
      <c r="A1256" s="3" t="s">
        <v>11</v>
      </c>
      <c r="B1256" s="3" t="s">
        <v>49</v>
      </c>
      <c r="C1256" s="3">
        <v>20230206101</v>
      </c>
      <c r="D1256" s="3">
        <v>0</v>
      </c>
      <c r="E1256" s="3" t="s">
        <v>9</v>
      </c>
      <c r="F1256" s="3">
        <v>132</v>
      </c>
      <c r="G1256" s="3">
        <v>81</v>
      </c>
      <c r="H1256" s="4" t="s">
        <v>22</v>
      </c>
      <c r="I1256" s="3" t="s">
        <v>9</v>
      </c>
      <c r="J1256" s="3" t="s">
        <v>15</v>
      </c>
      <c r="L1256">
        <f t="shared" si="114"/>
        <v>0</v>
      </c>
      <c r="M1256">
        <f>IF(COUNTIF($C$2:$C1257,C1256)&gt;1,1,0)</f>
        <v>0</v>
      </c>
      <c r="N1256">
        <f t="shared" si="115"/>
        <v>0</v>
      </c>
      <c r="O1256">
        <f t="shared" si="116"/>
        <v>0</v>
      </c>
      <c r="P1256">
        <f t="shared" si="117"/>
        <v>0</v>
      </c>
      <c r="Q1256">
        <f t="shared" si="118"/>
        <v>0</v>
      </c>
      <c r="S1256">
        <f t="shared" si="119"/>
        <v>0</v>
      </c>
    </row>
    <row r="1257" spans="1:19" ht="101.5" thickBot="1" x14ac:dyDescent="0.4">
      <c r="A1257" s="3" t="s">
        <v>11</v>
      </c>
      <c r="B1257" s="3" t="s">
        <v>17</v>
      </c>
      <c r="C1257" s="3">
        <v>20120613004</v>
      </c>
      <c r="D1257" s="3">
        <v>0</v>
      </c>
      <c r="E1257" s="3" t="s">
        <v>9</v>
      </c>
      <c r="F1257" s="3">
        <v>605</v>
      </c>
      <c r="G1257" s="3">
        <v>118</v>
      </c>
      <c r="H1257" s="4" t="s">
        <v>44</v>
      </c>
      <c r="I1257" s="3" t="s">
        <v>9</v>
      </c>
      <c r="J1257" s="3" t="s">
        <v>9</v>
      </c>
      <c r="L1257">
        <f t="shared" si="114"/>
        <v>0</v>
      </c>
      <c r="M1257">
        <f>IF(COUNTIF($C$2:$C1258,C1257)&gt;1,1,0)</f>
        <v>1</v>
      </c>
      <c r="N1257">
        <f t="shared" si="115"/>
        <v>0</v>
      </c>
      <c r="O1257">
        <f t="shared" si="116"/>
        <v>0</v>
      </c>
      <c r="P1257">
        <f t="shared" si="117"/>
        <v>0</v>
      </c>
      <c r="Q1257">
        <f t="shared" si="118"/>
        <v>0</v>
      </c>
      <c r="S1257">
        <f t="shared" si="119"/>
        <v>1</v>
      </c>
    </row>
    <row r="1258" spans="1:19" ht="126.5" thickBot="1" x14ac:dyDescent="0.4">
      <c r="A1258" s="3" t="s">
        <v>11</v>
      </c>
      <c r="B1258" s="3" t="s">
        <v>17</v>
      </c>
      <c r="C1258" s="3">
        <v>20120607201</v>
      </c>
      <c r="D1258" s="3">
        <v>0</v>
      </c>
      <c r="E1258" s="3" t="s">
        <v>9</v>
      </c>
      <c r="F1258" s="3">
        <v>505</v>
      </c>
      <c r="G1258" s="3">
        <v>89</v>
      </c>
      <c r="H1258" s="4" t="s">
        <v>22</v>
      </c>
      <c r="I1258" s="3" t="s">
        <v>9</v>
      </c>
      <c r="J1258" s="3" t="s">
        <v>9</v>
      </c>
      <c r="L1258">
        <f t="shared" si="114"/>
        <v>0</v>
      </c>
      <c r="M1258">
        <f>IF(COUNTIF($C$2:$C1259,C1258)&gt;1,1,0)</f>
        <v>0</v>
      </c>
      <c r="N1258">
        <f t="shared" si="115"/>
        <v>0</v>
      </c>
      <c r="O1258">
        <f t="shared" si="116"/>
        <v>0</v>
      </c>
      <c r="P1258">
        <f t="shared" si="117"/>
        <v>0</v>
      </c>
      <c r="Q1258">
        <f t="shared" si="118"/>
        <v>0</v>
      </c>
      <c r="S1258">
        <f t="shared" si="119"/>
        <v>0</v>
      </c>
    </row>
    <row r="1259" spans="1:19" ht="126.5" thickBot="1" x14ac:dyDescent="0.4">
      <c r="A1259" s="3" t="s">
        <v>11</v>
      </c>
      <c r="B1259" s="3" t="s">
        <v>23</v>
      </c>
      <c r="C1259" s="3">
        <v>20170107701</v>
      </c>
      <c r="D1259" s="3">
        <v>0</v>
      </c>
      <c r="E1259" s="3" t="s">
        <v>9</v>
      </c>
      <c r="F1259" s="3">
        <v>103</v>
      </c>
      <c r="G1259" s="3">
        <v>30</v>
      </c>
      <c r="H1259" s="4" t="s">
        <v>22</v>
      </c>
      <c r="I1259" s="3" t="s">
        <v>9</v>
      </c>
      <c r="J1259" s="3" t="s">
        <v>15</v>
      </c>
      <c r="L1259">
        <f t="shared" si="114"/>
        <v>0</v>
      </c>
      <c r="M1259">
        <f>IF(COUNTIF($C$2:$C1260,C1259)&gt;1,1,0)</f>
        <v>0</v>
      </c>
      <c r="N1259">
        <f t="shared" si="115"/>
        <v>0</v>
      </c>
      <c r="O1259">
        <f t="shared" si="116"/>
        <v>0</v>
      </c>
      <c r="P1259">
        <f t="shared" si="117"/>
        <v>0</v>
      </c>
      <c r="Q1259">
        <f t="shared" si="118"/>
        <v>0</v>
      </c>
      <c r="S1259">
        <f t="shared" si="119"/>
        <v>0</v>
      </c>
    </row>
    <row r="1260" spans="1:19" ht="126.5" thickBot="1" x14ac:dyDescent="0.4">
      <c r="A1260" s="3" t="s">
        <v>11</v>
      </c>
      <c r="B1260" s="3" t="s">
        <v>34</v>
      </c>
      <c r="C1260" s="3">
        <v>20110910801</v>
      </c>
      <c r="D1260" s="3">
        <v>0</v>
      </c>
      <c r="E1260" s="3" t="s">
        <v>9</v>
      </c>
      <c r="F1260" s="3">
        <v>79</v>
      </c>
      <c r="G1260" s="3">
        <v>57</v>
      </c>
      <c r="H1260" s="4" t="s">
        <v>22</v>
      </c>
      <c r="I1260" s="3" t="s">
        <v>9</v>
      </c>
      <c r="J1260" s="3" t="s">
        <v>9</v>
      </c>
      <c r="L1260">
        <f t="shared" si="114"/>
        <v>0</v>
      </c>
      <c r="M1260">
        <f>IF(COUNTIF($C$2:$C1261,C1260)&gt;1,1,0)</f>
        <v>0</v>
      </c>
      <c r="N1260">
        <f t="shared" si="115"/>
        <v>0</v>
      </c>
      <c r="O1260">
        <f t="shared" si="116"/>
        <v>0</v>
      </c>
      <c r="P1260">
        <f t="shared" si="117"/>
        <v>0</v>
      </c>
      <c r="Q1260">
        <f t="shared" si="118"/>
        <v>0</v>
      </c>
      <c r="S1260">
        <f t="shared" si="119"/>
        <v>0</v>
      </c>
    </row>
    <row r="1261" spans="1:19" ht="114" thickBot="1" x14ac:dyDescent="0.4">
      <c r="A1261" s="3" t="s">
        <v>11</v>
      </c>
      <c r="B1261" s="3" t="s">
        <v>20</v>
      </c>
      <c r="C1261" s="3">
        <v>20141804801</v>
      </c>
      <c r="D1261" s="3">
        <v>0</v>
      </c>
      <c r="E1261" s="3" t="s">
        <v>9</v>
      </c>
      <c r="F1261" s="3">
        <v>52</v>
      </c>
      <c r="G1261" s="3">
        <v>20</v>
      </c>
      <c r="H1261" s="4" t="s">
        <v>13</v>
      </c>
      <c r="I1261" s="3" t="s">
        <v>9</v>
      </c>
      <c r="J1261" s="3" t="s">
        <v>9</v>
      </c>
      <c r="L1261">
        <f t="shared" si="114"/>
        <v>0</v>
      </c>
      <c r="M1261">
        <f>IF(COUNTIF($C$2:$C1262,C1261)&gt;1,1,0)</f>
        <v>0</v>
      </c>
      <c r="N1261">
        <f t="shared" si="115"/>
        <v>0</v>
      </c>
      <c r="O1261">
        <f t="shared" si="116"/>
        <v>0</v>
      </c>
      <c r="P1261">
        <f t="shared" si="117"/>
        <v>0</v>
      </c>
      <c r="Q1261">
        <f t="shared" si="118"/>
        <v>0</v>
      </c>
      <c r="S1261">
        <f t="shared" si="119"/>
        <v>0</v>
      </c>
    </row>
    <row r="1262" spans="1:19" ht="114" thickBot="1" x14ac:dyDescent="0.4">
      <c r="A1262" s="3" t="s">
        <v>27</v>
      </c>
      <c r="B1262" s="3" t="s">
        <v>20</v>
      </c>
      <c r="C1262" s="3">
        <v>20142011505</v>
      </c>
      <c r="D1262" s="3">
        <v>0</v>
      </c>
      <c r="E1262" s="3" t="s">
        <v>9</v>
      </c>
      <c r="F1262" s="3">
        <v>42</v>
      </c>
      <c r="G1262" s="3">
        <v>23</v>
      </c>
      <c r="H1262" s="4" t="s">
        <v>13</v>
      </c>
      <c r="I1262" s="3" t="s">
        <v>9</v>
      </c>
      <c r="J1262" s="3" t="s">
        <v>9</v>
      </c>
      <c r="L1262">
        <f t="shared" si="114"/>
        <v>0</v>
      </c>
      <c r="M1262">
        <f>IF(COUNTIF($C$2:$C1263,C1262)&gt;1,1,0)</f>
        <v>0</v>
      </c>
      <c r="N1262">
        <f t="shared" si="115"/>
        <v>0</v>
      </c>
      <c r="O1262">
        <f t="shared" si="116"/>
        <v>0</v>
      </c>
      <c r="P1262">
        <f t="shared" si="117"/>
        <v>0</v>
      </c>
      <c r="Q1262">
        <f t="shared" si="118"/>
        <v>0</v>
      </c>
      <c r="S1262">
        <f t="shared" si="119"/>
        <v>0</v>
      </c>
    </row>
    <row r="1263" spans="1:19" ht="101.5" thickBot="1" x14ac:dyDescent="0.4">
      <c r="A1263" s="3" t="s">
        <v>11</v>
      </c>
      <c r="B1263" s="3" t="s">
        <v>34</v>
      </c>
      <c r="C1263" s="3">
        <v>20110400701</v>
      </c>
      <c r="D1263" s="3">
        <v>0</v>
      </c>
      <c r="E1263" s="3" t="s">
        <v>9</v>
      </c>
      <c r="F1263" s="3">
        <v>184</v>
      </c>
      <c r="G1263" s="3">
        <v>71</v>
      </c>
      <c r="H1263" s="4" t="s">
        <v>28</v>
      </c>
      <c r="I1263" s="3" t="s">
        <v>9</v>
      </c>
      <c r="J1263" s="3" t="s">
        <v>9</v>
      </c>
      <c r="L1263">
        <f t="shared" si="114"/>
        <v>0</v>
      </c>
      <c r="M1263">
        <f>IF(COUNTIF($C$2:$C1264,C1263)&gt;1,1,0)</f>
        <v>0</v>
      </c>
      <c r="N1263">
        <f t="shared" si="115"/>
        <v>0</v>
      </c>
      <c r="O1263">
        <f t="shared" si="116"/>
        <v>0</v>
      </c>
      <c r="P1263">
        <f t="shared" si="117"/>
        <v>0</v>
      </c>
      <c r="Q1263">
        <f t="shared" si="118"/>
        <v>0</v>
      </c>
      <c r="S1263">
        <f t="shared" si="119"/>
        <v>0</v>
      </c>
    </row>
    <row r="1264" spans="1:19" ht="114" thickBot="1" x14ac:dyDescent="0.4">
      <c r="A1264" s="3" t="s">
        <v>39</v>
      </c>
      <c r="B1264" s="3" t="s">
        <v>23</v>
      </c>
      <c r="C1264" s="3">
        <v>20170702201</v>
      </c>
      <c r="D1264" s="3">
        <v>0</v>
      </c>
      <c r="E1264" s="3" t="s">
        <v>9</v>
      </c>
      <c r="F1264" s="3">
        <v>72</v>
      </c>
      <c r="G1264" s="3">
        <v>45</v>
      </c>
      <c r="H1264" s="4" t="s">
        <v>18</v>
      </c>
      <c r="I1264" s="3" t="s">
        <v>9</v>
      </c>
      <c r="J1264" s="3" t="s">
        <v>9</v>
      </c>
      <c r="L1264">
        <f t="shared" si="114"/>
        <v>0</v>
      </c>
      <c r="M1264">
        <f>IF(COUNTIF($C$2:$C1265,C1264)&gt;1,1,0)</f>
        <v>0</v>
      </c>
      <c r="N1264">
        <f t="shared" si="115"/>
        <v>0</v>
      </c>
      <c r="O1264">
        <f t="shared" si="116"/>
        <v>0</v>
      </c>
      <c r="P1264">
        <f t="shared" si="117"/>
        <v>0</v>
      </c>
      <c r="Q1264">
        <f t="shared" si="118"/>
        <v>0</v>
      </c>
      <c r="S1264">
        <f t="shared" si="119"/>
        <v>0</v>
      </c>
    </row>
    <row r="1265" spans="1:19" ht="114" thickBot="1" x14ac:dyDescent="0.4">
      <c r="A1265" s="3" t="s">
        <v>7</v>
      </c>
      <c r="B1265" s="3" t="s">
        <v>8</v>
      </c>
      <c r="C1265" s="3">
        <v>20180208305</v>
      </c>
      <c r="D1265" s="3">
        <v>0</v>
      </c>
      <c r="E1265" s="3" t="s">
        <v>9</v>
      </c>
      <c r="F1265" s="3">
        <v>87</v>
      </c>
      <c r="G1265" s="3">
        <v>35</v>
      </c>
      <c r="H1265" s="4" t="s">
        <v>13</v>
      </c>
      <c r="I1265" s="3" t="s">
        <v>9</v>
      </c>
      <c r="J1265" s="3" t="s">
        <v>9</v>
      </c>
      <c r="L1265">
        <f t="shared" si="114"/>
        <v>0</v>
      </c>
      <c r="M1265">
        <f>IF(COUNTIF($C$2:$C1266,C1265)&gt;1,1,0)</f>
        <v>0</v>
      </c>
      <c r="N1265">
        <f t="shared" si="115"/>
        <v>0</v>
      </c>
      <c r="O1265">
        <f t="shared" si="116"/>
        <v>0</v>
      </c>
      <c r="P1265">
        <f t="shared" si="117"/>
        <v>0</v>
      </c>
      <c r="Q1265">
        <f t="shared" si="118"/>
        <v>0</v>
      </c>
      <c r="S1265">
        <f t="shared" si="119"/>
        <v>0</v>
      </c>
    </row>
    <row r="1266" spans="1:19" ht="126.5" thickBot="1" x14ac:dyDescent="0.4">
      <c r="A1266" s="3" t="s">
        <v>11</v>
      </c>
      <c r="B1266" s="3" t="s">
        <v>23</v>
      </c>
      <c r="C1266" s="3">
        <v>20170200201</v>
      </c>
      <c r="D1266" s="3">
        <v>1</v>
      </c>
      <c r="E1266" s="3" t="s">
        <v>9</v>
      </c>
      <c r="F1266" s="3">
        <v>157</v>
      </c>
      <c r="G1266" s="3">
        <v>76</v>
      </c>
      <c r="H1266" s="4" t="s">
        <v>22</v>
      </c>
      <c r="I1266" s="3" t="s">
        <v>9</v>
      </c>
      <c r="J1266" s="3" t="s">
        <v>15</v>
      </c>
      <c r="L1266">
        <f t="shared" si="114"/>
        <v>0</v>
      </c>
      <c r="M1266">
        <f>IF(COUNTIF($C$2:$C1267,C1266)&gt;1,1,0)</f>
        <v>0</v>
      </c>
      <c r="N1266">
        <f t="shared" si="115"/>
        <v>0</v>
      </c>
      <c r="O1266">
        <f t="shared" si="116"/>
        <v>0</v>
      </c>
      <c r="P1266">
        <f t="shared" si="117"/>
        <v>0</v>
      </c>
      <c r="Q1266">
        <f t="shared" si="118"/>
        <v>0</v>
      </c>
      <c r="S1266">
        <f t="shared" si="119"/>
        <v>0</v>
      </c>
    </row>
    <row r="1267" spans="1:19" ht="126.5" thickBot="1" x14ac:dyDescent="0.4">
      <c r="A1267" s="3" t="s">
        <v>11</v>
      </c>
      <c r="B1267" s="3" t="s">
        <v>17</v>
      </c>
      <c r="C1267" s="3">
        <v>20120102004</v>
      </c>
      <c r="D1267" s="3">
        <v>1</v>
      </c>
      <c r="E1267" s="3" t="s">
        <v>9</v>
      </c>
      <c r="F1267" s="3">
        <v>235</v>
      </c>
      <c r="G1267" s="3">
        <v>25</v>
      </c>
      <c r="H1267" s="4" t="s">
        <v>22</v>
      </c>
      <c r="I1267" s="3" t="s">
        <v>9</v>
      </c>
      <c r="J1267" s="3" t="s">
        <v>9</v>
      </c>
      <c r="L1267">
        <f t="shared" si="114"/>
        <v>0</v>
      </c>
      <c r="M1267">
        <f>IF(COUNTIF($C$2:$C1268,C1267)&gt;1,1,0)</f>
        <v>0</v>
      </c>
      <c r="N1267">
        <f t="shared" si="115"/>
        <v>0</v>
      </c>
      <c r="O1267">
        <f t="shared" si="116"/>
        <v>0</v>
      </c>
      <c r="P1267">
        <f t="shared" si="117"/>
        <v>0</v>
      </c>
      <c r="Q1267">
        <f t="shared" si="118"/>
        <v>0</v>
      </c>
      <c r="S1267">
        <f t="shared" si="119"/>
        <v>0</v>
      </c>
    </row>
    <row r="1268" spans="1:19" ht="101.5" thickBot="1" x14ac:dyDescent="0.4">
      <c r="A1268" s="3" t="s">
        <v>11</v>
      </c>
      <c r="B1268" s="3" t="s">
        <v>34</v>
      </c>
      <c r="C1268" s="3">
        <v>20110543201</v>
      </c>
      <c r="D1268" s="3">
        <v>0</v>
      </c>
      <c r="E1268" s="3" t="s">
        <v>9</v>
      </c>
      <c r="F1268" s="3">
        <v>182</v>
      </c>
      <c r="G1268" s="3">
        <v>90</v>
      </c>
      <c r="H1268" s="4" t="s">
        <v>28</v>
      </c>
      <c r="I1268" s="3" t="s">
        <v>9</v>
      </c>
      <c r="J1268" s="3" t="s">
        <v>9</v>
      </c>
      <c r="L1268">
        <f t="shared" si="114"/>
        <v>0</v>
      </c>
      <c r="M1268">
        <f>IF(COUNTIF($C$2:$C1269,C1268)&gt;1,1,0)</f>
        <v>0</v>
      </c>
      <c r="N1268">
        <f t="shared" si="115"/>
        <v>0</v>
      </c>
      <c r="O1268">
        <f t="shared" si="116"/>
        <v>0</v>
      </c>
      <c r="P1268">
        <f t="shared" si="117"/>
        <v>0</v>
      </c>
      <c r="Q1268">
        <f t="shared" si="118"/>
        <v>0</v>
      </c>
      <c r="S1268">
        <f t="shared" si="119"/>
        <v>0</v>
      </c>
    </row>
    <row r="1269" spans="1:19" ht="114" thickBot="1" x14ac:dyDescent="0.4">
      <c r="A1269" s="3" t="s">
        <v>39</v>
      </c>
      <c r="B1269" s="3" t="s">
        <v>34</v>
      </c>
      <c r="C1269" s="3">
        <v>20110306901</v>
      </c>
      <c r="D1269" s="3">
        <v>0</v>
      </c>
      <c r="E1269" s="3" t="s">
        <v>9</v>
      </c>
      <c r="F1269" s="3">
        <v>97</v>
      </c>
      <c r="G1269" s="3">
        <v>70</v>
      </c>
      <c r="H1269" s="4" t="s">
        <v>48</v>
      </c>
      <c r="I1269" s="3" t="s">
        <v>9</v>
      </c>
      <c r="J1269" s="3" t="s">
        <v>9</v>
      </c>
      <c r="L1269">
        <f t="shared" si="114"/>
        <v>0</v>
      </c>
      <c r="M1269">
        <f>IF(COUNTIF($C$2:$C1270,C1269)&gt;1,1,0)</f>
        <v>0</v>
      </c>
      <c r="N1269">
        <f t="shared" si="115"/>
        <v>0</v>
      </c>
      <c r="O1269">
        <f t="shared" si="116"/>
        <v>0</v>
      </c>
      <c r="P1269">
        <f t="shared" si="117"/>
        <v>0</v>
      </c>
      <c r="Q1269">
        <f t="shared" si="118"/>
        <v>0</v>
      </c>
      <c r="S1269">
        <f t="shared" si="119"/>
        <v>0</v>
      </c>
    </row>
    <row r="1270" spans="1:19" ht="126.5" thickBot="1" x14ac:dyDescent="0.4">
      <c r="A1270" s="3" t="s">
        <v>11</v>
      </c>
      <c r="B1270" s="3" t="s">
        <v>8</v>
      </c>
      <c r="C1270" s="3">
        <v>20180313802</v>
      </c>
      <c r="D1270" s="3">
        <v>0</v>
      </c>
      <c r="E1270" s="3" t="s">
        <v>9</v>
      </c>
      <c r="F1270" s="3">
        <v>311</v>
      </c>
      <c r="G1270" s="3">
        <v>73</v>
      </c>
      <c r="H1270" s="4" t="s">
        <v>22</v>
      </c>
      <c r="I1270" s="3" t="s">
        <v>9</v>
      </c>
      <c r="J1270" s="3" t="s">
        <v>9</v>
      </c>
      <c r="L1270">
        <f t="shared" si="114"/>
        <v>0</v>
      </c>
      <c r="M1270">
        <f>IF(COUNTIF($C$2:$C1271,C1270)&gt;1,1,0)</f>
        <v>0</v>
      </c>
      <c r="N1270">
        <f t="shared" si="115"/>
        <v>0</v>
      </c>
      <c r="O1270">
        <f t="shared" si="116"/>
        <v>0</v>
      </c>
      <c r="P1270">
        <f t="shared" si="117"/>
        <v>0</v>
      </c>
      <c r="Q1270">
        <f t="shared" si="118"/>
        <v>0</v>
      </c>
      <c r="S1270">
        <f t="shared" si="119"/>
        <v>0</v>
      </c>
    </row>
    <row r="1271" spans="1:19" ht="114" thickBot="1" x14ac:dyDescent="0.4">
      <c r="A1271" s="3" t="s">
        <v>11</v>
      </c>
      <c r="B1271" s="3" t="s">
        <v>8</v>
      </c>
      <c r="C1271" s="3">
        <v>20181007401</v>
      </c>
      <c r="D1271" s="3">
        <v>0</v>
      </c>
      <c r="E1271" s="3" t="s">
        <v>9</v>
      </c>
      <c r="F1271" s="3">
        <v>126</v>
      </c>
      <c r="G1271" s="3">
        <v>38</v>
      </c>
      <c r="H1271" s="4" t="s">
        <v>18</v>
      </c>
      <c r="I1271" s="3" t="s">
        <v>9</v>
      </c>
      <c r="J1271" s="3" t="s">
        <v>9</v>
      </c>
      <c r="L1271">
        <f t="shared" si="114"/>
        <v>0</v>
      </c>
      <c r="M1271">
        <f>IF(COUNTIF($C$2:$C1272,C1271)&gt;1,1,0)</f>
        <v>0</v>
      </c>
      <c r="N1271">
        <f t="shared" si="115"/>
        <v>0</v>
      </c>
      <c r="O1271">
        <f t="shared" si="116"/>
        <v>0</v>
      </c>
      <c r="P1271">
        <f t="shared" si="117"/>
        <v>0</v>
      </c>
      <c r="Q1271">
        <f t="shared" si="118"/>
        <v>0</v>
      </c>
      <c r="S1271">
        <f t="shared" si="119"/>
        <v>0</v>
      </c>
    </row>
    <row r="1272" spans="1:19" ht="126.5" thickBot="1" x14ac:dyDescent="0.4">
      <c r="A1272" s="3" t="s">
        <v>39</v>
      </c>
      <c r="B1272" s="3" t="s">
        <v>20</v>
      </c>
      <c r="C1272" s="3">
        <v>20142011514</v>
      </c>
      <c r="D1272" s="3">
        <v>0</v>
      </c>
      <c r="E1272" s="3" t="s">
        <v>9</v>
      </c>
      <c r="F1272" s="3">
        <v>174</v>
      </c>
      <c r="G1272" s="3">
        <v>53</v>
      </c>
      <c r="H1272" s="4" t="s">
        <v>22</v>
      </c>
      <c r="I1272" s="3" t="s">
        <v>9</v>
      </c>
      <c r="J1272" s="3" t="s">
        <v>9</v>
      </c>
      <c r="L1272">
        <f t="shared" si="114"/>
        <v>0</v>
      </c>
      <c r="M1272">
        <f>IF(COUNTIF($C$2:$C1273,C1272)&gt;1,1,0)</f>
        <v>0</v>
      </c>
      <c r="N1272">
        <f t="shared" si="115"/>
        <v>0</v>
      </c>
      <c r="O1272">
        <f t="shared" si="116"/>
        <v>0</v>
      </c>
      <c r="P1272">
        <f t="shared" si="117"/>
        <v>0</v>
      </c>
      <c r="Q1272">
        <f t="shared" si="118"/>
        <v>0</v>
      </c>
      <c r="S1272">
        <f t="shared" si="119"/>
        <v>0</v>
      </c>
    </row>
    <row r="1273" spans="1:19" ht="126.5" thickBot="1" x14ac:dyDescent="0.4">
      <c r="A1273" s="3" t="s">
        <v>11</v>
      </c>
      <c r="B1273" s="3" t="s">
        <v>20</v>
      </c>
      <c r="C1273" s="3">
        <v>20140114207</v>
      </c>
      <c r="D1273" s="3">
        <v>1</v>
      </c>
      <c r="E1273" s="3" t="s">
        <v>9</v>
      </c>
      <c r="F1273" s="3">
        <v>159</v>
      </c>
      <c r="G1273" s="3">
        <v>20</v>
      </c>
      <c r="H1273" s="4" t="s">
        <v>22</v>
      </c>
      <c r="I1273" s="3" t="s">
        <v>9</v>
      </c>
      <c r="J1273" s="3" t="s">
        <v>9</v>
      </c>
      <c r="L1273">
        <f t="shared" si="114"/>
        <v>0</v>
      </c>
      <c r="M1273">
        <f>IF(COUNTIF($C$2:$C1274,C1273)&gt;1,1,0)</f>
        <v>0</v>
      </c>
      <c r="N1273">
        <f t="shared" si="115"/>
        <v>0</v>
      </c>
      <c r="O1273">
        <f t="shared" si="116"/>
        <v>0</v>
      </c>
      <c r="P1273">
        <f t="shared" si="117"/>
        <v>0</v>
      </c>
      <c r="Q1273">
        <f t="shared" si="118"/>
        <v>0</v>
      </c>
      <c r="S1273">
        <f t="shared" si="119"/>
        <v>0</v>
      </c>
    </row>
    <row r="1274" spans="1:19" ht="89" thickBot="1" x14ac:dyDescent="0.4">
      <c r="A1274" s="3" t="s">
        <v>11</v>
      </c>
      <c r="B1274" s="3" t="s">
        <v>20</v>
      </c>
      <c r="C1274" s="3">
        <v>20140306501</v>
      </c>
      <c r="D1274" s="3">
        <v>1</v>
      </c>
      <c r="E1274" s="3" t="s">
        <v>9</v>
      </c>
      <c r="F1274" s="3">
        <v>308</v>
      </c>
      <c r="G1274" s="3">
        <v>102</v>
      </c>
      <c r="H1274" s="4" t="s">
        <v>55</v>
      </c>
      <c r="I1274" s="3" t="s">
        <v>9</v>
      </c>
      <c r="J1274" s="3" t="s">
        <v>15</v>
      </c>
      <c r="L1274">
        <f t="shared" si="114"/>
        <v>0</v>
      </c>
      <c r="M1274">
        <f>IF(COUNTIF($C$2:$C1275,C1274)&gt;1,1,0)</f>
        <v>0</v>
      </c>
      <c r="N1274">
        <f t="shared" si="115"/>
        <v>0</v>
      </c>
      <c r="O1274">
        <f t="shared" si="116"/>
        <v>0</v>
      </c>
      <c r="P1274">
        <f t="shared" si="117"/>
        <v>0</v>
      </c>
      <c r="Q1274">
        <f t="shared" si="118"/>
        <v>0</v>
      </c>
      <c r="S1274">
        <f t="shared" si="119"/>
        <v>0</v>
      </c>
    </row>
    <row r="1275" spans="1:19" ht="176.5" thickBot="1" x14ac:dyDescent="0.4">
      <c r="A1275" s="3" t="s">
        <v>11</v>
      </c>
      <c r="B1275" s="3" t="s">
        <v>20</v>
      </c>
      <c r="C1275" s="3">
        <v>20141107103</v>
      </c>
      <c r="D1275" s="3">
        <v>1</v>
      </c>
      <c r="E1275" s="3" t="s">
        <v>9</v>
      </c>
      <c r="F1275" s="3">
        <v>435</v>
      </c>
      <c r="G1275" s="3">
        <v>73</v>
      </c>
      <c r="H1275" s="4" t="s">
        <v>257</v>
      </c>
      <c r="I1275" s="3" t="s">
        <v>9</v>
      </c>
      <c r="J1275" s="3" t="s">
        <v>9</v>
      </c>
      <c r="L1275">
        <f t="shared" si="114"/>
        <v>0</v>
      </c>
      <c r="M1275">
        <f>IF(COUNTIF($C$2:$C1276,C1275)&gt;1,1,0)</f>
        <v>0</v>
      </c>
      <c r="N1275">
        <f t="shared" si="115"/>
        <v>0</v>
      </c>
      <c r="O1275">
        <f t="shared" si="116"/>
        <v>0</v>
      </c>
      <c r="P1275">
        <f t="shared" si="117"/>
        <v>0</v>
      </c>
      <c r="Q1275">
        <f t="shared" si="118"/>
        <v>0</v>
      </c>
      <c r="S1275">
        <f t="shared" si="119"/>
        <v>0</v>
      </c>
    </row>
    <row r="1276" spans="1:19" ht="126.5" thickBot="1" x14ac:dyDescent="0.4">
      <c r="A1276" s="3" t="s">
        <v>11</v>
      </c>
      <c r="B1276" s="3" t="s">
        <v>20</v>
      </c>
      <c r="C1276" s="3">
        <v>20142302101</v>
      </c>
      <c r="D1276" s="3">
        <v>0</v>
      </c>
      <c r="E1276" s="3" t="s">
        <v>9</v>
      </c>
      <c r="F1276" s="3">
        <v>189</v>
      </c>
      <c r="G1276" s="3">
        <v>60</v>
      </c>
      <c r="H1276" s="4" t="s">
        <v>22</v>
      </c>
      <c r="I1276" s="3" t="s">
        <v>9</v>
      </c>
      <c r="J1276" s="3" t="s">
        <v>9</v>
      </c>
      <c r="L1276">
        <f t="shared" si="114"/>
        <v>0</v>
      </c>
      <c r="M1276">
        <f>IF(COUNTIF($C$2:$C1277,C1276)&gt;1,1,0)</f>
        <v>0</v>
      </c>
      <c r="N1276">
        <f t="shared" si="115"/>
        <v>0</v>
      </c>
      <c r="O1276">
        <f t="shared" si="116"/>
        <v>0</v>
      </c>
      <c r="P1276">
        <f t="shared" si="117"/>
        <v>0</v>
      </c>
      <c r="Q1276">
        <f t="shared" si="118"/>
        <v>0</v>
      </c>
      <c r="S1276">
        <f t="shared" si="119"/>
        <v>0</v>
      </c>
    </row>
    <row r="1277" spans="1:19" ht="114" thickBot="1" x14ac:dyDescent="0.4">
      <c r="A1277" s="3" t="s">
        <v>39</v>
      </c>
      <c r="B1277" s="3" t="s">
        <v>34</v>
      </c>
      <c r="C1277" s="3">
        <v>20110218201</v>
      </c>
      <c r="D1277" s="3">
        <v>0</v>
      </c>
      <c r="E1277" s="3" t="s">
        <v>9</v>
      </c>
      <c r="F1277" s="3">
        <v>276</v>
      </c>
      <c r="G1277" s="3">
        <v>56</v>
      </c>
      <c r="H1277" s="4" t="s">
        <v>18</v>
      </c>
      <c r="I1277" s="3" t="s">
        <v>9</v>
      </c>
      <c r="J1277" s="3" t="s">
        <v>15</v>
      </c>
      <c r="L1277">
        <f t="shared" si="114"/>
        <v>0</v>
      </c>
      <c r="M1277">
        <f>IF(COUNTIF($C$2:$C1278,C1277)&gt;1,1,0)</f>
        <v>0</v>
      </c>
      <c r="N1277">
        <f t="shared" si="115"/>
        <v>0</v>
      </c>
      <c r="O1277">
        <f t="shared" si="116"/>
        <v>0</v>
      </c>
      <c r="P1277">
        <f t="shared" si="117"/>
        <v>0</v>
      </c>
      <c r="Q1277">
        <f t="shared" si="118"/>
        <v>0</v>
      </c>
      <c r="S1277">
        <f t="shared" si="119"/>
        <v>0</v>
      </c>
    </row>
    <row r="1278" spans="1:19" ht="114" thickBot="1" x14ac:dyDescent="0.4">
      <c r="A1278" s="3" t="s">
        <v>11</v>
      </c>
      <c r="B1278" s="3" t="s">
        <v>20</v>
      </c>
      <c r="C1278" s="3">
        <v>20140110401</v>
      </c>
      <c r="D1278" s="3">
        <v>1</v>
      </c>
      <c r="E1278" s="3" t="s">
        <v>9</v>
      </c>
      <c r="F1278" s="3">
        <v>481</v>
      </c>
      <c r="G1278" s="3">
        <v>130</v>
      </c>
      <c r="H1278" s="4" t="s">
        <v>13</v>
      </c>
      <c r="I1278" s="3" t="s">
        <v>9</v>
      </c>
      <c r="J1278" s="3" t="s">
        <v>9</v>
      </c>
      <c r="L1278">
        <f t="shared" si="114"/>
        <v>0</v>
      </c>
      <c r="M1278">
        <f>IF(COUNTIF($C$2:$C1279,C1278)&gt;1,1,0)</f>
        <v>1</v>
      </c>
      <c r="N1278">
        <f t="shared" si="115"/>
        <v>0</v>
      </c>
      <c r="O1278">
        <f t="shared" si="116"/>
        <v>0</v>
      </c>
      <c r="P1278">
        <f t="shared" si="117"/>
        <v>0</v>
      </c>
      <c r="Q1278">
        <f t="shared" si="118"/>
        <v>0</v>
      </c>
      <c r="S1278">
        <f t="shared" si="119"/>
        <v>1</v>
      </c>
    </row>
    <row r="1279" spans="1:19" ht="126.5" thickBot="1" x14ac:dyDescent="0.4">
      <c r="A1279" s="3" t="s">
        <v>11</v>
      </c>
      <c r="B1279" s="3" t="s">
        <v>34</v>
      </c>
      <c r="C1279" s="3">
        <v>20110545701</v>
      </c>
      <c r="D1279" s="3">
        <v>0</v>
      </c>
      <c r="E1279" s="3" t="s">
        <v>9</v>
      </c>
      <c r="F1279" s="3">
        <v>217</v>
      </c>
      <c r="G1279" s="3">
        <v>125</v>
      </c>
      <c r="H1279" s="4" t="s">
        <v>22</v>
      </c>
      <c r="I1279" s="3" t="s">
        <v>9</v>
      </c>
      <c r="J1279" s="3" t="s">
        <v>9</v>
      </c>
      <c r="L1279">
        <f t="shared" si="114"/>
        <v>0</v>
      </c>
      <c r="M1279">
        <f>IF(COUNTIF($C$2:$C1280,C1279)&gt;1,1,0)</f>
        <v>0</v>
      </c>
      <c r="N1279">
        <f t="shared" si="115"/>
        <v>0</v>
      </c>
      <c r="O1279">
        <f t="shared" si="116"/>
        <v>0</v>
      </c>
      <c r="P1279">
        <f t="shared" si="117"/>
        <v>0</v>
      </c>
      <c r="Q1279">
        <f t="shared" si="118"/>
        <v>0</v>
      </c>
      <c r="S1279">
        <f t="shared" si="119"/>
        <v>0</v>
      </c>
    </row>
    <row r="1280" spans="1:19" ht="114" thickBot="1" x14ac:dyDescent="0.4">
      <c r="A1280" s="3" t="s">
        <v>11</v>
      </c>
      <c r="B1280" s="3" t="s">
        <v>20</v>
      </c>
      <c r="C1280" s="3">
        <v>20140123303</v>
      </c>
      <c r="D1280" s="3">
        <v>1</v>
      </c>
      <c r="E1280" s="3" t="s">
        <v>9</v>
      </c>
      <c r="F1280" s="3">
        <v>362</v>
      </c>
      <c r="G1280" s="3">
        <v>62</v>
      </c>
      <c r="H1280" s="4" t="s">
        <v>18</v>
      </c>
      <c r="I1280" s="3" t="s">
        <v>9</v>
      </c>
      <c r="J1280" s="3" t="s">
        <v>15</v>
      </c>
      <c r="L1280">
        <f t="shared" si="114"/>
        <v>0</v>
      </c>
      <c r="M1280">
        <f>IF(COUNTIF($C$2:$C1281,C1280)&gt;1,1,0)</f>
        <v>0</v>
      </c>
      <c r="N1280">
        <f t="shared" si="115"/>
        <v>0</v>
      </c>
      <c r="O1280">
        <f t="shared" si="116"/>
        <v>0</v>
      </c>
      <c r="P1280">
        <f t="shared" si="117"/>
        <v>0</v>
      </c>
      <c r="Q1280">
        <f t="shared" si="118"/>
        <v>0</v>
      </c>
      <c r="S1280">
        <f t="shared" si="119"/>
        <v>0</v>
      </c>
    </row>
    <row r="1281" spans="1:19" ht="126.5" thickBot="1" x14ac:dyDescent="0.4">
      <c r="A1281" s="3" t="s">
        <v>11</v>
      </c>
      <c r="B1281" s="3" t="s">
        <v>8</v>
      </c>
      <c r="C1281" s="3">
        <v>20180719401</v>
      </c>
      <c r="D1281" s="3">
        <v>0</v>
      </c>
      <c r="E1281" s="3" t="s">
        <v>9</v>
      </c>
      <c r="F1281" s="3">
        <v>401</v>
      </c>
      <c r="G1281" s="3">
        <v>178</v>
      </c>
      <c r="H1281" s="4" t="s">
        <v>22</v>
      </c>
      <c r="I1281" s="3" t="s">
        <v>9</v>
      </c>
      <c r="J1281" s="3" t="s">
        <v>9</v>
      </c>
      <c r="L1281">
        <f t="shared" si="114"/>
        <v>0</v>
      </c>
      <c r="M1281">
        <f>IF(COUNTIF($C$2:$C1282,C1281)&gt;1,1,0)</f>
        <v>0</v>
      </c>
      <c r="N1281">
        <f t="shared" si="115"/>
        <v>0</v>
      </c>
      <c r="O1281">
        <f t="shared" si="116"/>
        <v>0</v>
      </c>
      <c r="P1281">
        <f t="shared" si="117"/>
        <v>0</v>
      </c>
      <c r="Q1281">
        <f t="shared" si="118"/>
        <v>0</v>
      </c>
      <c r="S1281">
        <f t="shared" si="119"/>
        <v>0</v>
      </c>
    </row>
    <row r="1282" spans="1:19" ht="126.5" thickBot="1" x14ac:dyDescent="0.4">
      <c r="A1282" s="3" t="s">
        <v>11</v>
      </c>
      <c r="B1282" s="3" t="s">
        <v>17</v>
      </c>
      <c r="C1282" s="3">
        <v>20120211504</v>
      </c>
      <c r="D1282" s="3">
        <v>0</v>
      </c>
      <c r="E1282" s="3" t="s">
        <v>9</v>
      </c>
      <c r="F1282" s="3">
        <v>908</v>
      </c>
      <c r="G1282" s="3">
        <v>312</v>
      </c>
      <c r="H1282" s="4" t="s">
        <v>22</v>
      </c>
      <c r="I1282" s="3" t="s">
        <v>9</v>
      </c>
      <c r="J1282" s="3" t="s">
        <v>9</v>
      </c>
      <c r="L1282">
        <f t="shared" si="114"/>
        <v>0</v>
      </c>
      <c r="M1282">
        <f>IF(COUNTIF($C$2:$C1283,C1282)&gt;1,1,0)</f>
        <v>0</v>
      </c>
      <c r="N1282">
        <f t="shared" si="115"/>
        <v>0</v>
      </c>
      <c r="O1282">
        <f t="shared" si="116"/>
        <v>0</v>
      </c>
      <c r="P1282">
        <f t="shared" si="117"/>
        <v>0</v>
      </c>
      <c r="Q1282">
        <f t="shared" si="118"/>
        <v>0</v>
      </c>
      <c r="S1282">
        <f t="shared" si="119"/>
        <v>0</v>
      </c>
    </row>
    <row r="1283" spans="1:19" ht="89" thickBot="1" x14ac:dyDescent="0.4">
      <c r="A1283" s="3" t="s">
        <v>11</v>
      </c>
      <c r="B1283" s="3" t="s">
        <v>29</v>
      </c>
      <c r="C1283" s="3">
        <v>20030515001</v>
      </c>
      <c r="D1283" s="3">
        <v>1</v>
      </c>
      <c r="E1283" s="3" t="s">
        <v>9</v>
      </c>
      <c r="F1283" s="3">
        <v>261</v>
      </c>
      <c r="G1283" s="3">
        <v>15</v>
      </c>
      <c r="H1283" s="4" t="s">
        <v>24</v>
      </c>
      <c r="I1283" s="3" t="s">
        <v>9</v>
      </c>
      <c r="J1283" s="3" t="s">
        <v>9</v>
      </c>
      <c r="L1283">
        <f t="shared" ref="L1283:L1346" si="120">IF(COUNTBLANK(A1283:J1283)&gt;0,1,0)</f>
        <v>0</v>
      </c>
      <c r="M1283">
        <f>IF(COUNTIF($C$2:$C1284,C1283)&gt;1,1,0)</f>
        <v>0</v>
      </c>
      <c r="N1283">
        <f t="shared" ref="N1283:N1346" si="121">IF(LEN(C1283)&gt;11,1,0)</f>
        <v>0</v>
      </c>
      <c r="O1283">
        <f t="shared" ref="O1283:O1346" si="122">IF(G1283&gt;F1283,1,0)</f>
        <v>0</v>
      </c>
      <c r="P1283">
        <f t="shared" ref="P1283:P1346" si="123">IF(AND(J1283="Yes",I1283="No"),1,0)</f>
        <v>0</v>
      </c>
      <c r="Q1283">
        <f t="shared" ref="Q1283:Q1346" si="124">IF(F1283&gt;10000,1,0)</f>
        <v>0</v>
      </c>
      <c r="S1283">
        <f t="shared" ref="S1283:S1346" si="125">IF(SUM(L1283:Q1283)&gt;0,1,0)</f>
        <v>0</v>
      </c>
    </row>
    <row r="1284" spans="1:19" ht="114" thickBot="1" x14ac:dyDescent="0.4">
      <c r="A1284" s="3" t="s">
        <v>27</v>
      </c>
      <c r="B1284" s="3" t="s">
        <v>23</v>
      </c>
      <c r="C1284" s="3">
        <v>20170204101</v>
      </c>
      <c r="D1284" s="3">
        <v>0</v>
      </c>
      <c r="E1284" s="3" t="s">
        <v>9</v>
      </c>
      <c r="F1284" s="3">
        <v>319</v>
      </c>
      <c r="G1284" s="3">
        <v>181</v>
      </c>
      <c r="H1284" s="4" t="s">
        <v>13</v>
      </c>
      <c r="I1284" s="3" t="s">
        <v>9</v>
      </c>
      <c r="J1284" s="3" t="s">
        <v>15</v>
      </c>
      <c r="L1284">
        <f t="shared" si="120"/>
        <v>0</v>
      </c>
      <c r="M1284">
        <f>IF(COUNTIF($C$2:$C1285,C1284)&gt;1,1,0)</f>
        <v>1</v>
      </c>
      <c r="N1284">
        <f t="shared" si="121"/>
        <v>0</v>
      </c>
      <c r="O1284">
        <f t="shared" si="122"/>
        <v>0</v>
      </c>
      <c r="P1284">
        <f t="shared" si="123"/>
        <v>0</v>
      </c>
      <c r="Q1284">
        <f t="shared" si="124"/>
        <v>0</v>
      </c>
      <c r="S1284">
        <f t="shared" si="125"/>
        <v>1</v>
      </c>
    </row>
    <row r="1285" spans="1:19" ht="101.5" thickBot="1" x14ac:dyDescent="0.4">
      <c r="A1285" s="3" t="s">
        <v>11</v>
      </c>
      <c r="B1285" s="3" t="s">
        <v>8</v>
      </c>
      <c r="C1285" s="3">
        <v>20180307601</v>
      </c>
      <c r="D1285" s="3">
        <v>1</v>
      </c>
      <c r="E1285" s="3" t="s">
        <v>9</v>
      </c>
      <c r="F1285" s="3">
        <v>302</v>
      </c>
      <c r="G1285" s="3">
        <v>51</v>
      </c>
      <c r="H1285" s="4" t="s">
        <v>31</v>
      </c>
      <c r="I1285" s="3" t="s">
        <v>9</v>
      </c>
      <c r="J1285" s="3" t="s">
        <v>9</v>
      </c>
      <c r="L1285">
        <f t="shared" si="120"/>
        <v>0</v>
      </c>
      <c r="M1285">
        <f>IF(COUNTIF($C$2:$C1286,C1285)&gt;1,1,0)</f>
        <v>0</v>
      </c>
      <c r="N1285">
        <f t="shared" si="121"/>
        <v>0</v>
      </c>
      <c r="O1285">
        <f t="shared" si="122"/>
        <v>0</v>
      </c>
      <c r="P1285">
        <f t="shared" si="123"/>
        <v>0</v>
      </c>
      <c r="Q1285">
        <f t="shared" si="124"/>
        <v>0</v>
      </c>
      <c r="S1285">
        <f t="shared" si="125"/>
        <v>0</v>
      </c>
    </row>
    <row r="1286" spans="1:19" ht="114" thickBot="1" x14ac:dyDescent="0.4">
      <c r="A1286" s="3" t="s">
        <v>11</v>
      </c>
      <c r="B1286" s="3" t="s">
        <v>17</v>
      </c>
      <c r="C1286" s="3">
        <v>20120813701</v>
      </c>
      <c r="D1286" s="3">
        <v>0</v>
      </c>
      <c r="E1286" s="3" t="s">
        <v>9</v>
      </c>
      <c r="F1286" s="3">
        <v>47</v>
      </c>
      <c r="G1286" s="3">
        <v>15</v>
      </c>
      <c r="H1286" s="4" t="s">
        <v>13</v>
      </c>
      <c r="I1286" s="3" t="s">
        <v>9</v>
      </c>
      <c r="J1286" s="3" t="s">
        <v>9</v>
      </c>
      <c r="L1286">
        <f t="shared" si="120"/>
        <v>0</v>
      </c>
      <c r="M1286">
        <f>IF(COUNTIF($C$2:$C1287,C1286)&gt;1,1,0)</f>
        <v>0</v>
      </c>
      <c r="N1286">
        <f t="shared" si="121"/>
        <v>0</v>
      </c>
      <c r="O1286">
        <f t="shared" si="122"/>
        <v>0</v>
      </c>
      <c r="P1286">
        <f t="shared" si="123"/>
        <v>0</v>
      </c>
      <c r="Q1286">
        <f t="shared" si="124"/>
        <v>0</v>
      </c>
      <c r="S1286">
        <f t="shared" si="125"/>
        <v>0</v>
      </c>
    </row>
    <row r="1287" spans="1:19" ht="126.5" thickBot="1" x14ac:dyDescent="0.4">
      <c r="A1287" s="3" t="s">
        <v>11</v>
      </c>
      <c r="B1287" s="3" t="s">
        <v>49</v>
      </c>
      <c r="C1287" s="3">
        <v>20230418005</v>
      </c>
      <c r="D1287" s="3">
        <v>1</v>
      </c>
      <c r="E1287" s="3" t="s">
        <v>9</v>
      </c>
      <c r="F1287" s="3">
        <v>308</v>
      </c>
      <c r="G1287" s="3">
        <v>40</v>
      </c>
      <c r="H1287" s="4" t="s">
        <v>22</v>
      </c>
      <c r="I1287" s="3" t="s">
        <v>9</v>
      </c>
      <c r="J1287" s="3" t="s">
        <v>9</v>
      </c>
      <c r="L1287">
        <f t="shared" si="120"/>
        <v>0</v>
      </c>
      <c r="M1287">
        <f>IF(COUNTIF($C$2:$C1288,C1287)&gt;1,1,0)</f>
        <v>0</v>
      </c>
      <c r="N1287">
        <f t="shared" si="121"/>
        <v>0</v>
      </c>
      <c r="O1287">
        <f t="shared" si="122"/>
        <v>0</v>
      </c>
      <c r="P1287">
        <f t="shared" si="123"/>
        <v>0</v>
      </c>
      <c r="Q1287">
        <f t="shared" si="124"/>
        <v>0</v>
      </c>
      <c r="S1287">
        <f t="shared" si="125"/>
        <v>0</v>
      </c>
    </row>
    <row r="1288" spans="1:19" ht="126.5" thickBot="1" x14ac:dyDescent="0.4">
      <c r="A1288" s="3" t="s">
        <v>11</v>
      </c>
      <c r="B1288" s="3" t="s">
        <v>20</v>
      </c>
      <c r="C1288" s="3">
        <v>20142402102</v>
      </c>
      <c r="D1288" s="3">
        <v>0</v>
      </c>
      <c r="E1288" s="3" t="s">
        <v>9</v>
      </c>
      <c r="F1288" s="3">
        <v>428</v>
      </c>
      <c r="G1288" s="3">
        <v>96</v>
      </c>
      <c r="H1288" s="4" t="s">
        <v>22</v>
      </c>
      <c r="I1288" s="3" t="s">
        <v>9</v>
      </c>
      <c r="J1288" s="3" t="s">
        <v>9</v>
      </c>
      <c r="L1288">
        <f t="shared" si="120"/>
        <v>0</v>
      </c>
      <c r="M1288">
        <f>IF(COUNTIF($C$2:$C1289,C1288)&gt;1,1,0)</f>
        <v>0</v>
      </c>
      <c r="N1288">
        <f t="shared" si="121"/>
        <v>0</v>
      </c>
      <c r="O1288">
        <f t="shared" si="122"/>
        <v>0</v>
      </c>
      <c r="P1288">
        <f t="shared" si="123"/>
        <v>0</v>
      </c>
      <c r="Q1288">
        <f t="shared" si="124"/>
        <v>0</v>
      </c>
      <c r="S1288">
        <f t="shared" si="125"/>
        <v>0</v>
      </c>
    </row>
    <row r="1289" spans="1:19" ht="114" thickBot="1" x14ac:dyDescent="0.4">
      <c r="A1289" s="3" t="s">
        <v>27</v>
      </c>
      <c r="B1289" s="3" t="s">
        <v>20</v>
      </c>
      <c r="C1289" s="3">
        <v>20141808901</v>
      </c>
      <c r="D1289" s="3">
        <v>1</v>
      </c>
      <c r="E1289" s="3" t="s">
        <v>9</v>
      </c>
      <c r="F1289" s="3">
        <v>276</v>
      </c>
      <c r="G1289" s="3">
        <v>54</v>
      </c>
      <c r="H1289" s="4" t="s">
        <v>13</v>
      </c>
      <c r="I1289" s="3" t="s">
        <v>9</v>
      </c>
      <c r="J1289" s="3" t="s">
        <v>9</v>
      </c>
      <c r="L1289">
        <f t="shared" si="120"/>
        <v>0</v>
      </c>
      <c r="M1289">
        <f>IF(COUNTIF($C$2:$C1290,C1289)&gt;1,1,0)</f>
        <v>0</v>
      </c>
      <c r="N1289">
        <f t="shared" si="121"/>
        <v>0</v>
      </c>
      <c r="O1289">
        <f t="shared" si="122"/>
        <v>0</v>
      </c>
      <c r="P1289">
        <f t="shared" si="123"/>
        <v>0</v>
      </c>
      <c r="Q1289">
        <f t="shared" si="124"/>
        <v>0</v>
      </c>
      <c r="S1289">
        <f t="shared" si="125"/>
        <v>0</v>
      </c>
    </row>
    <row r="1290" spans="1:19" ht="114" thickBot="1" x14ac:dyDescent="0.4">
      <c r="A1290" s="3" t="s">
        <v>11</v>
      </c>
      <c r="B1290" s="3" t="s">
        <v>8</v>
      </c>
      <c r="C1290" s="3">
        <v>20180703801</v>
      </c>
      <c r="D1290" s="3">
        <v>0</v>
      </c>
      <c r="E1290" s="3" t="s">
        <v>9</v>
      </c>
      <c r="F1290" s="3">
        <v>53</v>
      </c>
      <c r="G1290" s="3">
        <v>10</v>
      </c>
      <c r="H1290" s="4" t="s">
        <v>13</v>
      </c>
      <c r="I1290" s="3" t="s">
        <v>9</v>
      </c>
      <c r="J1290" s="3" t="s">
        <v>9</v>
      </c>
      <c r="L1290">
        <f t="shared" si="120"/>
        <v>0</v>
      </c>
      <c r="M1290">
        <f>IF(COUNTIF($C$2:$C1291,C1290)&gt;1,1,0)</f>
        <v>0</v>
      </c>
      <c r="N1290">
        <f t="shared" si="121"/>
        <v>0</v>
      </c>
      <c r="O1290">
        <f t="shared" si="122"/>
        <v>0</v>
      </c>
      <c r="P1290">
        <f t="shared" si="123"/>
        <v>0</v>
      </c>
      <c r="Q1290">
        <f t="shared" si="124"/>
        <v>0</v>
      </c>
      <c r="S1290">
        <f t="shared" si="125"/>
        <v>0</v>
      </c>
    </row>
    <row r="1291" spans="1:19" ht="101.5" thickBot="1" x14ac:dyDescent="0.4">
      <c r="A1291" s="3" t="s">
        <v>11</v>
      </c>
      <c r="B1291" s="3" t="s">
        <v>23</v>
      </c>
      <c r="C1291" s="3">
        <v>20172101503</v>
      </c>
      <c r="D1291" s="3">
        <v>0</v>
      </c>
      <c r="E1291" s="3" t="s">
        <v>9</v>
      </c>
      <c r="F1291" s="3">
        <v>70</v>
      </c>
      <c r="G1291" s="3">
        <v>38</v>
      </c>
      <c r="H1291" s="4" t="s">
        <v>31</v>
      </c>
      <c r="I1291" s="3" t="s">
        <v>9</v>
      </c>
      <c r="J1291" s="3" t="s">
        <v>9</v>
      </c>
      <c r="L1291">
        <f t="shared" si="120"/>
        <v>0</v>
      </c>
      <c r="M1291">
        <f>IF(COUNTIF($C$2:$C1292,C1291)&gt;1,1,0)</f>
        <v>0</v>
      </c>
      <c r="N1291">
        <f t="shared" si="121"/>
        <v>0</v>
      </c>
      <c r="O1291">
        <f t="shared" si="122"/>
        <v>0</v>
      </c>
      <c r="P1291">
        <f t="shared" si="123"/>
        <v>0</v>
      </c>
      <c r="Q1291">
        <f t="shared" si="124"/>
        <v>0</v>
      </c>
      <c r="S1291">
        <f t="shared" si="125"/>
        <v>0</v>
      </c>
    </row>
    <row r="1292" spans="1:19" ht="101.5" thickBot="1" x14ac:dyDescent="0.4">
      <c r="A1292" s="3" t="s">
        <v>11</v>
      </c>
      <c r="B1292" s="3" t="s">
        <v>34</v>
      </c>
      <c r="C1292" s="3">
        <v>20110316301</v>
      </c>
      <c r="D1292" s="3">
        <v>1</v>
      </c>
      <c r="E1292" s="3" t="s">
        <v>9</v>
      </c>
      <c r="F1292" s="3">
        <v>162</v>
      </c>
      <c r="G1292" s="3">
        <v>104</v>
      </c>
      <c r="H1292" s="4" t="s">
        <v>28</v>
      </c>
      <c r="I1292" s="3" t="s">
        <v>9</v>
      </c>
      <c r="J1292" s="3" t="s">
        <v>15</v>
      </c>
      <c r="L1292">
        <f t="shared" si="120"/>
        <v>0</v>
      </c>
      <c r="M1292">
        <f>IF(COUNTIF($C$2:$C1293,C1292)&gt;1,1,0)</f>
        <v>0</v>
      </c>
      <c r="N1292">
        <f t="shared" si="121"/>
        <v>0</v>
      </c>
      <c r="O1292">
        <f t="shared" si="122"/>
        <v>0</v>
      </c>
      <c r="P1292">
        <f t="shared" si="123"/>
        <v>0</v>
      </c>
      <c r="Q1292">
        <f t="shared" si="124"/>
        <v>0</v>
      </c>
      <c r="S1292">
        <f t="shared" si="125"/>
        <v>0</v>
      </c>
    </row>
    <row r="1293" spans="1:19" ht="126.5" thickBot="1" x14ac:dyDescent="0.4">
      <c r="A1293" s="3" t="s">
        <v>11</v>
      </c>
      <c r="B1293" s="3" t="s">
        <v>49</v>
      </c>
      <c r="C1293" s="3">
        <v>20230600601</v>
      </c>
      <c r="D1293" s="3">
        <v>1</v>
      </c>
      <c r="E1293" s="3" t="s">
        <v>9</v>
      </c>
      <c r="F1293" s="3">
        <v>111</v>
      </c>
      <c r="G1293" s="3">
        <v>74</v>
      </c>
      <c r="H1293" s="4" t="s">
        <v>258</v>
      </c>
      <c r="I1293" s="3" t="s">
        <v>9</v>
      </c>
      <c r="J1293" s="3" t="s">
        <v>9</v>
      </c>
      <c r="L1293">
        <f t="shared" si="120"/>
        <v>0</v>
      </c>
      <c r="M1293">
        <f>IF(COUNTIF($C$2:$C1294,C1293)&gt;1,1,0)</f>
        <v>0</v>
      </c>
      <c r="N1293">
        <f t="shared" si="121"/>
        <v>0</v>
      </c>
      <c r="O1293">
        <f t="shared" si="122"/>
        <v>0</v>
      </c>
      <c r="P1293">
        <f t="shared" si="123"/>
        <v>0</v>
      </c>
      <c r="Q1293">
        <f t="shared" si="124"/>
        <v>0</v>
      </c>
      <c r="S1293">
        <f t="shared" si="125"/>
        <v>0</v>
      </c>
    </row>
    <row r="1294" spans="1:19" ht="126.5" thickBot="1" x14ac:dyDescent="0.4">
      <c r="A1294" s="3" t="s">
        <v>27</v>
      </c>
      <c r="B1294" s="3" t="s">
        <v>34</v>
      </c>
      <c r="C1294" s="3">
        <v>20110622201</v>
      </c>
      <c r="D1294" s="3">
        <v>0</v>
      </c>
      <c r="E1294" s="3" t="s">
        <v>9</v>
      </c>
      <c r="F1294" s="3">
        <v>51</v>
      </c>
      <c r="G1294" s="3">
        <v>22</v>
      </c>
      <c r="H1294" s="4" t="s">
        <v>22</v>
      </c>
      <c r="I1294" s="3" t="s">
        <v>9</v>
      </c>
      <c r="J1294" s="3" t="s">
        <v>9</v>
      </c>
      <c r="L1294">
        <f t="shared" si="120"/>
        <v>0</v>
      </c>
      <c r="M1294">
        <f>IF(COUNTIF($C$2:$C1295,C1294)&gt;1,1,0)</f>
        <v>0</v>
      </c>
      <c r="N1294">
        <f t="shared" si="121"/>
        <v>0</v>
      </c>
      <c r="O1294">
        <f t="shared" si="122"/>
        <v>0</v>
      </c>
      <c r="P1294">
        <f t="shared" si="123"/>
        <v>0</v>
      </c>
      <c r="Q1294">
        <f t="shared" si="124"/>
        <v>0</v>
      </c>
      <c r="S1294">
        <f t="shared" si="125"/>
        <v>0</v>
      </c>
    </row>
    <row r="1295" spans="1:19" ht="101.5" thickBot="1" x14ac:dyDescent="0.4">
      <c r="A1295" s="3" t="s">
        <v>11</v>
      </c>
      <c r="B1295" s="3" t="s">
        <v>34</v>
      </c>
      <c r="C1295" s="3">
        <v>20110611201</v>
      </c>
      <c r="D1295" s="3">
        <v>1</v>
      </c>
      <c r="E1295" s="3" t="s">
        <v>9</v>
      </c>
      <c r="F1295" s="3">
        <v>185</v>
      </c>
      <c r="G1295" s="3">
        <v>45</v>
      </c>
      <c r="H1295" s="4" t="s">
        <v>31</v>
      </c>
      <c r="I1295" s="3" t="s">
        <v>9</v>
      </c>
      <c r="J1295" s="3" t="s">
        <v>15</v>
      </c>
      <c r="L1295">
        <f t="shared" si="120"/>
        <v>0</v>
      </c>
      <c r="M1295">
        <f>IF(COUNTIF($C$2:$C1296,C1295)&gt;1,1,0)</f>
        <v>0</v>
      </c>
      <c r="N1295">
        <f t="shared" si="121"/>
        <v>0</v>
      </c>
      <c r="O1295">
        <f t="shared" si="122"/>
        <v>0</v>
      </c>
      <c r="P1295">
        <f t="shared" si="123"/>
        <v>0</v>
      </c>
      <c r="Q1295">
        <f t="shared" si="124"/>
        <v>0</v>
      </c>
      <c r="S1295">
        <f t="shared" si="125"/>
        <v>0</v>
      </c>
    </row>
    <row r="1296" spans="1:19" ht="114" thickBot="1" x14ac:dyDescent="0.4">
      <c r="A1296" s="3" t="s">
        <v>11</v>
      </c>
      <c r="B1296" s="3" t="s">
        <v>34</v>
      </c>
      <c r="C1296" s="3">
        <v>20110308901</v>
      </c>
      <c r="D1296" s="3">
        <v>0</v>
      </c>
      <c r="E1296" s="3" t="s">
        <v>9</v>
      </c>
      <c r="F1296" s="3">
        <v>32</v>
      </c>
      <c r="G1296" s="3">
        <v>26</v>
      </c>
      <c r="H1296" s="4" t="s">
        <v>48</v>
      </c>
      <c r="I1296" s="3" t="s">
        <v>9</v>
      </c>
      <c r="J1296" s="3" t="s">
        <v>9</v>
      </c>
      <c r="L1296">
        <f t="shared" si="120"/>
        <v>0</v>
      </c>
      <c r="M1296">
        <f>IF(COUNTIF($C$2:$C1297,C1296)&gt;1,1,0)</f>
        <v>0</v>
      </c>
      <c r="N1296">
        <f t="shared" si="121"/>
        <v>0</v>
      </c>
      <c r="O1296">
        <f t="shared" si="122"/>
        <v>0</v>
      </c>
      <c r="P1296">
        <f t="shared" si="123"/>
        <v>0</v>
      </c>
      <c r="Q1296">
        <f t="shared" si="124"/>
        <v>0</v>
      </c>
      <c r="S1296">
        <f t="shared" si="125"/>
        <v>0</v>
      </c>
    </row>
    <row r="1297" spans="1:19" ht="126.5" thickBot="1" x14ac:dyDescent="0.4">
      <c r="A1297" s="3" t="s">
        <v>11</v>
      </c>
      <c r="B1297" s="3" t="s">
        <v>23</v>
      </c>
      <c r="C1297" s="3">
        <v>20172205501</v>
      </c>
      <c r="D1297" s="3">
        <v>0</v>
      </c>
      <c r="E1297" s="3" t="s">
        <v>9</v>
      </c>
      <c r="F1297" s="3">
        <v>199</v>
      </c>
      <c r="G1297" s="3">
        <v>70</v>
      </c>
      <c r="H1297" s="4" t="s">
        <v>22</v>
      </c>
      <c r="I1297" s="3" t="s">
        <v>9</v>
      </c>
      <c r="J1297" s="3" t="s">
        <v>9</v>
      </c>
      <c r="L1297">
        <f t="shared" si="120"/>
        <v>0</v>
      </c>
      <c r="M1297">
        <f>IF(COUNTIF($C$2:$C1298,C1297)&gt;1,1,0)</f>
        <v>0</v>
      </c>
      <c r="N1297">
        <f t="shared" si="121"/>
        <v>0</v>
      </c>
      <c r="O1297">
        <f t="shared" si="122"/>
        <v>0</v>
      </c>
      <c r="P1297">
        <f t="shared" si="123"/>
        <v>0</v>
      </c>
      <c r="Q1297">
        <f t="shared" si="124"/>
        <v>0</v>
      </c>
      <c r="S1297">
        <f t="shared" si="125"/>
        <v>0</v>
      </c>
    </row>
    <row r="1298" spans="1:19" ht="126.5" thickBot="1" x14ac:dyDescent="0.4">
      <c r="A1298" s="3" t="s">
        <v>7</v>
      </c>
      <c r="B1298" s="3" t="s">
        <v>17</v>
      </c>
      <c r="C1298" s="3">
        <v>20120402401</v>
      </c>
      <c r="D1298" s="3">
        <v>0</v>
      </c>
      <c r="E1298" s="3" t="s">
        <v>9</v>
      </c>
      <c r="F1298" s="3">
        <v>95</v>
      </c>
      <c r="G1298" s="3">
        <v>28</v>
      </c>
      <c r="H1298" s="4" t="s">
        <v>259</v>
      </c>
      <c r="I1298" s="3" t="s">
        <v>9</v>
      </c>
      <c r="J1298" s="3" t="s">
        <v>9</v>
      </c>
      <c r="L1298">
        <f t="shared" si="120"/>
        <v>0</v>
      </c>
      <c r="M1298">
        <f>IF(COUNTIF($C$2:$C1299,C1298)&gt;1,1,0)</f>
        <v>0</v>
      </c>
      <c r="N1298">
        <f t="shared" si="121"/>
        <v>0</v>
      </c>
      <c r="O1298">
        <f t="shared" si="122"/>
        <v>0</v>
      </c>
      <c r="P1298">
        <f t="shared" si="123"/>
        <v>0</v>
      </c>
      <c r="Q1298">
        <f t="shared" si="124"/>
        <v>0</v>
      </c>
      <c r="S1298">
        <f t="shared" si="125"/>
        <v>0</v>
      </c>
    </row>
    <row r="1299" spans="1:19" ht="126.5" thickBot="1" x14ac:dyDescent="0.4">
      <c r="A1299" s="3" t="s">
        <v>7</v>
      </c>
      <c r="B1299" s="3" t="s">
        <v>20</v>
      </c>
      <c r="C1299" s="3">
        <v>20142400505</v>
      </c>
      <c r="D1299" s="3">
        <v>1</v>
      </c>
      <c r="E1299" s="3" t="s">
        <v>9</v>
      </c>
      <c r="F1299" s="3">
        <v>944</v>
      </c>
      <c r="G1299" s="3">
        <v>55</v>
      </c>
      <c r="H1299" s="4" t="s">
        <v>22</v>
      </c>
      <c r="I1299" s="3" t="s">
        <v>9</v>
      </c>
      <c r="J1299" s="3" t="s">
        <v>9</v>
      </c>
      <c r="L1299">
        <f t="shared" si="120"/>
        <v>0</v>
      </c>
      <c r="M1299">
        <f>IF(COUNTIF($C$2:$C1300,C1299)&gt;1,1,0)</f>
        <v>0</v>
      </c>
      <c r="N1299">
        <f t="shared" si="121"/>
        <v>0</v>
      </c>
      <c r="O1299">
        <f t="shared" si="122"/>
        <v>0</v>
      </c>
      <c r="P1299">
        <f t="shared" si="123"/>
        <v>0</v>
      </c>
      <c r="Q1299">
        <f t="shared" si="124"/>
        <v>0</v>
      </c>
      <c r="S1299">
        <f t="shared" si="125"/>
        <v>0</v>
      </c>
    </row>
    <row r="1300" spans="1:19" ht="89" thickBot="1" x14ac:dyDescent="0.4">
      <c r="A1300" s="3" t="s">
        <v>11</v>
      </c>
      <c r="B1300" s="3" t="s">
        <v>20</v>
      </c>
      <c r="C1300" s="3">
        <v>20140505201</v>
      </c>
      <c r="D1300" s="3">
        <v>0</v>
      </c>
      <c r="E1300" s="3" t="s">
        <v>9</v>
      </c>
      <c r="F1300" s="3">
        <v>121</v>
      </c>
      <c r="G1300" s="3">
        <v>30</v>
      </c>
      <c r="H1300" s="4" t="s">
        <v>55</v>
      </c>
      <c r="I1300" s="3" t="s">
        <v>9</v>
      </c>
      <c r="J1300" s="3" t="s">
        <v>15</v>
      </c>
      <c r="L1300">
        <f t="shared" si="120"/>
        <v>0</v>
      </c>
      <c r="M1300">
        <f>IF(COUNTIF($C$2:$C1301,C1300)&gt;1,1,0)</f>
        <v>0</v>
      </c>
      <c r="N1300">
        <f t="shared" si="121"/>
        <v>0</v>
      </c>
      <c r="O1300">
        <f t="shared" si="122"/>
        <v>0</v>
      </c>
      <c r="P1300">
        <f t="shared" si="123"/>
        <v>0</v>
      </c>
      <c r="Q1300">
        <f t="shared" si="124"/>
        <v>0</v>
      </c>
      <c r="S1300">
        <f t="shared" si="125"/>
        <v>0</v>
      </c>
    </row>
    <row r="1301" spans="1:19" ht="139" thickBot="1" x14ac:dyDescent="0.4">
      <c r="A1301" s="3" t="s">
        <v>11</v>
      </c>
      <c r="B1301" s="3" t="s">
        <v>20</v>
      </c>
      <c r="C1301" s="3">
        <v>20141900401</v>
      </c>
      <c r="D1301" s="3">
        <v>0</v>
      </c>
      <c r="E1301" s="3" t="s">
        <v>9</v>
      </c>
      <c r="F1301" s="3">
        <v>271</v>
      </c>
      <c r="G1301" s="3">
        <v>140</v>
      </c>
      <c r="H1301" s="4" t="s">
        <v>260</v>
      </c>
      <c r="I1301" s="3" t="s">
        <v>9</v>
      </c>
      <c r="J1301" s="3" t="s">
        <v>9</v>
      </c>
      <c r="L1301">
        <f t="shared" si="120"/>
        <v>0</v>
      </c>
      <c r="M1301">
        <f>IF(COUNTIF($C$2:$C1302,C1301)&gt;1,1,0)</f>
        <v>1</v>
      </c>
      <c r="N1301">
        <f t="shared" si="121"/>
        <v>0</v>
      </c>
      <c r="O1301">
        <f t="shared" si="122"/>
        <v>0</v>
      </c>
      <c r="P1301">
        <f t="shared" si="123"/>
        <v>0</v>
      </c>
      <c r="Q1301">
        <f t="shared" si="124"/>
        <v>0</v>
      </c>
      <c r="S1301">
        <f t="shared" si="125"/>
        <v>1</v>
      </c>
    </row>
    <row r="1302" spans="1:19" ht="126.5" thickBot="1" x14ac:dyDescent="0.4">
      <c r="A1302" s="3" t="s">
        <v>11</v>
      </c>
      <c r="B1302" s="3" t="s">
        <v>20</v>
      </c>
      <c r="C1302" s="3">
        <v>20142400505</v>
      </c>
      <c r="D1302" s="3">
        <v>0</v>
      </c>
      <c r="E1302" s="3" t="s">
        <v>9</v>
      </c>
      <c r="F1302" s="3">
        <v>954</v>
      </c>
      <c r="G1302" s="3">
        <v>55</v>
      </c>
      <c r="H1302" s="4" t="s">
        <v>22</v>
      </c>
      <c r="I1302" s="3" t="s">
        <v>9</v>
      </c>
      <c r="J1302" s="3" t="s">
        <v>9</v>
      </c>
      <c r="L1302">
        <f t="shared" si="120"/>
        <v>0</v>
      </c>
      <c r="M1302">
        <f>IF(COUNTIF($C$2:$C1303,C1302)&gt;1,1,0)</f>
        <v>1</v>
      </c>
      <c r="N1302">
        <f t="shared" si="121"/>
        <v>0</v>
      </c>
      <c r="O1302">
        <f t="shared" si="122"/>
        <v>0</v>
      </c>
      <c r="P1302">
        <f t="shared" si="123"/>
        <v>0</v>
      </c>
      <c r="Q1302">
        <f t="shared" si="124"/>
        <v>0</v>
      </c>
      <c r="S1302">
        <f t="shared" si="125"/>
        <v>1</v>
      </c>
    </row>
    <row r="1303" spans="1:19" ht="101.5" thickBot="1" x14ac:dyDescent="0.4">
      <c r="A1303" s="3" t="s">
        <v>11</v>
      </c>
      <c r="B1303" s="3" t="s">
        <v>34</v>
      </c>
      <c r="C1303" s="3">
        <v>20110122201</v>
      </c>
      <c r="D1303" s="3">
        <v>0</v>
      </c>
      <c r="E1303" s="3" t="s">
        <v>9</v>
      </c>
      <c r="F1303" s="3">
        <v>205</v>
      </c>
      <c r="G1303" s="3">
        <v>47</v>
      </c>
      <c r="H1303" s="4" t="s">
        <v>44</v>
      </c>
      <c r="I1303" s="3" t="s">
        <v>9</v>
      </c>
      <c r="J1303" s="3" t="s">
        <v>15</v>
      </c>
      <c r="L1303">
        <f t="shared" si="120"/>
        <v>0</v>
      </c>
      <c r="M1303">
        <f>IF(COUNTIF($C$2:$C1304,C1303)&gt;1,1,0)</f>
        <v>1</v>
      </c>
      <c r="N1303">
        <f t="shared" si="121"/>
        <v>0</v>
      </c>
      <c r="O1303">
        <f t="shared" si="122"/>
        <v>0</v>
      </c>
      <c r="P1303">
        <f t="shared" si="123"/>
        <v>0</v>
      </c>
      <c r="Q1303">
        <f t="shared" si="124"/>
        <v>0</v>
      </c>
      <c r="S1303">
        <f t="shared" si="125"/>
        <v>1</v>
      </c>
    </row>
    <row r="1304" spans="1:19" ht="101.5" thickBot="1" x14ac:dyDescent="0.4">
      <c r="A1304" s="3" t="s">
        <v>39</v>
      </c>
      <c r="B1304" s="3" t="s">
        <v>34</v>
      </c>
      <c r="C1304" s="3">
        <v>20110122201</v>
      </c>
      <c r="D1304" s="3">
        <v>1</v>
      </c>
      <c r="E1304" s="3" t="s">
        <v>9</v>
      </c>
      <c r="F1304" s="3">
        <v>205</v>
      </c>
      <c r="G1304" s="3">
        <v>47</v>
      </c>
      <c r="H1304" s="4" t="s">
        <v>44</v>
      </c>
      <c r="I1304" s="3" t="s">
        <v>9</v>
      </c>
      <c r="J1304" s="3" t="s">
        <v>15</v>
      </c>
      <c r="L1304">
        <f t="shared" si="120"/>
        <v>0</v>
      </c>
      <c r="M1304">
        <f>IF(COUNTIF($C$2:$C1305,C1304)&gt;1,1,0)</f>
        <v>1</v>
      </c>
      <c r="N1304">
        <f t="shared" si="121"/>
        <v>0</v>
      </c>
      <c r="O1304">
        <f t="shared" si="122"/>
        <v>0</v>
      </c>
      <c r="P1304">
        <f t="shared" si="123"/>
        <v>0</v>
      </c>
      <c r="Q1304">
        <f t="shared" si="124"/>
        <v>0</v>
      </c>
      <c r="S1304">
        <f t="shared" si="125"/>
        <v>1</v>
      </c>
    </row>
    <row r="1305" spans="1:19" ht="126.5" thickBot="1" x14ac:dyDescent="0.4">
      <c r="A1305" s="3" t="s">
        <v>11</v>
      </c>
      <c r="B1305" s="3" t="s">
        <v>49</v>
      </c>
      <c r="C1305" s="3">
        <v>20230408201</v>
      </c>
      <c r="D1305" s="3">
        <v>0</v>
      </c>
      <c r="E1305" s="3" t="s">
        <v>9</v>
      </c>
      <c r="F1305" s="3">
        <v>61</v>
      </c>
      <c r="G1305" s="3">
        <v>24</v>
      </c>
      <c r="H1305" s="4" t="s">
        <v>22</v>
      </c>
      <c r="I1305" s="3" t="s">
        <v>9</v>
      </c>
      <c r="J1305" s="3" t="s">
        <v>9</v>
      </c>
      <c r="L1305">
        <f t="shared" si="120"/>
        <v>0</v>
      </c>
      <c r="M1305">
        <f>IF(COUNTIF($C$2:$C1306,C1305)&gt;1,1,0)</f>
        <v>0</v>
      </c>
      <c r="N1305">
        <f t="shared" si="121"/>
        <v>0</v>
      </c>
      <c r="O1305">
        <f t="shared" si="122"/>
        <v>0</v>
      </c>
      <c r="P1305">
        <f t="shared" si="123"/>
        <v>0</v>
      </c>
      <c r="Q1305">
        <f t="shared" si="124"/>
        <v>0</v>
      </c>
      <c r="S1305">
        <f t="shared" si="125"/>
        <v>0</v>
      </c>
    </row>
    <row r="1306" spans="1:19" ht="126.5" thickBot="1" x14ac:dyDescent="0.4">
      <c r="A1306" s="3" t="s">
        <v>11</v>
      </c>
      <c r="B1306" s="3" t="s">
        <v>17</v>
      </c>
      <c r="C1306" s="3">
        <v>20120806101</v>
      </c>
      <c r="D1306" s="3">
        <v>1</v>
      </c>
      <c r="E1306" s="3" t="s">
        <v>9</v>
      </c>
      <c r="F1306" s="3">
        <v>244</v>
      </c>
      <c r="G1306" s="3">
        <v>36</v>
      </c>
      <c r="H1306" s="4" t="s">
        <v>22</v>
      </c>
      <c r="I1306" s="3" t="s">
        <v>9</v>
      </c>
      <c r="J1306" s="3" t="s">
        <v>9</v>
      </c>
      <c r="L1306">
        <f t="shared" si="120"/>
        <v>0</v>
      </c>
      <c r="M1306">
        <f>IF(COUNTIF($C$2:$C1307,C1306)&gt;1,1,0)</f>
        <v>0</v>
      </c>
      <c r="N1306">
        <f t="shared" si="121"/>
        <v>0</v>
      </c>
      <c r="O1306">
        <f t="shared" si="122"/>
        <v>0</v>
      </c>
      <c r="P1306">
        <f t="shared" si="123"/>
        <v>0</v>
      </c>
      <c r="Q1306">
        <f t="shared" si="124"/>
        <v>0</v>
      </c>
      <c r="S1306">
        <f t="shared" si="125"/>
        <v>0</v>
      </c>
    </row>
    <row r="1307" spans="1:19" ht="114" thickBot="1" x14ac:dyDescent="0.4">
      <c r="A1307" s="3" t="s">
        <v>11</v>
      </c>
      <c r="B1307" s="3" t="s">
        <v>12</v>
      </c>
      <c r="C1307" s="3">
        <v>20080915702</v>
      </c>
      <c r="D1307" s="3">
        <v>0</v>
      </c>
      <c r="E1307" s="3" t="s">
        <v>9</v>
      </c>
      <c r="F1307" s="3">
        <v>237</v>
      </c>
      <c r="G1307" s="3">
        <v>50</v>
      </c>
      <c r="H1307" s="4" t="s">
        <v>13</v>
      </c>
      <c r="I1307" s="3" t="s">
        <v>9</v>
      </c>
      <c r="J1307" s="3" t="s">
        <v>9</v>
      </c>
      <c r="L1307">
        <f t="shared" si="120"/>
        <v>0</v>
      </c>
      <c r="M1307">
        <f>IF(COUNTIF($C$2:$C1308,C1307)&gt;1,1,0)</f>
        <v>0</v>
      </c>
      <c r="N1307">
        <f t="shared" si="121"/>
        <v>0</v>
      </c>
      <c r="O1307">
        <f t="shared" si="122"/>
        <v>0</v>
      </c>
      <c r="P1307">
        <f t="shared" si="123"/>
        <v>0</v>
      </c>
      <c r="Q1307">
        <f t="shared" si="124"/>
        <v>0</v>
      </c>
      <c r="S1307">
        <f t="shared" si="125"/>
        <v>0</v>
      </c>
    </row>
    <row r="1308" spans="1:19" ht="51.5" thickBot="1" x14ac:dyDescent="0.4">
      <c r="A1308" s="3" t="s">
        <v>11</v>
      </c>
      <c r="B1308" s="3" t="s">
        <v>20</v>
      </c>
      <c r="C1308" s="3">
        <v>20140303002</v>
      </c>
      <c r="D1308" s="3">
        <v>0</v>
      </c>
      <c r="E1308" s="3" t="s">
        <v>9</v>
      </c>
      <c r="F1308" s="3">
        <v>79</v>
      </c>
      <c r="G1308" s="3">
        <v>18</v>
      </c>
      <c r="H1308" s="4" t="s">
        <v>119</v>
      </c>
      <c r="I1308" s="3" t="s">
        <v>9</v>
      </c>
      <c r="J1308" s="3" t="s">
        <v>15</v>
      </c>
      <c r="L1308">
        <f t="shared" si="120"/>
        <v>0</v>
      </c>
      <c r="M1308">
        <f>IF(COUNTIF($C$2:$C1309,C1308)&gt;1,1,0)</f>
        <v>0</v>
      </c>
      <c r="N1308">
        <f t="shared" si="121"/>
        <v>0</v>
      </c>
      <c r="O1308">
        <f t="shared" si="122"/>
        <v>0</v>
      </c>
      <c r="P1308">
        <f t="shared" si="123"/>
        <v>0</v>
      </c>
      <c r="Q1308">
        <f t="shared" si="124"/>
        <v>0</v>
      </c>
      <c r="S1308">
        <f t="shared" si="125"/>
        <v>0</v>
      </c>
    </row>
    <row r="1309" spans="1:19" ht="214" thickBot="1" x14ac:dyDescent="0.4">
      <c r="A1309" s="3" t="s">
        <v>11</v>
      </c>
      <c r="B1309" s="3" t="s">
        <v>20</v>
      </c>
      <c r="C1309" s="3">
        <v>20142006001</v>
      </c>
      <c r="D1309" s="3">
        <v>0</v>
      </c>
      <c r="E1309" s="3" t="s">
        <v>9</v>
      </c>
      <c r="F1309" s="3">
        <v>272</v>
      </c>
      <c r="G1309" s="3">
        <v>105</v>
      </c>
      <c r="H1309" s="4" t="s">
        <v>261</v>
      </c>
      <c r="I1309" s="3" t="s">
        <v>9</v>
      </c>
      <c r="J1309" s="3" t="s">
        <v>9</v>
      </c>
      <c r="L1309">
        <f t="shared" si="120"/>
        <v>0</v>
      </c>
      <c r="M1309">
        <f>IF(COUNTIF($C$2:$C1310,C1309)&gt;1,1,0)</f>
        <v>0</v>
      </c>
      <c r="N1309">
        <f t="shared" si="121"/>
        <v>0</v>
      </c>
      <c r="O1309">
        <f t="shared" si="122"/>
        <v>0</v>
      </c>
      <c r="P1309">
        <f t="shared" si="123"/>
        <v>0</v>
      </c>
      <c r="Q1309">
        <f t="shared" si="124"/>
        <v>0</v>
      </c>
      <c r="S1309">
        <f t="shared" si="125"/>
        <v>0</v>
      </c>
    </row>
    <row r="1310" spans="1:19" ht="151.5" thickBot="1" x14ac:dyDescent="0.4">
      <c r="A1310" s="3" t="s">
        <v>11</v>
      </c>
      <c r="B1310" s="3" t="s">
        <v>17</v>
      </c>
      <c r="C1310" s="3">
        <v>20120115802</v>
      </c>
      <c r="D1310" s="3">
        <v>1</v>
      </c>
      <c r="E1310" s="3" t="s">
        <v>9</v>
      </c>
      <c r="F1310" s="3">
        <v>633</v>
      </c>
      <c r="G1310" s="3">
        <v>113</v>
      </c>
      <c r="H1310" s="4" t="s">
        <v>262</v>
      </c>
      <c r="I1310" s="3" t="s">
        <v>9</v>
      </c>
      <c r="J1310" s="3" t="s">
        <v>15</v>
      </c>
      <c r="L1310">
        <f t="shared" si="120"/>
        <v>0</v>
      </c>
      <c r="M1310">
        <f>IF(COUNTIF($C$2:$C1311,C1310)&gt;1,1,0)</f>
        <v>0</v>
      </c>
      <c r="N1310">
        <f t="shared" si="121"/>
        <v>0</v>
      </c>
      <c r="O1310">
        <f t="shared" si="122"/>
        <v>0</v>
      </c>
      <c r="P1310">
        <f t="shared" si="123"/>
        <v>0</v>
      </c>
      <c r="Q1310">
        <f t="shared" si="124"/>
        <v>0</v>
      </c>
      <c r="S1310">
        <f t="shared" si="125"/>
        <v>0</v>
      </c>
    </row>
    <row r="1311" spans="1:19" ht="126.5" thickBot="1" x14ac:dyDescent="0.4">
      <c r="A1311" s="3" t="s">
        <v>11</v>
      </c>
      <c r="B1311" s="3" t="s">
        <v>17</v>
      </c>
      <c r="C1311" s="3">
        <v>20120712401</v>
      </c>
      <c r="D1311" s="3">
        <v>0</v>
      </c>
      <c r="E1311" s="3" t="s">
        <v>9</v>
      </c>
      <c r="F1311" s="3">
        <v>28</v>
      </c>
      <c r="G1311" s="3">
        <v>25</v>
      </c>
      <c r="H1311" s="4" t="s">
        <v>22</v>
      </c>
      <c r="I1311" s="3" t="s">
        <v>9</v>
      </c>
      <c r="J1311" s="3" t="s">
        <v>9</v>
      </c>
      <c r="L1311">
        <f t="shared" si="120"/>
        <v>0</v>
      </c>
      <c r="M1311">
        <f>IF(COUNTIF($C$2:$C1312,C1311)&gt;1,1,0)</f>
        <v>0</v>
      </c>
      <c r="N1311">
        <f t="shared" si="121"/>
        <v>0</v>
      </c>
      <c r="O1311">
        <f t="shared" si="122"/>
        <v>0</v>
      </c>
      <c r="P1311">
        <f t="shared" si="123"/>
        <v>0</v>
      </c>
      <c r="Q1311">
        <f t="shared" si="124"/>
        <v>0</v>
      </c>
      <c r="S1311">
        <f t="shared" si="125"/>
        <v>0</v>
      </c>
    </row>
    <row r="1312" spans="1:19" ht="151.5" thickBot="1" x14ac:dyDescent="0.4">
      <c r="A1312" s="3" t="s">
        <v>11</v>
      </c>
      <c r="B1312" s="3" t="s">
        <v>8</v>
      </c>
      <c r="C1312" s="3">
        <v>20181101203</v>
      </c>
      <c r="D1312" s="3">
        <v>1</v>
      </c>
      <c r="E1312" s="3" t="s">
        <v>9</v>
      </c>
      <c r="F1312" s="3">
        <v>142</v>
      </c>
      <c r="G1312" s="3">
        <v>41</v>
      </c>
      <c r="H1312" s="4" t="s">
        <v>263</v>
      </c>
      <c r="I1312" s="3" t="s">
        <v>9</v>
      </c>
      <c r="J1312" s="3" t="s">
        <v>15</v>
      </c>
      <c r="L1312">
        <f t="shared" si="120"/>
        <v>0</v>
      </c>
      <c r="M1312">
        <f>IF(COUNTIF($C$2:$C1313,C1312)&gt;1,1,0)</f>
        <v>1</v>
      </c>
      <c r="N1312">
        <f t="shared" si="121"/>
        <v>0</v>
      </c>
      <c r="O1312">
        <f t="shared" si="122"/>
        <v>0</v>
      </c>
      <c r="P1312">
        <f t="shared" si="123"/>
        <v>0</v>
      </c>
      <c r="Q1312">
        <f t="shared" si="124"/>
        <v>0</v>
      </c>
      <c r="S1312">
        <f t="shared" si="125"/>
        <v>1</v>
      </c>
    </row>
    <row r="1313" spans="1:19" ht="89" thickBot="1" x14ac:dyDescent="0.4">
      <c r="A1313" s="3" t="s">
        <v>11</v>
      </c>
      <c r="B1313" s="3" t="s">
        <v>34</v>
      </c>
      <c r="C1313" s="3">
        <v>20110908001</v>
      </c>
      <c r="D1313" s="3">
        <v>0</v>
      </c>
      <c r="E1313" s="3" t="s">
        <v>9</v>
      </c>
      <c r="F1313" s="3">
        <v>42</v>
      </c>
      <c r="G1313" s="3">
        <v>24</v>
      </c>
      <c r="H1313" s="4" t="s">
        <v>24</v>
      </c>
      <c r="I1313" s="3" t="s">
        <v>9</v>
      </c>
      <c r="J1313" s="3" t="s">
        <v>9</v>
      </c>
      <c r="L1313">
        <f t="shared" si="120"/>
        <v>0</v>
      </c>
      <c r="M1313">
        <f>IF(COUNTIF($C$2:$C1314,C1313)&gt;1,1,0)</f>
        <v>0</v>
      </c>
      <c r="N1313">
        <f t="shared" si="121"/>
        <v>0</v>
      </c>
      <c r="O1313">
        <f t="shared" si="122"/>
        <v>0</v>
      </c>
      <c r="P1313">
        <f t="shared" si="123"/>
        <v>0</v>
      </c>
      <c r="Q1313">
        <f t="shared" si="124"/>
        <v>0</v>
      </c>
      <c r="S1313">
        <f t="shared" si="125"/>
        <v>0</v>
      </c>
    </row>
    <row r="1314" spans="1:19" ht="114" thickBot="1" x14ac:dyDescent="0.4">
      <c r="A1314" s="3" t="s">
        <v>11</v>
      </c>
      <c r="B1314" s="3" t="s">
        <v>12</v>
      </c>
      <c r="C1314" s="3">
        <v>20080500901</v>
      </c>
      <c r="D1314" s="3">
        <v>1</v>
      </c>
      <c r="E1314" s="3" t="s">
        <v>9</v>
      </c>
      <c r="F1314" s="3">
        <v>132</v>
      </c>
      <c r="G1314" s="3">
        <v>111</v>
      </c>
      <c r="H1314" s="4" t="s">
        <v>264</v>
      </c>
      <c r="I1314" s="3" t="s">
        <v>9</v>
      </c>
      <c r="J1314" s="3" t="s">
        <v>15</v>
      </c>
      <c r="L1314">
        <f t="shared" si="120"/>
        <v>0</v>
      </c>
      <c r="M1314">
        <f>IF(COUNTIF($C$2:$C1315,C1314)&gt;1,1,0)</f>
        <v>0</v>
      </c>
      <c r="N1314">
        <f t="shared" si="121"/>
        <v>0</v>
      </c>
      <c r="O1314">
        <f t="shared" si="122"/>
        <v>0</v>
      </c>
      <c r="P1314">
        <f t="shared" si="123"/>
        <v>0</v>
      </c>
      <c r="Q1314">
        <f t="shared" si="124"/>
        <v>0</v>
      </c>
      <c r="S1314">
        <f t="shared" si="125"/>
        <v>0</v>
      </c>
    </row>
    <row r="1315" spans="1:19" ht="126.5" thickBot="1" x14ac:dyDescent="0.4">
      <c r="A1315" s="3" t="s">
        <v>11</v>
      </c>
      <c r="B1315" s="3" t="s">
        <v>34</v>
      </c>
      <c r="C1315" s="3">
        <v>20110552702</v>
      </c>
      <c r="D1315" s="3">
        <v>0</v>
      </c>
      <c r="E1315" s="3" t="s">
        <v>9</v>
      </c>
      <c r="F1315" s="3">
        <v>449</v>
      </c>
      <c r="G1315" s="3">
        <v>96</v>
      </c>
      <c r="H1315" s="4" t="s">
        <v>22</v>
      </c>
      <c r="I1315" s="3" t="s">
        <v>9</v>
      </c>
      <c r="J1315" s="3" t="s">
        <v>15</v>
      </c>
      <c r="L1315">
        <f t="shared" si="120"/>
        <v>0</v>
      </c>
      <c r="M1315">
        <f>IF(COUNTIF($C$2:$C1316,C1315)&gt;1,1,0)</f>
        <v>0</v>
      </c>
      <c r="N1315">
        <f t="shared" si="121"/>
        <v>0</v>
      </c>
      <c r="O1315">
        <f t="shared" si="122"/>
        <v>0</v>
      </c>
      <c r="P1315">
        <f t="shared" si="123"/>
        <v>0</v>
      </c>
      <c r="Q1315">
        <f t="shared" si="124"/>
        <v>0</v>
      </c>
      <c r="S1315">
        <f t="shared" si="125"/>
        <v>0</v>
      </c>
    </row>
    <row r="1316" spans="1:19" ht="51.5" thickBot="1" x14ac:dyDescent="0.4">
      <c r="A1316" s="3" t="s">
        <v>52</v>
      </c>
      <c r="B1316" s="3" t="s">
        <v>23</v>
      </c>
      <c r="C1316" s="3" t="s">
        <v>265</v>
      </c>
      <c r="D1316" s="3">
        <v>1</v>
      </c>
      <c r="E1316" s="3" t="s">
        <v>9</v>
      </c>
      <c r="F1316" s="3">
        <v>1013</v>
      </c>
      <c r="G1316" s="3">
        <v>143</v>
      </c>
      <c r="H1316" s="4" t="s">
        <v>266</v>
      </c>
      <c r="I1316" s="3" t="s">
        <v>9</v>
      </c>
      <c r="J1316" s="3" t="s">
        <v>9</v>
      </c>
      <c r="L1316">
        <f t="shared" si="120"/>
        <v>0</v>
      </c>
      <c r="M1316">
        <f>IF(COUNTIF($C$2:$C1317,C1316)&gt;1,1,0)</f>
        <v>0</v>
      </c>
      <c r="N1316">
        <f t="shared" si="121"/>
        <v>0</v>
      </c>
      <c r="O1316">
        <f t="shared" si="122"/>
        <v>0</v>
      </c>
      <c r="P1316">
        <f t="shared" si="123"/>
        <v>0</v>
      </c>
      <c r="Q1316">
        <f t="shared" si="124"/>
        <v>0</v>
      </c>
      <c r="S1316">
        <f t="shared" si="125"/>
        <v>0</v>
      </c>
    </row>
    <row r="1317" spans="1:19" ht="26.5" thickBot="1" x14ac:dyDescent="0.4">
      <c r="A1317" s="3" t="s">
        <v>11</v>
      </c>
      <c r="B1317" s="3" t="s">
        <v>34</v>
      </c>
      <c r="C1317" s="3">
        <v>20110726601</v>
      </c>
      <c r="D1317" s="3">
        <v>0</v>
      </c>
      <c r="E1317" s="3" t="s">
        <v>9</v>
      </c>
      <c r="F1317" s="3">
        <v>59</v>
      </c>
      <c r="G1317" s="3">
        <v>36</v>
      </c>
      <c r="H1317" s="4" t="s">
        <v>87</v>
      </c>
      <c r="I1317" s="3" t="s">
        <v>9</v>
      </c>
      <c r="J1317" s="3" t="s">
        <v>9</v>
      </c>
      <c r="L1317">
        <f t="shared" si="120"/>
        <v>0</v>
      </c>
      <c r="M1317">
        <f>IF(COUNTIF($C$2:$C1318,C1317)&gt;1,1,0)</f>
        <v>0</v>
      </c>
      <c r="N1317">
        <f t="shared" si="121"/>
        <v>0</v>
      </c>
      <c r="O1317">
        <f t="shared" si="122"/>
        <v>0</v>
      </c>
      <c r="P1317">
        <f t="shared" si="123"/>
        <v>0</v>
      </c>
      <c r="Q1317">
        <f t="shared" si="124"/>
        <v>0</v>
      </c>
      <c r="S1317">
        <f t="shared" si="125"/>
        <v>0</v>
      </c>
    </row>
    <row r="1318" spans="1:19" ht="50.5" thickBot="1" x14ac:dyDescent="0.4">
      <c r="A1318" s="3" t="s">
        <v>46</v>
      </c>
      <c r="B1318" s="3" t="s">
        <v>267</v>
      </c>
      <c r="C1318" s="3">
        <v>20200400801</v>
      </c>
      <c r="D1318" s="3">
        <v>0</v>
      </c>
      <c r="E1318" s="3" t="s">
        <v>9</v>
      </c>
      <c r="F1318" s="3">
        <v>68</v>
      </c>
      <c r="G1318" s="3">
        <v>9</v>
      </c>
      <c r="H1318" s="4" t="s">
        <v>33</v>
      </c>
      <c r="I1318" s="3" t="s">
        <v>9</v>
      </c>
      <c r="J1318" s="3" t="s">
        <v>9</v>
      </c>
      <c r="L1318">
        <f t="shared" si="120"/>
        <v>0</v>
      </c>
      <c r="M1318">
        <f>IF(COUNTIF($C$2:$C1319,C1318)&gt;1,1,0)</f>
        <v>0</v>
      </c>
      <c r="N1318">
        <f t="shared" si="121"/>
        <v>0</v>
      </c>
      <c r="O1318">
        <f t="shared" si="122"/>
        <v>0</v>
      </c>
      <c r="P1318">
        <f t="shared" si="123"/>
        <v>0</v>
      </c>
      <c r="Q1318">
        <f t="shared" si="124"/>
        <v>0</v>
      </c>
      <c r="S1318">
        <f t="shared" si="125"/>
        <v>0</v>
      </c>
    </row>
    <row r="1319" spans="1:19" ht="114" thickBot="1" x14ac:dyDescent="0.4">
      <c r="A1319" s="3" t="s">
        <v>11</v>
      </c>
      <c r="B1319" s="3" t="s">
        <v>20</v>
      </c>
      <c r="C1319" s="3">
        <v>20140123805</v>
      </c>
      <c r="D1319" s="3">
        <v>1</v>
      </c>
      <c r="E1319" s="3" t="s">
        <v>9</v>
      </c>
      <c r="F1319" s="3">
        <v>248</v>
      </c>
      <c r="G1319" s="3">
        <v>45</v>
      </c>
      <c r="H1319" s="4" t="s">
        <v>18</v>
      </c>
      <c r="I1319" s="3" t="s">
        <v>9</v>
      </c>
      <c r="J1319" s="3" t="s">
        <v>15</v>
      </c>
      <c r="L1319">
        <f t="shared" si="120"/>
        <v>0</v>
      </c>
      <c r="M1319">
        <f>IF(COUNTIF($C$2:$C1320,C1319)&gt;1,1,0)</f>
        <v>0</v>
      </c>
      <c r="N1319">
        <f t="shared" si="121"/>
        <v>0</v>
      </c>
      <c r="O1319">
        <f t="shared" si="122"/>
        <v>0</v>
      </c>
      <c r="P1319">
        <f t="shared" si="123"/>
        <v>0</v>
      </c>
      <c r="Q1319">
        <f t="shared" si="124"/>
        <v>0</v>
      </c>
      <c r="S1319">
        <f t="shared" si="125"/>
        <v>0</v>
      </c>
    </row>
    <row r="1320" spans="1:19" ht="126.5" thickBot="1" x14ac:dyDescent="0.4">
      <c r="A1320" s="3" t="s">
        <v>11</v>
      </c>
      <c r="B1320" s="3" t="s">
        <v>17</v>
      </c>
      <c r="C1320" s="3">
        <v>20120405501</v>
      </c>
      <c r="D1320" s="3">
        <v>0</v>
      </c>
      <c r="E1320" s="3" t="s">
        <v>9</v>
      </c>
      <c r="F1320" s="3">
        <v>1262</v>
      </c>
      <c r="G1320" s="3">
        <v>50</v>
      </c>
      <c r="H1320" s="4" t="s">
        <v>22</v>
      </c>
      <c r="I1320" s="3" t="s">
        <v>9</v>
      </c>
      <c r="J1320" s="3" t="s">
        <v>9</v>
      </c>
      <c r="L1320">
        <f t="shared" si="120"/>
        <v>0</v>
      </c>
      <c r="M1320">
        <f>IF(COUNTIF($C$2:$C1321,C1320)&gt;1,1,0)</f>
        <v>1</v>
      </c>
      <c r="N1320">
        <f t="shared" si="121"/>
        <v>0</v>
      </c>
      <c r="O1320">
        <f t="shared" si="122"/>
        <v>0</v>
      </c>
      <c r="P1320">
        <f t="shared" si="123"/>
        <v>0</v>
      </c>
      <c r="Q1320">
        <f t="shared" si="124"/>
        <v>0</v>
      </c>
      <c r="S1320">
        <f t="shared" si="125"/>
        <v>1</v>
      </c>
    </row>
    <row r="1321" spans="1:19" ht="126.5" thickBot="1" x14ac:dyDescent="0.4">
      <c r="A1321" s="3" t="s">
        <v>11</v>
      </c>
      <c r="B1321" s="3" t="s">
        <v>20</v>
      </c>
      <c r="C1321" s="3">
        <v>20140114904</v>
      </c>
      <c r="D1321" s="3">
        <v>1</v>
      </c>
      <c r="E1321" s="3" t="s">
        <v>9</v>
      </c>
      <c r="F1321" s="3">
        <v>227</v>
      </c>
      <c r="G1321" s="3">
        <v>35</v>
      </c>
      <c r="H1321" s="4" t="s">
        <v>22</v>
      </c>
      <c r="I1321" s="3" t="s">
        <v>9</v>
      </c>
      <c r="J1321" s="3" t="s">
        <v>15</v>
      </c>
      <c r="L1321">
        <f t="shared" si="120"/>
        <v>0</v>
      </c>
      <c r="M1321">
        <f>IF(COUNTIF($C$2:$C1322,C1321)&gt;1,1,0)</f>
        <v>0</v>
      </c>
      <c r="N1321">
        <f t="shared" si="121"/>
        <v>0</v>
      </c>
      <c r="O1321">
        <f t="shared" si="122"/>
        <v>0</v>
      </c>
      <c r="P1321">
        <f t="shared" si="123"/>
        <v>0</v>
      </c>
      <c r="Q1321">
        <f t="shared" si="124"/>
        <v>0</v>
      </c>
      <c r="S1321">
        <f t="shared" si="125"/>
        <v>0</v>
      </c>
    </row>
    <row r="1322" spans="1:19" ht="76.5" thickBot="1" x14ac:dyDescent="0.4">
      <c r="A1322" s="3" t="s">
        <v>39</v>
      </c>
      <c r="B1322" s="3" t="s">
        <v>34</v>
      </c>
      <c r="C1322" s="3">
        <v>20110214701</v>
      </c>
      <c r="D1322" s="3">
        <v>1</v>
      </c>
      <c r="E1322" s="3" t="s">
        <v>9</v>
      </c>
      <c r="F1322" s="3">
        <v>123</v>
      </c>
      <c r="G1322" s="3">
        <v>73</v>
      </c>
      <c r="H1322" s="4" t="s">
        <v>149</v>
      </c>
      <c r="I1322" s="3" t="s">
        <v>9</v>
      </c>
      <c r="J1322" s="3" t="s">
        <v>9</v>
      </c>
      <c r="L1322">
        <f t="shared" si="120"/>
        <v>0</v>
      </c>
      <c r="M1322">
        <f>IF(COUNTIF($C$2:$C1323,C1322)&gt;1,1,0)</f>
        <v>0</v>
      </c>
      <c r="N1322">
        <f t="shared" si="121"/>
        <v>0</v>
      </c>
      <c r="O1322">
        <f t="shared" si="122"/>
        <v>0</v>
      </c>
      <c r="P1322">
        <f t="shared" si="123"/>
        <v>0</v>
      </c>
      <c r="Q1322">
        <f t="shared" si="124"/>
        <v>0</v>
      </c>
      <c r="S1322">
        <f t="shared" si="125"/>
        <v>0</v>
      </c>
    </row>
    <row r="1323" spans="1:19" ht="89" thickBot="1" x14ac:dyDescent="0.4">
      <c r="A1323" s="3" t="s">
        <v>11</v>
      </c>
      <c r="B1323" s="3" t="s">
        <v>34</v>
      </c>
      <c r="C1323" s="3">
        <v>20110430701</v>
      </c>
      <c r="D1323" s="3">
        <v>0</v>
      </c>
      <c r="E1323" s="3" t="s">
        <v>9</v>
      </c>
      <c r="F1323" s="3">
        <v>62</v>
      </c>
      <c r="G1323" s="3">
        <v>43</v>
      </c>
      <c r="H1323" s="4" t="s">
        <v>24</v>
      </c>
      <c r="I1323" s="3" t="s">
        <v>9</v>
      </c>
      <c r="J1323" s="3" t="s">
        <v>9</v>
      </c>
      <c r="L1323">
        <f t="shared" si="120"/>
        <v>0</v>
      </c>
      <c r="M1323">
        <f>IF(COUNTIF($C$2:$C1324,C1323)&gt;1,1,0)</f>
        <v>0</v>
      </c>
      <c r="N1323">
        <f t="shared" si="121"/>
        <v>0</v>
      </c>
      <c r="O1323">
        <f t="shared" si="122"/>
        <v>0</v>
      </c>
      <c r="P1323">
        <f t="shared" si="123"/>
        <v>0</v>
      </c>
      <c r="Q1323">
        <f t="shared" si="124"/>
        <v>0</v>
      </c>
      <c r="S1323">
        <f t="shared" si="125"/>
        <v>0</v>
      </c>
    </row>
    <row r="1324" spans="1:19" ht="64" thickBot="1" x14ac:dyDescent="0.4">
      <c r="A1324" s="3" t="s">
        <v>7</v>
      </c>
      <c r="B1324" s="3" t="s">
        <v>12</v>
      </c>
      <c r="C1324" s="3">
        <v>20080905301</v>
      </c>
      <c r="D1324" s="3">
        <v>0</v>
      </c>
      <c r="E1324" s="3" t="s">
        <v>9</v>
      </c>
      <c r="F1324" s="3">
        <v>235</v>
      </c>
      <c r="G1324" s="3">
        <v>50</v>
      </c>
      <c r="H1324" s="4" t="s">
        <v>83</v>
      </c>
      <c r="I1324" s="3" t="s">
        <v>9</v>
      </c>
      <c r="J1324" s="3" t="s">
        <v>9</v>
      </c>
      <c r="L1324">
        <f t="shared" si="120"/>
        <v>0</v>
      </c>
      <c r="M1324">
        <f>IF(COUNTIF($C$2:$C1325,C1324)&gt;1,1,0)</f>
        <v>1</v>
      </c>
      <c r="N1324">
        <f t="shared" si="121"/>
        <v>0</v>
      </c>
      <c r="O1324">
        <f t="shared" si="122"/>
        <v>0</v>
      </c>
      <c r="P1324">
        <f t="shared" si="123"/>
        <v>0</v>
      </c>
      <c r="Q1324">
        <f t="shared" si="124"/>
        <v>0</v>
      </c>
      <c r="S1324">
        <f t="shared" si="125"/>
        <v>1</v>
      </c>
    </row>
    <row r="1325" spans="1:19" ht="126.5" thickBot="1" x14ac:dyDescent="0.4">
      <c r="A1325" s="3" t="s">
        <v>7</v>
      </c>
      <c r="B1325" s="3" t="s">
        <v>23</v>
      </c>
      <c r="C1325" s="3">
        <v>20170701502</v>
      </c>
      <c r="D1325" s="3">
        <v>1</v>
      </c>
      <c r="E1325" s="3" t="s">
        <v>9</v>
      </c>
      <c r="F1325" s="3">
        <v>287</v>
      </c>
      <c r="G1325" s="3">
        <v>70</v>
      </c>
      <c r="H1325" s="4" t="s">
        <v>22</v>
      </c>
      <c r="I1325" s="3" t="s">
        <v>9</v>
      </c>
      <c r="J1325" s="3" t="s">
        <v>9</v>
      </c>
      <c r="L1325">
        <f t="shared" si="120"/>
        <v>0</v>
      </c>
      <c r="M1325">
        <f>IF(COUNTIF($C$2:$C1326,C1325)&gt;1,1,0)</f>
        <v>0</v>
      </c>
      <c r="N1325">
        <f t="shared" si="121"/>
        <v>0</v>
      </c>
      <c r="O1325">
        <f t="shared" si="122"/>
        <v>0</v>
      </c>
      <c r="P1325">
        <f t="shared" si="123"/>
        <v>0</v>
      </c>
      <c r="Q1325">
        <f t="shared" si="124"/>
        <v>0</v>
      </c>
      <c r="S1325">
        <f t="shared" si="125"/>
        <v>0</v>
      </c>
    </row>
    <row r="1326" spans="1:19" ht="89" thickBot="1" x14ac:dyDescent="0.4">
      <c r="A1326" s="3" t="s">
        <v>11</v>
      </c>
      <c r="B1326" s="3" t="s">
        <v>20</v>
      </c>
      <c r="C1326" s="3">
        <v>20140506001</v>
      </c>
      <c r="D1326" s="3">
        <v>1</v>
      </c>
      <c r="E1326" s="3" t="s">
        <v>9</v>
      </c>
      <c r="F1326" s="3">
        <v>140</v>
      </c>
      <c r="G1326" s="3">
        <v>48</v>
      </c>
      <c r="H1326" s="4" t="s">
        <v>71</v>
      </c>
      <c r="I1326" s="3" t="s">
        <v>9</v>
      </c>
      <c r="J1326" s="3" t="s">
        <v>15</v>
      </c>
      <c r="L1326">
        <f t="shared" si="120"/>
        <v>0</v>
      </c>
      <c r="M1326">
        <f>IF(COUNTIF($C$2:$C1327,C1326)&gt;1,1,0)</f>
        <v>0</v>
      </c>
      <c r="N1326">
        <f t="shared" si="121"/>
        <v>0</v>
      </c>
      <c r="O1326">
        <f t="shared" si="122"/>
        <v>0</v>
      </c>
      <c r="P1326">
        <f t="shared" si="123"/>
        <v>0</v>
      </c>
      <c r="Q1326">
        <f t="shared" si="124"/>
        <v>0</v>
      </c>
      <c r="S1326">
        <f t="shared" si="125"/>
        <v>0</v>
      </c>
    </row>
    <row r="1327" spans="1:19" ht="89" thickBot="1" x14ac:dyDescent="0.4">
      <c r="A1327" s="3" t="s">
        <v>39</v>
      </c>
      <c r="B1327" s="3" t="s">
        <v>20</v>
      </c>
      <c r="C1327" s="3">
        <v>20140405107</v>
      </c>
      <c r="D1327" s="3">
        <v>0</v>
      </c>
      <c r="E1327" s="3" t="s">
        <v>9</v>
      </c>
      <c r="F1327" s="3">
        <v>180</v>
      </c>
      <c r="G1327" s="3">
        <v>44</v>
      </c>
      <c r="H1327" s="4" t="s">
        <v>24</v>
      </c>
      <c r="I1327" s="3" t="s">
        <v>9</v>
      </c>
      <c r="J1327" s="3" t="s">
        <v>15</v>
      </c>
      <c r="L1327">
        <f t="shared" si="120"/>
        <v>0</v>
      </c>
      <c r="M1327">
        <f>IF(COUNTIF($C$2:$C1328,C1327)&gt;1,1,0)</f>
        <v>0</v>
      </c>
      <c r="N1327">
        <f t="shared" si="121"/>
        <v>0</v>
      </c>
      <c r="O1327">
        <f t="shared" si="122"/>
        <v>0</v>
      </c>
      <c r="P1327">
        <f t="shared" si="123"/>
        <v>0</v>
      </c>
      <c r="Q1327">
        <f t="shared" si="124"/>
        <v>0</v>
      </c>
      <c r="S1327">
        <f t="shared" si="125"/>
        <v>0</v>
      </c>
    </row>
    <row r="1328" spans="1:19" ht="126.5" thickBot="1" x14ac:dyDescent="0.4">
      <c r="A1328" s="3" t="s">
        <v>11</v>
      </c>
      <c r="B1328" s="3" t="s">
        <v>20</v>
      </c>
      <c r="C1328" s="3">
        <v>20142501309</v>
      </c>
      <c r="D1328" s="3">
        <v>0</v>
      </c>
      <c r="E1328" s="3" t="s">
        <v>9</v>
      </c>
      <c r="F1328" s="3">
        <v>40</v>
      </c>
      <c r="G1328" s="3">
        <v>32</v>
      </c>
      <c r="H1328" s="4" t="s">
        <v>22</v>
      </c>
      <c r="I1328" s="3" t="s">
        <v>9</v>
      </c>
      <c r="J1328" s="3" t="s">
        <v>9</v>
      </c>
      <c r="L1328">
        <f t="shared" si="120"/>
        <v>0</v>
      </c>
      <c r="M1328">
        <f>IF(COUNTIF($C$2:$C1329,C1328)&gt;1,1,0)</f>
        <v>0</v>
      </c>
      <c r="N1328">
        <f t="shared" si="121"/>
        <v>0</v>
      </c>
      <c r="O1328">
        <f t="shared" si="122"/>
        <v>0</v>
      </c>
      <c r="P1328">
        <f t="shared" si="123"/>
        <v>0</v>
      </c>
      <c r="Q1328">
        <f t="shared" si="124"/>
        <v>0</v>
      </c>
      <c r="S1328">
        <f t="shared" si="125"/>
        <v>0</v>
      </c>
    </row>
    <row r="1329" spans="1:19" ht="114" thickBot="1" x14ac:dyDescent="0.4">
      <c r="A1329" s="3" t="s">
        <v>11</v>
      </c>
      <c r="B1329" s="3" t="s">
        <v>23</v>
      </c>
      <c r="C1329" s="3">
        <v>20171705201</v>
      </c>
      <c r="D1329" s="3">
        <v>0</v>
      </c>
      <c r="E1329" s="3" t="s">
        <v>9</v>
      </c>
      <c r="F1329" s="3">
        <v>645</v>
      </c>
      <c r="G1329" s="3">
        <v>242</v>
      </c>
      <c r="H1329" s="4" t="s">
        <v>13</v>
      </c>
      <c r="I1329" s="3" t="s">
        <v>9</v>
      </c>
      <c r="J1329" s="3" t="s">
        <v>9</v>
      </c>
      <c r="L1329">
        <f t="shared" si="120"/>
        <v>0</v>
      </c>
      <c r="M1329">
        <f>IF(COUNTIF($C$2:$C1330,C1329)&gt;1,1,0)</f>
        <v>0</v>
      </c>
      <c r="N1329">
        <f t="shared" si="121"/>
        <v>0</v>
      </c>
      <c r="O1329">
        <f t="shared" si="122"/>
        <v>0</v>
      </c>
      <c r="P1329">
        <f t="shared" si="123"/>
        <v>0</v>
      </c>
      <c r="Q1329">
        <f t="shared" si="124"/>
        <v>0</v>
      </c>
      <c r="S1329">
        <f t="shared" si="125"/>
        <v>0</v>
      </c>
    </row>
    <row r="1330" spans="1:19" ht="126.5" thickBot="1" x14ac:dyDescent="0.4">
      <c r="A1330" s="3" t="s">
        <v>11</v>
      </c>
      <c r="B1330" s="3" t="s">
        <v>8</v>
      </c>
      <c r="C1330" s="3">
        <v>20180230002</v>
      </c>
      <c r="D1330" s="3">
        <v>0</v>
      </c>
      <c r="E1330" s="3" t="s">
        <v>9</v>
      </c>
      <c r="F1330" s="3">
        <v>86</v>
      </c>
      <c r="G1330" s="3">
        <v>20</v>
      </c>
      <c r="H1330" s="4" t="s">
        <v>22</v>
      </c>
      <c r="I1330" s="3" t="s">
        <v>9</v>
      </c>
      <c r="J1330" s="3" t="s">
        <v>9</v>
      </c>
      <c r="L1330">
        <f t="shared" si="120"/>
        <v>0</v>
      </c>
      <c r="M1330">
        <f>IF(COUNTIF($C$2:$C1331,C1330)&gt;1,1,0)</f>
        <v>0</v>
      </c>
      <c r="N1330">
        <f t="shared" si="121"/>
        <v>0</v>
      </c>
      <c r="O1330">
        <f t="shared" si="122"/>
        <v>0</v>
      </c>
      <c r="P1330">
        <f t="shared" si="123"/>
        <v>0</v>
      </c>
      <c r="Q1330">
        <f t="shared" si="124"/>
        <v>0</v>
      </c>
      <c r="S1330">
        <f t="shared" si="125"/>
        <v>0</v>
      </c>
    </row>
    <row r="1331" spans="1:19" ht="126.5" thickBot="1" x14ac:dyDescent="0.4">
      <c r="A1331" s="3" t="s">
        <v>7</v>
      </c>
      <c r="B1331" s="3" t="s">
        <v>20</v>
      </c>
      <c r="C1331" s="3">
        <v>20140123214</v>
      </c>
      <c r="D1331" s="3">
        <v>0</v>
      </c>
      <c r="E1331" s="3" t="s">
        <v>9</v>
      </c>
      <c r="F1331" s="3">
        <v>355</v>
      </c>
      <c r="G1331" s="3">
        <v>15</v>
      </c>
      <c r="H1331" s="4" t="s">
        <v>22</v>
      </c>
      <c r="I1331" s="3" t="s">
        <v>9</v>
      </c>
      <c r="J1331" s="3" t="s">
        <v>9</v>
      </c>
      <c r="L1331">
        <f t="shared" si="120"/>
        <v>0</v>
      </c>
      <c r="M1331">
        <f>IF(COUNTIF($C$2:$C1332,C1331)&gt;1,1,0)</f>
        <v>0</v>
      </c>
      <c r="N1331">
        <f t="shared" si="121"/>
        <v>0</v>
      </c>
      <c r="O1331">
        <f t="shared" si="122"/>
        <v>0</v>
      </c>
      <c r="P1331">
        <f t="shared" si="123"/>
        <v>0</v>
      </c>
      <c r="Q1331">
        <f t="shared" si="124"/>
        <v>0</v>
      </c>
      <c r="S1331">
        <f t="shared" si="125"/>
        <v>0</v>
      </c>
    </row>
    <row r="1332" spans="1:19" ht="126.5" thickBot="1" x14ac:dyDescent="0.4">
      <c r="A1332" s="3" t="s">
        <v>27</v>
      </c>
      <c r="B1332" s="3" t="s">
        <v>20</v>
      </c>
      <c r="C1332" s="3">
        <v>20142205002</v>
      </c>
      <c r="D1332" s="3">
        <v>0</v>
      </c>
      <c r="E1332" s="3" t="s">
        <v>9</v>
      </c>
      <c r="F1332" s="3">
        <v>153</v>
      </c>
      <c r="G1332" s="3">
        <v>36</v>
      </c>
      <c r="H1332" s="4" t="s">
        <v>22</v>
      </c>
      <c r="I1332" s="3" t="s">
        <v>9</v>
      </c>
      <c r="J1332" s="3" t="s">
        <v>15</v>
      </c>
      <c r="L1332">
        <f t="shared" si="120"/>
        <v>0</v>
      </c>
      <c r="M1332">
        <f>IF(COUNTIF($C$2:$C1333,C1332)&gt;1,1,0)</f>
        <v>0</v>
      </c>
      <c r="N1332">
        <f t="shared" si="121"/>
        <v>0</v>
      </c>
      <c r="O1332">
        <f t="shared" si="122"/>
        <v>0</v>
      </c>
      <c r="P1332">
        <f t="shared" si="123"/>
        <v>0</v>
      </c>
      <c r="Q1332">
        <f t="shared" si="124"/>
        <v>0</v>
      </c>
      <c r="S1332">
        <f t="shared" si="125"/>
        <v>0</v>
      </c>
    </row>
    <row r="1333" spans="1:19" ht="126.5" thickBot="1" x14ac:dyDescent="0.4">
      <c r="A1333" s="3" t="s">
        <v>11</v>
      </c>
      <c r="B1333" s="3" t="s">
        <v>20</v>
      </c>
      <c r="C1333" s="3">
        <v>20141100601</v>
      </c>
      <c r="D1333" s="3">
        <v>0</v>
      </c>
      <c r="E1333" s="3" t="s">
        <v>9</v>
      </c>
      <c r="F1333" s="3">
        <v>254</v>
      </c>
      <c r="G1333" s="3">
        <v>92</v>
      </c>
      <c r="H1333" s="4" t="s">
        <v>22</v>
      </c>
      <c r="I1333" s="3" t="s">
        <v>9</v>
      </c>
      <c r="J1333" s="3" t="s">
        <v>9</v>
      </c>
      <c r="L1333">
        <f t="shared" si="120"/>
        <v>0</v>
      </c>
      <c r="M1333">
        <f>IF(COUNTIF($C$2:$C1334,C1333)&gt;1,1,0)</f>
        <v>1</v>
      </c>
      <c r="N1333">
        <f t="shared" si="121"/>
        <v>0</v>
      </c>
      <c r="O1333">
        <f t="shared" si="122"/>
        <v>0</v>
      </c>
      <c r="P1333">
        <f t="shared" si="123"/>
        <v>0</v>
      </c>
      <c r="Q1333">
        <f t="shared" si="124"/>
        <v>0</v>
      </c>
      <c r="S1333">
        <f t="shared" si="125"/>
        <v>1</v>
      </c>
    </row>
    <row r="1334" spans="1:19" ht="126.5" thickBot="1" x14ac:dyDescent="0.4">
      <c r="A1334" s="3" t="s">
        <v>7</v>
      </c>
      <c r="B1334" s="3" t="s">
        <v>34</v>
      </c>
      <c r="C1334" s="3">
        <v>20110626801</v>
      </c>
      <c r="D1334" s="3">
        <v>0</v>
      </c>
      <c r="E1334" s="3" t="s">
        <v>9</v>
      </c>
      <c r="F1334" s="3">
        <v>55</v>
      </c>
      <c r="G1334" s="3">
        <v>45</v>
      </c>
      <c r="H1334" s="4" t="s">
        <v>22</v>
      </c>
      <c r="I1334" s="3" t="s">
        <v>9</v>
      </c>
      <c r="J1334" s="3" t="s">
        <v>9</v>
      </c>
      <c r="L1334">
        <f t="shared" si="120"/>
        <v>0</v>
      </c>
      <c r="M1334">
        <f>IF(COUNTIF($C$2:$C1335,C1334)&gt;1,1,0)</f>
        <v>0</v>
      </c>
      <c r="N1334">
        <f t="shared" si="121"/>
        <v>0</v>
      </c>
      <c r="O1334">
        <f t="shared" si="122"/>
        <v>0</v>
      </c>
      <c r="P1334">
        <f t="shared" si="123"/>
        <v>0</v>
      </c>
      <c r="Q1334">
        <f t="shared" si="124"/>
        <v>0</v>
      </c>
      <c r="S1334">
        <f t="shared" si="125"/>
        <v>0</v>
      </c>
    </row>
    <row r="1335" spans="1:19" ht="39" thickBot="1" x14ac:dyDescent="0.4">
      <c r="A1335" s="3" t="s">
        <v>11</v>
      </c>
      <c r="B1335" s="3" t="s">
        <v>20</v>
      </c>
      <c r="C1335" s="3">
        <v>20142206201</v>
      </c>
      <c r="D1335" s="3">
        <v>0</v>
      </c>
      <c r="E1335" s="3" t="s">
        <v>9</v>
      </c>
      <c r="F1335" s="3">
        <v>65</v>
      </c>
      <c r="G1335" s="3">
        <v>20</v>
      </c>
      <c r="H1335" s="4" t="s">
        <v>268</v>
      </c>
      <c r="I1335" s="3" t="s">
        <v>9</v>
      </c>
      <c r="J1335" s="3" t="s">
        <v>9</v>
      </c>
      <c r="L1335">
        <f t="shared" si="120"/>
        <v>0</v>
      </c>
      <c r="M1335">
        <f>IF(COUNTIF($C$2:$C1336,C1335)&gt;1,1,0)</f>
        <v>1</v>
      </c>
      <c r="N1335">
        <f t="shared" si="121"/>
        <v>0</v>
      </c>
      <c r="O1335">
        <f t="shared" si="122"/>
        <v>0</v>
      </c>
      <c r="P1335">
        <f t="shared" si="123"/>
        <v>0</v>
      </c>
      <c r="Q1335">
        <f t="shared" si="124"/>
        <v>0</v>
      </c>
      <c r="S1335">
        <f t="shared" si="125"/>
        <v>1</v>
      </c>
    </row>
    <row r="1336" spans="1:19" ht="126.5" thickBot="1" x14ac:dyDescent="0.4">
      <c r="A1336" s="3" t="s">
        <v>11</v>
      </c>
      <c r="B1336" s="3" t="s">
        <v>23</v>
      </c>
      <c r="C1336" s="3">
        <v>20172105301</v>
      </c>
      <c r="D1336" s="3">
        <v>0</v>
      </c>
      <c r="E1336" s="3" t="s">
        <v>9</v>
      </c>
      <c r="F1336" s="3">
        <v>219</v>
      </c>
      <c r="G1336" s="3">
        <v>104</v>
      </c>
      <c r="H1336" s="4" t="s">
        <v>22</v>
      </c>
      <c r="I1336" s="3" t="s">
        <v>9</v>
      </c>
      <c r="J1336" s="3" t="s">
        <v>9</v>
      </c>
      <c r="L1336">
        <f t="shared" si="120"/>
        <v>0</v>
      </c>
      <c r="M1336">
        <f>IF(COUNTIF($C$2:$C1337,C1336)&gt;1,1,0)</f>
        <v>0</v>
      </c>
      <c r="N1336">
        <f t="shared" si="121"/>
        <v>0</v>
      </c>
      <c r="O1336">
        <f t="shared" si="122"/>
        <v>0</v>
      </c>
      <c r="P1336">
        <f t="shared" si="123"/>
        <v>0</v>
      </c>
      <c r="Q1336">
        <f t="shared" si="124"/>
        <v>0</v>
      </c>
      <c r="S1336">
        <f t="shared" si="125"/>
        <v>0</v>
      </c>
    </row>
    <row r="1337" spans="1:19" ht="89" thickBot="1" x14ac:dyDescent="0.4">
      <c r="A1337" s="3" t="s">
        <v>39</v>
      </c>
      <c r="B1337" s="3" t="s">
        <v>12</v>
      </c>
      <c r="C1337" s="3">
        <v>20081102001</v>
      </c>
      <c r="D1337" s="3">
        <v>0</v>
      </c>
      <c r="E1337" s="3" t="s">
        <v>9</v>
      </c>
      <c r="F1337" s="3">
        <v>279</v>
      </c>
      <c r="G1337" s="3">
        <v>32</v>
      </c>
      <c r="H1337" s="4" t="s">
        <v>24</v>
      </c>
      <c r="I1337" s="3" t="s">
        <v>9</v>
      </c>
      <c r="J1337" s="3" t="s">
        <v>9</v>
      </c>
      <c r="L1337">
        <f t="shared" si="120"/>
        <v>0</v>
      </c>
      <c r="M1337">
        <f>IF(COUNTIF($C$2:$C1338,C1337)&gt;1,1,0)</f>
        <v>0</v>
      </c>
      <c r="N1337">
        <f t="shared" si="121"/>
        <v>0</v>
      </c>
      <c r="O1337">
        <f t="shared" si="122"/>
        <v>0</v>
      </c>
      <c r="P1337">
        <f t="shared" si="123"/>
        <v>0</v>
      </c>
      <c r="Q1337">
        <f t="shared" si="124"/>
        <v>0</v>
      </c>
      <c r="S1337">
        <f t="shared" si="125"/>
        <v>0</v>
      </c>
    </row>
    <row r="1338" spans="1:19" ht="114" thickBot="1" x14ac:dyDescent="0.4">
      <c r="A1338" s="3" t="s">
        <v>11</v>
      </c>
      <c r="B1338" s="3" t="s">
        <v>12</v>
      </c>
      <c r="C1338" s="3">
        <v>20081008402</v>
      </c>
      <c r="D1338" s="3">
        <v>0</v>
      </c>
      <c r="E1338" s="3" t="s">
        <v>9</v>
      </c>
      <c r="F1338" s="3">
        <v>165</v>
      </c>
      <c r="G1338" s="3">
        <v>123</v>
      </c>
      <c r="H1338" s="4" t="s">
        <v>13</v>
      </c>
      <c r="I1338" s="3" t="s">
        <v>9</v>
      </c>
      <c r="J1338" s="3" t="s">
        <v>9</v>
      </c>
      <c r="L1338">
        <f t="shared" si="120"/>
        <v>0</v>
      </c>
      <c r="M1338">
        <f>IF(COUNTIF($C$2:$C1339,C1338)&gt;1,1,0)</f>
        <v>0</v>
      </c>
      <c r="N1338">
        <f t="shared" si="121"/>
        <v>0</v>
      </c>
      <c r="O1338">
        <f t="shared" si="122"/>
        <v>0</v>
      </c>
      <c r="P1338">
        <f t="shared" si="123"/>
        <v>0</v>
      </c>
      <c r="Q1338">
        <f t="shared" si="124"/>
        <v>0</v>
      </c>
      <c r="S1338">
        <f t="shared" si="125"/>
        <v>0</v>
      </c>
    </row>
    <row r="1339" spans="1:19" ht="39" thickBot="1" x14ac:dyDescent="0.4">
      <c r="A1339" s="3" t="s">
        <v>11</v>
      </c>
      <c r="B1339" s="3" t="s">
        <v>20</v>
      </c>
      <c r="C1339" s="3">
        <v>20142206201</v>
      </c>
      <c r="D1339" s="3">
        <v>0</v>
      </c>
      <c r="E1339" s="3" t="s">
        <v>9</v>
      </c>
      <c r="F1339" s="3">
        <v>65</v>
      </c>
      <c r="G1339" s="3">
        <v>20</v>
      </c>
      <c r="H1339" s="4" t="s">
        <v>268</v>
      </c>
      <c r="I1339" s="3" t="s">
        <v>9</v>
      </c>
      <c r="J1339" s="3" t="s">
        <v>9</v>
      </c>
      <c r="L1339">
        <f t="shared" si="120"/>
        <v>0</v>
      </c>
      <c r="M1339">
        <f>IF(COUNTIF($C$2:$C1340,C1339)&gt;1,1,0)</f>
        <v>1</v>
      </c>
      <c r="N1339">
        <f t="shared" si="121"/>
        <v>0</v>
      </c>
      <c r="O1339">
        <f t="shared" si="122"/>
        <v>0</v>
      </c>
      <c r="P1339">
        <f t="shared" si="123"/>
        <v>0</v>
      </c>
      <c r="Q1339">
        <f t="shared" si="124"/>
        <v>0</v>
      </c>
      <c r="S1339">
        <f t="shared" si="125"/>
        <v>1</v>
      </c>
    </row>
    <row r="1340" spans="1:19" ht="114" thickBot="1" x14ac:dyDescent="0.4">
      <c r="A1340" s="3" t="s">
        <v>11</v>
      </c>
      <c r="B1340" s="3" t="s">
        <v>23</v>
      </c>
      <c r="C1340" s="3">
        <v>20171010102</v>
      </c>
      <c r="D1340" s="3">
        <v>1</v>
      </c>
      <c r="E1340" s="3" t="s">
        <v>9</v>
      </c>
      <c r="F1340" s="3">
        <v>200</v>
      </c>
      <c r="G1340" s="3">
        <v>75</v>
      </c>
      <c r="H1340" s="4" t="s">
        <v>13</v>
      </c>
      <c r="I1340" s="3" t="s">
        <v>9</v>
      </c>
      <c r="J1340" s="3" t="s">
        <v>9</v>
      </c>
      <c r="L1340">
        <f t="shared" si="120"/>
        <v>0</v>
      </c>
      <c r="M1340">
        <f>IF(COUNTIF($C$2:$C1341,C1340)&gt;1,1,0)</f>
        <v>0</v>
      </c>
      <c r="N1340">
        <f t="shared" si="121"/>
        <v>0</v>
      </c>
      <c r="O1340">
        <f t="shared" si="122"/>
        <v>0</v>
      </c>
      <c r="P1340">
        <f t="shared" si="123"/>
        <v>0</v>
      </c>
      <c r="Q1340">
        <f t="shared" si="124"/>
        <v>0</v>
      </c>
      <c r="S1340">
        <f t="shared" si="125"/>
        <v>0</v>
      </c>
    </row>
    <row r="1341" spans="1:19" ht="126.5" thickBot="1" x14ac:dyDescent="0.4">
      <c r="A1341" s="3" t="s">
        <v>11</v>
      </c>
      <c r="B1341" s="3" t="s">
        <v>34</v>
      </c>
      <c r="C1341" s="3">
        <v>20110513201</v>
      </c>
      <c r="D1341" s="3">
        <v>0</v>
      </c>
      <c r="E1341" s="3" t="s">
        <v>9</v>
      </c>
      <c r="F1341" s="3">
        <v>166</v>
      </c>
      <c r="G1341" s="3">
        <v>62</v>
      </c>
      <c r="H1341" s="4" t="s">
        <v>22</v>
      </c>
      <c r="I1341" s="3" t="s">
        <v>9</v>
      </c>
      <c r="J1341" s="3" t="s">
        <v>15</v>
      </c>
      <c r="L1341">
        <f t="shared" si="120"/>
        <v>0</v>
      </c>
      <c r="M1341">
        <f>IF(COUNTIF($C$2:$C1342,C1341)&gt;1,1,0)</f>
        <v>0</v>
      </c>
      <c r="N1341">
        <f t="shared" si="121"/>
        <v>0</v>
      </c>
      <c r="O1341">
        <f t="shared" si="122"/>
        <v>0</v>
      </c>
      <c r="P1341">
        <f t="shared" si="123"/>
        <v>0</v>
      </c>
      <c r="Q1341">
        <f t="shared" si="124"/>
        <v>0</v>
      </c>
      <c r="S1341">
        <f t="shared" si="125"/>
        <v>0</v>
      </c>
    </row>
    <row r="1342" spans="1:19" ht="89" thickBot="1" x14ac:dyDescent="0.4">
      <c r="A1342" s="3" t="s">
        <v>7</v>
      </c>
      <c r="B1342" s="3" t="s">
        <v>12</v>
      </c>
      <c r="C1342" s="3">
        <v>20080909801</v>
      </c>
      <c r="D1342" s="3">
        <v>0</v>
      </c>
      <c r="E1342" s="3" t="s">
        <v>9</v>
      </c>
      <c r="F1342" s="3">
        <v>49</v>
      </c>
      <c r="G1342" s="3">
        <v>38</v>
      </c>
      <c r="H1342" s="4" t="s">
        <v>55</v>
      </c>
      <c r="I1342" s="3" t="s">
        <v>9</v>
      </c>
      <c r="J1342" s="3" t="s">
        <v>9</v>
      </c>
      <c r="L1342">
        <f t="shared" si="120"/>
        <v>0</v>
      </c>
      <c r="M1342">
        <f>IF(COUNTIF($C$2:$C1343,C1342)&gt;1,1,0)</f>
        <v>0</v>
      </c>
      <c r="N1342">
        <f t="shared" si="121"/>
        <v>0</v>
      </c>
      <c r="O1342">
        <f t="shared" si="122"/>
        <v>0</v>
      </c>
      <c r="P1342">
        <f t="shared" si="123"/>
        <v>0</v>
      </c>
      <c r="Q1342">
        <f t="shared" si="124"/>
        <v>0</v>
      </c>
      <c r="S1342">
        <f t="shared" si="125"/>
        <v>0</v>
      </c>
    </row>
    <row r="1343" spans="1:19" ht="76.5" thickBot="1" x14ac:dyDescent="0.4">
      <c r="A1343" s="3" t="s">
        <v>11</v>
      </c>
      <c r="B1343" s="3" t="s">
        <v>12</v>
      </c>
      <c r="C1343" s="3">
        <v>20080205401</v>
      </c>
      <c r="D1343" s="3">
        <v>0</v>
      </c>
      <c r="E1343" s="3" t="s">
        <v>9</v>
      </c>
      <c r="F1343" s="3">
        <v>390</v>
      </c>
      <c r="G1343" s="3">
        <v>313</v>
      </c>
      <c r="H1343" s="4" t="s">
        <v>269</v>
      </c>
      <c r="I1343" s="3" t="s">
        <v>9</v>
      </c>
      <c r="J1343" s="3" t="s">
        <v>9</v>
      </c>
      <c r="L1343">
        <f t="shared" si="120"/>
        <v>0</v>
      </c>
      <c r="M1343">
        <f>IF(COUNTIF($C$2:$C1344,C1343)&gt;1,1,0)</f>
        <v>0</v>
      </c>
      <c r="N1343">
        <f t="shared" si="121"/>
        <v>0</v>
      </c>
      <c r="O1343">
        <f t="shared" si="122"/>
        <v>0</v>
      </c>
      <c r="P1343">
        <f t="shared" si="123"/>
        <v>0</v>
      </c>
      <c r="Q1343">
        <f t="shared" si="124"/>
        <v>0</v>
      </c>
      <c r="S1343">
        <f t="shared" si="125"/>
        <v>0</v>
      </c>
    </row>
    <row r="1344" spans="1:19" ht="126.5" thickBot="1" x14ac:dyDescent="0.4">
      <c r="A1344" s="3" t="s">
        <v>11</v>
      </c>
      <c r="B1344" s="3" t="s">
        <v>20</v>
      </c>
      <c r="C1344" s="3">
        <v>20141907001</v>
      </c>
      <c r="D1344" s="3">
        <v>0</v>
      </c>
      <c r="E1344" s="3" t="s">
        <v>9</v>
      </c>
      <c r="F1344" s="3">
        <v>230</v>
      </c>
      <c r="G1344" s="3">
        <v>22</v>
      </c>
      <c r="H1344" s="4" t="s">
        <v>22</v>
      </c>
      <c r="I1344" s="3" t="s">
        <v>9</v>
      </c>
      <c r="J1344" s="3" t="s">
        <v>9</v>
      </c>
      <c r="L1344">
        <f t="shared" si="120"/>
        <v>0</v>
      </c>
      <c r="M1344">
        <f>IF(COUNTIF($C$2:$C1345,C1344)&gt;1,1,0)</f>
        <v>0</v>
      </c>
      <c r="N1344">
        <f t="shared" si="121"/>
        <v>0</v>
      </c>
      <c r="O1344">
        <f t="shared" si="122"/>
        <v>0</v>
      </c>
      <c r="P1344">
        <f t="shared" si="123"/>
        <v>0</v>
      </c>
      <c r="Q1344">
        <f t="shared" si="124"/>
        <v>0</v>
      </c>
      <c r="S1344">
        <f t="shared" si="125"/>
        <v>0</v>
      </c>
    </row>
    <row r="1345" spans="1:19" ht="101.5" thickBot="1" x14ac:dyDescent="0.4">
      <c r="A1345" s="3" t="s">
        <v>7</v>
      </c>
      <c r="B1345" s="3" t="s">
        <v>49</v>
      </c>
      <c r="C1345" s="3">
        <v>20230608301</v>
      </c>
      <c r="D1345" s="3">
        <v>0</v>
      </c>
      <c r="E1345" s="3" t="s">
        <v>9</v>
      </c>
      <c r="F1345" s="3">
        <v>74</v>
      </c>
      <c r="G1345" s="3">
        <v>37</v>
      </c>
      <c r="H1345" s="4" t="s">
        <v>28</v>
      </c>
      <c r="I1345" s="3" t="s">
        <v>9</v>
      </c>
      <c r="J1345" s="3" t="s">
        <v>9</v>
      </c>
      <c r="L1345">
        <f t="shared" si="120"/>
        <v>0</v>
      </c>
      <c r="M1345">
        <f>IF(COUNTIF($C$2:$C1346,C1345)&gt;1,1,0)</f>
        <v>0</v>
      </c>
      <c r="N1345">
        <f t="shared" si="121"/>
        <v>0</v>
      </c>
      <c r="O1345">
        <f t="shared" si="122"/>
        <v>0</v>
      </c>
      <c r="P1345">
        <f t="shared" si="123"/>
        <v>0</v>
      </c>
      <c r="Q1345">
        <f t="shared" si="124"/>
        <v>0</v>
      </c>
      <c r="S1345">
        <f t="shared" si="125"/>
        <v>0</v>
      </c>
    </row>
    <row r="1346" spans="1:19" ht="126.5" thickBot="1" x14ac:dyDescent="0.4">
      <c r="A1346" s="3" t="s">
        <v>11</v>
      </c>
      <c r="B1346" s="3" t="s">
        <v>34</v>
      </c>
      <c r="C1346" s="3">
        <v>20110734901</v>
      </c>
      <c r="D1346" s="3">
        <v>0</v>
      </c>
      <c r="E1346" s="3" t="s">
        <v>9</v>
      </c>
      <c r="F1346" s="3">
        <v>76</v>
      </c>
      <c r="G1346" s="3">
        <v>35</v>
      </c>
      <c r="H1346" s="4" t="s">
        <v>22</v>
      </c>
      <c r="I1346" s="3" t="s">
        <v>9</v>
      </c>
      <c r="J1346" s="3" t="s">
        <v>15</v>
      </c>
      <c r="L1346">
        <f t="shared" si="120"/>
        <v>0</v>
      </c>
      <c r="M1346">
        <f>IF(COUNTIF($C$2:$C1347,C1346)&gt;1,1,0)</f>
        <v>0</v>
      </c>
      <c r="N1346">
        <f t="shared" si="121"/>
        <v>0</v>
      </c>
      <c r="O1346">
        <f t="shared" si="122"/>
        <v>0</v>
      </c>
      <c r="P1346">
        <f t="shared" si="123"/>
        <v>0</v>
      </c>
      <c r="Q1346">
        <f t="shared" si="124"/>
        <v>0</v>
      </c>
      <c r="S1346">
        <f t="shared" si="125"/>
        <v>0</v>
      </c>
    </row>
    <row r="1347" spans="1:19" ht="151.5" thickBot="1" x14ac:dyDescent="0.4">
      <c r="A1347" s="3" t="s">
        <v>11</v>
      </c>
      <c r="B1347" s="3" t="s">
        <v>17</v>
      </c>
      <c r="C1347" s="3">
        <v>20120112702</v>
      </c>
      <c r="D1347" s="3">
        <v>1</v>
      </c>
      <c r="E1347" s="3" t="s">
        <v>9</v>
      </c>
      <c r="F1347" s="3">
        <v>231</v>
      </c>
      <c r="G1347" s="3">
        <v>30</v>
      </c>
      <c r="H1347" s="4" t="s">
        <v>270</v>
      </c>
      <c r="I1347" s="3" t="s">
        <v>9</v>
      </c>
      <c r="J1347" s="3" t="s">
        <v>9</v>
      </c>
      <c r="L1347">
        <f t="shared" ref="L1347:L1410" si="126">IF(COUNTBLANK(A1347:J1347)&gt;0,1,0)</f>
        <v>0</v>
      </c>
      <c r="M1347">
        <f>IF(COUNTIF($C$2:$C1348,C1347)&gt;1,1,0)</f>
        <v>0</v>
      </c>
      <c r="N1347">
        <f t="shared" ref="N1347:N1410" si="127">IF(LEN(C1347)&gt;11,1,0)</f>
        <v>0</v>
      </c>
      <c r="O1347">
        <f t="shared" ref="O1347:O1410" si="128">IF(G1347&gt;F1347,1,0)</f>
        <v>0</v>
      </c>
      <c r="P1347">
        <f t="shared" ref="P1347:P1410" si="129">IF(AND(J1347="Yes",I1347="No"),1,0)</f>
        <v>0</v>
      </c>
      <c r="Q1347">
        <f t="shared" ref="Q1347:Q1410" si="130">IF(F1347&gt;10000,1,0)</f>
        <v>0</v>
      </c>
      <c r="S1347">
        <f t="shared" ref="S1347:S1410" si="131">IF(SUM(L1347:Q1347)&gt;0,1,0)</f>
        <v>0</v>
      </c>
    </row>
    <row r="1348" spans="1:19" ht="114" thickBot="1" x14ac:dyDescent="0.4">
      <c r="A1348" s="3" t="s">
        <v>11</v>
      </c>
      <c r="B1348" s="3" t="s">
        <v>23</v>
      </c>
      <c r="C1348" s="3">
        <v>20172200801</v>
      </c>
      <c r="D1348" s="3">
        <v>1</v>
      </c>
      <c r="E1348" s="3" t="s">
        <v>9</v>
      </c>
      <c r="F1348" s="3">
        <v>114</v>
      </c>
      <c r="G1348" s="3">
        <v>29</v>
      </c>
      <c r="H1348" s="4" t="s">
        <v>18</v>
      </c>
      <c r="I1348" s="3" t="s">
        <v>9</v>
      </c>
      <c r="J1348" s="3" t="s">
        <v>9</v>
      </c>
      <c r="L1348">
        <f t="shared" si="126"/>
        <v>0</v>
      </c>
      <c r="M1348">
        <f>IF(COUNTIF($C$2:$C1349,C1348)&gt;1,1,0)</f>
        <v>0</v>
      </c>
      <c r="N1348">
        <f t="shared" si="127"/>
        <v>0</v>
      </c>
      <c r="O1348">
        <f t="shared" si="128"/>
        <v>0</v>
      </c>
      <c r="P1348">
        <f t="shared" si="129"/>
        <v>0</v>
      </c>
      <c r="Q1348">
        <f t="shared" si="130"/>
        <v>0</v>
      </c>
      <c r="S1348">
        <f t="shared" si="131"/>
        <v>0</v>
      </c>
    </row>
    <row r="1349" spans="1:19" ht="114" thickBot="1" x14ac:dyDescent="0.4">
      <c r="A1349" s="3" t="s">
        <v>11</v>
      </c>
      <c r="B1349" s="3" t="s">
        <v>17</v>
      </c>
      <c r="C1349" s="3">
        <v>20120302001</v>
      </c>
      <c r="D1349" s="3">
        <v>0</v>
      </c>
      <c r="E1349" s="3" t="s">
        <v>9</v>
      </c>
      <c r="F1349" s="3">
        <v>80</v>
      </c>
      <c r="G1349" s="3">
        <v>40</v>
      </c>
      <c r="H1349" s="4" t="s">
        <v>18</v>
      </c>
      <c r="I1349" s="3" t="s">
        <v>9</v>
      </c>
      <c r="J1349" s="3" t="s">
        <v>9</v>
      </c>
      <c r="L1349">
        <f t="shared" si="126"/>
        <v>0</v>
      </c>
      <c r="M1349">
        <f>IF(COUNTIF($C$2:$C1350,C1349)&gt;1,1,0)</f>
        <v>0</v>
      </c>
      <c r="N1349">
        <f t="shared" si="127"/>
        <v>0</v>
      </c>
      <c r="O1349">
        <f t="shared" si="128"/>
        <v>0</v>
      </c>
      <c r="P1349">
        <f t="shared" si="129"/>
        <v>0</v>
      </c>
      <c r="Q1349">
        <f t="shared" si="130"/>
        <v>0</v>
      </c>
      <c r="S1349">
        <f t="shared" si="131"/>
        <v>0</v>
      </c>
    </row>
    <row r="1350" spans="1:19" ht="114" thickBot="1" x14ac:dyDescent="0.4">
      <c r="A1350" s="3" t="s">
        <v>11</v>
      </c>
      <c r="B1350" s="3" t="s">
        <v>12</v>
      </c>
      <c r="C1350" s="3">
        <v>20080915801</v>
      </c>
      <c r="D1350" s="3">
        <v>0</v>
      </c>
      <c r="E1350" s="3" t="s">
        <v>9</v>
      </c>
      <c r="F1350" s="3">
        <v>78</v>
      </c>
      <c r="G1350" s="3">
        <v>25</v>
      </c>
      <c r="H1350" s="4" t="s">
        <v>13</v>
      </c>
      <c r="I1350" s="3" t="s">
        <v>9</v>
      </c>
      <c r="J1350" s="3" t="s">
        <v>15</v>
      </c>
      <c r="L1350">
        <f t="shared" si="126"/>
        <v>0</v>
      </c>
      <c r="M1350">
        <f>IF(COUNTIF($C$2:$C1351,C1350)&gt;1,1,0)</f>
        <v>0</v>
      </c>
      <c r="N1350">
        <f t="shared" si="127"/>
        <v>0</v>
      </c>
      <c r="O1350">
        <f t="shared" si="128"/>
        <v>0</v>
      </c>
      <c r="P1350">
        <f t="shared" si="129"/>
        <v>0</v>
      </c>
      <c r="Q1350">
        <f t="shared" si="130"/>
        <v>0</v>
      </c>
      <c r="S1350">
        <f t="shared" si="131"/>
        <v>0</v>
      </c>
    </row>
    <row r="1351" spans="1:19" ht="126.5" thickBot="1" x14ac:dyDescent="0.4">
      <c r="A1351" s="3" t="s">
        <v>11</v>
      </c>
      <c r="B1351" s="3" t="s">
        <v>20</v>
      </c>
      <c r="C1351" s="3">
        <v>20142001201</v>
      </c>
      <c r="D1351" s="3">
        <v>0</v>
      </c>
      <c r="E1351" s="3" t="s">
        <v>9</v>
      </c>
      <c r="F1351" s="3">
        <v>25</v>
      </c>
      <c r="G1351" s="3">
        <v>21</v>
      </c>
      <c r="H1351" s="4" t="s">
        <v>22</v>
      </c>
      <c r="I1351" s="3" t="s">
        <v>9</v>
      </c>
      <c r="J1351" s="3" t="s">
        <v>9</v>
      </c>
      <c r="L1351">
        <f t="shared" si="126"/>
        <v>0</v>
      </c>
      <c r="M1351">
        <f>IF(COUNTIF($C$2:$C1352,C1351)&gt;1,1,0)</f>
        <v>0</v>
      </c>
      <c r="N1351">
        <f t="shared" si="127"/>
        <v>0</v>
      </c>
      <c r="O1351">
        <f t="shared" si="128"/>
        <v>0</v>
      </c>
      <c r="P1351">
        <f t="shared" si="129"/>
        <v>0</v>
      </c>
      <c r="Q1351">
        <f t="shared" si="130"/>
        <v>0</v>
      </c>
      <c r="S1351">
        <f t="shared" si="131"/>
        <v>0</v>
      </c>
    </row>
    <row r="1352" spans="1:19" ht="89" thickBot="1" x14ac:dyDescent="0.4">
      <c r="A1352" s="3" t="s">
        <v>7</v>
      </c>
      <c r="B1352" s="3" t="s">
        <v>34</v>
      </c>
      <c r="C1352" s="3">
        <v>20110327402</v>
      </c>
      <c r="D1352" s="3">
        <v>0</v>
      </c>
      <c r="E1352" s="3" t="s">
        <v>9</v>
      </c>
      <c r="F1352" s="3">
        <v>175</v>
      </c>
      <c r="G1352" s="3">
        <v>70</v>
      </c>
      <c r="H1352" s="4" t="s">
        <v>55</v>
      </c>
      <c r="I1352" s="3" t="s">
        <v>9</v>
      </c>
      <c r="J1352" s="3" t="s">
        <v>9</v>
      </c>
      <c r="L1352">
        <f t="shared" si="126"/>
        <v>0</v>
      </c>
      <c r="M1352">
        <f>IF(COUNTIF($C$2:$C1353,C1352)&gt;1,1,0)</f>
        <v>0</v>
      </c>
      <c r="N1352">
        <f t="shared" si="127"/>
        <v>0</v>
      </c>
      <c r="O1352">
        <f t="shared" si="128"/>
        <v>0</v>
      </c>
      <c r="P1352">
        <f t="shared" si="129"/>
        <v>0</v>
      </c>
      <c r="Q1352">
        <f t="shared" si="130"/>
        <v>0</v>
      </c>
      <c r="S1352">
        <f t="shared" si="131"/>
        <v>0</v>
      </c>
    </row>
    <row r="1353" spans="1:19" ht="114" thickBot="1" x14ac:dyDescent="0.4">
      <c r="A1353" s="3" t="s">
        <v>11</v>
      </c>
      <c r="B1353" s="3" t="s">
        <v>20</v>
      </c>
      <c r="C1353" s="3">
        <v>20150124617</v>
      </c>
      <c r="D1353" s="3">
        <v>0</v>
      </c>
      <c r="E1353" s="3" t="s">
        <v>9</v>
      </c>
      <c r="F1353" s="3">
        <v>324</v>
      </c>
      <c r="G1353" s="3">
        <v>58</v>
      </c>
      <c r="H1353" s="4" t="s">
        <v>18</v>
      </c>
      <c r="I1353" s="3" t="s">
        <v>9</v>
      </c>
      <c r="J1353" s="3" t="s">
        <v>15</v>
      </c>
      <c r="L1353">
        <f t="shared" si="126"/>
        <v>0</v>
      </c>
      <c r="M1353">
        <f>IF(COUNTIF($C$2:$C1354,C1353)&gt;1,1,0)</f>
        <v>0</v>
      </c>
      <c r="N1353">
        <f t="shared" si="127"/>
        <v>0</v>
      </c>
      <c r="O1353">
        <f t="shared" si="128"/>
        <v>0</v>
      </c>
      <c r="P1353">
        <f t="shared" si="129"/>
        <v>0</v>
      </c>
      <c r="Q1353">
        <f t="shared" si="130"/>
        <v>0</v>
      </c>
      <c r="S1353">
        <f t="shared" si="131"/>
        <v>0</v>
      </c>
    </row>
    <row r="1354" spans="1:19" ht="126.5" thickBot="1" x14ac:dyDescent="0.4">
      <c r="A1354" s="3" t="s">
        <v>11</v>
      </c>
      <c r="B1354" s="3" t="s">
        <v>23</v>
      </c>
      <c r="C1354" s="3">
        <v>20170501501</v>
      </c>
      <c r="D1354" s="3">
        <v>0</v>
      </c>
      <c r="E1354" s="3" t="s">
        <v>9</v>
      </c>
      <c r="F1354" s="3">
        <v>114</v>
      </c>
      <c r="G1354" s="3">
        <v>47</v>
      </c>
      <c r="H1354" s="4" t="s">
        <v>22</v>
      </c>
      <c r="I1354" s="3" t="s">
        <v>9</v>
      </c>
      <c r="J1354" s="3" t="s">
        <v>9</v>
      </c>
      <c r="L1354">
        <f t="shared" si="126"/>
        <v>0</v>
      </c>
      <c r="M1354">
        <f>IF(COUNTIF($C$2:$C1355,C1354)&gt;1,1,0)</f>
        <v>0</v>
      </c>
      <c r="N1354">
        <f t="shared" si="127"/>
        <v>0</v>
      </c>
      <c r="O1354">
        <f t="shared" si="128"/>
        <v>0</v>
      </c>
      <c r="P1354">
        <f t="shared" si="129"/>
        <v>0</v>
      </c>
      <c r="Q1354">
        <f t="shared" si="130"/>
        <v>0</v>
      </c>
      <c r="S1354">
        <f t="shared" si="131"/>
        <v>0</v>
      </c>
    </row>
    <row r="1355" spans="1:19" ht="126.5" thickBot="1" x14ac:dyDescent="0.4">
      <c r="A1355" s="3" t="s">
        <v>11</v>
      </c>
      <c r="B1355" s="3" t="s">
        <v>17</v>
      </c>
      <c r="C1355" s="3">
        <v>20120606201</v>
      </c>
      <c r="D1355" s="3">
        <v>1</v>
      </c>
      <c r="E1355" s="3" t="s">
        <v>9</v>
      </c>
      <c r="F1355" s="3">
        <v>263</v>
      </c>
      <c r="G1355" s="3">
        <v>57</v>
      </c>
      <c r="H1355" s="4" t="s">
        <v>22</v>
      </c>
      <c r="I1355" s="3" t="s">
        <v>9</v>
      </c>
      <c r="J1355" s="3" t="s">
        <v>9</v>
      </c>
      <c r="L1355">
        <f t="shared" si="126"/>
        <v>0</v>
      </c>
      <c r="M1355">
        <f>IF(COUNTIF($C$2:$C1356,C1355)&gt;1,1,0)</f>
        <v>0</v>
      </c>
      <c r="N1355">
        <f t="shared" si="127"/>
        <v>0</v>
      </c>
      <c r="O1355">
        <f t="shared" si="128"/>
        <v>0</v>
      </c>
      <c r="P1355">
        <f t="shared" si="129"/>
        <v>0</v>
      </c>
      <c r="Q1355">
        <f t="shared" si="130"/>
        <v>0</v>
      </c>
      <c r="S1355">
        <f t="shared" si="131"/>
        <v>0</v>
      </c>
    </row>
    <row r="1356" spans="1:19" ht="126.5" thickBot="1" x14ac:dyDescent="0.4">
      <c r="A1356" s="3" t="s">
        <v>11</v>
      </c>
      <c r="B1356" s="3" t="s">
        <v>23</v>
      </c>
      <c r="C1356" s="3">
        <v>20170501501</v>
      </c>
      <c r="D1356" s="3">
        <v>0</v>
      </c>
      <c r="E1356" s="3" t="s">
        <v>9</v>
      </c>
      <c r="F1356" s="3">
        <v>114</v>
      </c>
      <c r="G1356" s="3">
        <v>47</v>
      </c>
      <c r="H1356" s="4" t="s">
        <v>22</v>
      </c>
      <c r="I1356" s="3" t="s">
        <v>9</v>
      </c>
      <c r="J1356" s="3" t="s">
        <v>9</v>
      </c>
      <c r="L1356">
        <f t="shared" si="126"/>
        <v>0</v>
      </c>
      <c r="M1356">
        <f>IF(COUNTIF($C$2:$C1357,C1356)&gt;1,1,0)</f>
        <v>1</v>
      </c>
      <c r="N1356">
        <f t="shared" si="127"/>
        <v>0</v>
      </c>
      <c r="O1356">
        <f t="shared" si="128"/>
        <v>0</v>
      </c>
      <c r="P1356">
        <f t="shared" si="129"/>
        <v>0</v>
      </c>
      <c r="Q1356">
        <f t="shared" si="130"/>
        <v>0</v>
      </c>
      <c r="S1356">
        <f t="shared" si="131"/>
        <v>1</v>
      </c>
    </row>
    <row r="1357" spans="1:19" ht="126.5" thickBot="1" x14ac:dyDescent="0.4">
      <c r="A1357" s="3" t="s">
        <v>11</v>
      </c>
      <c r="B1357" s="3" t="s">
        <v>17</v>
      </c>
      <c r="C1357" s="3">
        <v>20120708801</v>
      </c>
      <c r="D1357" s="3">
        <v>1</v>
      </c>
      <c r="E1357" s="3" t="s">
        <v>9</v>
      </c>
      <c r="F1357" s="3">
        <v>433</v>
      </c>
      <c r="G1357" s="3">
        <v>55</v>
      </c>
      <c r="H1357" s="4" t="s">
        <v>271</v>
      </c>
      <c r="I1357" s="3" t="s">
        <v>9</v>
      </c>
      <c r="J1357" s="3" t="s">
        <v>9</v>
      </c>
      <c r="L1357">
        <f t="shared" si="126"/>
        <v>0</v>
      </c>
      <c r="M1357">
        <f>IF(COUNTIF($C$2:$C1358,C1357)&gt;1,1,0)</f>
        <v>0</v>
      </c>
      <c r="N1357">
        <f t="shared" si="127"/>
        <v>0</v>
      </c>
      <c r="O1357">
        <f t="shared" si="128"/>
        <v>0</v>
      </c>
      <c r="P1357">
        <f t="shared" si="129"/>
        <v>0</v>
      </c>
      <c r="Q1357">
        <f t="shared" si="130"/>
        <v>0</v>
      </c>
      <c r="S1357">
        <f t="shared" si="131"/>
        <v>0</v>
      </c>
    </row>
    <row r="1358" spans="1:19" ht="126.5" thickBot="1" x14ac:dyDescent="0.4">
      <c r="A1358" s="3" t="s">
        <v>11</v>
      </c>
      <c r="B1358" s="3" t="s">
        <v>34</v>
      </c>
      <c r="C1358" s="3">
        <v>20110543101</v>
      </c>
      <c r="D1358" s="3">
        <v>0</v>
      </c>
      <c r="E1358" s="3" t="s">
        <v>9</v>
      </c>
      <c r="F1358" s="3">
        <v>91</v>
      </c>
      <c r="G1358" s="3">
        <v>25</v>
      </c>
      <c r="H1358" s="4" t="s">
        <v>22</v>
      </c>
      <c r="I1358" s="3" t="s">
        <v>9</v>
      </c>
      <c r="J1358" s="3" t="s">
        <v>15</v>
      </c>
      <c r="L1358">
        <f t="shared" si="126"/>
        <v>0</v>
      </c>
      <c r="M1358">
        <f>IF(COUNTIF($C$2:$C1359,C1358)&gt;1,1,0)</f>
        <v>0</v>
      </c>
      <c r="N1358">
        <f t="shared" si="127"/>
        <v>0</v>
      </c>
      <c r="O1358">
        <f t="shared" si="128"/>
        <v>0</v>
      </c>
      <c r="P1358">
        <f t="shared" si="129"/>
        <v>0</v>
      </c>
      <c r="Q1358">
        <f t="shared" si="130"/>
        <v>0</v>
      </c>
      <c r="S1358">
        <f t="shared" si="131"/>
        <v>0</v>
      </c>
    </row>
    <row r="1359" spans="1:19" ht="126.5" thickBot="1" x14ac:dyDescent="0.4">
      <c r="A1359" s="3" t="s">
        <v>11</v>
      </c>
      <c r="B1359" s="3" t="s">
        <v>34</v>
      </c>
      <c r="C1359" s="3">
        <v>20110521701</v>
      </c>
      <c r="D1359" s="3">
        <v>0</v>
      </c>
      <c r="E1359" s="3" t="s">
        <v>9</v>
      </c>
      <c r="F1359" s="3">
        <v>52</v>
      </c>
      <c r="G1359" s="3">
        <v>18</v>
      </c>
      <c r="H1359" s="4" t="s">
        <v>22</v>
      </c>
      <c r="I1359" s="3" t="s">
        <v>9</v>
      </c>
      <c r="J1359" s="3" t="s">
        <v>15</v>
      </c>
      <c r="L1359">
        <f t="shared" si="126"/>
        <v>0</v>
      </c>
      <c r="M1359">
        <f>IF(COUNTIF($C$2:$C1360,C1359)&gt;1,1,0)</f>
        <v>0</v>
      </c>
      <c r="N1359">
        <f t="shared" si="127"/>
        <v>0</v>
      </c>
      <c r="O1359">
        <f t="shared" si="128"/>
        <v>0</v>
      </c>
      <c r="P1359">
        <f t="shared" si="129"/>
        <v>0</v>
      </c>
      <c r="Q1359">
        <f t="shared" si="130"/>
        <v>0</v>
      </c>
      <c r="S1359">
        <f t="shared" si="131"/>
        <v>0</v>
      </c>
    </row>
    <row r="1360" spans="1:19" ht="126.5" thickBot="1" x14ac:dyDescent="0.4">
      <c r="A1360" s="3" t="s">
        <v>39</v>
      </c>
      <c r="B1360" s="3" t="s">
        <v>20</v>
      </c>
      <c r="C1360" s="3">
        <v>20140115801</v>
      </c>
      <c r="D1360" s="3">
        <v>1</v>
      </c>
      <c r="E1360" s="3" t="s">
        <v>9</v>
      </c>
      <c r="F1360" s="3">
        <v>127</v>
      </c>
      <c r="G1360" s="3">
        <v>35</v>
      </c>
      <c r="H1360" s="4" t="s">
        <v>22</v>
      </c>
      <c r="I1360" s="3" t="s">
        <v>9</v>
      </c>
      <c r="J1360" s="3" t="s">
        <v>9</v>
      </c>
      <c r="L1360">
        <f t="shared" si="126"/>
        <v>0</v>
      </c>
      <c r="M1360">
        <f>IF(COUNTIF($C$2:$C1361,C1360)&gt;1,1,0)</f>
        <v>0</v>
      </c>
      <c r="N1360">
        <f t="shared" si="127"/>
        <v>0</v>
      </c>
      <c r="O1360">
        <f t="shared" si="128"/>
        <v>0</v>
      </c>
      <c r="P1360">
        <f t="shared" si="129"/>
        <v>0</v>
      </c>
      <c r="Q1360">
        <f t="shared" si="130"/>
        <v>0</v>
      </c>
      <c r="S1360">
        <f t="shared" si="131"/>
        <v>0</v>
      </c>
    </row>
    <row r="1361" spans="1:19" ht="89" thickBot="1" x14ac:dyDescent="0.4">
      <c r="A1361" s="3" t="s">
        <v>11</v>
      </c>
      <c r="B1361" s="3" t="s">
        <v>29</v>
      </c>
      <c r="C1361" s="3">
        <v>20030515003</v>
      </c>
      <c r="D1361" s="3">
        <v>0</v>
      </c>
      <c r="E1361" s="3" t="s">
        <v>9</v>
      </c>
      <c r="F1361" s="3">
        <v>275</v>
      </c>
      <c r="G1361" s="3">
        <v>20</v>
      </c>
      <c r="H1361" s="4" t="s">
        <v>272</v>
      </c>
      <c r="I1361" s="3" t="s">
        <v>9</v>
      </c>
      <c r="J1361" s="3" t="s">
        <v>15</v>
      </c>
      <c r="L1361">
        <f t="shared" si="126"/>
        <v>0</v>
      </c>
      <c r="M1361">
        <f>IF(COUNTIF($C$2:$C1362,C1361)&gt;1,1,0)</f>
        <v>0</v>
      </c>
      <c r="N1361">
        <f t="shared" si="127"/>
        <v>0</v>
      </c>
      <c r="O1361">
        <f t="shared" si="128"/>
        <v>0</v>
      </c>
      <c r="P1361">
        <f t="shared" si="129"/>
        <v>0</v>
      </c>
      <c r="Q1361">
        <f t="shared" si="130"/>
        <v>0</v>
      </c>
      <c r="S1361">
        <f t="shared" si="131"/>
        <v>0</v>
      </c>
    </row>
    <row r="1362" spans="1:19" ht="126.5" thickBot="1" x14ac:dyDescent="0.4">
      <c r="A1362" s="3" t="s">
        <v>11</v>
      </c>
      <c r="B1362" s="3" t="s">
        <v>34</v>
      </c>
      <c r="C1362" s="3">
        <v>20110913701</v>
      </c>
      <c r="D1362" s="3">
        <v>1</v>
      </c>
      <c r="E1362" s="3" t="s">
        <v>9</v>
      </c>
      <c r="F1362" s="3">
        <v>115</v>
      </c>
      <c r="G1362" s="3">
        <v>77</v>
      </c>
      <c r="H1362" s="4" t="s">
        <v>22</v>
      </c>
      <c r="I1362" s="3" t="s">
        <v>9</v>
      </c>
      <c r="J1362" s="3" t="s">
        <v>9</v>
      </c>
      <c r="L1362">
        <f t="shared" si="126"/>
        <v>0</v>
      </c>
      <c r="M1362">
        <f>IF(COUNTIF($C$2:$C1363,C1362)&gt;1,1,0)</f>
        <v>0</v>
      </c>
      <c r="N1362">
        <f t="shared" si="127"/>
        <v>0</v>
      </c>
      <c r="O1362">
        <f t="shared" si="128"/>
        <v>0</v>
      </c>
      <c r="P1362">
        <f t="shared" si="129"/>
        <v>0</v>
      </c>
      <c r="Q1362">
        <f t="shared" si="130"/>
        <v>0</v>
      </c>
      <c r="S1362">
        <f t="shared" si="131"/>
        <v>0</v>
      </c>
    </row>
    <row r="1363" spans="1:19" ht="64" thickBot="1" x14ac:dyDescent="0.4">
      <c r="A1363" s="3" t="s">
        <v>11</v>
      </c>
      <c r="B1363" s="3" t="s">
        <v>34</v>
      </c>
      <c r="C1363" s="3">
        <v>20110520503</v>
      </c>
      <c r="D1363" s="3">
        <v>0</v>
      </c>
      <c r="E1363" s="3" t="s">
        <v>9</v>
      </c>
      <c r="F1363" s="3">
        <v>393</v>
      </c>
      <c r="G1363" s="3">
        <v>47</v>
      </c>
      <c r="H1363" s="4" t="s">
        <v>83</v>
      </c>
      <c r="I1363" s="3" t="s">
        <v>9</v>
      </c>
      <c r="J1363" s="3" t="s">
        <v>9</v>
      </c>
      <c r="L1363">
        <f t="shared" si="126"/>
        <v>0</v>
      </c>
      <c r="M1363">
        <f>IF(COUNTIF($C$2:$C1364,C1363)&gt;1,1,0)</f>
        <v>0</v>
      </c>
      <c r="N1363">
        <f t="shared" si="127"/>
        <v>0</v>
      </c>
      <c r="O1363">
        <f t="shared" si="128"/>
        <v>0</v>
      </c>
      <c r="P1363">
        <f t="shared" si="129"/>
        <v>0</v>
      </c>
      <c r="Q1363">
        <f t="shared" si="130"/>
        <v>0</v>
      </c>
      <c r="S1363">
        <f t="shared" si="131"/>
        <v>0</v>
      </c>
    </row>
    <row r="1364" spans="1:19" ht="39" thickBot="1" x14ac:dyDescent="0.4">
      <c r="A1364" s="3" t="s">
        <v>11</v>
      </c>
      <c r="B1364" s="3" t="s">
        <v>23</v>
      </c>
      <c r="C1364" s="3">
        <v>20171304101</v>
      </c>
      <c r="D1364" s="3">
        <v>1</v>
      </c>
      <c r="E1364" s="3" t="s">
        <v>9</v>
      </c>
      <c r="F1364" s="3">
        <v>488</v>
      </c>
      <c r="G1364" s="3">
        <v>155</v>
      </c>
      <c r="H1364" s="4" t="s">
        <v>33</v>
      </c>
      <c r="I1364" s="3" t="s">
        <v>9</v>
      </c>
      <c r="J1364" s="3" t="s">
        <v>9</v>
      </c>
      <c r="L1364">
        <f t="shared" si="126"/>
        <v>0</v>
      </c>
      <c r="M1364">
        <f>IF(COUNTIF($C$2:$C1365,C1364)&gt;1,1,0)</f>
        <v>0</v>
      </c>
      <c r="N1364">
        <f t="shared" si="127"/>
        <v>0</v>
      </c>
      <c r="O1364">
        <f t="shared" si="128"/>
        <v>0</v>
      </c>
      <c r="P1364">
        <f t="shared" si="129"/>
        <v>0</v>
      </c>
      <c r="Q1364">
        <f t="shared" si="130"/>
        <v>0</v>
      </c>
      <c r="S1364">
        <f t="shared" si="131"/>
        <v>0</v>
      </c>
    </row>
    <row r="1365" spans="1:19" ht="101.5" thickBot="1" x14ac:dyDescent="0.4">
      <c r="A1365" s="3" t="s">
        <v>11</v>
      </c>
      <c r="B1365" s="3" t="s">
        <v>12</v>
      </c>
      <c r="C1365" s="3">
        <v>20080909901</v>
      </c>
      <c r="D1365" s="3">
        <v>0</v>
      </c>
      <c r="E1365" s="3" t="s">
        <v>9</v>
      </c>
      <c r="F1365" s="3">
        <v>122</v>
      </c>
      <c r="G1365" s="3">
        <v>15</v>
      </c>
      <c r="H1365" s="4" t="s">
        <v>28</v>
      </c>
      <c r="I1365" s="3" t="s">
        <v>9</v>
      </c>
      <c r="J1365" s="3" t="s">
        <v>9</v>
      </c>
      <c r="L1365">
        <f t="shared" si="126"/>
        <v>0</v>
      </c>
      <c r="M1365">
        <f>IF(COUNTIF($C$2:$C1366,C1365)&gt;1,1,0)</f>
        <v>0</v>
      </c>
      <c r="N1365">
        <f t="shared" si="127"/>
        <v>0</v>
      </c>
      <c r="O1365">
        <f t="shared" si="128"/>
        <v>0</v>
      </c>
      <c r="P1365">
        <f t="shared" si="129"/>
        <v>0</v>
      </c>
      <c r="Q1365">
        <f t="shared" si="130"/>
        <v>0</v>
      </c>
      <c r="S1365">
        <f t="shared" si="131"/>
        <v>0</v>
      </c>
    </row>
    <row r="1366" spans="1:19" ht="126.5" thickBot="1" x14ac:dyDescent="0.4">
      <c r="A1366" s="3" t="s">
        <v>7</v>
      </c>
      <c r="B1366" s="3" t="s">
        <v>8</v>
      </c>
      <c r="C1366" s="3">
        <v>20180211506</v>
      </c>
      <c r="D1366" s="3">
        <v>0</v>
      </c>
      <c r="E1366" s="3" t="s">
        <v>9</v>
      </c>
      <c r="F1366" s="3">
        <v>626</v>
      </c>
      <c r="G1366" s="3">
        <v>50</v>
      </c>
      <c r="H1366" s="4" t="s">
        <v>22</v>
      </c>
      <c r="I1366" s="3" t="s">
        <v>9</v>
      </c>
      <c r="J1366" s="3" t="s">
        <v>9</v>
      </c>
      <c r="L1366">
        <f t="shared" si="126"/>
        <v>0</v>
      </c>
      <c r="M1366">
        <f>IF(COUNTIF($C$2:$C1367,C1366)&gt;1,1,0)</f>
        <v>0</v>
      </c>
      <c r="N1366">
        <f t="shared" si="127"/>
        <v>0</v>
      </c>
      <c r="O1366">
        <f t="shared" si="128"/>
        <v>0</v>
      </c>
      <c r="P1366">
        <f t="shared" si="129"/>
        <v>0</v>
      </c>
      <c r="Q1366">
        <f t="shared" si="130"/>
        <v>0</v>
      </c>
      <c r="S1366">
        <f t="shared" si="131"/>
        <v>0</v>
      </c>
    </row>
    <row r="1367" spans="1:19" ht="51.5" thickBot="1" x14ac:dyDescent="0.4">
      <c r="A1367" s="3" t="s">
        <v>11</v>
      </c>
      <c r="B1367" s="3" t="s">
        <v>20</v>
      </c>
      <c r="C1367" s="3">
        <v>20142202701</v>
      </c>
      <c r="D1367" s="3">
        <v>1</v>
      </c>
      <c r="E1367" s="3" t="s">
        <v>9</v>
      </c>
      <c r="F1367" s="3">
        <v>158</v>
      </c>
      <c r="G1367" s="3">
        <v>40</v>
      </c>
      <c r="H1367" s="4" t="s">
        <v>273</v>
      </c>
      <c r="I1367" s="3" t="s">
        <v>9</v>
      </c>
      <c r="J1367" s="3" t="s">
        <v>9</v>
      </c>
      <c r="L1367">
        <f t="shared" si="126"/>
        <v>0</v>
      </c>
      <c r="M1367">
        <f>IF(COUNTIF($C$2:$C1368,C1367)&gt;1,1,0)</f>
        <v>0</v>
      </c>
      <c r="N1367">
        <f t="shared" si="127"/>
        <v>0</v>
      </c>
      <c r="O1367">
        <f t="shared" si="128"/>
        <v>0</v>
      </c>
      <c r="P1367">
        <f t="shared" si="129"/>
        <v>0</v>
      </c>
      <c r="Q1367">
        <f t="shared" si="130"/>
        <v>0</v>
      </c>
      <c r="S1367">
        <f t="shared" si="131"/>
        <v>0</v>
      </c>
    </row>
    <row r="1368" spans="1:19" ht="126.5" thickBot="1" x14ac:dyDescent="0.4">
      <c r="A1368" s="3" t="s">
        <v>7</v>
      </c>
      <c r="B1368" s="3" t="s">
        <v>23</v>
      </c>
      <c r="C1368" s="3">
        <v>20172100201</v>
      </c>
      <c r="D1368" s="3">
        <v>1</v>
      </c>
      <c r="E1368" s="3" t="s">
        <v>9</v>
      </c>
      <c r="F1368" s="3">
        <v>180</v>
      </c>
      <c r="G1368" s="3">
        <v>83</v>
      </c>
      <c r="H1368" s="4" t="s">
        <v>22</v>
      </c>
      <c r="I1368" s="3" t="s">
        <v>9</v>
      </c>
      <c r="J1368" s="3" t="s">
        <v>15</v>
      </c>
      <c r="L1368">
        <f t="shared" si="126"/>
        <v>0</v>
      </c>
      <c r="M1368">
        <f>IF(COUNTIF($C$2:$C1369,C1368)&gt;1,1,0)</f>
        <v>0</v>
      </c>
      <c r="N1368">
        <f t="shared" si="127"/>
        <v>0</v>
      </c>
      <c r="O1368">
        <f t="shared" si="128"/>
        <v>0</v>
      </c>
      <c r="P1368">
        <f t="shared" si="129"/>
        <v>0</v>
      </c>
      <c r="Q1368">
        <f t="shared" si="130"/>
        <v>0</v>
      </c>
      <c r="S1368">
        <f t="shared" si="131"/>
        <v>0</v>
      </c>
    </row>
    <row r="1369" spans="1:19" ht="126.5" thickBot="1" x14ac:dyDescent="0.4">
      <c r="A1369" s="3" t="s">
        <v>11</v>
      </c>
      <c r="B1369" s="3" t="s">
        <v>17</v>
      </c>
      <c r="C1369" s="3">
        <v>20120708801</v>
      </c>
      <c r="D1369" s="3">
        <v>0</v>
      </c>
      <c r="E1369" s="3" t="s">
        <v>9</v>
      </c>
      <c r="F1369" s="3">
        <v>433</v>
      </c>
      <c r="G1369" s="3">
        <v>55</v>
      </c>
      <c r="H1369" s="4" t="s">
        <v>271</v>
      </c>
      <c r="I1369" s="3" t="s">
        <v>9</v>
      </c>
      <c r="J1369" s="3" t="s">
        <v>9</v>
      </c>
      <c r="L1369">
        <f t="shared" si="126"/>
        <v>0</v>
      </c>
      <c r="M1369">
        <f>IF(COUNTIF($C$2:$C1370,C1369)&gt;1,1,0)</f>
        <v>1</v>
      </c>
      <c r="N1369">
        <f t="shared" si="127"/>
        <v>0</v>
      </c>
      <c r="O1369">
        <f t="shared" si="128"/>
        <v>0</v>
      </c>
      <c r="P1369">
        <f t="shared" si="129"/>
        <v>0</v>
      </c>
      <c r="Q1369">
        <f t="shared" si="130"/>
        <v>0</v>
      </c>
      <c r="S1369">
        <f t="shared" si="131"/>
        <v>1</v>
      </c>
    </row>
    <row r="1370" spans="1:19" ht="126.5" thickBot="1" x14ac:dyDescent="0.4">
      <c r="A1370" s="3" t="s">
        <v>11</v>
      </c>
      <c r="B1370" s="3" t="s">
        <v>17</v>
      </c>
      <c r="C1370" s="3">
        <v>20120607002</v>
      </c>
      <c r="D1370" s="3">
        <v>1</v>
      </c>
      <c r="E1370" s="3" t="s">
        <v>9</v>
      </c>
      <c r="F1370" s="3">
        <v>765</v>
      </c>
      <c r="G1370" s="3">
        <v>106</v>
      </c>
      <c r="H1370" s="4" t="s">
        <v>22</v>
      </c>
      <c r="I1370" s="3" t="s">
        <v>9</v>
      </c>
      <c r="J1370" s="3" t="s">
        <v>9</v>
      </c>
      <c r="L1370">
        <f t="shared" si="126"/>
        <v>0</v>
      </c>
      <c r="M1370">
        <f>IF(COUNTIF($C$2:$C1371,C1370)&gt;1,1,0)</f>
        <v>0</v>
      </c>
      <c r="N1370">
        <f t="shared" si="127"/>
        <v>0</v>
      </c>
      <c r="O1370">
        <f t="shared" si="128"/>
        <v>0</v>
      </c>
      <c r="P1370">
        <f t="shared" si="129"/>
        <v>0</v>
      </c>
      <c r="Q1370">
        <f t="shared" si="130"/>
        <v>0</v>
      </c>
      <c r="S1370">
        <f t="shared" si="131"/>
        <v>0</v>
      </c>
    </row>
    <row r="1371" spans="1:19" ht="89" thickBot="1" x14ac:dyDescent="0.4">
      <c r="A1371" s="3" t="s">
        <v>11</v>
      </c>
      <c r="B1371" s="3" t="s">
        <v>34</v>
      </c>
      <c r="C1371" s="3">
        <v>20110611101</v>
      </c>
      <c r="D1371" s="3">
        <v>0</v>
      </c>
      <c r="E1371" s="3" t="s">
        <v>9</v>
      </c>
      <c r="F1371" s="3">
        <v>273</v>
      </c>
      <c r="G1371" s="3">
        <v>28</v>
      </c>
      <c r="H1371" s="4" t="s">
        <v>24</v>
      </c>
      <c r="I1371" s="3" t="s">
        <v>9</v>
      </c>
      <c r="J1371" s="3" t="s">
        <v>9</v>
      </c>
      <c r="L1371">
        <f t="shared" si="126"/>
        <v>0</v>
      </c>
      <c r="M1371">
        <f>IF(COUNTIF($C$2:$C1372,C1371)&gt;1,1,0)</f>
        <v>0</v>
      </c>
      <c r="N1371">
        <f t="shared" si="127"/>
        <v>0</v>
      </c>
      <c r="O1371">
        <f t="shared" si="128"/>
        <v>0</v>
      </c>
      <c r="P1371">
        <f t="shared" si="129"/>
        <v>0</v>
      </c>
      <c r="Q1371">
        <f t="shared" si="130"/>
        <v>0</v>
      </c>
      <c r="S1371">
        <f t="shared" si="131"/>
        <v>0</v>
      </c>
    </row>
    <row r="1372" spans="1:19" ht="76.5" thickBot="1" x14ac:dyDescent="0.4">
      <c r="A1372" s="3" t="s">
        <v>39</v>
      </c>
      <c r="B1372" s="3" t="s">
        <v>34</v>
      </c>
      <c r="C1372" s="3">
        <v>20110215601</v>
      </c>
      <c r="D1372" s="3">
        <v>0</v>
      </c>
      <c r="E1372" s="3" t="s">
        <v>9</v>
      </c>
      <c r="F1372" s="3">
        <v>72</v>
      </c>
      <c r="G1372" s="3">
        <v>67</v>
      </c>
      <c r="H1372" s="4" t="s">
        <v>149</v>
      </c>
      <c r="I1372" s="3" t="s">
        <v>9</v>
      </c>
      <c r="J1372" s="3" t="s">
        <v>15</v>
      </c>
      <c r="L1372">
        <f t="shared" si="126"/>
        <v>0</v>
      </c>
      <c r="M1372">
        <f>IF(COUNTIF($C$2:$C1373,C1372)&gt;1,1,0)</f>
        <v>0</v>
      </c>
      <c r="N1372">
        <f t="shared" si="127"/>
        <v>0</v>
      </c>
      <c r="O1372">
        <f t="shared" si="128"/>
        <v>0</v>
      </c>
      <c r="P1372">
        <f t="shared" si="129"/>
        <v>0</v>
      </c>
      <c r="Q1372">
        <f t="shared" si="130"/>
        <v>0</v>
      </c>
      <c r="S1372">
        <f t="shared" si="131"/>
        <v>0</v>
      </c>
    </row>
    <row r="1373" spans="1:19" ht="126.5" thickBot="1" x14ac:dyDescent="0.4">
      <c r="A1373" s="3" t="s">
        <v>11</v>
      </c>
      <c r="B1373" s="3" t="s">
        <v>12</v>
      </c>
      <c r="C1373" s="3">
        <v>20081006503</v>
      </c>
      <c r="D1373" s="3">
        <v>0</v>
      </c>
      <c r="E1373" s="3" t="s">
        <v>9</v>
      </c>
      <c r="F1373" s="3">
        <v>169</v>
      </c>
      <c r="G1373" s="3">
        <v>25</v>
      </c>
      <c r="H1373" s="4" t="s">
        <v>274</v>
      </c>
      <c r="I1373" s="3" t="s">
        <v>9</v>
      </c>
      <c r="J1373" s="3" t="s">
        <v>9</v>
      </c>
      <c r="L1373">
        <f t="shared" si="126"/>
        <v>0</v>
      </c>
      <c r="M1373">
        <f>IF(COUNTIF($C$2:$C1374,C1373)&gt;1,1,0)</f>
        <v>0</v>
      </c>
      <c r="N1373">
        <f t="shared" si="127"/>
        <v>0</v>
      </c>
      <c r="O1373">
        <f t="shared" si="128"/>
        <v>0</v>
      </c>
      <c r="P1373">
        <f t="shared" si="129"/>
        <v>0</v>
      </c>
      <c r="Q1373">
        <f t="shared" si="130"/>
        <v>0</v>
      </c>
      <c r="S1373">
        <f t="shared" si="131"/>
        <v>0</v>
      </c>
    </row>
    <row r="1374" spans="1:19" ht="126.5" thickBot="1" x14ac:dyDescent="0.4">
      <c r="A1374" s="3" t="s">
        <v>27</v>
      </c>
      <c r="B1374" s="3" t="s">
        <v>23</v>
      </c>
      <c r="C1374" s="3">
        <v>20171204001</v>
      </c>
      <c r="D1374" s="3">
        <v>0</v>
      </c>
      <c r="E1374" s="3" t="s">
        <v>9</v>
      </c>
      <c r="F1374" s="3">
        <v>255</v>
      </c>
      <c r="G1374" s="3">
        <v>85</v>
      </c>
      <c r="H1374" s="4" t="s">
        <v>22</v>
      </c>
      <c r="I1374" s="3" t="s">
        <v>9</v>
      </c>
      <c r="J1374" s="3" t="s">
        <v>9</v>
      </c>
      <c r="L1374">
        <f t="shared" si="126"/>
        <v>0</v>
      </c>
      <c r="M1374">
        <f>IF(COUNTIF($C$2:$C1375,C1374)&gt;1,1,0)</f>
        <v>0</v>
      </c>
      <c r="N1374">
        <f t="shared" si="127"/>
        <v>0</v>
      </c>
      <c r="O1374">
        <f t="shared" si="128"/>
        <v>0</v>
      </c>
      <c r="P1374">
        <f t="shared" si="129"/>
        <v>0</v>
      </c>
      <c r="Q1374">
        <f t="shared" si="130"/>
        <v>0</v>
      </c>
      <c r="S1374">
        <f t="shared" si="131"/>
        <v>0</v>
      </c>
    </row>
    <row r="1375" spans="1:19" ht="126.5" thickBot="1" x14ac:dyDescent="0.4">
      <c r="A1375" s="3" t="s">
        <v>7</v>
      </c>
      <c r="B1375" s="3" t="s">
        <v>23</v>
      </c>
      <c r="C1375" s="3">
        <v>20172100201</v>
      </c>
      <c r="D1375" s="3">
        <v>0</v>
      </c>
      <c r="E1375" s="3" t="s">
        <v>9</v>
      </c>
      <c r="F1375" s="3">
        <v>180</v>
      </c>
      <c r="G1375" s="3">
        <v>83</v>
      </c>
      <c r="H1375" s="4" t="s">
        <v>22</v>
      </c>
      <c r="I1375" s="3" t="s">
        <v>9</v>
      </c>
      <c r="J1375" s="3" t="s">
        <v>15</v>
      </c>
      <c r="L1375">
        <f t="shared" si="126"/>
        <v>0</v>
      </c>
      <c r="M1375">
        <f>IF(COUNTIF($C$2:$C1376,C1375)&gt;1,1,0)</f>
        <v>1</v>
      </c>
      <c r="N1375">
        <f t="shared" si="127"/>
        <v>0</v>
      </c>
      <c r="O1375">
        <f t="shared" si="128"/>
        <v>0</v>
      </c>
      <c r="P1375">
        <f t="shared" si="129"/>
        <v>0</v>
      </c>
      <c r="Q1375">
        <f t="shared" si="130"/>
        <v>0</v>
      </c>
      <c r="S1375">
        <f t="shared" si="131"/>
        <v>1</v>
      </c>
    </row>
    <row r="1376" spans="1:19" ht="101.5" thickBot="1" x14ac:dyDescent="0.4">
      <c r="A1376" s="3" t="s">
        <v>11</v>
      </c>
      <c r="B1376" s="3" t="s">
        <v>34</v>
      </c>
      <c r="C1376" s="3">
        <v>20111018801</v>
      </c>
      <c r="D1376" s="3">
        <v>0</v>
      </c>
      <c r="E1376" s="3" t="s">
        <v>9</v>
      </c>
      <c r="F1376" s="3">
        <v>205</v>
      </c>
      <c r="G1376" s="3">
        <v>198</v>
      </c>
      <c r="H1376" s="4" t="s">
        <v>28</v>
      </c>
      <c r="I1376" s="3" t="s">
        <v>9</v>
      </c>
      <c r="J1376" s="3" t="s">
        <v>15</v>
      </c>
      <c r="L1376">
        <f t="shared" si="126"/>
        <v>0</v>
      </c>
      <c r="M1376">
        <f>IF(COUNTIF($C$2:$C1377,C1376)&gt;1,1,0)</f>
        <v>0</v>
      </c>
      <c r="N1376">
        <f t="shared" si="127"/>
        <v>0</v>
      </c>
      <c r="O1376">
        <f t="shared" si="128"/>
        <v>0</v>
      </c>
      <c r="P1376">
        <f t="shared" si="129"/>
        <v>0</v>
      </c>
      <c r="Q1376">
        <f t="shared" si="130"/>
        <v>0</v>
      </c>
      <c r="S1376">
        <f t="shared" si="131"/>
        <v>0</v>
      </c>
    </row>
    <row r="1377" spans="1:19" ht="126.5" thickBot="1" x14ac:dyDescent="0.4">
      <c r="A1377" s="3" t="s">
        <v>7</v>
      </c>
      <c r="B1377" s="3" t="s">
        <v>23</v>
      </c>
      <c r="C1377" s="3">
        <v>20172100201</v>
      </c>
      <c r="D1377" s="3">
        <v>0</v>
      </c>
      <c r="E1377" s="3" t="s">
        <v>9</v>
      </c>
      <c r="F1377" s="3">
        <v>180</v>
      </c>
      <c r="G1377" s="3">
        <v>83</v>
      </c>
      <c r="H1377" s="4" t="s">
        <v>22</v>
      </c>
      <c r="I1377" s="3" t="s">
        <v>9</v>
      </c>
      <c r="J1377" s="3" t="s">
        <v>15</v>
      </c>
      <c r="L1377">
        <f t="shared" si="126"/>
        <v>0</v>
      </c>
      <c r="M1377">
        <f>IF(COUNTIF($C$2:$C1378,C1377)&gt;1,1,0)</f>
        <v>1</v>
      </c>
      <c r="N1377">
        <f t="shared" si="127"/>
        <v>0</v>
      </c>
      <c r="O1377">
        <f t="shared" si="128"/>
        <v>0</v>
      </c>
      <c r="P1377">
        <f t="shared" si="129"/>
        <v>0</v>
      </c>
      <c r="Q1377">
        <f t="shared" si="130"/>
        <v>0</v>
      </c>
      <c r="S1377">
        <f t="shared" si="131"/>
        <v>1</v>
      </c>
    </row>
    <row r="1378" spans="1:19" ht="89" thickBot="1" x14ac:dyDescent="0.4">
      <c r="A1378" s="3" t="s">
        <v>11</v>
      </c>
      <c r="B1378" s="3" t="s">
        <v>12</v>
      </c>
      <c r="C1378" s="3">
        <v>20080804002</v>
      </c>
      <c r="D1378" s="3">
        <v>0</v>
      </c>
      <c r="E1378" s="3" t="s">
        <v>9</v>
      </c>
      <c r="F1378" s="3">
        <v>48</v>
      </c>
      <c r="G1378" s="3">
        <v>40</v>
      </c>
      <c r="H1378" s="4" t="s">
        <v>275</v>
      </c>
      <c r="I1378" s="3" t="s">
        <v>9</v>
      </c>
      <c r="J1378" s="3" t="s">
        <v>15</v>
      </c>
      <c r="L1378">
        <f t="shared" si="126"/>
        <v>0</v>
      </c>
      <c r="M1378">
        <f>IF(COUNTIF($C$2:$C1379,C1378)&gt;1,1,0)</f>
        <v>0</v>
      </c>
      <c r="N1378">
        <f t="shared" si="127"/>
        <v>0</v>
      </c>
      <c r="O1378">
        <f t="shared" si="128"/>
        <v>0</v>
      </c>
      <c r="P1378">
        <f t="shared" si="129"/>
        <v>0</v>
      </c>
      <c r="Q1378">
        <f t="shared" si="130"/>
        <v>0</v>
      </c>
      <c r="S1378">
        <f t="shared" si="131"/>
        <v>0</v>
      </c>
    </row>
    <row r="1379" spans="1:19" ht="114" thickBot="1" x14ac:dyDescent="0.4">
      <c r="A1379" s="3" t="s">
        <v>11</v>
      </c>
      <c r="B1379" s="3" t="s">
        <v>23</v>
      </c>
      <c r="C1379" s="3">
        <v>20170214902</v>
      </c>
      <c r="D1379" s="3">
        <v>0</v>
      </c>
      <c r="E1379" s="3" t="s">
        <v>9</v>
      </c>
      <c r="F1379" s="3">
        <v>279</v>
      </c>
      <c r="G1379" s="3">
        <v>36</v>
      </c>
      <c r="H1379" s="4" t="s">
        <v>276</v>
      </c>
      <c r="I1379" s="3" t="s">
        <v>9</v>
      </c>
      <c r="J1379" s="3" t="s">
        <v>9</v>
      </c>
      <c r="L1379">
        <f t="shared" si="126"/>
        <v>0</v>
      </c>
      <c r="M1379">
        <f>IF(COUNTIF($C$2:$C1380,C1379)&gt;1,1,0)</f>
        <v>0</v>
      </c>
      <c r="N1379">
        <f t="shared" si="127"/>
        <v>0</v>
      </c>
      <c r="O1379">
        <f t="shared" si="128"/>
        <v>0</v>
      </c>
      <c r="P1379">
        <f t="shared" si="129"/>
        <v>0</v>
      </c>
      <c r="Q1379">
        <f t="shared" si="130"/>
        <v>0</v>
      </c>
      <c r="S1379">
        <f t="shared" si="131"/>
        <v>0</v>
      </c>
    </row>
    <row r="1380" spans="1:19" ht="139" thickBot="1" x14ac:dyDescent="0.4">
      <c r="A1380" s="3" t="s">
        <v>7</v>
      </c>
      <c r="B1380" s="3" t="s">
        <v>20</v>
      </c>
      <c r="C1380" s="3">
        <v>20141808903</v>
      </c>
      <c r="D1380" s="3">
        <v>0</v>
      </c>
      <c r="E1380" s="3" t="s">
        <v>9</v>
      </c>
      <c r="F1380" s="3">
        <v>341</v>
      </c>
      <c r="G1380" s="3">
        <v>30</v>
      </c>
      <c r="H1380" s="4" t="s">
        <v>277</v>
      </c>
      <c r="I1380" s="3" t="s">
        <v>9</v>
      </c>
      <c r="J1380" s="3" t="s">
        <v>9</v>
      </c>
      <c r="L1380">
        <f t="shared" si="126"/>
        <v>0</v>
      </c>
      <c r="M1380">
        <f>IF(COUNTIF($C$2:$C1381,C1380)&gt;1,1,0)</f>
        <v>1</v>
      </c>
      <c r="N1380">
        <f t="shared" si="127"/>
        <v>0</v>
      </c>
      <c r="O1380">
        <f t="shared" si="128"/>
        <v>0</v>
      </c>
      <c r="P1380">
        <f t="shared" si="129"/>
        <v>0</v>
      </c>
      <c r="Q1380">
        <f t="shared" si="130"/>
        <v>0</v>
      </c>
      <c r="S1380">
        <f t="shared" si="131"/>
        <v>1</v>
      </c>
    </row>
    <row r="1381" spans="1:19" ht="126.5" thickBot="1" x14ac:dyDescent="0.4">
      <c r="A1381" s="3" t="s">
        <v>11</v>
      </c>
      <c r="B1381" s="3" t="s">
        <v>17</v>
      </c>
      <c r="C1381" s="3">
        <v>20120105001</v>
      </c>
      <c r="D1381" s="3">
        <v>0</v>
      </c>
      <c r="E1381" s="3" t="s">
        <v>9</v>
      </c>
      <c r="F1381" s="3">
        <v>200</v>
      </c>
      <c r="G1381" s="3">
        <v>83</v>
      </c>
      <c r="H1381" s="4" t="s">
        <v>22</v>
      </c>
      <c r="I1381" s="3" t="s">
        <v>9</v>
      </c>
      <c r="J1381" s="3" t="s">
        <v>9</v>
      </c>
      <c r="L1381">
        <f t="shared" si="126"/>
        <v>0</v>
      </c>
      <c r="M1381">
        <f>IF(COUNTIF($C$2:$C1382,C1381)&gt;1,1,0)</f>
        <v>0</v>
      </c>
      <c r="N1381">
        <f t="shared" si="127"/>
        <v>0</v>
      </c>
      <c r="O1381">
        <f t="shared" si="128"/>
        <v>0</v>
      </c>
      <c r="P1381">
        <f t="shared" si="129"/>
        <v>0</v>
      </c>
      <c r="Q1381">
        <f t="shared" si="130"/>
        <v>0</v>
      </c>
      <c r="S1381">
        <f t="shared" si="131"/>
        <v>0</v>
      </c>
    </row>
    <row r="1382" spans="1:19" ht="151.5" thickBot="1" x14ac:dyDescent="0.4">
      <c r="A1382" s="3" t="s">
        <v>46</v>
      </c>
      <c r="B1382" s="3" t="s">
        <v>8</v>
      </c>
      <c r="C1382" s="3">
        <v>20180905201</v>
      </c>
      <c r="D1382" s="3">
        <v>1</v>
      </c>
      <c r="E1382" s="3" t="s">
        <v>9</v>
      </c>
      <c r="F1382" s="3">
        <v>157</v>
      </c>
      <c r="G1382" s="3">
        <v>57</v>
      </c>
      <c r="H1382" s="4" t="s">
        <v>278</v>
      </c>
      <c r="I1382" s="3" t="s">
        <v>9</v>
      </c>
      <c r="J1382" s="3" t="s">
        <v>9</v>
      </c>
      <c r="L1382">
        <f t="shared" si="126"/>
        <v>0</v>
      </c>
      <c r="M1382">
        <f>IF(COUNTIF($C$2:$C1383,C1382)&gt;1,1,0)</f>
        <v>0</v>
      </c>
      <c r="N1382">
        <f t="shared" si="127"/>
        <v>0</v>
      </c>
      <c r="O1382">
        <f t="shared" si="128"/>
        <v>0</v>
      </c>
      <c r="P1382">
        <f t="shared" si="129"/>
        <v>0</v>
      </c>
      <c r="Q1382">
        <f t="shared" si="130"/>
        <v>0</v>
      </c>
      <c r="S1382">
        <f t="shared" si="131"/>
        <v>0</v>
      </c>
    </row>
    <row r="1383" spans="1:19" ht="126.5" thickBot="1" x14ac:dyDescent="0.4">
      <c r="A1383" s="3" t="s">
        <v>11</v>
      </c>
      <c r="B1383" s="3" t="s">
        <v>20</v>
      </c>
      <c r="C1383" s="3">
        <v>20140811302</v>
      </c>
      <c r="D1383" s="3">
        <v>0</v>
      </c>
      <c r="E1383" s="3" t="s">
        <v>9</v>
      </c>
      <c r="F1383" s="3">
        <v>359</v>
      </c>
      <c r="G1383" s="3">
        <v>78</v>
      </c>
      <c r="H1383" s="4" t="s">
        <v>22</v>
      </c>
      <c r="I1383" s="3" t="s">
        <v>9</v>
      </c>
      <c r="J1383" s="3" t="s">
        <v>9</v>
      </c>
      <c r="L1383">
        <f t="shared" si="126"/>
        <v>0</v>
      </c>
      <c r="M1383">
        <f>IF(COUNTIF($C$2:$C1384,C1383)&gt;1,1,0)</f>
        <v>0</v>
      </c>
      <c r="N1383">
        <f t="shared" si="127"/>
        <v>0</v>
      </c>
      <c r="O1383">
        <f t="shared" si="128"/>
        <v>0</v>
      </c>
      <c r="P1383">
        <f t="shared" si="129"/>
        <v>0</v>
      </c>
      <c r="Q1383">
        <f t="shared" si="130"/>
        <v>0</v>
      </c>
      <c r="S1383">
        <f t="shared" si="131"/>
        <v>0</v>
      </c>
    </row>
    <row r="1384" spans="1:19" ht="101.5" thickBot="1" x14ac:dyDescent="0.4">
      <c r="A1384" s="3" t="s">
        <v>11</v>
      </c>
      <c r="B1384" s="3" t="s">
        <v>8</v>
      </c>
      <c r="C1384" s="3">
        <v>20180315307</v>
      </c>
      <c r="D1384" s="3">
        <v>0</v>
      </c>
      <c r="E1384" s="3" t="s">
        <v>9</v>
      </c>
      <c r="F1384" s="3">
        <v>229</v>
      </c>
      <c r="G1384" s="3">
        <v>150</v>
      </c>
      <c r="H1384" s="4" t="s">
        <v>44</v>
      </c>
      <c r="I1384" s="3" t="s">
        <v>9</v>
      </c>
      <c r="J1384" s="3" t="s">
        <v>9</v>
      </c>
      <c r="L1384">
        <f t="shared" si="126"/>
        <v>0</v>
      </c>
      <c r="M1384">
        <f>IF(COUNTIF($C$2:$C1385,C1384)&gt;1,1,0)</f>
        <v>0</v>
      </c>
      <c r="N1384">
        <f t="shared" si="127"/>
        <v>0</v>
      </c>
      <c r="O1384">
        <f t="shared" si="128"/>
        <v>0</v>
      </c>
      <c r="P1384">
        <f t="shared" si="129"/>
        <v>0</v>
      </c>
      <c r="Q1384">
        <f t="shared" si="130"/>
        <v>0</v>
      </c>
      <c r="S1384">
        <f t="shared" si="131"/>
        <v>0</v>
      </c>
    </row>
    <row r="1385" spans="1:19" ht="126.5" thickBot="1" x14ac:dyDescent="0.4">
      <c r="A1385" s="3" t="s">
        <v>11</v>
      </c>
      <c r="B1385" s="3" t="s">
        <v>8</v>
      </c>
      <c r="C1385" s="3">
        <v>20180512001</v>
      </c>
      <c r="D1385" s="3">
        <v>0</v>
      </c>
      <c r="E1385" s="3" t="s">
        <v>9</v>
      </c>
      <c r="F1385" s="3">
        <v>85</v>
      </c>
      <c r="G1385" s="3">
        <v>43</v>
      </c>
      <c r="H1385" s="4" t="s">
        <v>22</v>
      </c>
      <c r="I1385" s="3" t="s">
        <v>9</v>
      </c>
      <c r="J1385" s="3" t="s">
        <v>15</v>
      </c>
      <c r="L1385">
        <f t="shared" si="126"/>
        <v>0</v>
      </c>
      <c r="M1385">
        <f>IF(COUNTIF($C$2:$C1386,C1385)&gt;1,1,0)</f>
        <v>0</v>
      </c>
      <c r="N1385">
        <f t="shared" si="127"/>
        <v>0</v>
      </c>
      <c r="O1385">
        <f t="shared" si="128"/>
        <v>0</v>
      </c>
      <c r="P1385">
        <f t="shared" si="129"/>
        <v>0</v>
      </c>
      <c r="Q1385">
        <f t="shared" si="130"/>
        <v>0</v>
      </c>
      <c r="S1385">
        <f t="shared" si="131"/>
        <v>0</v>
      </c>
    </row>
    <row r="1386" spans="1:19" ht="126.5" thickBot="1" x14ac:dyDescent="0.4">
      <c r="A1386" s="3" t="s">
        <v>11</v>
      </c>
      <c r="B1386" s="3" t="s">
        <v>23</v>
      </c>
      <c r="C1386" s="3">
        <v>20172113902</v>
      </c>
      <c r="D1386" s="3">
        <v>0</v>
      </c>
      <c r="E1386" s="3" t="s">
        <v>9</v>
      </c>
      <c r="F1386" s="3">
        <v>81</v>
      </c>
      <c r="G1386" s="3">
        <v>37</v>
      </c>
      <c r="H1386" s="4" t="s">
        <v>22</v>
      </c>
      <c r="I1386" s="3" t="s">
        <v>9</v>
      </c>
      <c r="J1386" s="3" t="s">
        <v>9</v>
      </c>
      <c r="L1386">
        <f t="shared" si="126"/>
        <v>0</v>
      </c>
      <c r="M1386">
        <f>IF(COUNTIF($C$2:$C1387,C1386)&gt;1,1,0)</f>
        <v>0</v>
      </c>
      <c r="N1386">
        <f t="shared" si="127"/>
        <v>0</v>
      </c>
      <c r="O1386">
        <f t="shared" si="128"/>
        <v>0</v>
      </c>
      <c r="P1386">
        <f t="shared" si="129"/>
        <v>0</v>
      </c>
      <c r="Q1386">
        <f t="shared" si="130"/>
        <v>0</v>
      </c>
      <c r="S1386">
        <f t="shared" si="131"/>
        <v>0</v>
      </c>
    </row>
    <row r="1387" spans="1:19" ht="126.5" thickBot="1" x14ac:dyDescent="0.4">
      <c r="A1387" s="3" t="s">
        <v>11</v>
      </c>
      <c r="B1387" s="3" t="s">
        <v>23</v>
      </c>
      <c r="C1387" s="3">
        <v>20172104601</v>
      </c>
      <c r="D1387" s="3">
        <v>0</v>
      </c>
      <c r="E1387" s="3" t="s">
        <v>9</v>
      </c>
      <c r="F1387" s="3">
        <v>74</v>
      </c>
      <c r="G1387" s="3">
        <v>34</v>
      </c>
      <c r="H1387" s="4" t="s">
        <v>22</v>
      </c>
      <c r="I1387" s="3" t="s">
        <v>9</v>
      </c>
      <c r="J1387" s="3" t="s">
        <v>9</v>
      </c>
      <c r="L1387">
        <f t="shared" si="126"/>
        <v>0</v>
      </c>
      <c r="M1387">
        <f>IF(COUNTIF($C$2:$C1388,C1387)&gt;1,1,0)</f>
        <v>1</v>
      </c>
      <c r="N1387">
        <f t="shared" si="127"/>
        <v>0</v>
      </c>
      <c r="O1387">
        <f t="shared" si="128"/>
        <v>0</v>
      </c>
      <c r="P1387">
        <f t="shared" si="129"/>
        <v>0</v>
      </c>
      <c r="Q1387">
        <f t="shared" si="130"/>
        <v>0</v>
      </c>
      <c r="S1387">
        <f t="shared" si="131"/>
        <v>1</v>
      </c>
    </row>
    <row r="1388" spans="1:19" ht="126.5" thickBot="1" x14ac:dyDescent="0.4">
      <c r="A1388" s="3" t="s">
        <v>11</v>
      </c>
      <c r="B1388" s="3" t="s">
        <v>23</v>
      </c>
      <c r="C1388" s="3">
        <v>20170108801</v>
      </c>
      <c r="D1388" s="3">
        <v>0</v>
      </c>
      <c r="E1388" s="3" t="s">
        <v>9</v>
      </c>
      <c r="F1388" s="3">
        <v>227</v>
      </c>
      <c r="G1388" s="3">
        <v>49</v>
      </c>
      <c r="H1388" s="4" t="s">
        <v>22</v>
      </c>
      <c r="I1388" s="3" t="s">
        <v>9</v>
      </c>
      <c r="J1388" s="3" t="s">
        <v>15</v>
      </c>
      <c r="L1388">
        <f t="shared" si="126"/>
        <v>0</v>
      </c>
      <c r="M1388">
        <f>IF(COUNTIF($C$2:$C1389,C1388)&gt;1,1,0)</f>
        <v>0</v>
      </c>
      <c r="N1388">
        <f t="shared" si="127"/>
        <v>0</v>
      </c>
      <c r="O1388">
        <f t="shared" si="128"/>
        <v>0</v>
      </c>
      <c r="P1388">
        <f t="shared" si="129"/>
        <v>0</v>
      </c>
      <c r="Q1388">
        <f t="shared" si="130"/>
        <v>0</v>
      </c>
      <c r="S1388">
        <f t="shared" si="131"/>
        <v>0</v>
      </c>
    </row>
    <row r="1389" spans="1:19" ht="101.5" thickBot="1" x14ac:dyDescent="0.4">
      <c r="A1389" s="3" t="s">
        <v>11</v>
      </c>
      <c r="B1389" s="3" t="s">
        <v>20</v>
      </c>
      <c r="C1389" s="3">
        <v>20141110501</v>
      </c>
      <c r="D1389" s="3">
        <v>1</v>
      </c>
      <c r="E1389" s="3" t="s">
        <v>9</v>
      </c>
      <c r="F1389" s="3">
        <v>172</v>
      </c>
      <c r="G1389" s="3">
        <v>95</v>
      </c>
      <c r="H1389" s="4" t="s">
        <v>44</v>
      </c>
      <c r="I1389" s="3" t="s">
        <v>9</v>
      </c>
      <c r="J1389" s="3" t="s">
        <v>9</v>
      </c>
      <c r="L1389">
        <f t="shared" si="126"/>
        <v>0</v>
      </c>
      <c r="M1389">
        <f>IF(COUNTIF($C$2:$C1390,C1389)&gt;1,1,0)</f>
        <v>0</v>
      </c>
      <c r="N1389">
        <f t="shared" si="127"/>
        <v>0</v>
      </c>
      <c r="O1389">
        <f t="shared" si="128"/>
        <v>0</v>
      </c>
      <c r="P1389">
        <f t="shared" si="129"/>
        <v>0</v>
      </c>
      <c r="Q1389">
        <f t="shared" si="130"/>
        <v>0</v>
      </c>
      <c r="S1389">
        <f t="shared" si="131"/>
        <v>0</v>
      </c>
    </row>
    <row r="1390" spans="1:19" ht="39" thickBot="1" x14ac:dyDescent="0.4">
      <c r="A1390" s="3" t="s">
        <v>11</v>
      </c>
      <c r="B1390" s="3" t="s">
        <v>23</v>
      </c>
      <c r="C1390" s="3">
        <v>20171304501</v>
      </c>
      <c r="D1390" s="3">
        <v>1</v>
      </c>
      <c r="E1390" s="3" t="s">
        <v>9</v>
      </c>
      <c r="F1390" s="3">
        <v>253</v>
      </c>
      <c r="G1390" s="3">
        <v>75</v>
      </c>
      <c r="H1390" s="4" t="s">
        <v>33</v>
      </c>
      <c r="I1390" s="3" t="s">
        <v>9</v>
      </c>
      <c r="J1390" s="3" t="s">
        <v>9</v>
      </c>
      <c r="L1390">
        <f t="shared" si="126"/>
        <v>0</v>
      </c>
      <c r="M1390">
        <f>IF(COUNTIF($C$2:$C1391,C1390)&gt;1,1,0)</f>
        <v>0</v>
      </c>
      <c r="N1390">
        <f t="shared" si="127"/>
        <v>0</v>
      </c>
      <c r="O1390">
        <f t="shared" si="128"/>
        <v>0</v>
      </c>
      <c r="P1390">
        <f t="shared" si="129"/>
        <v>0</v>
      </c>
      <c r="Q1390">
        <f t="shared" si="130"/>
        <v>0</v>
      </c>
      <c r="S1390">
        <f t="shared" si="131"/>
        <v>0</v>
      </c>
    </row>
    <row r="1391" spans="1:19" ht="114" thickBot="1" x14ac:dyDescent="0.4">
      <c r="A1391" s="3" t="s">
        <v>11</v>
      </c>
      <c r="B1391" s="3" t="s">
        <v>34</v>
      </c>
      <c r="C1391" s="3">
        <v>20110536601</v>
      </c>
      <c r="D1391" s="3">
        <v>0</v>
      </c>
      <c r="E1391" s="3" t="s">
        <v>9</v>
      </c>
      <c r="F1391" s="3">
        <v>63</v>
      </c>
      <c r="G1391" s="3">
        <v>6</v>
      </c>
      <c r="H1391" s="4" t="s">
        <v>48</v>
      </c>
      <c r="I1391" s="3" t="s">
        <v>9</v>
      </c>
      <c r="J1391" s="3" t="s">
        <v>9</v>
      </c>
      <c r="L1391">
        <f t="shared" si="126"/>
        <v>0</v>
      </c>
      <c r="M1391">
        <f>IF(COUNTIF($C$2:$C1392,C1391)&gt;1,1,0)</f>
        <v>0</v>
      </c>
      <c r="N1391">
        <f t="shared" si="127"/>
        <v>0</v>
      </c>
      <c r="O1391">
        <f t="shared" si="128"/>
        <v>0</v>
      </c>
      <c r="P1391">
        <f t="shared" si="129"/>
        <v>0</v>
      </c>
      <c r="Q1391">
        <f t="shared" si="130"/>
        <v>0</v>
      </c>
      <c r="S1391">
        <f t="shared" si="131"/>
        <v>0</v>
      </c>
    </row>
    <row r="1392" spans="1:19" ht="114" thickBot="1" x14ac:dyDescent="0.4">
      <c r="A1392" s="3" t="s">
        <v>11</v>
      </c>
      <c r="B1392" s="3" t="s">
        <v>17</v>
      </c>
      <c r="C1392" s="3">
        <v>20120808701</v>
      </c>
      <c r="D1392" s="3">
        <v>0</v>
      </c>
      <c r="E1392" s="3" t="s">
        <v>9</v>
      </c>
      <c r="F1392" s="3">
        <v>232</v>
      </c>
      <c r="G1392" s="3">
        <v>43</v>
      </c>
      <c r="H1392" s="4" t="s">
        <v>13</v>
      </c>
      <c r="I1392" s="3" t="s">
        <v>9</v>
      </c>
      <c r="J1392" s="3" t="s">
        <v>9</v>
      </c>
      <c r="L1392">
        <f t="shared" si="126"/>
        <v>0</v>
      </c>
      <c r="M1392">
        <f>IF(COUNTIF($C$2:$C1393,C1392)&gt;1,1,0)</f>
        <v>0</v>
      </c>
      <c r="N1392">
        <f t="shared" si="127"/>
        <v>0</v>
      </c>
      <c r="O1392">
        <f t="shared" si="128"/>
        <v>0</v>
      </c>
      <c r="P1392">
        <f t="shared" si="129"/>
        <v>0</v>
      </c>
      <c r="Q1392">
        <f t="shared" si="130"/>
        <v>0</v>
      </c>
      <c r="S1392">
        <f t="shared" si="131"/>
        <v>0</v>
      </c>
    </row>
    <row r="1393" spans="1:19" ht="76.5" thickBot="1" x14ac:dyDescent="0.4">
      <c r="A1393" s="3" t="s">
        <v>11</v>
      </c>
      <c r="B1393" s="3" t="s">
        <v>34</v>
      </c>
      <c r="C1393" s="3">
        <v>20110312001</v>
      </c>
      <c r="D1393" s="3">
        <v>0</v>
      </c>
      <c r="E1393" s="3" t="s">
        <v>9</v>
      </c>
      <c r="F1393" s="3">
        <v>71</v>
      </c>
      <c r="G1393" s="3">
        <v>27</v>
      </c>
      <c r="H1393" s="4" t="s">
        <v>107</v>
      </c>
      <c r="I1393" s="3" t="s">
        <v>9</v>
      </c>
      <c r="J1393" s="3" t="s">
        <v>9</v>
      </c>
      <c r="L1393">
        <f t="shared" si="126"/>
        <v>0</v>
      </c>
      <c r="M1393">
        <f>IF(COUNTIF($C$2:$C1394,C1393)&gt;1,1,0)</f>
        <v>0</v>
      </c>
      <c r="N1393">
        <f t="shared" si="127"/>
        <v>0</v>
      </c>
      <c r="O1393">
        <f t="shared" si="128"/>
        <v>0</v>
      </c>
      <c r="P1393">
        <f t="shared" si="129"/>
        <v>0</v>
      </c>
      <c r="Q1393">
        <f t="shared" si="130"/>
        <v>0</v>
      </c>
      <c r="S1393">
        <f t="shared" si="131"/>
        <v>0</v>
      </c>
    </row>
    <row r="1394" spans="1:19" ht="126.5" thickBot="1" x14ac:dyDescent="0.4">
      <c r="A1394" s="3" t="s">
        <v>27</v>
      </c>
      <c r="B1394" s="3" t="s">
        <v>8</v>
      </c>
      <c r="C1394" s="3">
        <v>20180825801</v>
      </c>
      <c r="D1394" s="3">
        <v>0</v>
      </c>
      <c r="E1394" s="3" t="s">
        <v>9</v>
      </c>
      <c r="F1394" s="3">
        <v>205</v>
      </c>
      <c r="G1394" s="3">
        <v>35</v>
      </c>
      <c r="H1394" s="4" t="s">
        <v>22</v>
      </c>
      <c r="I1394" s="3" t="s">
        <v>9</v>
      </c>
      <c r="J1394" s="3" t="s">
        <v>9</v>
      </c>
      <c r="L1394">
        <f t="shared" si="126"/>
        <v>0</v>
      </c>
      <c r="M1394">
        <f>IF(COUNTIF($C$2:$C1395,C1394)&gt;1,1,0)</f>
        <v>0</v>
      </c>
      <c r="N1394">
        <f t="shared" si="127"/>
        <v>0</v>
      </c>
      <c r="O1394">
        <f t="shared" si="128"/>
        <v>0</v>
      </c>
      <c r="P1394">
        <f t="shared" si="129"/>
        <v>0</v>
      </c>
      <c r="Q1394">
        <f t="shared" si="130"/>
        <v>0</v>
      </c>
      <c r="S1394">
        <f t="shared" si="131"/>
        <v>0</v>
      </c>
    </row>
    <row r="1395" spans="1:19" ht="114" thickBot="1" x14ac:dyDescent="0.4">
      <c r="A1395" s="3" t="s">
        <v>39</v>
      </c>
      <c r="B1395" s="3" t="s">
        <v>23</v>
      </c>
      <c r="C1395" s="3">
        <v>20171003101</v>
      </c>
      <c r="D1395" s="3">
        <v>0</v>
      </c>
      <c r="E1395" s="3" t="s">
        <v>9</v>
      </c>
      <c r="F1395" s="3">
        <v>150</v>
      </c>
      <c r="G1395" s="3">
        <v>133</v>
      </c>
      <c r="H1395" s="4" t="s">
        <v>13</v>
      </c>
      <c r="I1395" s="3" t="s">
        <v>9</v>
      </c>
      <c r="J1395" s="3" t="s">
        <v>9</v>
      </c>
      <c r="L1395">
        <f t="shared" si="126"/>
        <v>0</v>
      </c>
      <c r="M1395">
        <f>IF(COUNTIF($C$2:$C1396,C1395)&gt;1,1,0)</f>
        <v>0</v>
      </c>
      <c r="N1395">
        <f t="shared" si="127"/>
        <v>0</v>
      </c>
      <c r="O1395">
        <f t="shared" si="128"/>
        <v>0</v>
      </c>
      <c r="P1395">
        <f t="shared" si="129"/>
        <v>0</v>
      </c>
      <c r="Q1395">
        <f t="shared" si="130"/>
        <v>0</v>
      </c>
      <c r="S1395">
        <f t="shared" si="131"/>
        <v>0</v>
      </c>
    </row>
    <row r="1396" spans="1:19" ht="114" thickBot="1" x14ac:dyDescent="0.4">
      <c r="A1396" s="3" t="s">
        <v>11</v>
      </c>
      <c r="B1396" s="3" t="s">
        <v>34</v>
      </c>
      <c r="C1396" s="3">
        <v>20110414401</v>
      </c>
      <c r="D1396" s="3">
        <v>0</v>
      </c>
      <c r="E1396" s="3" t="s">
        <v>9</v>
      </c>
      <c r="F1396" s="3">
        <v>97</v>
      </c>
      <c r="G1396" s="3">
        <v>52</v>
      </c>
      <c r="H1396" s="4" t="s">
        <v>13</v>
      </c>
      <c r="I1396" s="3" t="s">
        <v>9</v>
      </c>
      <c r="J1396" s="3" t="s">
        <v>9</v>
      </c>
      <c r="L1396">
        <f t="shared" si="126"/>
        <v>0</v>
      </c>
      <c r="M1396">
        <f>IF(COUNTIF($C$2:$C1397,C1396)&gt;1,1,0)</f>
        <v>0</v>
      </c>
      <c r="N1396">
        <f t="shared" si="127"/>
        <v>0</v>
      </c>
      <c r="O1396">
        <f t="shared" si="128"/>
        <v>0</v>
      </c>
      <c r="P1396">
        <f t="shared" si="129"/>
        <v>0</v>
      </c>
      <c r="Q1396">
        <f t="shared" si="130"/>
        <v>0</v>
      </c>
      <c r="S1396">
        <f t="shared" si="131"/>
        <v>0</v>
      </c>
    </row>
    <row r="1397" spans="1:19" ht="126.5" thickBot="1" x14ac:dyDescent="0.4">
      <c r="A1397" s="3" t="s">
        <v>7</v>
      </c>
      <c r="B1397" s="3" t="s">
        <v>23</v>
      </c>
      <c r="C1397" s="3">
        <v>20170805401</v>
      </c>
      <c r="D1397" s="3">
        <v>0</v>
      </c>
      <c r="E1397" s="3" t="s">
        <v>9</v>
      </c>
      <c r="F1397" s="3">
        <v>302</v>
      </c>
      <c r="G1397" s="3">
        <v>25</v>
      </c>
      <c r="H1397" s="4" t="s">
        <v>22</v>
      </c>
      <c r="I1397" s="3" t="s">
        <v>9</v>
      </c>
      <c r="J1397" s="3" t="s">
        <v>9</v>
      </c>
      <c r="L1397">
        <f t="shared" si="126"/>
        <v>0</v>
      </c>
      <c r="M1397">
        <f>IF(COUNTIF($C$2:$C1398,C1397)&gt;1,1,0)</f>
        <v>0</v>
      </c>
      <c r="N1397">
        <f t="shared" si="127"/>
        <v>0</v>
      </c>
      <c r="O1397">
        <f t="shared" si="128"/>
        <v>0</v>
      </c>
      <c r="P1397">
        <f t="shared" si="129"/>
        <v>0</v>
      </c>
      <c r="Q1397">
        <f t="shared" si="130"/>
        <v>0</v>
      </c>
      <c r="S1397">
        <f t="shared" si="131"/>
        <v>0</v>
      </c>
    </row>
    <row r="1398" spans="1:19" ht="101.5" thickBot="1" x14ac:dyDescent="0.4">
      <c r="A1398" s="3" t="s">
        <v>39</v>
      </c>
      <c r="B1398" s="3" t="s">
        <v>20</v>
      </c>
      <c r="C1398" s="3">
        <v>20141003901</v>
      </c>
      <c r="D1398" s="3">
        <v>0</v>
      </c>
      <c r="E1398" s="3" t="s">
        <v>9</v>
      </c>
      <c r="F1398" s="3">
        <v>68</v>
      </c>
      <c r="G1398" s="3">
        <v>53</v>
      </c>
      <c r="H1398" s="4" t="s">
        <v>112</v>
      </c>
      <c r="I1398" s="3" t="s">
        <v>9</v>
      </c>
      <c r="J1398" s="3" t="s">
        <v>9</v>
      </c>
      <c r="L1398">
        <f t="shared" si="126"/>
        <v>0</v>
      </c>
      <c r="M1398">
        <f>IF(COUNTIF($C$2:$C1399,C1398)&gt;1,1,0)</f>
        <v>0</v>
      </c>
      <c r="N1398">
        <f t="shared" si="127"/>
        <v>0</v>
      </c>
      <c r="O1398">
        <f t="shared" si="128"/>
        <v>0</v>
      </c>
      <c r="P1398">
        <f t="shared" si="129"/>
        <v>0</v>
      </c>
      <c r="Q1398">
        <f t="shared" si="130"/>
        <v>0</v>
      </c>
      <c r="S1398">
        <f t="shared" si="131"/>
        <v>0</v>
      </c>
    </row>
    <row r="1399" spans="1:19" ht="89" thickBot="1" x14ac:dyDescent="0.4">
      <c r="A1399" s="3" t="s">
        <v>39</v>
      </c>
      <c r="B1399" s="3" t="s">
        <v>12</v>
      </c>
      <c r="C1399" s="3">
        <v>20080901301</v>
      </c>
      <c r="D1399" s="3">
        <v>0</v>
      </c>
      <c r="E1399" s="3" t="s">
        <v>9</v>
      </c>
      <c r="F1399" s="3">
        <v>109</v>
      </c>
      <c r="G1399" s="3">
        <v>30</v>
      </c>
      <c r="H1399" s="4" t="s">
        <v>24</v>
      </c>
      <c r="I1399" s="3" t="s">
        <v>9</v>
      </c>
      <c r="J1399" s="3" t="s">
        <v>9</v>
      </c>
      <c r="L1399">
        <f t="shared" si="126"/>
        <v>0</v>
      </c>
      <c r="M1399">
        <f>IF(COUNTIF($C$2:$C1400,C1399)&gt;1,1,0)</f>
        <v>0</v>
      </c>
      <c r="N1399">
        <f t="shared" si="127"/>
        <v>0</v>
      </c>
      <c r="O1399">
        <f t="shared" si="128"/>
        <v>0</v>
      </c>
      <c r="P1399">
        <f t="shared" si="129"/>
        <v>0</v>
      </c>
      <c r="Q1399">
        <f t="shared" si="130"/>
        <v>0</v>
      </c>
      <c r="S1399">
        <f t="shared" si="131"/>
        <v>0</v>
      </c>
    </row>
    <row r="1400" spans="1:19" ht="89" thickBot="1" x14ac:dyDescent="0.4">
      <c r="A1400" s="3" t="s">
        <v>11</v>
      </c>
      <c r="B1400" s="3" t="s">
        <v>34</v>
      </c>
      <c r="C1400" s="3">
        <v>2011071281</v>
      </c>
      <c r="D1400" s="3">
        <v>0</v>
      </c>
      <c r="E1400" s="3" t="s">
        <v>9</v>
      </c>
      <c r="F1400" s="3">
        <v>137</v>
      </c>
      <c r="G1400" s="3">
        <v>84</v>
      </c>
      <c r="H1400" s="4" t="s">
        <v>55</v>
      </c>
      <c r="I1400" s="3" t="s">
        <v>9</v>
      </c>
      <c r="J1400" s="3" t="s">
        <v>15</v>
      </c>
      <c r="L1400">
        <f t="shared" si="126"/>
        <v>0</v>
      </c>
      <c r="M1400">
        <f>IF(COUNTIF($C$2:$C1401,C1400)&gt;1,1,0)</f>
        <v>0</v>
      </c>
      <c r="N1400">
        <f t="shared" si="127"/>
        <v>0</v>
      </c>
      <c r="O1400">
        <f t="shared" si="128"/>
        <v>0</v>
      </c>
      <c r="P1400">
        <f t="shared" si="129"/>
        <v>0</v>
      </c>
      <c r="Q1400">
        <f t="shared" si="130"/>
        <v>0</v>
      </c>
      <c r="S1400">
        <f t="shared" si="131"/>
        <v>0</v>
      </c>
    </row>
    <row r="1401" spans="1:19" ht="114" thickBot="1" x14ac:dyDescent="0.4">
      <c r="A1401" s="3" t="s">
        <v>46</v>
      </c>
      <c r="B1401" s="3" t="s">
        <v>23</v>
      </c>
      <c r="C1401" s="3">
        <v>20170213202</v>
      </c>
      <c r="D1401" s="3">
        <v>0</v>
      </c>
      <c r="E1401" s="3" t="s">
        <v>9</v>
      </c>
      <c r="F1401" s="3">
        <v>484</v>
      </c>
      <c r="G1401" s="3">
        <v>88</v>
      </c>
      <c r="H1401" s="4" t="s">
        <v>13</v>
      </c>
      <c r="I1401" s="3" t="s">
        <v>9</v>
      </c>
      <c r="J1401" s="3" t="s">
        <v>9</v>
      </c>
      <c r="L1401">
        <f t="shared" si="126"/>
        <v>0</v>
      </c>
      <c r="M1401">
        <f>IF(COUNTIF($C$2:$C1402,C1401)&gt;1,1,0)</f>
        <v>0</v>
      </c>
      <c r="N1401">
        <f t="shared" si="127"/>
        <v>0</v>
      </c>
      <c r="O1401">
        <f t="shared" si="128"/>
        <v>0</v>
      </c>
      <c r="P1401">
        <f t="shared" si="129"/>
        <v>0</v>
      </c>
      <c r="Q1401">
        <f t="shared" si="130"/>
        <v>0</v>
      </c>
      <c r="S1401">
        <f t="shared" si="131"/>
        <v>0</v>
      </c>
    </row>
    <row r="1402" spans="1:19" ht="139" thickBot="1" x14ac:dyDescent="0.4">
      <c r="A1402" s="3" t="s">
        <v>7</v>
      </c>
      <c r="B1402" s="3" t="s">
        <v>20</v>
      </c>
      <c r="C1402" s="3">
        <v>20140115913</v>
      </c>
      <c r="D1402" s="3">
        <v>0</v>
      </c>
      <c r="E1402" s="3" t="s">
        <v>9</v>
      </c>
      <c r="F1402" s="3">
        <v>516</v>
      </c>
      <c r="G1402" s="3">
        <v>57</v>
      </c>
      <c r="H1402" s="4" t="s">
        <v>279</v>
      </c>
      <c r="I1402" s="3" t="s">
        <v>9</v>
      </c>
      <c r="J1402" s="3" t="s">
        <v>9</v>
      </c>
      <c r="L1402">
        <f t="shared" si="126"/>
        <v>0</v>
      </c>
      <c r="M1402">
        <f>IF(COUNTIF($C$2:$C1403,C1402)&gt;1,1,0)</f>
        <v>0</v>
      </c>
      <c r="N1402">
        <f t="shared" si="127"/>
        <v>0</v>
      </c>
      <c r="O1402">
        <f t="shared" si="128"/>
        <v>0</v>
      </c>
      <c r="P1402">
        <f t="shared" si="129"/>
        <v>0</v>
      </c>
      <c r="Q1402">
        <f t="shared" si="130"/>
        <v>0</v>
      </c>
      <c r="S1402">
        <f t="shared" si="131"/>
        <v>0</v>
      </c>
    </row>
    <row r="1403" spans="1:19" ht="126.5" thickBot="1" x14ac:dyDescent="0.4">
      <c r="A1403" s="3" t="s">
        <v>39</v>
      </c>
      <c r="B1403" s="3" t="s">
        <v>17</v>
      </c>
      <c r="C1403" s="3">
        <v>20120907503</v>
      </c>
      <c r="D1403" s="3">
        <v>1</v>
      </c>
      <c r="E1403" s="3" t="s">
        <v>9</v>
      </c>
      <c r="F1403" s="3">
        <v>339</v>
      </c>
      <c r="G1403" s="3">
        <v>134</v>
      </c>
      <c r="H1403" s="4" t="s">
        <v>22</v>
      </c>
      <c r="I1403" s="3" t="s">
        <v>9</v>
      </c>
      <c r="J1403" s="3" t="s">
        <v>9</v>
      </c>
      <c r="L1403">
        <f t="shared" si="126"/>
        <v>0</v>
      </c>
      <c r="M1403">
        <f>IF(COUNTIF($C$2:$C1404,C1403)&gt;1,1,0)</f>
        <v>1</v>
      </c>
      <c r="N1403">
        <f t="shared" si="127"/>
        <v>0</v>
      </c>
      <c r="O1403">
        <f t="shared" si="128"/>
        <v>0</v>
      </c>
      <c r="P1403">
        <f t="shared" si="129"/>
        <v>0</v>
      </c>
      <c r="Q1403">
        <f t="shared" si="130"/>
        <v>0</v>
      </c>
      <c r="S1403">
        <f t="shared" si="131"/>
        <v>1</v>
      </c>
    </row>
    <row r="1404" spans="1:19" ht="126.5" thickBot="1" x14ac:dyDescent="0.4">
      <c r="A1404" s="3" t="s">
        <v>11</v>
      </c>
      <c r="B1404" s="3" t="s">
        <v>17</v>
      </c>
      <c r="C1404" s="3">
        <v>20120701001</v>
      </c>
      <c r="D1404" s="3">
        <v>0</v>
      </c>
      <c r="E1404" s="3" t="s">
        <v>9</v>
      </c>
      <c r="F1404" s="3">
        <v>349</v>
      </c>
      <c r="G1404" s="3">
        <v>252</v>
      </c>
      <c r="H1404" s="4" t="s">
        <v>22</v>
      </c>
      <c r="I1404" s="3" t="s">
        <v>9</v>
      </c>
      <c r="J1404" s="3" t="s">
        <v>9</v>
      </c>
      <c r="L1404">
        <f t="shared" si="126"/>
        <v>0</v>
      </c>
      <c r="M1404">
        <f>IF(COUNTIF($C$2:$C1405,C1404)&gt;1,1,0)</f>
        <v>1</v>
      </c>
      <c r="N1404">
        <f t="shared" si="127"/>
        <v>0</v>
      </c>
      <c r="O1404">
        <f t="shared" si="128"/>
        <v>0</v>
      </c>
      <c r="P1404">
        <f t="shared" si="129"/>
        <v>0</v>
      </c>
      <c r="Q1404">
        <f t="shared" si="130"/>
        <v>0</v>
      </c>
      <c r="S1404">
        <f t="shared" si="131"/>
        <v>1</v>
      </c>
    </row>
    <row r="1405" spans="1:19" ht="126.5" thickBot="1" x14ac:dyDescent="0.4">
      <c r="A1405" s="3" t="s">
        <v>46</v>
      </c>
      <c r="B1405" s="3" t="s">
        <v>8</v>
      </c>
      <c r="C1405" s="3">
        <v>20180310601</v>
      </c>
      <c r="D1405" s="3">
        <v>1</v>
      </c>
      <c r="E1405" s="3" t="s">
        <v>9</v>
      </c>
      <c r="F1405" s="3">
        <v>658</v>
      </c>
      <c r="G1405" s="3">
        <v>231</v>
      </c>
      <c r="H1405" s="4" t="s">
        <v>22</v>
      </c>
      <c r="I1405" s="3" t="s">
        <v>9</v>
      </c>
      <c r="J1405" s="3" t="s">
        <v>9</v>
      </c>
      <c r="L1405">
        <f t="shared" si="126"/>
        <v>0</v>
      </c>
      <c r="M1405">
        <f>IF(COUNTIF($C$2:$C1406,C1405)&gt;1,1,0)</f>
        <v>0</v>
      </c>
      <c r="N1405">
        <f t="shared" si="127"/>
        <v>0</v>
      </c>
      <c r="O1405">
        <f t="shared" si="128"/>
        <v>0</v>
      </c>
      <c r="P1405">
        <f t="shared" si="129"/>
        <v>0</v>
      </c>
      <c r="Q1405">
        <f t="shared" si="130"/>
        <v>0</v>
      </c>
      <c r="S1405">
        <f t="shared" si="131"/>
        <v>0</v>
      </c>
    </row>
    <row r="1406" spans="1:19" ht="101.5" thickBot="1" x14ac:dyDescent="0.4">
      <c r="A1406" s="3" t="s">
        <v>11</v>
      </c>
      <c r="B1406" s="3" t="s">
        <v>49</v>
      </c>
      <c r="C1406" s="3">
        <v>20230508901</v>
      </c>
      <c r="D1406" s="3">
        <v>0</v>
      </c>
      <c r="E1406" s="3" t="s">
        <v>9</v>
      </c>
      <c r="F1406" s="3">
        <v>33</v>
      </c>
      <c r="G1406" s="3">
        <v>18</v>
      </c>
      <c r="H1406" s="4" t="s">
        <v>44</v>
      </c>
      <c r="I1406" s="3" t="s">
        <v>9</v>
      </c>
      <c r="J1406" s="3" t="s">
        <v>9</v>
      </c>
      <c r="L1406">
        <f t="shared" si="126"/>
        <v>0</v>
      </c>
      <c r="M1406">
        <f>IF(COUNTIF($C$2:$C1407,C1406)&gt;1,1,0)</f>
        <v>0</v>
      </c>
      <c r="N1406">
        <f t="shared" si="127"/>
        <v>0</v>
      </c>
      <c r="O1406">
        <f t="shared" si="128"/>
        <v>0</v>
      </c>
      <c r="P1406">
        <f t="shared" si="129"/>
        <v>0</v>
      </c>
      <c r="Q1406">
        <f t="shared" si="130"/>
        <v>0</v>
      </c>
      <c r="S1406">
        <f t="shared" si="131"/>
        <v>0</v>
      </c>
    </row>
    <row r="1407" spans="1:19" ht="164" thickBot="1" x14ac:dyDescent="0.4">
      <c r="A1407" s="3" t="s">
        <v>11</v>
      </c>
      <c r="B1407" s="3" t="s">
        <v>8</v>
      </c>
      <c r="C1407" s="3">
        <v>20180317501</v>
      </c>
      <c r="D1407" s="3">
        <v>1</v>
      </c>
      <c r="E1407" s="3" t="s">
        <v>9</v>
      </c>
      <c r="F1407" s="3">
        <v>165</v>
      </c>
      <c r="G1407" s="3">
        <v>45</v>
      </c>
      <c r="H1407" s="4" t="s">
        <v>280</v>
      </c>
      <c r="I1407" s="3" t="s">
        <v>9</v>
      </c>
      <c r="J1407" s="3" t="s">
        <v>9</v>
      </c>
      <c r="L1407">
        <f t="shared" si="126"/>
        <v>0</v>
      </c>
      <c r="M1407">
        <f>IF(COUNTIF($C$2:$C1408,C1407)&gt;1,1,0)</f>
        <v>0</v>
      </c>
      <c r="N1407">
        <f t="shared" si="127"/>
        <v>0</v>
      </c>
      <c r="O1407">
        <f t="shared" si="128"/>
        <v>0</v>
      </c>
      <c r="P1407">
        <f t="shared" si="129"/>
        <v>0</v>
      </c>
      <c r="Q1407">
        <f t="shared" si="130"/>
        <v>0</v>
      </c>
      <c r="S1407">
        <f t="shared" si="131"/>
        <v>0</v>
      </c>
    </row>
    <row r="1408" spans="1:19" ht="126.5" thickBot="1" x14ac:dyDescent="0.4">
      <c r="A1408" s="3" t="s">
        <v>7</v>
      </c>
      <c r="B1408" s="3" t="s">
        <v>20</v>
      </c>
      <c r="C1408" s="3">
        <v>20141808912</v>
      </c>
      <c r="D1408" s="3">
        <v>0</v>
      </c>
      <c r="E1408" s="3" t="s">
        <v>9</v>
      </c>
      <c r="F1408" s="3">
        <v>58</v>
      </c>
      <c r="G1408" s="3">
        <v>29</v>
      </c>
      <c r="H1408" s="4" t="s">
        <v>281</v>
      </c>
      <c r="I1408" s="3" t="s">
        <v>9</v>
      </c>
      <c r="J1408" s="3" t="s">
        <v>9</v>
      </c>
      <c r="L1408">
        <f t="shared" si="126"/>
        <v>0</v>
      </c>
      <c r="M1408">
        <f>IF(COUNTIF($C$2:$C1409,C1408)&gt;1,1,0)</f>
        <v>0</v>
      </c>
      <c r="N1408">
        <f t="shared" si="127"/>
        <v>0</v>
      </c>
      <c r="O1408">
        <f t="shared" si="128"/>
        <v>0</v>
      </c>
      <c r="P1408">
        <f t="shared" si="129"/>
        <v>0</v>
      </c>
      <c r="Q1408">
        <f t="shared" si="130"/>
        <v>0</v>
      </c>
      <c r="S1408">
        <f t="shared" si="131"/>
        <v>0</v>
      </c>
    </row>
    <row r="1409" spans="1:19" ht="126.5" thickBot="1" x14ac:dyDescent="0.4">
      <c r="A1409" s="3" t="s">
        <v>11</v>
      </c>
      <c r="B1409" s="3" t="s">
        <v>20</v>
      </c>
      <c r="C1409" s="3">
        <v>20140707701</v>
      </c>
      <c r="D1409" s="3">
        <v>0</v>
      </c>
      <c r="E1409" s="3" t="s">
        <v>9</v>
      </c>
      <c r="F1409" s="3">
        <v>69</v>
      </c>
      <c r="G1409" s="3">
        <v>50</v>
      </c>
      <c r="H1409" s="4" t="s">
        <v>22</v>
      </c>
      <c r="I1409" s="3" t="s">
        <v>9</v>
      </c>
      <c r="J1409" s="3" t="s">
        <v>9</v>
      </c>
      <c r="L1409">
        <f t="shared" si="126"/>
        <v>0</v>
      </c>
      <c r="M1409">
        <f>IF(COUNTIF($C$2:$C1410,C1409)&gt;1,1,0)</f>
        <v>0</v>
      </c>
      <c r="N1409">
        <f t="shared" si="127"/>
        <v>0</v>
      </c>
      <c r="O1409">
        <f t="shared" si="128"/>
        <v>0</v>
      </c>
      <c r="P1409">
        <f t="shared" si="129"/>
        <v>0</v>
      </c>
      <c r="Q1409">
        <f t="shared" si="130"/>
        <v>0</v>
      </c>
      <c r="S1409">
        <f t="shared" si="131"/>
        <v>0</v>
      </c>
    </row>
    <row r="1410" spans="1:19" ht="126.5" thickBot="1" x14ac:dyDescent="0.4">
      <c r="A1410" s="3" t="s">
        <v>7</v>
      </c>
      <c r="B1410" s="3" t="s">
        <v>23</v>
      </c>
      <c r="C1410" s="3">
        <v>20170805903</v>
      </c>
      <c r="D1410" s="3">
        <v>0</v>
      </c>
      <c r="E1410" s="3" t="s">
        <v>9</v>
      </c>
      <c r="F1410" s="3">
        <v>266</v>
      </c>
      <c r="G1410" s="3">
        <v>40</v>
      </c>
      <c r="H1410" s="4" t="s">
        <v>22</v>
      </c>
      <c r="I1410" s="3" t="s">
        <v>9</v>
      </c>
      <c r="J1410" s="3" t="s">
        <v>9</v>
      </c>
      <c r="L1410">
        <f t="shared" si="126"/>
        <v>0</v>
      </c>
      <c r="M1410">
        <f>IF(COUNTIF($C$2:$C1411,C1410)&gt;1,1,0)</f>
        <v>0</v>
      </c>
      <c r="N1410">
        <f t="shared" si="127"/>
        <v>0</v>
      </c>
      <c r="O1410">
        <f t="shared" si="128"/>
        <v>0</v>
      </c>
      <c r="P1410">
        <f t="shared" si="129"/>
        <v>0</v>
      </c>
      <c r="Q1410">
        <f t="shared" si="130"/>
        <v>0</v>
      </c>
      <c r="S1410">
        <f t="shared" si="131"/>
        <v>0</v>
      </c>
    </row>
    <row r="1411" spans="1:19" ht="139" thickBot="1" x14ac:dyDescent="0.4">
      <c r="A1411" s="3" t="s">
        <v>7</v>
      </c>
      <c r="B1411" s="3" t="s">
        <v>34</v>
      </c>
      <c r="C1411" s="3">
        <v>20110327402</v>
      </c>
      <c r="D1411" s="3">
        <v>0</v>
      </c>
      <c r="E1411" s="3" t="s">
        <v>9</v>
      </c>
      <c r="F1411" s="3">
        <v>175</v>
      </c>
      <c r="G1411" s="3">
        <v>43</v>
      </c>
      <c r="H1411" s="4" t="s">
        <v>282</v>
      </c>
      <c r="I1411" s="3" t="s">
        <v>9</v>
      </c>
      <c r="J1411" s="3" t="s">
        <v>15</v>
      </c>
      <c r="L1411">
        <f t="shared" ref="L1411:L1474" si="132">IF(COUNTBLANK(A1411:J1411)&gt;0,1,0)</f>
        <v>0</v>
      </c>
      <c r="M1411">
        <f>IF(COUNTIF($C$2:$C1412,C1411)&gt;1,1,0)</f>
        <v>1</v>
      </c>
      <c r="N1411">
        <f t="shared" ref="N1411:N1474" si="133">IF(LEN(C1411)&gt;11,1,0)</f>
        <v>0</v>
      </c>
      <c r="O1411">
        <f t="shared" ref="O1411:O1474" si="134">IF(G1411&gt;F1411,1,0)</f>
        <v>0</v>
      </c>
      <c r="P1411">
        <f t="shared" ref="P1411:P1474" si="135">IF(AND(J1411="Yes",I1411="No"),1,0)</f>
        <v>0</v>
      </c>
      <c r="Q1411">
        <f t="shared" ref="Q1411:Q1474" si="136">IF(F1411&gt;10000,1,0)</f>
        <v>0</v>
      </c>
      <c r="S1411">
        <f t="shared" ref="S1411:S1474" si="137">IF(SUM(L1411:Q1411)&gt;0,1,0)</f>
        <v>1</v>
      </c>
    </row>
    <row r="1412" spans="1:19" ht="113" thickBot="1" x14ac:dyDescent="0.4">
      <c r="A1412" s="3" t="s">
        <v>7</v>
      </c>
      <c r="B1412" s="3" t="s">
        <v>12</v>
      </c>
      <c r="C1412" s="3">
        <v>20081004701</v>
      </c>
      <c r="D1412" s="3">
        <v>0</v>
      </c>
      <c r="E1412" s="3" t="s">
        <v>9</v>
      </c>
      <c r="F1412" s="3">
        <v>39</v>
      </c>
      <c r="G1412" s="3">
        <v>23</v>
      </c>
      <c r="H1412" s="7" t="s">
        <v>13</v>
      </c>
      <c r="I1412" s="3"/>
      <c r="J1412" s="3" t="s">
        <v>9</v>
      </c>
      <c r="L1412">
        <f t="shared" si="132"/>
        <v>1</v>
      </c>
      <c r="M1412">
        <f>IF(COUNTIF($C$2:$C1413,C1412)&gt;1,1,0)</f>
        <v>0</v>
      </c>
      <c r="N1412">
        <f t="shared" si="133"/>
        <v>0</v>
      </c>
      <c r="O1412">
        <f t="shared" si="134"/>
        <v>0</v>
      </c>
      <c r="P1412">
        <f t="shared" si="135"/>
        <v>0</v>
      </c>
      <c r="Q1412">
        <f t="shared" si="136"/>
        <v>0</v>
      </c>
      <c r="S1412">
        <f t="shared" si="137"/>
        <v>1</v>
      </c>
    </row>
    <row r="1413" spans="1:19" ht="139" thickBot="1" x14ac:dyDescent="0.4">
      <c r="A1413" s="3" t="s">
        <v>46</v>
      </c>
      <c r="B1413" s="3" t="s">
        <v>17</v>
      </c>
      <c r="C1413" s="3">
        <v>20120601401</v>
      </c>
      <c r="D1413" s="3">
        <v>0</v>
      </c>
      <c r="E1413" s="3" t="s">
        <v>9</v>
      </c>
      <c r="F1413" s="3">
        <v>158</v>
      </c>
      <c r="G1413" s="3">
        <v>90</v>
      </c>
      <c r="H1413" s="4" t="s">
        <v>283</v>
      </c>
      <c r="I1413" s="3" t="s">
        <v>9</v>
      </c>
      <c r="J1413" s="3" t="s">
        <v>9</v>
      </c>
      <c r="L1413">
        <f t="shared" si="132"/>
        <v>0</v>
      </c>
      <c r="M1413">
        <f>IF(COUNTIF($C$2:$C1414,C1413)&gt;1,1,0)</f>
        <v>0</v>
      </c>
      <c r="N1413">
        <f t="shared" si="133"/>
        <v>0</v>
      </c>
      <c r="O1413">
        <f t="shared" si="134"/>
        <v>0</v>
      </c>
      <c r="P1413">
        <f t="shared" si="135"/>
        <v>0</v>
      </c>
      <c r="Q1413">
        <f t="shared" si="136"/>
        <v>0</v>
      </c>
      <c r="S1413">
        <f t="shared" si="137"/>
        <v>0</v>
      </c>
    </row>
    <row r="1414" spans="1:19" ht="89" thickBot="1" x14ac:dyDescent="0.4">
      <c r="A1414" s="3" t="s">
        <v>11</v>
      </c>
      <c r="B1414" s="3" t="s">
        <v>8</v>
      </c>
      <c r="C1414" s="3">
        <v>20180233402</v>
      </c>
      <c r="D1414" s="3">
        <v>0</v>
      </c>
      <c r="E1414" s="3" t="s">
        <v>9</v>
      </c>
      <c r="F1414" s="3">
        <v>239</v>
      </c>
      <c r="G1414" s="3">
        <v>27</v>
      </c>
      <c r="H1414" s="4" t="s">
        <v>151</v>
      </c>
      <c r="I1414" s="3" t="s">
        <v>9</v>
      </c>
      <c r="J1414" s="3" t="s">
        <v>9</v>
      </c>
      <c r="L1414">
        <f t="shared" si="132"/>
        <v>0</v>
      </c>
      <c r="M1414">
        <f>IF(COUNTIF($C$2:$C1415,C1414)&gt;1,1,0)</f>
        <v>0</v>
      </c>
      <c r="N1414">
        <f t="shared" si="133"/>
        <v>0</v>
      </c>
      <c r="O1414">
        <f t="shared" si="134"/>
        <v>0</v>
      </c>
      <c r="P1414">
        <f t="shared" si="135"/>
        <v>0</v>
      </c>
      <c r="Q1414">
        <f t="shared" si="136"/>
        <v>0</v>
      </c>
      <c r="S1414">
        <f t="shared" si="137"/>
        <v>0</v>
      </c>
    </row>
    <row r="1415" spans="1:19" ht="164" thickBot="1" x14ac:dyDescent="0.4">
      <c r="A1415" s="3" t="s">
        <v>11</v>
      </c>
      <c r="B1415" s="3" t="s">
        <v>17</v>
      </c>
      <c r="C1415" s="3">
        <v>20120503403</v>
      </c>
      <c r="D1415" s="3">
        <v>0</v>
      </c>
      <c r="E1415" s="3" t="s">
        <v>9</v>
      </c>
      <c r="F1415" s="3">
        <v>91</v>
      </c>
      <c r="G1415" s="3">
        <v>66</v>
      </c>
      <c r="H1415" s="4" t="s">
        <v>284</v>
      </c>
      <c r="I1415" s="3" t="s">
        <v>9</v>
      </c>
      <c r="J1415" s="3" t="s">
        <v>9</v>
      </c>
      <c r="L1415">
        <f t="shared" si="132"/>
        <v>0</v>
      </c>
      <c r="M1415">
        <f>IF(COUNTIF($C$2:$C1416,C1415)&gt;1,1,0)</f>
        <v>0</v>
      </c>
      <c r="N1415">
        <f t="shared" si="133"/>
        <v>0</v>
      </c>
      <c r="O1415">
        <f t="shared" si="134"/>
        <v>0</v>
      </c>
      <c r="P1415">
        <f t="shared" si="135"/>
        <v>0</v>
      </c>
      <c r="Q1415">
        <f t="shared" si="136"/>
        <v>0</v>
      </c>
      <c r="S1415">
        <f t="shared" si="137"/>
        <v>0</v>
      </c>
    </row>
    <row r="1416" spans="1:19" ht="126.5" thickBot="1" x14ac:dyDescent="0.4">
      <c r="A1416" s="3" t="s">
        <v>11</v>
      </c>
      <c r="B1416" s="3" t="s">
        <v>8</v>
      </c>
      <c r="C1416" s="3">
        <v>20180727302</v>
      </c>
      <c r="D1416" s="3">
        <v>1</v>
      </c>
      <c r="E1416" s="3" t="s">
        <v>9</v>
      </c>
      <c r="F1416" s="3">
        <v>180</v>
      </c>
      <c r="G1416" s="3">
        <v>33</v>
      </c>
      <c r="H1416" s="4" t="s">
        <v>22</v>
      </c>
      <c r="I1416" s="3" t="s">
        <v>9</v>
      </c>
      <c r="J1416" s="3" t="s">
        <v>9</v>
      </c>
      <c r="L1416">
        <f t="shared" si="132"/>
        <v>0</v>
      </c>
      <c r="M1416">
        <f>IF(COUNTIF($C$2:$C1417,C1416)&gt;1,1,0)</f>
        <v>0</v>
      </c>
      <c r="N1416">
        <f t="shared" si="133"/>
        <v>0</v>
      </c>
      <c r="O1416">
        <f t="shared" si="134"/>
        <v>0</v>
      </c>
      <c r="P1416">
        <f t="shared" si="135"/>
        <v>0</v>
      </c>
      <c r="Q1416">
        <f t="shared" si="136"/>
        <v>0</v>
      </c>
      <c r="S1416">
        <f t="shared" si="137"/>
        <v>0</v>
      </c>
    </row>
    <row r="1417" spans="1:19" ht="126.5" thickBot="1" x14ac:dyDescent="0.4">
      <c r="A1417" s="3" t="s">
        <v>11</v>
      </c>
      <c r="B1417" s="3" t="s">
        <v>8</v>
      </c>
      <c r="C1417" s="3">
        <v>20180208901</v>
      </c>
      <c r="D1417" s="3">
        <v>1</v>
      </c>
      <c r="E1417" s="3" t="s">
        <v>9</v>
      </c>
      <c r="F1417" s="3">
        <v>372</v>
      </c>
      <c r="G1417" s="3">
        <v>110</v>
      </c>
      <c r="H1417" s="4" t="s">
        <v>22</v>
      </c>
      <c r="I1417" s="3" t="s">
        <v>9</v>
      </c>
      <c r="J1417" s="3" t="s">
        <v>9</v>
      </c>
      <c r="L1417">
        <f t="shared" si="132"/>
        <v>0</v>
      </c>
      <c r="M1417">
        <f>IF(COUNTIF($C$2:$C1418,C1417)&gt;1,1,0)</f>
        <v>1</v>
      </c>
      <c r="N1417">
        <f t="shared" si="133"/>
        <v>0</v>
      </c>
      <c r="O1417">
        <f t="shared" si="134"/>
        <v>0</v>
      </c>
      <c r="P1417">
        <f t="shared" si="135"/>
        <v>0</v>
      </c>
      <c r="Q1417">
        <f t="shared" si="136"/>
        <v>0</v>
      </c>
      <c r="S1417">
        <f t="shared" si="137"/>
        <v>1</v>
      </c>
    </row>
    <row r="1418" spans="1:19" ht="114" thickBot="1" x14ac:dyDescent="0.4">
      <c r="A1418" s="3" t="s">
        <v>11</v>
      </c>
      <c r="B1418" s="3" t="s">
        <v>34</v>
      </c>
      <c r="C1418" s="3">
        <v>20110414401</v>
      </c>
      <c r="D1418" s="3">
        <v>0</v>
      </c>
      <c r="E1418" s="3" t="s">
        <v>9</v>
      </c>
      <c r="F1418" s="3">
        <v>97</v>
      </c>
      <c r="G1418" s="3">
        <v>52</v>
      </c>
      <c r="H1418" s="4" t="s">
        <v>13</v>
      </c>
      <c r="I1418" s="3" t="s">
        <v>9</v>
      </c>
      <c r="J1418" s="3" t="s">
        <v>9</v>
      </c>
      <c r="L1418">
        <f t="shared" si="132"/>
        <v>0</v>
      </c>
      <c r="M1418">
        <f>IF(COUNTIF($C$2:$C1419,C1418)&gt;1,1,0)</f>
        <v>1</v>
      </c>
      <c r="N1418">
        <f t="shared" si="133"/>
        <v>0</v>
      </c>
      <c r="O1418">
        <f t="shared" si="134"/>
        <v>0</v>
      </c>
      <c r="P1418">
        <f t="shared" si="135"/>
        <v>0</v>
      </c>
      <c r="Q1418">
        <f t="shared" si="136"/>
        <v>0</v>
      </c>
      <c r="S1418">
        <f t="shared" si="137"/>
        <v>1</v>
      </c>
    </row>
    <row r="1419" spans="1:19" ht="26.5" thickBot="1" x14ac:dyDescent="0.4">
      <c r="A1419" s="3" t="s">
        <v>11</v>
      </c>
      <c r="B1419" s="3" t="s">
        <v>20</v>
      </c>
      <c r="C1419" s="3">
        <v>20142500710</v>
      </c>
      <c r="D1419" s="3">
        <v>0</v>
      </c>
      <c r="E1419" s="3" t="s">
        <v>9</v>
      </c>
      <c r="F1419" s="3">
        <v>17</v>
      </c>
      <c r="G1419" s="3">
        <v>14</v>
      </c>
      <c r="H1419" s="4" t="s">
        <v>163</v>
      </c>
      <c r="I1419" s="3" t="s">
        <v>9</v>
      </c>
      <c r="J1419" s="3" t="s">
        <v>9</v>
      </c>
      <c r="L1419">
        <f t="shared" si="132"/>
        <v>0</v>
      </c>
      <c r="M1419">
        <f>IF(COUNTIF($C$2:$C1420,C1419)&gt;1,1,0)</f>
        <v>0</v>
      </c>
      <c r="N1419">
        <f t="shared" si="133"/>
        <v>0</v>
      </c>
      <c r="O1419">
        <f t="shared" si="134"/>
        <v>0</v>
      </c>
      <c r="P1419">
        <f t="shared" si="135"/>
        <v>0</v>
      </c>
      <c r="Q1419">
        <f t="shared" si="136"/>
        <v>0</v>
      </c>
      <c r="S1419">
        <f t="shared" si="137"/>
        <v>0</v>
      </c>
    </row>
    <row r="1420" spans="1:19" ht="89" thickBot="1" x14ac:dyDescent="0.4">
      <c r="A1420" s="3" t="s">
        <v>11</v>
      </c>
      <c r="B1420" s="3" t="s">
        <v>17</v>
      </c>
      <c r="C1420" s="3">
        <v>20120428802</v>
      </c>
      <c r="D1420" s="3">
        <v>1</v>
      </c>
      <c r="E1420" s="3" t="s">
        <v>9</v>
      </c>
      <c r="F1420" s="3">
        <v>112</v>
      </c>
      <c r="G1420" s="3">
        <v>38</v>
      </c>
      <c r="H1420" s="4" t="s">
        <v>45</v>
      </c>
      <c r="I1420" s="3" t="s">
        <v>9</v>
      </c>
      <c r="J1420" s="3" t="s">
        <v>9</v>
      </c>
      <c r="L1420">
        <f t="shared" si="132"/>
        <v>0</v>
      </c>
      <c r="M1420">
        <f>IF(COUNTIF($C$2:$C1421,C1420)&gt;1,1,0)</f>
        <v>0</v>
      </c>
      <c r="N1420">
        <f t="shared" si="133"/>
        <v>0</v>
      </c>
      <c r="O1420">
        <f t="shared" si="134"/>
        <v>0</v>
      </c>
      <c r="P1420">
        <f t="shared" si="135"/>
        <v>0</v>
      </c>
      <c r="Q1420">
        <f t="shared" si="136"/>
        <v>0</v>
      </c>
      <c r="S1420">
        <f t="shared" si="137"/>
        <v>0</v>
      </c>
    </row>
    <row r="1421" spans="1:19" ht="26.5" thickBot="1" x14ac:dyDescent="0.4">
      <c r="A1421" s="3" t="s">
        <v>7</v>
      </c>
      <c r="B1421" s="3" t="s">
        <v>49</v>
      </c>
      <c r="C1421" s="3">
        <v>20230201401</v>
      </c>
      <c r="D1421" s="3">
        <v>0</v>
      </c>
      <c r="E1421" s="3" t="s">
        <v>9</v>
      </c>
      <c r="F1421" s="3">
        <v>168</v>
      </c>
      <c r="G1421" s="3">
        <v>100</v>
      </c>
      <c r="H1421" s="4" t="s">
        <v>16</v>
      </c>
      <c r="I1421" s="3" t="s">
        <v>9</v>
      </c>
      <c r="J1421" s="3" t="s">
        <v>9</v>
      </c>
      <c r="L1421">
        <f t="shared" si="132"/>
        <v>0</v>
      </c>
      <c r="M1421">
        <f>IF(COUNTIF($C$2:$C1422,C1421)&gt;1,1,0)</f>
        <v>1</v>
      </c>
      <c r="N1421">
        <f t="shared" si="133"/>
        <v>0</v>
      </c>
      <c r="O1421">
        <f t="shared" si="134"/>
        <v>0</v>
      </c>
      <c r="P1421">
        <f t="shared" si="135"/>
        <v>0</v>
      </c>
      <c r="Q1421">
        <f t="shared" si="136"/>
        <v>0</v>
      </c>
      <c r="S1421">
        <f t="shared" si="137"/>
        <v>1</v>
      </c>
    </row>
    <row r="1422" spans="1:19" ht="126.5" thickBot="1" x14ac:dyDescent="0.4">
      <c r="A1422" s="3" t="s">
        <v>11</v>
      </c>
      <c r="B1422" s="3" t="s">
        <v>23</v>
      </c>
      <c r="C1422" s="3">
        <v>20170211001</v>
      </c>
      <c r="D1422" s="3">
        <v>0</v>
      </c>
      <c r="E1422" s="3" t="s">
        <v>9</v>
      </c>
      <c r="F1422" s="3">
        <v>152</v>
      </c>
      <c r="G1422" s="3">
        <v>32</v>
      </c>
      <c r="H1422" s="4" t="s">
        <v>22</v>
      </c>
      <c r="I1422" s="3" t="s">
        <v>9</v>
      </c>
      <c r="J1422" s="3" t="s">
        <v>9</v>
      </c>
      <c r="L1422">
        <f t="shared" si="132"/>
        <v>0</v>
      </c>
      <c r="M1422">
        <f>IF(COUNTIF($C$2:$C1423,C1422)&gt;1,1,0)</f>
        <v>0</v>
      </c>
      <c r="N1422">
        <f t="shared" si="133"/>
        <v>0</v>
      </c>
      <c r="O1422">
        <f t="shared" si="134"/>
        <v>0</v>
      </c>
      <c r="P1422">
        <f t="shared" si="135"/>
        <v>0</v>
      </c>
      <c r="Q1422">
        <f t="shared" si="136"/>
        <v>0</v>
      </c>
      <c r="S1422">
        <f t="shared" si="137"/>
        <v>0</v>
      </c>
    </row>
    <row r="1423" spans="1:19" ht="126.5" thickBot="1" x14ac:dyDescent="0.4">
      <c r="A1423" s="3" t="s">
        <v>11</v>
      </c>
      <c r="B1423" s="3" t="s">
        <v>34</v>
      </c>
      <c r="C1423" s="3">
        <v>20110532401</v>
      </c>
      <c r="D1423" s="3">
        <v>0</v>
      </c>
      <c r="E1423" s="3" t="s">
        <v>9</v>
      </c>
      <c r="F1423" s="3">
        <v>85</v>
      </c>
      <c r="G1423" s="3">
        <v>32</v>
      </c>
      <c r="H1423" s="4" t="s">
        <v>22</v>
      </c>
      <c r="I1423" s="3" t="s">
        <v>9</v>
      </c>
      <c r="J1423" s="3" t="s">
        <v>9</v>
      </c>
      <c r="L1423">
        <f t="shared" si="132"/>
        <v>0</v>
      </c>
      <c r="M1423">
        <f>IF(COUNTIF($C$2:$C1424,C1423)&gt;1,1,0)</f>
        <v>0</v>
      </c>
      <c r="N1423">
        <f t="shared" si="133"/>
        <v>0</v>
      </c>
      <c r="O1423">
        <f t="shared" si="134"/>
        <v>0</v>
      </c>
      <c r="P1423">
        <f t="shared" si="135"/>
        <v>0</v>
      </c>
      <c r="Q1423">
        <f t="shared" si="136"/>
        <v>0</v>
      </c>
      <c r="S1423">
        <f t="shared" si="137"/>
        <v>0</v>
      </c>
    </row>
    <row r="1424" spans="1:19" ht="139" thickBot="1" x14ac:dyDescent="0.4">
      <c r="A1424" s="3" t="s">
        <v>11</v>
      </c>
      <c r="B1424" s="3" t="s">
        <v>17</v>
      </c>
      <c r="C1424" s="3">
        <v>20120102002</v>
      </c>
      <c r="D1424" s="3">
        <v>0</v>
      </c>
      <c r="E1424" s="3" t="s">
        <v>9</v>
      </c>
      <c r="F1424" s="3">
        <v>149</v>
      </c>
      <c r="G1424" s="3">
        <v>35</v>
      </c>
      <c r="H1424" s="4" t="s">
        <v>285</v>
      </c>
      <c r="I1424" s="3" t="s">
        <v>9</v>
      </c>
      <c r="J1424" s="3" t="s">
        <v>9</v>
      </c>
      <c r="L1424">
        <f t="shared" si="132"/>
        <v>0</v>
      </c>
      <c r="M1424">
        <f>IF(COUNTIF($C$2:$C1425,C1424)&gt;1,1,0)</f>
        <v>1</v>
      </c>
      <c r="N1424">
        <f t="shared" si="133"/>
        <v>0</v>
      </c>
      <c r="O1424">
        <f t="shared" si="134"/>
        <v>0</v>
      </c>
      <c r="P1424">
        <f t="shared" si="135"/>
        <v>0</v>
      </c>
      <c r="Q1424">
        <f t="shared" si="136"/>
        <v>0</v>
      </c>
      <c r="S1424">
        <f t="shared" si="137"/>
        <v>1</v>
      </c>
    </row>
    <row r="1425" spans="1:19" ht="126.5" thickBot="1" x14ac:dyDescent="0.4">
      <c r="A1425" s="3" t="s">
        <v>39</v>
      </c>
      <c r="B1425" s="3" t="s">
        <v>8</v>
      </c>
      <c r="C1425" s="3">
        <v>20180823908</v>
      </c>
      <c r="D1425" s="3">
        <v>0</v>
      </c>
      <c r="E1425" s="3" t="s">
        <v>9</v>
      </c>
      <c r="F1425" s="3">
        <v>1285</v>
      </c>
      <c r="G1425" s="3">
        <v>120</v>
      </c>
      <c r="H1425" s="4" t="s">
        <v>22</v>
      </c>
      <c r="I1425" s="3" t="s">
        <v>9</v>
      </c>
      <c r="J1425" s="3" t="s">
        <v>9</v>
      </c>
      <c r="L1425">
        <f t="shared" si="132"/>
        <v>0</v>
      </c>
      <c r="M1425">
        <f>IF(COUNTIF($C$2:$C1426,C1425)&gt;1,1,0)</f>
        <v>1</v>
      </c>
      <c r="N1425">
        <f t="shared" si="133"/>
        <v>0</v>
      </c>
      <c r="O1425">
        <f t="shared" si="134"/>
        <v>0</v>
      </c>
      <c r="P1425">
        <f t="shared" si="135"/>
        <v>0</v>
      </c>
      <c r="Q1425">
        <f t="shared" si="136"/>
        <v>0</v>
      </c>
      <c r="S1425">
        <f t="shared" si="137"/>
        <v>1</v>
      </c>
    </row>
    <row r="1426" spans="1:19" ht="126.5" thickBot="1" x14ac:dyDescent="0.4">
      <c r="A1426" s="3" t="s">
        <v>11</v>
      </c>
      <c r="B1426" s="3" t="s">
        <v>17</v>
      </c>
      <c r="C1426" s="3">
        <v>20120111501</v>
      </c>
      <c r="D1426" s="3">
        <v>0</v>
      </c>
      <c r="E1426" s="3" t="s">
        <v>9</v>
      </c>
      <c r="F1426" s="3">
        <v>159</v>
      </c>
      <c r="G1426" s="3">
        <v>51</v>
      </c>
      <c r="H1426" s="4" t="s">
        <v>22</v>
      </c>
      <c r="I1426" s="3" t="s">
        <v>9</v>
      </c>
      <c r="J1426" s="3" t="s">
        <v>9</v>
      </c>
      <c r="L1426">
        <f t="shared" si="132"/>
        <v>0</v>
      </c>
      <c r="M1426">
        <f>IF(COUNTIF($C$2:$C1427,C1426)&gt;1,1,0)</f>
        <v>0</v>
      </c>
      <c r="N1426">
        <f t="shared" si="133"/>
        <v>0</v>
      </c>
      <c r="O1426">
        <f t="shared" si="134"/>
        <v>0</v>
      </c>
      <c r="P1426">
        <f t="shared" si="135"/>
        <v>0</v>
      </c>
      <c r="Q1426">
        <f t="shared" si="136"/>
        <v>0</v>
      </c>
      <c r="S1426">
        <f t="shared" si="137"/>
        <v>0</v>
      </c>
    </row>
    <row r="1427" spans="1:19" ht="126.5" thickBot="1" x14ac:dyDescent="0.4">
      <c r="A1427" s="3" t="s">
        <v>7</v>
      </c>
      <c r="B1427" s="3" t="s">
        <v>20</v>
      </c>
      <c r="C1427" s="3">
        <v>20141904601</v>
      </c>
      <c r="D1427" s="3">
        <v>0</v>
      </c>
      <c r="E1427" s="3" t="s">
        <v>9</v>
      </c>
      <c r="F1427" s="3">
        <v>221</v>
      </c>
      <c r="G1427" s="3">
        <v>25</v>
      </c>
      <c r="H1427" s="4" t="s">
        <v>22</v>
      </c>
      <c r="I1427" s="3" t="s">
        <v>9</v>
      </c>
      <c r="J1427" s="3" t="s">
        <v>9</v>
      </c>
      <c r="L1427">
        <f t="shared" si="132"/>
        <v>0</v>
      </c>
      <c r="M1427">
        <f>IF(COUNTIF($C$2:$C1428,C1427)&gt;1,1,0)</f>
        <v>1</v>
      </c>
      <c r="N1427">
        <f t="shared" si="133"/>
        <v>0</v>
      </c>
      <c r="O1427">
        <f t="shared" si="134"/>
        <v>0</v>
      </c>
      <c r="P1427">
        <f t="shared" si="135"/>
        <v>0</v>
      </c>
      <c r="Q1427">
        <f t="shared" si="136"/>
        <v>0</v>
      </c>
      <c r="S1427">
        <f t="shared" si="137"/>
        <v>1</v>
      </c>
    </row>
    <row r="1428" spans="1:19" ht="126.5" thickBot="1" x14ac:dyDescent="0.4">
      <c r="A1428" s="3" t="s">
        <v>11</v>
      </c>
      <c r="B1428" s="3" t="s">
        <v>20</v>
      </c>
      <c r="C1428" s="3">
        <v>20141900301</v>
      </c>
      <c r="D1428" s="3">
        <v>0</v>
      </c>
      <c r="E1428" s="3" t="s">
        <v>9</v>
      </c>
      <c r="F1428" s="3">
        <v>185</v>
      </c>
      <c r="G1428" s="3">
        <v>145</v>
      </c>
      <c r="H1428" s="4" t="s">
        <v>238</v>
      </c>
      <c r="I1428" s="3" t="s">
        <v>9</v>
      </c>
      <c r="J1428" s="3" t="s">
        <v>9</v>
      </c>
      <c r="L1428">
        <f t="shared" si="132"/>
        <v>0</v>
      </c>
      <c r="M1428">
        <f>IF(COUNTIF($C$2:$C1429,C1428)&gt;1,1,0)</f>
        <v>0</v>
      </c>
      <c r="N1428">
        <f t="shared" si="133"/>
        <v>0</v>
      </c>
      <c r="O1428">
        <f t="shared" si="134"/>
        <v>0</v>
      </c>
      <c r="P1428">
        <f t="shared" si="135"/>
        <v>0</v>
      </c>
      <c r="Q1428">
        <f t="shared" si="136"/>
        <v>0</v>
      </c>
      <c r="S1428">
        <f t="shared" si="137"/>
        <v>0</v>
      </c>
    </row>
    <row r="1429" spans="1:19" ht="126.5" thickBot="1" x14ac:dyDescent="0.4">
      <c r="A1429" s="3" t="s">
        <v>11</v>
      </c>
      <c r="B1429" s="3" t="s">
        <v>34</v>
      </c>
      <c r="C1429" s="3">
        <v>20110918501</v>
      </c>
      <c r="D1429" s="3">
        <v>0</v>
      </c>
      <c r="E1429" s="3" t="s">
        <v>9</v>
      </c>
      <c r="F1429" s="3">
        <v>313</v>
      </c>
      <c r="G1429" s="3">
        <v>63</v>
      </c>
      <c r="H1429" s="4" t="s">
        <v>22</v>
      </c>
      <c r="I1429" s="3" t="s">
        <v>9</v>
      </c>
      <c r="J1429" s="3" t="s">
        <v>9</v>
      </c>
      <c r="L1429">
        <f t="shared" si="132"/>
        <v>0</v>
      </c>
      <c r="M1429">
        <f>IF(COUNTIF($C$2:$C1430,C1429)&gt;1,1,0)</f>
        <v>0</v>
      </c>
      <c r="N1429">
        <f t="shared" si="133"/>
        <v>0</v>
      </c>
      <c r="O1429">
        <f t="shared" si="134"/>
        <v>0</v>
      </c>
      <c r="P1429">
        <f t="shared" si="135"/>
        <v>0</v>
      </c>
      <c r="Q1429">
        <f t="shared" si="136"/>
        <v>0</v>
      </c>
      <c r="S1429">
        <f t="shared" si="137"/>
        <v>0</v>
      </c>
    </row>
    <row r="1430" spans="1:19" ht="139" thickBot="1" x14ac:dyDescent="0.4">
      <c r="A1430" s="3" t="s">
        <v>11</v>
      </c>
      <c r="B1430" s="3" t="s">
        <v>12</v>
      </c>
      <c r="C1430" s="3">
        <v>20081000212</v>
      </c>
      <c r="D1430" s="3">
        <v>0</v>
      </c>
      <c r="E1430" s="3" t="s">
        <v>9</v>
      </c>
      <c r="F1430" s="3">
        <v>200</v>
      </c>
      <c r="G1430" s="3">
        <v>26</v>
      </c>
      <c r="H1430" s="4" t="s">
        <v>286</v>
      </c>
      <c r="I1430" s="3" t="s">
        <v>9</v>
      </c>
      <c r="J1430" s="3" t="s">
        <v>15</v>
      </c>
      <c r="L1430">
        <f t="shared" si="132"/>
        <v>0</v>
      </c>
      <c r="M1430">
        <f>IF(COUNTIF($C$2:$C1431,C1430)&gt;1,1,0)</f>
        <v>0</v>
      </c>
      <c r="N1430">
        <f t="shared" si="133"/>
        <v>0</v>
      </c>
      <c r="O1430">
        <f t="shared" si="134"/>
        <v>0</v>
      </c>
      <c r="P1430">
        <f t="shared" si="135"/>
        <v>0</v>
      </c>
      <c r="Q1430">
        <f t="shared" si="136"/>
        <v>0</v>
      </c>
      <c r="S1430">
        <f t="shared" si="137"/>
        <v>0</v>
      </c>
    </row>
    <row r="1431" spans="1:19" ht="126.5" thickBot="1" x14ac:dyDescent="0.4">
      <c r="A1431" s="3" t="s">
        <v>11</v>
      </c>
      <c r="B1431" s="3" t="s">
        <v>34</v>
      </c>
      <c r="C1431" s="3">
        <v>20110539209</v>
      </c>
      <c r="D1431" s="3">
        <v>1</v>
      </c>
      <c r="E1431" s="3" t="s">
        <v>15</v>
      </c>
      <c r="F1431" s="3">
        <v>309</v>
      </c>
      <c r="G1431" s="3">
        <v>57</v>
      </c>
      <c r="H1431" s="4" t="s">
        <v>22</v>
      </c>
      <c r="I1431" s="3" t="s">
        <v>9</v>
      </c>
      <c r="J1431" s="3" t="s">
        <v>15</v>
      </c>
      <c r="L1431">
        <f t="shared" si="132"/>
        <v>0</v>
      </c>
      <c r="M1431">
        <f>IF(COUNTIF($C$2:$C1432,C1431)&gt;1,1,0)</f>
        <v>0</v>
      </c>
      <c r="N1431">
        <f t="shared" si="133"/>
        <v>0</v>
      </c>
      <c r="O1431">
        <f t="shared" si="134"/>
        <v>0</v>
      </c>
      <c r="P1431">
        <f t="shared" si="135"/>
        <v>0</v>
      </c>
      <c r="Q1431">
        <f t="shared" si="136"/>
        <v>0</v>
      </c>
      <c r="S1431">
        <f t="shared" si="137"/>
        <v>0</v>
      </c>
    </row>
    <row r="1432" spans="1:19" ht="126.5" thickBot="1" x14ac:dyDescent="0.4">
      <c r="A1432" s="3" t="s">
        <v>11</v>
      </c>
      <c r="B1432" s="3" t="s">
        <v>8</v>
      </c>
      <c r="C1432" s="3">
        <v>20180727801</v>
      </c>
      <c r="D1432" s="3">
        <v>0</v>
      </c>
      <c r="E1432" s="3" t="s">
        <v>9</v>
      </c>
      <c r="F1432" s="3">
        <v>165</v>
      </c>
      <c r="G1432" s="3">
        <v>30</v>
      </c>
      <c r="H1432" s="4" t="s">
        <v>22</v>
      </c>
      <c r="I1432" s="3" t="s">
        <v>9</v>
      </c>
      <c r="J1432" s="3" t="s">
        <v>9</v>
      </c>
      <c r="L1432">
        <f t="shared" si="132"/>
        <v>0</v>
      </c>
      <c r="M1432">
        <f>IF(COUNTIF($C$2:$C1433,C1432)&gt;1,1,0)</f>
        <v>0</v>
      </c>
      <c r="N1432">
        <f t="shared" si="133"/>
        <v>0</v>
      </c>
      <c r="O1432">
        <f t="shared" si="134"/>
        <v>0</v>
      </c>
      <c r="P1432">
        <f t="shared" si="135"/>
        <v>0</v>
      </c>
      <c r="Q1432">
        <f t="shared" si="136"/>
        <v>0</v>
      </c>
      <c r="S1432">
        <f t="shared" si="137"/>
        <v>0</v>
      </c>
    </row>
    <row r="1433" spans="1:19" ht="101.5" thickBot="1" x14ac:dyDescent="0.4">
      <c r="A1433" s="3" t="s">
        <v>27</v>
      </c>
      <c r="B1433" s="3" t="s">
        <v>34</v>
      </c>
      <c r="C1433" s="3">
        <v>20110722302</v>
      </c>
      <c r="D1433" s="3">
        <v>1</v>
      </c>
      <c r="E1433" s="3" t="s">
        <v>9</v>
      </c>
      <c r="F1433" s="3">
        <v>440</v>
      </c>
      <c r="G1433" s="3">
        <v>37</v>
      </c>
      <c r="H1433" s="4" t="s">
        <v>44</v>
      </c>
      <c r="I1433" s="3" t="s">
        <v>9</v>
      </c>
      <c r="J1433" s="3" t="s">
        <v>9</v>
      </c>
      <c r="L1433">
        <f t="shared" si="132"/>
        <v>0</v>
      </c>
      <c r="M1433">
        <f>IF(COUNTIF($C$2:$C1434,C1433)&gt;1,1,0)</f>
        <v>1</v>
      </c>
      <c r="N1433">
        <f t="shared" si="133"/>
        <v>0</v>
      </c>
      <c r="O1433">
        <f t="shared" si="134"/>
        <v>0</v>
      </c>
      <c r="P1433">
        <f t="shared" si="135"/>
        <v>0</v>
      </c>
      <c r="Q1433">
        <f t="shared" si="136"/>
        <v>0</v>
      </c>
      <c r="S1433">
        <f t="shared" si="137"/>
        <v>1</v>
      </c>
    </row>
    <row r="1434" spans="1:19" ht="126.5" thickBot="1" x14ac:dyDescent="0.4">
      <c r="A1434" s="3" t="s">
        <v>11</v>
      </c>
      <c r="B1434" s="3" t="s">
        <v>34</v>
      </c>
      <c r="C1434" s="3">
        <v>20110312601</v>
      </c>
      <c r="D1434" s="3">
        <v>0</v>
      </c>
      <c r="E1434" s="3" t="s">
        <v>9</v>
      </c>
      <c r="F1434" s="3">
        <v>240</v>
      </c>
      <c r="G1434" s="3">
        <v>96</v>
      </c>
      <c r="H1434" s="4" t="s">
        <v>22</v>
      </c>
      <c r="I1434" s="3" t="s">
        <v>9</v>
      </c>
      <c r="J1434" s="3" t="s">
        <v>9</v>
      </c>
      <c r="L1434">
        <f t="shared" si="132"/>
        <v>0</v>
      </c>
      <c r="M1434">
        <f>IF(COUNTIF($C$2:$C1435,C1434)&gt;1,1,0)</f>
        <v>0</v>
      </c>
      <c r="N1434">
        <f t="shared" si="133"/>
        <v>0</v>
      </c>
      <c r="O1434">
        <f t="shared" si="134"/>
        <v>0</v>
      </c>
      <c r="P1434">
        <f t="shared" si="135"/>
        <v>0</v>
      </c>
      <c r="Q1434">
        <f t="shared" si="136"/>
        <v>0</v>
      </c>
      <c r="S1434">
        <f t="shared" si="137"/>
        <v>0</v>
      </c>
    </row>
    <row r="1435" spans="1:19" ht="126.5" thickBot="1" x14ac:dyDescent="0.4">
      <c r="A1435" s="3" t="s">
        <v>11</v>
      </c>
      <c r="B1435" s="3" t="s">
        <v>17</v>
      </c>
      <c r="C1435" s="3">
        <v>20120604201</v>
      </c>
      <c r="D1435" s="3">
        <v>0</v>
      </c>
      <c r="E1435" s="3" t="s">
        <v>9</v>
      </c>
      <c r="F1435" s="3">
        <v>207</v>
      </c>
      <c r="G1435" s="3">
        <v>73</v>
      </c>
      <c r="H1435" s="4" t="s">
        <v>22</v>
      </c>
      <c r="I1435" s="3" t="s">
        <v>9</v>
      </c>
      <c r="J1435" s="3" t="s">
        <v>15</v>
      </c>
      <c r="L1435">
        <f t="shared" si="132"/>
        <v>0</v>
      </c>
      <c r="M1435">
        <f>IF(COUNTIF($C$2:$C1436,C1435)&gt;1,1,0)</f>
        <v>0</v>
      </c>
      <c r="N1435">
        <f t="shared" si="133"/>
        <v>0</v>
      </c>
      <c r="O1435">
        <f t="shared" si="134"/>
        <v>0</v>
      </c>
      <c r="P1435">
        <f t="shared" si="135"/>
        <v>0</v>
      </c>
      <c r="Q1435">
        <f t="shared" si="136"/>
        <v>0</v>
      </c>
      <c r="S1435">
        <f t="shared" si="137"/>
        <v>0</v>
      </c>
    </row>
    <row r="1436" spans="1:19" ht="114" thickBot="1" x14ac:dyDescent="0.4">
      <c r="A1436" s="3" t="s">
        <v>11</v>
      </c>
      <c r="B1436" s="3" t="s">
        <v>23</v>
      </c>
      <c r="C1436" s="3">
        <v>20170105901</v>
      </c>
      <c r="D1436" s="3">
        <v>0</v>
      </c>
      <c r="E1436" s="3" t="s">
        <v>9</v>
      </c>
      <c r="F1436" s="3">
        <v>154</v>
      </c>
      <c r="G1436" s="3">
        <v>30</v>
      </c>
      <c r="H1436" s="4" t="s">
        <v>18</v>
      </c>
      <c r="I1436" s="3" t="s">
        <v>9</v>
      </c>
      <c r="J1436" s="3" t="s">
        <v>15</v>
      </c>
      <c r="L1436">
        <f t="shared" si="132"/>
        <v>0</v>
      </c>
      <c r="M1436">
        <f>IF(COUNTIF($C$2:$C1437,C1436)&gt;1,1,0)</f>
        <v>0</v>
      </c>
      <c r="N1436">
        <f t="shared" si="133"/>
        <v>0</v>
      </c>
      <c r="O1436">
        <f t="shared" si="134"/>
        <v>0</v>
      </c>
      <c r="P1436">
        <f t="shared" si="135"/>
        <v>0</v>
      </c>
      <c r="Q1436">
        <f t="shared" si="136"/>
        <v>0</v>
      </c>
      <c r="S1436">
        <f t="shared" si="137"/>
        <v>0</v>
      </c>
    </row>
    <row r="1437" spans="1:19" ht="76.5" thickBot="1" x14ac:dyDescent="0.4">
      <c r="A1437" s="3" t="s">
        <v>7</v>
      </c>
      <c r="B1437" s="3" t="s">
        <v>17</v>
      </c>
      <c r="C1437" s="3">
        <v>20120109503</v>
      </c>
      <c r="D1437" s="3">
        <v>1</v>
      </c>
      <c r="E1437" s="3" t="s">
        <v>9</v>
      </c>
      <c r="F1437" s="3">
        <v>192</v>
      </c>
      <c r="G1437" s="3">
        <v>83</v>
      </c>
      <c r="H1437" s="4" t="s">
        <v>149</v>
      </c>
      <c r="I1437" s="3" t="s">
        <v>9</v>
      </c>
      <c r="J1437" s="3" t="s">
        <v>15</v>
      </c>
      <c r="L1437">
        <f t="shared" si="132"/>
        <v>0</v>
      </c>
      <c r="M1437">
        <f>IF(COUNTIF($C$2:$C1438,C1437)&gt;1,1,0)</f>
        <v>1</v>
      </c>
      <c r="N1437">
        <f t="shared" si="133"/>
        <v>0</v>
      </c>
      <c r="O1437">
        <f t="shared" si="134"/>
        <v>0</v>
      </c>
      <c r="P1437">
        <f t="shared" si="135"/>
        <v>0</v>
      </c>
      <c r="Q1437">
        <f t="shared" si="136"/>
        <v>0</v>
      </c>
      <c r="S1437">
        <f t="shared" si="137"/>
        <v>1</v>
      </c>
    </row>
    <row r="1438" spans="1:19" ht="126.5" thickBot="1" x14ac:dyDescent="0.4">
      <c r="A1438" s="3" t="s">
        <v>39</v>
      </c>
      <c r="B1438" s="3" t="s">
        <v>20</v>
      </c>
      <c r="C1438" s="3">
        <v>20141902303</v>
      </c>
      <c r="D1438" s="3">
        <v>1</v>
      </c>
      <c r="E1438" s="3" t="s">
        <v>9</v>
      </c>
      <c r="F1438" s="3">
        <v>246</v>
      </c>
      <c r="G1438" s="3">
        <v>120</v>
      </c>
      <c r="H1438" s="4" t="s">
        <v>22</v>
      </c>
      <c r="I1438" s="3" t="s">
        <v>9</v>
      </c>
      <c r="J1438" s="3" t="s">
        <v>15</v>
      </c>
      <c r="L1438">
        <f t="shared" si="132"/>
        <v>0</v>
      </c>
      <c r="M1438">
        <f>IF(COUNTIF($C$2:$C1439,C1438)&gt;1,1,0)</f>
        <v>0</v>
      </c>
      <c r="N1438">
        <f t="shared" si="133"/>
        <v>0</v>
      </c>
      <c r="O1438">
        <f t="shared" si="134"/>
        <v>0</v>
      </c>
      <c r="P1438">
        <f t="shared" si="135"/>
        <v>0</v>
      </c>
      <c r="Q1438">
        <f t="shared" si="136"/>
        <v>0</v>
      </c>
      <c r="S1438">
        <f t="shared" si="137"/>
        <v>0</v>
      </c>
    </row>
    <row r="1439" spans="1:19" ht="126.5" thickBot="1" x14ac:dyDescent="0.4">
      <c r="A1439" s="3" t="s">
        <v>46</v>
      </c>
      <c r="B1439" s="3" t="s">
        <v>49</v>
      </c>
      <c r="C1439" s="3">
        <v>20230509901</v>
      </c>
      <c r="D1439" s="3">
        <v>0</v>
      </c>
      <c r="E1439" s="3" t="s">
        <v>9</v>
      </c>
      <c r="F1439" s="3">
        <v>718</v>
      </c>
      <c r="G1439" s="3">
        <v>352</v>
      </c>
      <c r="H1439" s="4" t="s">
        <v>22</v>
      </c>
      <c r="I1439" s="3" t="s">
        <v>9</v>
      </c>
      <c r="J1439" s="3" t="s">
        <v>15</v>
      </c>
      <c r="L1439">
        <f t="shared" si="132"/>
        <v>0</v>
      </c>
      <c r="M1439">
        <f>IF(COUNTIF($C$2:$C1440,C1439)&gt;1,1,0)</f>
        <v>1</v>
      </c>
      <c r="N1439">
        <f t="shared" si="133"/>
        <v>0</v>
      </c>
      <c r="O1439">
        <f t="shared" si="134"/>
        <v>0</v>
      </c>
      <c r="P1439">
        <f t="shared" si="135"/>
        <v>0</v>
      </c>
      <c r="Q1439">
        <f t="shared" si="136"/>
        <v>0</v>
      </c>
      <c r="S1439">
        <f t="shared" si="137"/>
        <v>1</v>
      </c>
    </row>
    <row r="1440" spans="1:19" ht="126.5" thickBot="1" x14ac:dyDescent="0.4">
      <c r="A1440" s="3" t="s">
        <v>11</v>
      </c>
      <c r="B1440" s="3" t="s">
        <v>23</v>
      </c>
      <c r="C1440" s="3">
        <v>20172105701</v>
      </c>
      <c r="D1440" s="3">
        <v>0</v>
      </c>
      <c r="E1440" s="3" t="s">
        <v>9</v>
      </c>
      <c r="F1440" s="3">
        <v>120</v>
      </c>
      <c r="G1440" s="3">
        <v>41</v>
      </c>
      <c r="H1440" s="4" t="s">
        <v>22</v>
      </c>
      <c r="I1440" s="3" t="s">
        <v>9</v>
      </c>
      <c r="J1440" s="3" t="s">
        <v>9</v>
      </c>
      <c r="L1440">
        <f t="shared" si="132"/>
        <v>0</v>
      </c>
      <c r="M1440">
        <f>IF(COUNTIF($C$2:$C1441,C1440)&gt;1,1,0)</f>
        <v>0</v>
      </c>
      <c r="N1440">
        <f t="shared" si="133"/>
        <v>0</v>
      </c>
      <c r="O1440">
        <f t="shared" si="134"/>
        <v>0</v>
      </c>
      <c r="P1440">
        <f t="shared" si="135"/>
        <v>0</v>
      </c>
      <c r="Q1440">
        <f t="shared" si="136"/>
        <v>0</v>
      </c>
      <c r="S1440">
        <f t="shared" si="137"/>
        <v>0</v>
      </c>
    </row>
    <row r="1441" spans="1:19" ht="64" thickBot="1" x14ac:dyDescent="0.4">
      <c r="A1441" s="3" t="s">
        <v>11</v>
      </c>
      <c r="B1441" s="3" t="s">
        <v>20</v>
      </c>
      <c r="C1441" s="3">
        <v>20140506601</v>
      </c>
      <c r="D1441" s="3">
        <v>0</v>
      </c>
      <c r="E1441" s="3" t="s">
        <v>9</v>
      </c>
      <c r="F1441" s="3">
        <v>59</v>
      </c>
      <c r="G1441" s="3">
        <v>12</v>
      </c>
      <c r="H1441" s="4" t="s">
        <v>101</v>
      </c>
      <c r="I1441" s="3" t="s">
        <v>9</v>
      </c>
      <c r="J1441" s="3" t="s">
        <v>15</v>
      </c>
      <c r="L1441">
        <f t="shared" si="132"/>
        <v>0</v>
      </c>
      <c r="M1441">
        <f>IF(COUNTIF($C$2:$C1442,C1441)&gt;1,1,0)</f>
        <v>0</v>
      </c>
      <c r="N1441">
        <f t="shared" si="133"/>
        <v>0</v>
      </c>
      <c r="O1441">
        <f t="shared" si="134"/>
        <v>0</v>
      </c>
      <c r="P1441">
        <f t="shared" si="135"/>
        <v>0</v>
      </c>
      <c r="Q1441">
        <f t="shared" si="136"/>
        <v>0</v>
      </c>
      <c r="S1441">
        <f t="shared" si="137"/>
        <v>0</v>
      </c>
    </row>
    <row r="1442" spans="1:19" ht="114" thickBot="1" x14ac:dyDescent="0.4">
      <c r="A1442" s="3" t="s">
        <v>11</v>
      </c>
      <c r="B1442" s="3" t="s">
        <v>34</v>
      </c>
      <c r="C1442" s="3">
        <v>20110415101</v>
      </c>
      <c r="D1442" s="3">
        <v>0</v>
      </c>
      <c r="E1442" s="3" t="s">
        <v>9</v>
      </c>
      <c r="F1442" s="3">
        <v>31</v>
      </c>
      <c r="G1442" s="3">
        <v>24</v>
      </c>
      <c r="H1442" s="4" t="s">
        <v>13</v>
      </c>
      <c r="I1442" s="3" t="s">
        <v>9</v>
      </c>
      <c r="J1442" s="3" t="s">
        <v>9</v>
      </c>
      <c r="L1442">
        <f t="shared" si="132"/>
        <v>0</v>
      </c>
      <c r="M1442">
        <f>IF(COUNTIF($C$2:$C1443,C1442)&gt;1,1,0)</f>
        <v>0</v>
      </c>
      <c r="N1442">
        <f t="shared" si="133"/>
        <v>0</v>
      </c>
      <c r="O1442">
        <f t="shared" si="134"/>
        <v>0</v>
      </c>
      <c r="P1442">
        <f t="shared" si="135"/>
        <v>0</v>
      </c>
      <c r="Q1442">
        <f t="shared" si="136"/>
        <v>0</v>
      </c>
      <c r="S1442">
        <f t="shared" si="137"/>
        <v>0</v>
      </c>
    </row>
    <row r="1443" spans="1:19" ht="114" thickBot="1" x14ac:dyDescent="0.4">
      <c r="A1443" s="3" t="s">
        <v>39</v>
      </c>
      <c r="B1443" s="3" t="s">
        <v>17</v>
      </c>
      <c r="C1443" s="3">
        <v>20120503601</v>
      </c>
      <c r="D1443" s="3">
        <v>0</v>
      </c>
      <c r="E1443" s="3" t="s">
        <v>9</v>
      </c>
      <c r="F1443" s="3">
        <v>57</v>
      </c>
      <c r="G1443" s="3">
        <v>32</v>
      </c>
      <c r="H1443" s="4" t="s">
        <v>18</v>
      </c>
      <c r="I1443" s="3" t="s">
        <v>9</v>
      </c>
      <c r="J1443" s="3" t="s">
        <v>9</v>
      </c>
      <c r="L1443">
        <f t="shared" si="132"/>
        <v>0</v>
      </c>
      <c r="M1443">
        <f>IF(COUNTIF($C$2:$C1444,C1443)&gt;1,1,0)</f>
        <v>0</v>
      </c>
      <c r="N1443">
        <f t="shared" si="133"/>
        <v>0</v>
      </c>
      <c r="O1443">
        <f t="shared" si="134"/>
        <v>0</v>
      </c>
      <c r="P1443">
        <f t="shared" si="135"/>
        <v>0</v>
      </c>
      <c r="Q1443">
        <f t="shared" si="136"/>
        <v>0</v>
      </c>
      <c r="S1443">
        <f t="shared" si="137"/>
        <v>0</v>
      </c>
    </row>
    <row r="1444" spans="1:19" ht="126.5" thickBot="1" x14ac:dyDescent="0.4">
      <c r="A1444" s="3" t="s">
        <v>11</v>
      </c>
      <c r="B1444" s="3" t="s">
        <v>12</v>
      </c>
      <c r="C1444" s="3">
        <v>20081006903</v>
      </c>
      <c r="D1444" s="3">
        <v>1</v>
      </c>
      <c r="E1444" s="3" t="s">
        <v>9</v>
      </c>
      <c r="F1444" s="3">
        <v>210</v>
      </c>
      <c r="G1444" s="3">
        <v>10</v>
      </c>
      <c r="H1444" s="4" t="s">
        <v>22</v>
      </c>
      <c r="I1444" s="3" t="s">
        <v>9</v>
      </c>
      <c r="J1444" s="3" t="s">
        <v>15</v>
      </c>
      <c r="L1444">
        <f t="shared" si="132"/>
        <v>0</v>
      </c>
      <c r="M1444">
        <f>IF(COUNTIF($C$2:$C1445,C1444)&gt;1,1,0)</f>
        <v>0</v>
      </c>
      <c r="N1444">
        <f t="shared" si="133"/>
        <v>0</v>
      </c>
      <c r="O1444">
        <f t="shared" si="134"/>
        <v>0</v>
      </c>
      <c r="P1444">
        <f t="shared" si="135"/>
        <v>0</v>
      </c>
      <c r="Q1444">
        <f t="shared" si="136"/>
        <v>0</v>
      </c>
      <c r="S1444">
        <f t="shared" si="137"/>
        <v>0</v>
      </c>
    </row>
    <row r="1445" spans="1:19" ht="126.5" thickBot="1" x14ac:dyDescent="0.4">
      <c r="A1445" s="3" t="s">
        <v>11</v>
      </c>
      <c r="B1445" s="3" t="s">
        <v>17</v>
      </c>
      <c r="C1445" s="3">
        <v>20120805801</v>
      </c>
      <c r="D1445" s="3">
        <v>1</v>
      </c>
      <c r="E1445" s="3" t="s">
        <v>9</v>
      </c>
      <c r="F1445" s="3">
        <v>146</v>
      </c>
      <c r="G1445" s="3">
        <v>30</v>
      </c>
      <c r="H1445" s="4" t="s">
        <v>287</v>
      </c>
      <c r="I1445" s="3" t="s">
        <v>9</v>
      </c>
      <c r="J1445" s="3" t="s">
        <v>9</v>
      </c>
      <c r="L1445">
        <f t="shared" si="132"/>
        <v>0</v>
      </c>
      <c r="M1445">
        <f>IF(COUNTIF($C$2:$C1446,C1445)&gt;1,1,0)</f>
        <v>0</v>
      </c>
      <c r="N1445">
        <f t="shared" si="133"/>
        <v>0</v>
      </c>
      <c r="O1445">
        <f t="shared" si="134"/>
        <v>0</v>
      </c>
      <c r="P1445">
        <f t="shared" si="135"/>
        <v>0</v>
      </c>
      <c r="Q1445">
        <f t="shared" si="136"/>
        <v>0</v>
      </c>
      <c r="S1445">
        <f t="shared" si="137"/>
        <v>0</v>
      </c>
    </row>
    <row r="1446" spans="1:19" ht="126.5" thickBot="1" x14ac:dyDescent="0.4">
      <c r="A1446" s="3" t="s">
        <v>11</v>
      </c>
      <c r="B1446" s="3" t="s">
        <v>23</v>
      </c>
      <c r="C1446" s="3">
        <v>20171700804</v>
      </c>
      <c r="D1446" s="3">
        <v>1</v>
      </c>
      <c r="E1446" s="3" t="s">
        <v>9</v>
      </c>
      <c r="F1446" s="3">
        <v>272</v>
      </c>
      <c r="G1446" s="3">
        <v>60</v>
      </c>
      <c r="H1446" s="4" t="s">
        <v>22</v>
      </c>
      <c r="I1446" s="3" t="s">
        <v>9</v>
      </c>
      <c r="J1446" s="3" t="s">
        <v>9</v>
      </c>
      <c r="L1446">
        <f t="shared" si="132"/>
        <v>0</v>
      </c>
      <c r="M1446">
        <f>IF(COUNTIF($C$2:$C1447,C1446)&gt;1,1,0)</f>
        <v>0</v>
      </c>
      <c r="N1446">
        <f t="shared" si="133"/>
        <v>0</v>
      </c>
      <c r="O1446">
        <f t="shared" si="134"/>
        <v>0</v>
      </c>
      <c r="P1446">
        <f t="shared" si="135"/>
        <v>0</v>
      </c>
      <c r="Q1446">
        <f t="shared" si="136"/>
        <v>0</v>
      </c>
      <c r="S1446">
        <f t="shared" si="137"/>
        <v>0</v>
      </c>
    </row>
    <row r="1447" spans="1:19" ht="151.5" thickBot="1" x14ac:dyDescent="0.4">
      <c r="A1447" s="3" t="s">
        <v>11</v>
      </c>
      <c r="B1447" s="3" t="s">
        <v>34</v>
      </c>
      <c r="C1447" s="3">
        <v>20111009401</v>
      </c>
      <c r="D1447" s="3">
        <v>1</v>
      </c>
      <c r="E1447" s="3" t="s">
        <v>9</v>
      </c>
      <c r="F1447" s="3">
        <v>122</v>
      </c>
      <c r="G1447" s="3">
        <v>50</v>
      </c>
      <c r="H1447" s="4" t="s">
        <v>288</v>
      </c>
      <c r="I1447" s="3" t="s">
        <v>9</v>
      </c>
      <c r="J1447" s="3" t="s">
        <v>15</v>
      </c>
      <c r="L1447">
        <f t="shared" si="132"/>
        <v>0</v>
      </c>
      <c r="M1447">
        <f>IF(COUNTIF($C$2:$C1448,C1447)&gt;1,1,0)</f>
        <v>0</v>
      </c>
      <c r="N1447">
        <f t="shared" si="133"/>
        <v>0</v>
      </c>
      <c r="O1447">
        <f t="shared" si="134"/>
        <v>0</v>
      </c>
      <c r="P1447">
        <f t="shared" si="135"/>
        <v>0</v>
      </c>
      <c r="Q1447">
        <f t="shared" si="136"/>
        <v>0</v>
      </c>
      <c r="S1447">
        <f t="shared" si="137"/>
        <v>0</v>
      </c>
    </row>
    <row r="1448" spans="1:19" ht="126.5" thickBot="1" x14ac:dyDescent="0.4">
      <c r="A1448" s="3" t="s">
        <v>27</v>
      </c>
      <c r="B1448" s="3" t="s">
        <v>23</v>
      </c>
      <c r="C1448" s="3">
        <v>20170702401</v>
      </c>
      <c r="D1448" s="3">
        <v>0</v>
      </c>
      <c r="E1448" s="3" t="s">
        <v>9</v>
      </c>
      <c r="F1448" s="3">
        <v>80</v>
      </c>
      <c r="G1448" s="3">
        <v>78</v>
      </c>
      <c r="H1448" s="4" t="s">
        <v>22</v>
      </c>
      <c r="I1448" s="3" t="s">
        <v>9</v>
      </c>
      <c r="J1448" s="3" t="s">
        <v>15</v>
      </c>
      <c r="L1448">
        <f t="shared" si="132"/>
        <v>0</v>
      </c>
      <c r="M1448">
        <f>IF(COUNTIF($C$2:$C1449,C1448)&gt;1,1,0)</f>
        <v>0</v>
      </c>
      <c r="N1448">
        <f t="shared" si="133"/>
        <v>0</v>
      </c>
      <c r="O1448">
        <f t="shared" si="134"/>
        <v>0</v>
      </c>
      <c r="P1448">
        <f t="shared" si="135"/>
        <v>0</v>
      </c>
      <c r="Q1448">
        <f t="shared" si="136"/>
        <v>0</v>
      </c>
      <c r="S1448">
        <f t="shared" si="137"/>
        <v>0</v>
      </c>
    </row>
    <row r="1449" spans="1:19" ht="126.5" thickBot="1" x14ac:dyDescent="0.4">
      <c r="A1449" s="3" t="s">
        <v>11</v>
      </c>
      <c r="B1449" s="3" t="s">
        <v>34</v>
      </c>
      <c r="C1449" s="3">
        <v>20110632601</v>
      </c>
      <c r="D1449" s="3">
        <v>0</v>
      </c>
      <c r="E1449" s="3" t="s">
        <v>9</v>
      </c>
      <c r="F1449" s="3">
        <v>123</v>
      </c>
      <c r="G1449" s="3">
        <v>59</v>
      </c>
      <c r="H1449" s="4" t="s">
        <v>22</v>
      </c>
      <c r="I1449" s="3" t="s">
        <v>9</v>
      </c>
      <c r="J1449" s="3" t="s">
        <v>9</v>
      </c>
      <c r="L1449">
        <f t="shared" si="132"/>
        <v>0</v>
      </c>
      <c r="M1449">
        <f>IF(COUNTIF($C$2:$C1450,C1449)&gt;1,1,0)</f>
        <v>0</v>
      </c>
      <c r="N1449">
        <f t="shared" si="133"/>
        <v>0</v>
      </c>
      <c r="O1449">
        <f t="shared" si="134"/>
        <v>0</v>
      </c>
      <c r="P1449">
        <f t="shared" si="135"/>
        <v>0</v>
      </c>
      <c r="Q1449">
        <f t="shared" si="136"/>
        <v>0</v>
      </c>
      <c r="S1449">
        <f t="shared" si="137"/>
        <v>0</v>
      </c>
    </row>
    <row r="1450" spans="1:19" ht="126.5" thickBot="1" x14ac:dyDescent="0.4">
      <c r="A1450" s="3" t="s">
        <v>39</v>
      </c>
      <c r="B1450" s="3" t="s">
        <v>8</v>
      </c>
      <c r="C1450" s="3">
        <v>2018090240</v>
      </c>
      <c r="D1450" s="3">
        <v>1</v>
      </c>
      <c r="E1450" s="3" t="s">
        <v>9</v>
      </c>
      <c r="F1450" s="3">
        <v>193</v>
      </c>
      <c r="G1450" s="3">
        <v>48</v>
      </c>
      <c r="H1450" s="4" t="s">
        <v>89</v>
      </c>
      <c r="I1450" s="3" t="s">
        <v>9</v>
      </c>
      <c r="J1450" s="3" t="s">
        <v>9</v>
      </c>
      <c r="L1450">
        <f t="shared" si="132"/>
        <v>0</v>
      </c>
      <c r="M1450">
        <f>IF(COUNTIF($C$2:$C1451,C1450)&gt;1,1,0)</f>
        <v>0</v>
      </c>
      <c r="N1450">
        <f t="shared" si="133"/>
        <v>0</v>
      </c>
      <c r="O1450">
        <f t="shared" si="134"/>
        <v>0</v>
      </c>
      <c r="P1450">
        <f t="shared" si="135"/>
        <v>0</v>
      </c>
      <c r="Q1450">
        <f t="shared" si="136"/>
        <v>0</v>
      </c>
      <c r="S1450">
        <f t="shared" si="137"/>
        <v>0</v>
      </c>
    </row>
    <row r="1451" spans="1:19" ht="101.5" thickBot="1" x14ac:dyDescent="0.4">
      <c r="A1451" s="3" t="s">
        <v>27</v>
      </c>
      <c r="B1451" s="3" t="s">
        <v>12</v>
      </c>
      <c r="C1451" s="3">
        <v>20080908901</v>
      </c>
      <c r="D1451" s="3">
        <v>1</v>
      </c>
      <c r="E1451" s="3" t="s">
        <v>9</v>
      </c>
      <c r="F1451" s="3">
        <v>459</v>
      </c>
      <c r="G1451" s="3">
        <v>352</v>
      </c>
      <c r="H1451" s="4" t="s">
        <v>28</v>
      </c>
      <c r="I1451" s="3" t="s">
        <v>9</v>
      </c>
      <c r="J1451" s="3" t="s">
        <v>9</v>
      </c>
      <c r="L1451">
        <f t="shared" si="132"/>
        <v>0</v>
      </c>
      <c r="M1451">
        <f>IF(COUNTIF($C$2:$C1452,C1451)&gt;1,1,0)</f>
        <v>0</v>
      </c>
      <c r="N1451">
        <f t="shared" si="133"/>
        <v>0</v>
      </c>
      <c r="O1451">
        <f t="shared" si="134"/>
        <v>0</v>
      </c>
      <c r="P1451">
        <f t="shared" si="135"/>
        <v>0</v>
      </c>
      <c r="Q1451">
        <f t="shared" si="136"/>
        <v>0</v>
      </c>
      <c r="S1451">
        <f t="shared" si="137"/>
        <v>0</v>
      </c>
    </row>
    <row r="1452" spans="1:19" ht="126.5" thickBot="1" x14ac:dyDescent="0.4">
      <c r="A1452" s="3" t="s">
        <v>11</v>
      </c>
      <c r="B1452" s="3" t="s">
        <v>12</v>
      </c>
      <c r="C1452" s="3">
        <v>20080901301</v>
      </c>
      <c r="D1452" s="3">
        <v>0</v>
      </c>
      <c r="E1452" s="3" t="s">
        <v>9</v>
      </c>
      <c r="F1452" s="3">
        <v>109</v>
      </c>
      <c r="G1452" s="3">
        <v>55</v>
      </c>
      <c r="H1452" s="4" t="s">
        <v>22</v>
      </c>
      <c r="I1452" s="3" t="s">
        <v>9</v>
      </c>
      <c r="J1452" s="3" t="s">
        <v>15</v>
      </c>
      <c r="L1452">
        <f t="shared" si="132"/>
        <v>0</v>
      </c>
      <c r="M1452">
        <f>IF(COUNTIF($C$2:$C1453,C1452)&gt;1,1,0)</f>
        <v>1</v>
      </c>
      <c r="N1452">
        <f t="shared" si="133"/>
        <v>0</v>
      </c>
      <c r="O1452">
        <f t="shared" si="134"/>
        <v>0</v>
      </c>
      <c r="P1452">
        <f t="shared" si="135"/>
        <v>0</v>
      </c>
      <c r="Q1452">
        <f t="shared" si="136"/>
        <v>0</v>
      </c>
      <c r="S1452">
        <f t="shared" si="137"/>
        <v>1</v>
      </c>
    </row>
    <row r="1453" spans="1:19" ht="126.5" thickBot="1" x14ac:dyDescent="0.4">
      <c r="A1453" s="3" t="s">
        <v>27</v>
      </c>
      <c r="B1453" s="3" t="s">
        <v>8</v>
      </c>
      <c r="C1453" s="3">
        <v>20180825801</v>
      </c>
      <c r="D1453" s="3">
        <v>1</v>
      </c>
      <c r="E1453" s="3" t="s">
        <v>9</v>
      </c>
      <c r="F1453" s="3">
        <v>205</v>
      </c>
      <c r="G1453" s="3">
        <v>35</v>
      </c>
      <c r="H1453" s="4" t="s">
        <v>22</v>
      </c>
      <c r="I1453" s="3" t="s">
        <v>9</v>
      </c>
      <c r="J1453" s="3" t="s">
        <v>9</v>
      </c>
      <c r="L1453">
        <f t="shared" si="132"/>
        <v>0</v>
      </c>
      <c r="M1453">
        <f>IF(COUNTIF($C$2:$C1454,C1453)&gt;1,1,0)</f>
        <v>1</v>
      </c>
      <c r="N1453">
        <f t="shared" si="133"/>
        <v>0</v>
      </c>
      <c r="O1453">
        <f t="shared" si="134"/>
        <v>0</v>
      </c>
      <c r="P1453">
        <f t="shared" si="135"/>
        <v>0</v>
      </c>
      <c r="Q1453">
        <f t="shared" si="136"/>
        <v>0</v>
      </c>
      <c r="S1453">
        <f t="shared" si="137"/>
        <v>1</v>
      </c>
    </row>
    <row r="1454" spans="1:19" ht="114" thickBot="1" x14ac:dyDescent="0.4">
      <c r="A1454" s="3" t="s">
        <v>11</v>
      </c>
      <c r="B1454" s="3" t="s">
        <v>17</v>
      </c>
      <c r="C1454" s="3">
        <v>20120403601</v>
      </c>
      <c r="D1454" s="3">
        <v>1</v>
      </c>
      <c r="E1454" s="3" t="s">
        <v>9</v>
      </c>
      <c r="F1454" s="3">
        <v>231</v>
      </c>
      <c r="G1454" s="3">
        <v>49</v>
      </c>
      <c r="H1454" s="4" t="s">
        <v>18</v>
      </c>
      <c r="I1454" s="3" t="s">
        <v>9</v>
      </c>
      <c r="J1454" s="3" t="s">
        <v>9</v>
      </c>
      <c r="L1454">
        <f t="shared" si="132"/>
        <v>0</v>
      </c>
      <c r="M1454">
        <f>IF(COUNTIF($C$2:$C1455,C1454)&gt;1,1,0)</f>
        <v>0</v>
      </c>
      <c r="N1454">
        <f t="shared" si="133"/>
        <v>0</v>
      </c>
      <c r="O1454">
        <f t="shared" si="134"/>
        <v>0</v>
      </c>
      <c r="P1454">
        <f t="shared" si="135"/>
        <v>0</v>
      </c>
      <c r="Q1454">
        <f t="shared" si="136"/>
        <v>0</v>
      </c>
      <c r="S1454">
        <f t="shared" si="137"/>
        <v>0</v>
      </c>
    </row>
    <row r="1455" spans="1:19" ht="89" thickBot="1" x14ac:dyDescent="0.4">
      <c r="A1455" s="3" t="s">
        <v>11</v>
      </c>
      <c r="B1455" s="3" t="s">
        <v>34</v>
      </c>
      <c r="C1455" s="3">
        <v>20110803301</v>
      </c>
      <c r="D1455" s="3">
        <v>0</v>
      </c>
      <c r="E1455" s="3" t="s">
        <v>9</v>
      </c>
      <c r="F1455" s="3">
        <v>67</v>
      </c>
      <c r="G1455" s="3">
        <v>37</v>
      </c>
      <c r="H1455" s="4" t="s">
        <v>71</v>
      </c>
      <c r="I1455" s="3" t="s">
        <v>9</v>
      </c>
      <c r="J1455" s="3" t="s">
        <v>15</v>
      </c>
      <c r="L1455">
        <f t="shared" si="132"/>
        <v>0</v>
      </c>
      <c r="M1455">
        <f>IF(COUNTIF($C$2:$C1456,C1455)&gt;1,1,0)</f>
        <v>0</v>
      </c>
      <c r="N1455">
        <f t="shared" si="133"/>
        <v>0</v>
      </c>
      <c r="O1455">
        <f t="shared" si="134"/>
        <v>0</v>
      </c>
      <c r="P1455">
        <f t="shared" si="135"/>
        <v>0</v>
      </c>
      <c r="Q1455">
        <f t="shared" si="136"/>
        <v>0</v>
      </c>
      <c r="S1455">
        <f t="shared" si="137"/>
        <v>0</v>
      </c>
    </row>
    <row r="1456" spans="1:19" ht="89" thickBot="1" x14ac:dyDescent="0.4">
      <c r="A1456" s="3" t="s">
        <v>11</v>
      </c>
      <c r="B1456" s="3" t="s">
        <v>23</v>
      </c>
      <c r="C1456" s="3">
        <v>20171302901</v>
      </c>
      <c r="D1456" s="3">
        <v>0</v>
      </c>
      <c r="E1456" s="3" t="s">
        <v>9</v>
      </c>
      <c r="F1456" s="3">
        <v>340</v>
      </c>
      <c r="G1456" s="3">
        <v>84</v>
      </c>
      <c r="H1456" s="4" t="s">
        <v>55</v>
      </c>
      <c r="I1456" s="3" t="s">
        <v>9</v>
      </c>
      <c r="J1456" s="3" t="s">
        <v>15</v>
      </c>
      <c r="L1456">
        <f t="shared" si="132"/>
        <v>0</v>
      </c>
      <c r="M1456">
        <f>IF(COUNTIF($C$2:$C1457,C1456)&gt;1,1,0)</f>
        <v>0</v>
      </c>
      <c r="N1456">
        <f t="shared" si="133"/>
        <v>0</v>
      </c>
      <c r="O1456">
        <f t="shared" si="134"/>
        <v>0</v>
      </c>
      <c r="P1456">
        <f t="shared" si="135"/>
        <v>0</v>
      </c>
      <c r="Q1456">
        <f t="shared" si="136"/>
        <v>0</v>
      </c>
      <c r="S1456">
        <f t="shared" si="137"/>
        <v>0</v>
      </c>
    </row>
    <row r="1457" spans="1:19" ht="89" thickBot="1" x14ac:dyDescent="0.4">
      <c r="A1457" s="3" t="s">
        <v>11</v>
      </c>
      <c r="B1457" s="3" t="s">
        <v>17</v>
      </c>
      <c r="C1457" s="3">
        <v>20120801812</v>
      </c>
      <c r="D1457" s="3">
        <v>1</v>
      </c>
      <c r="E1457" s="3" t="s">
        <v>9</v>
      </c>
      <c r="F1457" s="3">
        <v>1007</v>
      </c>
      <c r="G1457" s="3">
        <v>123</v>
      </c>
      <c r="H1457" s="4" t="s">
        <v>55</v>
      </c>
      <c r="I1457" s="3" t="s">
        <v>9</v>
      </c>
      <c r="J1457" s="3" t="s">
        <v>9</v>
      </c>
      <c r="L1457">
        <f t="shared" si="132"/>
        <v>0</v>
      </c>
      <c r="M1457">
        <f>IF(COUNTIF($C$2:$C1458,C1457)&gt;1,1,0)</f>
        <v>0</v>
      </c>
      <c r="N1457">
        <f t="shared" si="133"/>
        <v>0</v>
      </c>
      <c r="O1457">
        <f t="shared" si="134"/>
        <v>0</v>
      </c>
      <c r="P1457">
        <f t="shared" si="135"/>
        <v>0</v>
      </c>
      <c r="Q1457">
        <f t="shared" si="136"/>
        <v>0</v>
      </c>
      <c r="S1457">
        <f t="shared" si="137"/>
        <v>0</v>
      </c>
    </row>
    <row r="1458" spans="1:19" ht="76.5" thickBot="1" x14ac:dyDescent="0.4">
      <c r="A1458" s="3" t="s">
        <v>11</v>
      </c>
      <c r="B1458" s="3" t="s">
        <v>8</v>
      </c>
      <c r="C1458" s="3">
        <v>20180209102</v>
      </c>
      <c r="D1458" s="3">
        <v>1</v>
      </c>
      <c r="E1458" s="3" t="s">
        <v>9</v>
      </c>
      <c r="F1458" s="3">
        <v>234</v>
      </c>
      <c r="G1458" s="3">
        <v>32</v>
      </c>
      <c r="H1458" s="4" t="s">
        <v>107</v>
      </c>
      <c r="I1458" s="3" t="s">
        <v>9</v>
      </c>
      <c r="J1458" s="3" t="s">
        <v>9</v>
      </c>
      <c r="L1458">
        <f t="shared" si="132"/>
        <v>0</v>
      </c>
      <c r="M1458">
        <f>IF(COUNTIF($C$2:$C1459,C1458)&gt;1,1,0)</f>
        <v>0</v>
      </c>
      <c r="N1458">
        <f t="shared" si="133"/>
        <v>0</v>
      </c>
      <c r="O1458">
        <f t="shared" si="134"/>
        <v>0</v>
      </c>
      <c r="P1458">
        <f t="shared" si="135"/>
        <v>0</v>
      </c>
      <c r="Q1458">
        <f t="shared" si="136"/>
        <v>0</v>
      </c>
      <c r="S1458">
        <f t="shared" si="137"/>
        <v>0</v>
      </c>
    </row>
    <row r="1459" spans="1:19" ht="101.5" thickBot="1" x14ac:dyDescent="0.4">
      <c r="A1459" s="3" t="s">
        <v>7</v>
      </c>
      <c r="B1459" s="3" t="s">
        <v>23</v>
      </c>
      <c r="C1459" s="3">
        <v>20171904501</v>
      </c>
      <c r="D1459" s="3">
        <v>1</v>
      </c>
      <c r="E1459" s="3" t="s">
        <v>9</v>
      </c>
      <c r="F1459" s="3">
        <v>166</v>
      </c>
      <c r="G1459" s="3">
        <v>95</v>
      </c>
      <c r="H1459" s="4" t="s">
        <v>44</v>
      </c>
      <c r="I1459" s="3" t="s">
        <v>9</v>
      </c>
      <c r="J1459" s="3" t="s">
        <v>15</v>
      </c>
      <c r="L1459">
        <f t="shared" si="132"/>
        <v>0</v>
      </c>
      <c r="M1459">
        <f>IF(COUNTIF($C$2:$C1460,C1459)&gt;1,1,0)</f>
        <v>0</v>
      </c>
      <c r="N1459">
        <f t="shared" si="133"/>
        <v>0</v>
      </c>
      <c r="O1459">
        <f t="shared" si="134"/>
        <v>0</v>
      </c>
      <c r="P1459">
        <f t="shared" si="135"/>
        <v>0</v>
      </c>
      <c r="Q1459">
        <f t="shared" si="136"/>
        <v>0</v>
      </c>
      <c r="S1459">
        <f t="shared" si="137"/>
        <v>0</v>
      </c>
    </row>
    <row r="1460" spans="1:19" ht="39" thickBot="1" x14ac:dyDescent="0.4">
      <c r="A1460" s="3" t="s">
        <v>11</v>
      </c>
      <c r="B1460" s="3" t="s">
        <v>34</v>
      </c>
      <c r="C1460" s="3">
        <v>2011031601</v>
      </c>
      <c r="D1460" s="3">
        <v>0</v>
      </c>
      <c r="E1460" s="3" t="s">
        <v>9</v>
      </c>
      <c r="F1460" s="3">
        <v>115</v>
      </c>
      <c r="G1460" s="3">
        <v>19</v>
      </c>
      <c r="H1460" s="4" t="s">
        <v>289</v>
      </c>
      <c r="I1460" s="3" t="s">
        <v>9</v>
      </c>
      <c r="J1460" s="3" t="s">
        <v>15</v>
      </c>
      <c r="L1460">
        <f t="shared" si="132"/>
        <v>0</v>
      </c>
      <c r="M1460">
        <f>IF(COUNTIF($C$2:$C1461,C1460)&gt;1,1,0)</f>
        <v>0</v>
      </c>
      <c r="N1460">
        <f t="shared" si="133"/>
        <v>0</v>
      </c>
      <c r="O1460">
        <f t="shared" si="134"/>
        <v>0</v>
      </c>
      <c r="P1460">
        <f t="shared" si="135"/>
        <v>0</v>
      </c>
      <c r="Q1460">
        <f t="shared" si="136"/>
        <v>0</v>
      </c>
      <c r="S1460">
        <f t="shared" si="137"/>
        <v>0</v>
      </c>
    </row>
    <row r="1461" spans="1:19" ht="126.5" thickBot="1" x14ac:dyDescent="0.4">
      <c r="A1461" s="3" t="s">
        <v>11</v>
      </c>
      <c r="B1461" s="3" t="s">
        <v>8</v>
      </c>
      <c r="C1461" s="3">
        <v>20180410202</v>
      </c>
      <c r="D1461" s="3">
        <v>1</v>
      </c>
      <c r="E1461" s="3" t="s">
        <v>9</v>
      </c>
      <c r="F1461" s="3">
        <v>304</v>
      </c>
      <c r="G1461" s="3"/>
      <c r="H1461" s="4" t="s">
        <v>22</v>
      </c>
      <c r="I1461" s="3" t="s">
        <v>9</v>
      </c>
      <c r="J1461" s="3" t="s">
        <v>9</v>
      </c>
      <c r="L1461">
        <f t="shared" si="132"/>
        <v>1</v>
      </c>
      <c r="M1461">
        <f>IF(COUNTIF($C$2:$C1462,C1461)&gt;1,1,0)</f>
        <v>0</v>
      </c>
      <c r="N1461">
        <f t="shared" si="133"/>
        <v>0</v>
      </c>
      <c r="O1461">
        <f t="shared" si="134"/>
        <v>0</v>
      </c>
      <c r="P1461">
        <f t="shared" si="135"/>
        <v>0</v>
      </c>
      <c r="Q1461">
        <f t="shared" si="136"/>
        <v>0</v>
      </c>
      <c r="S1461">
        <f t="shared" si="137"/>
        <v>1</v>
      </c>
    </row>
    <row r="1462" spans="1:19" ht="101.5" thickBot="1" x14ac:dyDescent="0.4">
      <c r="A1462" s="3" t="s">
        <v>11</v>
      </c>
      <c r="B1462" s="3" t="s">
        <v>23</v>
      </c>
      <c r="C1462" s="3">
        <v>20172300501</v>
      </c>
      <c r="D1462" s="3">
        <v>0</v>
      </c>
      <c r="E1462" s="3" t="s">
        <v>9</v>
      </c>
      <c r="F1462" s="3">
        <v>117</v>
      </c>
      <c r="G1462" s="3">
        <v>76</v>
      </c>
      <c r="H1462" s="4" t="s">
        <v>28</v>
      </c>
      <c r="I1462" s="3" t="s">
        <v>9</v>
      </c>
      <c r="J1462" s="3" t="s">
        <v>9</v>
      </c>
      <c r="L1462">
        <f t="shared" si="132"/>
        <v>0</v>
      </c>
      <c r="M1462">
        <f>IF(COUNTIF($C$2:$C1463,C1462)&gt;1,1,0)</f>
        <v>0</v>
      </c>
      <c r="N1462">
        <f t="shared" si="133"/>
        <v>0</v>
      </c>
      <c r="O1462">
        <f t="shared" si="134"/>
        <v>0</v>
      </c>
      <c r="P1462">
        <f t="shared" si="135"/>
        <v>0</v>
      </c>
      <c r="Q1462">
        <f t="shared" si="136"/>
        <v>0</v>
      </c>
      <c r="S1462">
        <f t="shared" si="137"/>
        <v>0</v>
      </c>
    </row>
    <row r="1463" spans="1:19" ht="151.5" thickBot="1" x14ac:dyDescent="0.4">
      <c r="A1463" s="3" t="s">
        <v>11</v>
      </c>
      <c r="B1463" s="3" t="s">
        <v>17</v>
      </c>
      <c r="C1463" s="3">
        <v>20120100603</v>
      </c>
      <c r="D1463" s="3">
        <v>0</v>
      </c>
      <c r="E1463" s="3" t="s">
        <v>9</v>
      </c>
      <c r="F1463" s="3">
        <v>86</v>
      </c>
      <c r="G1463" s="3">
        <v>30</v>
      </c>
      <c r="H1463" s="4" t="s">
        <v>270</v>
      </c>
      <c r="I1463" s="3" t="s">
        <v>9</v>
      </c>
      <c r="J1463" s="3" t="s">
        <v>9</v>
      </c>
      <c r="L1463">
        <f t="shared" si="132"/>
        <v>0</v>
      </c>
      <c r="M1463">
        <f>IF(COUNTIF($C$2:$C1464,C1463)&gt;1,1,0)</f>
        <v>0</v>
      </c>
      <c r="N1463">
        <f t="shared" si="133"/>
        <v>0</v>
      </c>
      <c r="O1463">
        <f t="shared" si="134"/>
        <v>0</v>
      </c>
      <c r="P1463">
        <f t="shared" si="135"/>
        <v>0</v>
      </c>
      <c r="Q1463">
        <f t="shared" si="136"/>
        <v>0</v>
      </c>
      <c r="S1463">
        <f t="shared" si="137"/>
        <v>0</v>
      </c>
    </row>
    <row r="1464" spans="1:19" ht="101.5" thickBot="1" x14ac:dyDescent="0.4">
      <c r="A1464" s="3" t="s">
        <v>11</v>
      </c>
      <c r="B1464" s="3" t="s">
        <v>12</v>
      </c>
      <c r="C1464" s="3">
        <v>20081105701</v>
      </c>
      <c r="D1464" s="3">
        <v>1</v>
      </c>
      <c r="E1464" s="3" t="s">
        <v>9</v>
      </c>
      <c r="F1464" s="3">
        <v>154</v>
      </c>
      <c r="G1464" s="3">
        <v>110</v>
      </c>
      <c r="H1464" s="4" t="s">
        <v>28</v>
      </c>
      <c r="I1464" s="3" t="s">
        <v>9</v>
      </c>
      <c r="J1464" s="3" t="s">
        <v>9</v>
      </c>
      <c r="L1464">
        <f t="shared" si="132"/>
        <v>0</v>
      </c>
      <c r="M1464">
        <f>IF(COUNTIF($C$2:$C1465,C1464)&gt;1,1,0)</f>
        <v>0</v>
      </c>
      <c r="N1464">
        <f t="shared" si="133"/>
        <v>0</v>
      </c>
      <c r="O1464">
        <f t="shared" si="134"/>
        <v>0</v>
      </c>
      <c r="P1464">
        <f t="shared" si="135"/>
        <v>0</v>
      </c>
      <c r="Q1464">
        <f t="shared" si="136"/>
        <v>0</v>
      </c>
      <c r="S1464">
        <f t="shared" si="137"/>
        <v>0</v>
      </c>
    </row>
    <row r="1465" spans="1:19" ht="89" thickBot="1" x14ac:dyDescent="0.4">
      <c r="A1465" s="3" t="s">
        <v>39</v>
      </c>
      <c r="B1465" s="3" t="s">
        <v>12</v>
      </c>
      <c r="C1465" s="3">
        <v>20080908901</v>
      </c>
      <c r="D1465" s="3">
        <v>1</v>
      </c>
      <c r="E1465" s="3" t="s">
        <v>9</v>
      </c>
      <c r="F1465" s="3">
        <v>459</v>
      </c>
      <c r="G1465" s="3">
        <v>65</v>
      </c>
      <c r="H1465" s="4" t="s">
        <v>151</v>
      </c>
      <c r="I1465" s="3" t="s">
        <v>9</v>
      </c>
      <c r="J1465" s="3" t="s">
        <v>9</v>
      </c>
      <c r="L1465">
        <f t="shared" si="132"/>
        <v>0</v>
      </c>
      <c r="M1465">
        <f>IF(COUNTIF($C$2:$C1466,C1465)&gt;1,1,0)</f>
        <v>1</v>
      </c>
      <c r="N1465">
        <f t="shared" si="133"/>
        <v>0</v>
      </c>
      <c r="O1465">
        <f t="shared" si="134"/>
        <v>0</v>
      </c>
      <c r="P1465">
        <f t="shared" si="135"/>
        <v>0</v>
      </c>
      <c r="Q1465">
        <f t="shared" si="136"/>
        <v>0</v>
      </c>
      <c r="S1465">
        <f t="shared" si="137"/>
        <v>1</v>
      </c>
    </row>
    <row r="1466" spans="1:19" ht="126.5" thickBot="1" x14ac:dyDescent="0.4">
      <c r="A1466" s="3" t="s">
        <v>11</v>
      </c>
      <c r="B1466" s="3" t="s">
        <v>17</v>
      </c>
      <c r="C1466" s="3">
        <v>20120102004</v>
      </c>
      <c r="D1466" s="3">
        <v>1</v>
      </c>
      <c r="E1466" s="3" t="s">
        <v>9</v>
      </c>
      <c r="F1466" s="3">
        <v>235</v>
      </c>
      <c r="G1466" s="3">
        <v>24</v>
      </c>
      <c r="H1466" s="4" t="s">
        <v>22</v>
      </c>
      <c r="I1466" s="3" t="s">
        <v>9</v>
      </c>
      <c r="J1466" s="3" t="s">
        <v>9</v>
      </c>
      <c r="L1466">
        <f t="shared" si="132"/>
        <v>0</v>
      </c>
      <c r="M1466">
        <f>IF(COUNTIF($C$2:$C1467,C1466)&gt;1,1,0)</f>
        <v>1</v>
      </c>
      <c r="N1466">
        <f t="shared" si="133"/>
        <v>0</v>
      </c>
      <c r="O1466">
        <f t="shared" si="134"/>
        <v>0</v>
      </c>
      <c r="P1466">
        <f t="shared" si="135"/>
        <v>0</v>
      </c>
      <c r="Q1466">
        <f t="shared" si="136"/>
        <v>0</v>
      </c>
      <c r="S1466">
        <f t="shared" si="137"/>
        <v>1</v>
      </c>
    </row>
    <row r="1467" spans="1:19" ht="126.5" thickBot="1" x14ac:dyDescent="0.4">
      <c r="A1467" s="3" t="s">
        <v>11</v>
      </c>
      <c r="B1467" s="3" t="s">
        <v>17</v>
      </c>
      <c r="C1467" s="3">
        <v>20120625802</v>
      </c>
      <c r="D1467" s="3">
        <v>0</v>
      </c>
      <c r="E1467" s="3" t="s">
        <v>9</v>
      </c>
      <c r="F1467" s="3">
        <v>253</v>
      </c>
      <c r="G1467" s="3">
        <v>55</v>
      </c>
      <c r="H1467" s="4" t="s">
        <v>22</v>
      </c>
      <c r="I1467" s="3" t="s">
        <v>9</v>
      </c>
      <c r="J1467" s="3" t="s">
        <v>9</v>
      </c>
      <c r="L1467">
        <f t="shared" si="132"/>
        <v>0</v>
      </c>
      <c r="M1467">
        <f>IF(COUNTIF($C$2:$C1468,C1467)&gt;1,1,0)</f>
        <v>0</v>
      </c>
      <c r="N1467">
        <f t="shared" si="133"/>
        <v>0</v>
      </c>
      <c r="O1467">
        <f t="shared" si="134"/>
        <v>0</v>
      </c>
      <c r="P1467">
        <f t="shared" si="135"/>
        <v>0</v>
      </c>
      <c r="Q1467">
        <f t="shared" si="136"/>
        <v>0</v>
      </c>
      <c r="S1467">
        <f t="shared" si="137"/>
        <v>0</v>
      </c>
    </row>
    <row r="1468" spans="1:19" ht="151.5" thickBot="1" x14ac:dyDescent="0.4">
      <c r="A1468" s="3" t="s">
        <v>11</v>
      </c>
      <c r="B1468" s="3" t="s">
        <v>23</v>
      </c>
      <c r="C1468" s="3">
        <v>20171008101</v>
      </c>
      <c r="D1468" s="3">
        <v>0</v>
      </c>
      <c r="E1468" s="3" t="s">
        <v>9</v>
      </c>
      <c r="F1468" s="3">
        <v>453</v>
      </c>
      <c r="G1468" s="3">
        <v>89</v>
      </c>
      <c r="H1468" s="4" t="s">
        <v>290</v>
      </c>
      <c r="I1468" s="3" t="s">
        <v>9</v>
      </c>
      <c r="J1468" s="3" t="s">
        <v>9</v>
      </c>
      <c r="L1468">
        <f t="shared" si="132"/>
        <v>0</v>
      </c>
      <c r="M1468">
        <f>IF(COUNTIF($C$2:$C1469,C1468)&gt;1,1,0)</f>
        <v>0</v>
      </c>
      <c r="N1468">
        <f t="shared" si="133"/>
        <v>0</v>
      </c>
      <c r="O1468">
        <f t="shared" si="134"/>
        <v>0</v>
      </c>
      <c r="P1468">
        <f t="shared" si="135"/>
        <v>0</v>
      </c>
      <c r="Q1468">
        <f t="shared" si="136"/>
        <v>0</v>
      </c>
      <c r="S1468">
        <f t="shared" si="137"/>
        <v>0</v>
      </c>
    </row>
    <row r="1469" spans="1:19" ht="126.5" thickBot="1" x14ac:dyDescent="0.4">
      <c r="A1469" s="3" t="s">
        <v>7</v>
      </c>
      <c r="B1469" s="3" t="s">
        <v>12</v>
      </c>
      <c r="C1469" s="3">
        <v>20080909001</v>
      </c>
      <c r="D1469" s="3">
        <v>1</v>
      </c>
      <c r="E1469" s="3" t="s">
        <v>9</v>
      </c>
      <c r="F1469" s="3">
        <v>208</v>
      </c>
      <c r="G1469" s="3">
        <v>134</v>
      </c>
      <c r="H1469" s="4" t="s">
        <v>22</v>
      </c>
      <c r="I1469" s="3" t="s">
        <v>9</v>
      </c>
      <c r="J1469" s="3" t="s">
        <v>15</v>
      </c>
      <c r="L1469">
        <f t="shared" si="132"/>
        <v>0</v>
      </c>
      <c r="M1469">
        <f>IF(COUNTIF($C$2:$C1470,C1469)&gt;1,1,0)</f>
        <v>1</v>
      </c>
      <c r="N1469">
        <f t="shared" si="133"/>
        <v>0</v>
      </c>
      <c r="O1469">
        <f t="shared" si="134"/>
        <v>0</v>
      </c>
      <c r="P1469">
        <f t="shared" si="135"/>
        <v>0</v>
      </c>
      <c r="Q1469">
        <f t="shared" si="136"/>
        <v>0</v>
      </c>
      <c r="S1469">
        <f t="shared" si="137"/>
        <v>1</v>
      </c>
    </row>
    <row r="1470" spans="1:19" ht="51.5" thickBot="1" x14ac:dyDescent="0.4">
      <c r="A1470" s="3" t="s">
        <v>39</v>
      </c>
      <c r="B1470" s="3" t="s">
        <v>12</v>
      </c>
      <c r="C1470" s="3">
        <v>20081106001</v>
      </c>
      <c r="D1470" s="3">
        <v>0</v>
      </c>
      <c r="E1470" s="3" t="s">
        <v>9</v>
      </c>
      <c r="F1470" s="3">
        <v>394</v>
      </c>
      <c r="G1470" s="3">
        <v>19</v>
      </c>
      <c r="H1470" s="4" t="s">
        <v>19</v>
      </c>
      <c r="I1470" s="3" t="s">
        <v>9</v>
      </c>
      <c r="J1470" s="3" t="s">
        <v>15</v>
      </c>
      <c r="L1470">
        <f t="shared" si="132"/>
        <v>0</v>
      </c>
      <c r="M1470">
        <f>IF(COUNTIF($C$2:$C1471,C1470)&gt;1,1,0)</f>
        <v>0</v>
      </c>
      <c r="N1470">
        <f t="shared" si="133"/>
        <v>0</v>
      </c>
      <c r="O1470">
        <f t="shared" si="134"/>
        <v>0</v>
      </c>
      <c r="P1470">
        <f t="shared" si="135"/>
        <v>0</v>
      </c>
      <c r="Q1470">
        <f t="shared" si="136"/>
        <v>0</v>
      </c>
      <c r="S1470">
        <f t="shared" si="137"/>
        <v>0</v>
      </c>
    </row>
    <row r="1471" spans="1:19" ht="126.5" thickBot="1" x14ac:dyDescent="0.4">
      <c r="A1471" s="3" t="s">
        <v>11</v>
      </c>
      <c r="B1471" s="3" t="s">
        <v>23</v>
      </c>
      <c r="C1471" s="3">
        <v>20171700810</v>
      </c>
      <c r="D1471" s="3">
        <v>0</v>
      </c>
      <c r="E1471" s="3" t="s">
        <v>9</v>
      </c>
      <c r="F1471" s="3">
        <v>357</v>
      </c>
      <c r="G1471" s="3">
        <v>40</v>
      </c>
      <c r="H1471" s="4" t="s">
        <v>22</v>
      </c>
      <c r="I1471" s="3" t="s">
        <v>9</v>
      </c>
      <c r="J1471" s="3" t="s">
        <v>9</v>
      </c>
      <c r="L1471">
        <f t="shared" si="132"/>
        <v>0</v>
      </c>
      <c r="M1471">
        <f>IF(COUNTIF($C$2:$C1472,C1471)&gt;1,1,0)</f>
        <v>0</v>
      </c>
      <c r="N1471">
        <f t="shared" si="133"/>
        <v>0</v>
      </c>
      <c r="O1471">
        <f t="shared" si="134"/>
        <v>0</v>
      </c>
      <c r="P1471">
        <f t="shared" si="135"/>
        <v>0</v>
      </c>
      <c r="Q1471">
        <f t="shared" si="136"/>
        <v>0</v>
      </c>
      <c r="S1471">
        <f t="shared" si="137"/>
        <v>0</v>
      </c>
    </row>
    <row r="1472" spans="1:19" ht="26.5" thickBot="1" x14ac:dyDescent="0.4">
      <c r="A1472" s="3" t="s">
        <v>11</v>
      </c>
      <c r="B1472" s="3" t="s">
        <v>34</v>
      </c>
      <c r="C1472" s="3">
        <v>20110730401</v>
      </c>
      <c r="D1472" s="3">
        <v>0</v>
      </c>
      <c r="E1472" s="3" t="s">
        <v>9</v>
      </c>
      <c r="F1472" s="3">
        <v>174</v>
      </c>
      <c r="G1472" s="3">
        <v>66</v>
      </c>
      <c r="H1472" s="4" t="s">
        <v>87</v>
      </c>
      <c r="I1472" s="3" t="s">
        <v>9</v>
      </c>
      <c r="J1472" s="3" t="s">
        <v>9</v>
      </c>
      <c r="L1472">
        <f t="shared" si="132"/>
        <v>0</v>
      </c>
      <c r="M1472">
        <f>IF(COUNTIF($C$2:$C1473,C1472)&gt;1,1,0)</f>
        <v>0</v>
      </c>
      <c r="N1472">
        <f t="shared" si="133"/>
        <v>0</v>
      </c>
      <c r="O1472">
        <f t="shared" si="134"/>
        <v>0</v>
      </c>
      <c r="P1472">
        <f t="shared" si="135"/>
        <v>0</v>
      </c>
      <c r="Q1472">
        <f t="shared" si="136"/>
        <v>0</v>
      </c>
      <c r="S1472">
        <f t="shared" si="137"/>
        <v>0</v>
      </c>
    </row>
    <row r="1473" spans="1:19" ht="126.5" thickBot="1" x14ac:dyDescent="0.4">
      <c r="A1473" s="3" t="s">
        <v>11</v>
      </c>
      <c r="B1473" s="3" t="s">
        <v>20</v>
      </c>
      <c r="C1473" s="3">
        <v>20141900401</v>
      </c>
      <c r="D1473" s="3">
        <v>1</v>
      </c>
      <c r="E1473" s="3" t="s">
        <v>9</v>
      </c>
      <c r="F1473" s="3">
        <v>271</v>
      </c>
      <c r="G1473" s="3">
        <v>199</v>
      </c>
      <c r="H1473" s="4" t="s">
        <v>291</v>
      </c>
      <c r="I1473" s="3" t="s">
        <v>9</v>
      </c>
      <c r="J1473" s="3" t="s">
        <v>9</v>
      </c>
      <c r="L1473">
        <f t="shared" si="132"/>
        <v>0</v>
      </c>
      <c r="M1473">
        <f>IF(COUNTIF($C$2:$C1474,C1473)&gt;1,1,0)</f>
        <v>1</v>
      </c>
      <c r="N1473">
        <f t="shared" si="133"/>
        <v>0</v>
      </c>
      <c r="O1473">
        <f t="shared" si="134"/>
        <v>0</v>
      </c>
      <c r="P1473">
        <f t="shared" si="135"/>
        <v>0</v>
      </c>
      <c r="Q1473">
        <f t="shared" si="136"/>
        <v>0</v>
      </c>
      <c r="S1473">
        <f t="shared" si="137"/>
        <v>1</v>
      </c>
    </row>
    <row r="1474" spans="1:19" ht="101.5" thickBot="1" x14ac:dyDescent="0.4">
      <c r="A1474" s="3" t="s">
        <v>27</v>
      </c>
      <c r="B1474" s="3" t="s">
        <v>49</v>
      </c>
      <c r="C1474" s="3">
        <v>20230300802</v>
      </c>
      <c r="D1474" s="3">
        <v>1</v>
      </c>
      <c r="E1474" s="3" t="s">
        <v>9</v>
      </c>
      <c r="F1474" s="3">
        <v>128</v>
      </c>
      <c r="G1474" s="3">
        <v>70</v>
      </c>
      <c r="H1474" s="4" t="s">
        <v>44</v>
      </c>
      <c r="I1474" s="3" t="s">
        <v>9</v>
      </c>
      <c r="J1474" s="3" t="s">
        <v>9</v>
      </c>
      <c r="L1474">
        <f t="shared" si="132"/>
        <v>0</v>
      </c>
      <c r="M1474">
        <f>IF(COUNTIF($C$2:$C1475,C1474)&gt;1,1,0)</f>
        <v>1</v>
      </c>
      <c r="N1474">
        <f t="shared" si="133"/>
        <v>0</v>
      </c>
      <c r="O1474">
        <f t="shared" si="134"/>
        <v>0</v>
      </c>
      <c r="P1474">
        <f t="shared" si="135"/>
        <v>0</v>
      </c>
      <c r="Q1474">
        <f t="shared" si="136"/>
        <v>0</v>
      </c>
      <c r="S1474">
        <f t="shared" si="137"/>
        <v>1</v>
      </c>
    </row>
    <row r="1475" spans="1:19" ht="76.5" thickBot="1" x14ac:dyDescent="0.4">
      <c r="A1475" s="3" t="s">
        <v>39</v>
      </c>
      <c r="B1475" s="3" t="s">
        <v>20</v>
      </c>
      <c r="C1475" s="3">
        <v>20140606602</v>
      </c>
      <c r="D1475" s="3">
        <v>1</v>
      </c>
      <c r="E1475" s="3" t="s">
        <v>9</v>
      </c>
      <c r="F1475" s="3">
        <v>135</v>
      </c>
      <c r="G1475" s="3">
        <v>22</v>
      </c>
      <c r="H1475" s="4" t="s">
        <v>26</v>
      </c>
      <c r="I1475" s="3" t="s">
        <v>9</v>
      </c>
      <c r="J1475" s="3" t="s">
        <v>9</v>
      </c>
      <c r="L1475">
        <f t="shared" ref="L1475:L1538" si="138">IF(COUNTBLANK(A1475:J1475)&gt;0,1,0)</f>
        <v>0</v>
      </c>
      <c r="M1475">
        <f>IF(COUNTIF($C$2:$C1476,C1475)&gt;1,1,0)</f>
        <v>0</v>
      </c>
      <c r="N1475">
        <f t="shared" ref="N1475:N1538" si="139">IF(LEN(C1475)&gt;11,1,0)</f>
        <v>0</v>
      </c>
      <c r="O1475">
        <f t="shared" ref="O1475:O1538" si="140">IF(G1475&gt;F1475,1,0)</f>
        <v>0</v>
      </c>
      <c r="P1475">
        <f t="shared" ref="P1475:P1538" si="141">IF(AND(J1475="Yes",I1475="No"),1,0)</f>
        <v>0</v>
      </c>
      <c r="Q1475">
        <f t="shared" ref="Q1475:Q1538" si="142">IF(F1475&gt;10000,1,0)</f>
        <v>0</v>
      </c>
      <c r="S1475">
        <f t="shared" ref="S1475:S1538" si="143">IF(SUM(L1475:Q1475)&gt;0,1,0)</f>
        <v>0</v>
      </c>
    </row>
    <row r="1476" spans="1:19" ht="89" thickBot="1" x14ac:dyDescent="0.4">
      <c r="A1476" s="3" t="s">
        <v>39</v>
      </c>
      <c r="B1476" s="3" t="s">
        <v>23</v>
      </c>
      <c r="C1476" s="3">
        <v>20171005001</v>
      </c>
      <c r="D1476" s="3">
        <v>1</v>
      </c>
      <c r="E1476" s="3" t="s">
        <v>9</v>
      </c>
      <c r="F1476" s="3">
        <v>149</v>
      </c>
      <c r="G1476" s="3">
        <v>70</v>
      </c>
      <c r="H1476" s="4" t="s">
        <v>45</v>
      </c>
      <c r="I1476" s="3" t="s">
        <v>9</v>
      </c>
      <c r="J1476" s="3" t="s">
        <v>9</v>
      </c>
      <c r="L1476">
        <f t="shared" si="138"/>
        <v>0</v>
      </c>
      <c r="M1476">
        <f>IF(COUNTIF($C$2:$C1477,C1476)&gt;1,1,0)</f>
        <v>0</v>
      </c>
      <c r="N1476">
        <f t="shared" si="139"/>
        <v>0</v>
      </c>
      <c r="O1476">
        <f t="shared" si="140"/>
        <v>0</v>
      </c>
      <c r="P1476">
        <f t="shared" si="141"/>
        <v>0</v>
      </c>
      <c r="Q1476">
        <f t="shared" si="142"/>
        <v>0</v>
      </c>
      <c r="S1476">
        <f t="shared" si="143"/>
        <v>0</v>
      </c>
    </row>
    <row r="1477" spans="1:19" ht="126.5" thickBot="1" x14ac:dyDescent="0.4">
      <c r="A1477" s="3" t="s">
        <v>46</v>
      </c>
      <c r="B1477" s="3" t="s">
        <v>8</v>
      </c>
      <c r="C1477" s="3">
        <v>20180317101</v>
      </c>
      <c r="D1477" s="3">
        <v>0</v>
      </c>
      <c r="E1477" s="3" t="s">
        <v>9</v>
      </c>
      <c r="F1477" s="3">
        <v>606</v>
      </c>
      <c r="G1477" s="3">
        <v>330</v>
      </c>
      <c r="H1477" s="4" t="s">
        <v>22</v>
      </c>
      <c r="I1477" s="3" t="s">
        <v>9</v>
      </c>
      <c r="J1477" s="3" t="s">
        <v>9</v>
      </c>
      <c r="L1477">
        <f t="shared" si="138"/>
        <v>0</v>
      </c>
      <c r="M1477">
        <f>IF(COUNTIF($C$2:$C1478,C1477)&gt;1,1,0)</f>
        <v>0</v>
      </c>
      <c r="N1477">
        <f t="shared" si="139"/>
        <v>0</v>
      </c>
      <c r="O1477">
        <f t="shared" si="140"/>
        <v>0</v>
      </c>
      <c r="P1477">
        <f t="shared" si="141"/>
        <v>0</v>
      </c>
      <c r="Q1477">
        <f t="shared" si="142"/>
        <v>0</v>
      </c>
      <c r="S1477">
        <f t="shared" si="143"/>
        <v>0</v>
      </c>
    </row>
    <row r="1478" spans="1:19" ht="126.5" thickBot="1" x14ac:dyDescent="0.4">
      <c r="A1478" s="3" t="s">
        <v>11</v>
      </c>
      <c r="B1478" s="3" t="s">
        <v>20</v>
      </c>
      <c r="C1478" s="3">
        <v>20140114415</v>
      </c>
      <c r="D1478" s="3">
        <v>0</v>
      </c>
      <c r="E1478" s="3" t="s">
        <v>15</v>
      </c>
      <c r="F1478" s="3">
        <v>327</v>
      </c>
      <c r="G1478" s="3">
        <v>52</v>
      </c>
      <c r="H1478" s="4" t="s">
        <v>22</v>
      </c>
      <c r="I1478" s="3" t="s">
        <v>9</v>
      </c>
      <c r="J1478" s="3" t="s">
        <v>15</v>
      </c>
      <c r="L1478">
        <f t="shared" si="138"/>
        <v>0</v>
      </c>
      <c r="M1478">
        <f>IF(COUNTIF($C$2:$C1479,C1478)&gt;1,1,0)</f>
        <v>0</v>
      </c>
      <c r="N1478">
        <f t="shared" si="139"/>
        <v>0</v>
      </c>
      <c r="O1478">
        <f t="shared" si="140"/>
        <v>0</v>
      </c>
      <c r="P1478">
        <f t="shared" si="141"/>
        <v>0</v>
      </c>
      <c r="Q1478">
        <f t="shared" si="142"/>
        <v>0</v>
      </c>
      <c r="S1478">
        <f t="shared" si="143"/>
        <v>0</v>
      </c>
    </row>
    <row r="1479" spans="1:19" ht="126.5" thickBot="1" x14ac:dyDescent="0.4">
      <c r="A1479" s="3" t="s">
        <v>11</v>
      </c>
      <c r="B1479" s="3" t="s">
        <v>34</v>
      </c>
      <c r="C1479" s="3">
        <v>20110626601</v>
      </c>
      <c r="D1479" s="3">
        <v>1</v>
      </c>
      <c r="E1479" s="3" t="s">
        <v>9</v>
      </c>
      <c r="F1479" s="3">
        <v>154</v>
      </c>
      <c r="G1479" s="3">
        <v>60</v>
      </c>
      <c r="H1479" s="4" t="s">
        <v>22</v>
      </c>
      <c r="I1479" s="3" t="s">
        <v>9</v>
      </c>
      <c r="J1479" s="3" t="s">
        <v>9</v>
      </c>
      <c r="L1479">
        <f t="shared" si="138"/>
        <v>0</v>
      </c>
      <c r="M1479">
        <f>IF(COUNTIF($C$2:$C1480,C1479)&gt;1,1,0)</f>
        <v>0</v>
      </c>
      <c r="N1479">
        <f t="shared" si="139"/>
        <v>0</v>
      </c>
      <c r="O1479">
        <f t="shared" si="140"/>
        <v>0</v>
      </c>
      <c r="P1479">
        <f t="shared" si="141"/>
        <v>0</v>
      </c>
      <c r="Q1479">
        <f t="shared" si="142"/>
        <v>0</v>
      </c>
      <c r="S1479">
        <f t="shared" si="143"/>
        <v>0</v>
      </c>
    </row>
    <row r="1480" spans="1:19" ht="126.5" thickBot="1" x14ac:dyDescent="0.4">
      <c r="A1480" s="3" t="s">
        <v>11</v>
      </c>
      <c r="B1480" s="3" t="s">
        <v>17</v>
      </c>
      <c r="C1480" s="3">
        <v>20120102301</v>
      </c>
      <c r="D1480" s="3">
        <v>1</v>
      </c>
      <c r="E1480" s="3" t="s">
        <v>9</v>
      </c>
      <c r="F1480" s="3">
        <v>142</v>
      </c>
      <c r="G1480" s="3">
        <v>60</v>
      </c>
      <c r="H1480" s="4" t="s">
        <v>22</v>
      </c>
      <c r="I1480" s="3" t="s">
        <v>9</v>
      </c>
      <c r="J1480" s="3" t="s">
        <v>9</v>
      </c>
      <c r="L1480">
        <f t="shared" si="138"/>
        <v>0</v>
      </c>
      <c r="M1480">
        <f>IF(COUNTIF($C$2:$C1481,C1480)&gt;1,1,0)</f>
        <v>0</v>
      </c>
      <c r="N1480">
        <f t="shared" si="139"/>
        <v>0</v>
      </c>
      <c r="O1480">
        <f t="shared" si="140"/>
        <v>0</v>
      </c>
      <c r="P1480">
        <f t="shared" si="141"/>
        <v>0</v>
      </c>
      <c r="Q1480">
        <f t="shared" si="142"/>
        <v>0</v>
      </c>
      <c r="S1480">
        <f t="shared" si="143"/>
        <v>0</v>
      </c>
    </row>
    <row r="1481" spans="1:19" ht="126.5" thickBot="1" x14ac:dyDescent="0.4">
      <c r="A1481" s="3" t="s">
        <v>11</v>
      </c>
      <c r="B1481" s="3" t="s">
        <v>8</v>
      </c>
      <c r="C1481" s="3">
        <v>20180313001</v>
      </c>
      <c r="D1481" s="3">
        <v>0</v>
      </c>
      <c r="E1481" s="3" t="s">
        <v>9</v>
      </c>
      <c r="F1481" s="3">
        <v>544</v>
      </c>
      <c r="G1481" s="3">
        <v>222</v>
      </c>
      <c r="H1481" s="4" t="s">
        <v>22</v>
      </c>
      <c r="I1481" s="3" t="s">
        <v>9</v>
      </c>
      <c r="J1481" s="3" t="s">
        <v>9</v>
      </c>
      <c r="L1481">
        <f t="shared" si="138"/>
        <v>0</v>
      </c>
      <c r="M1481">
        <f>IF(COUNTIF($C$2:$C1482,C1481)&gt;1,1,0)</f>
        <v>0</v>
      </c>
      <c r="N1481">
        <f t="shared" si="139"/>
        <v>0</v>
      </c>
      <c r="O1481">
        <f t="shared" si="140"/>
        <v>0</v>
      </c>
      <c r="P1481">
        <f t="shared" si="141"/>
        <v>0</v>
      </c>
      <c r="Q1481">
        <f t="shared" si="142"/>
        <v>0</v>
      </c>
      <c r="S1481">
        <f t="shared" si="143"/>
        <v>0</v>
      </c>
    </row>
    <row r="1482" spans="1:19" ht="64" thickBot="1" x14ac:dyDescent="0.4">
      <c r="A1482" s="3" t="s">
        <v>27</v>
      </c>
      <c r="B1482" s="3" t="s">
        <v>23</v>
      </c>
      <c r="C1482" s="3">
        <v>20170206701</v>
      </c>
      <c r="D1482" s="3">
        <v>0</v>
      </c>
      <c r="E1482" s="3" t="s">
        <v>9</v>
      </c>
      <c r="F1482" s="3">
        <v>85</v>
      </c>
      <c r="G1482" s="3">
        <v>20</v>
      </c>
      <c r="H1482" s="4" t="s">
        <v>83</v>
      </c>
      <c r="I1482" s="3" t="s">
        <v>9</v>
      </c>
      <c r="J1482" s="3" t="s">
        <v>9</v>
      </c>
      <c r="L1482">
        <f t="shared" si="138"/>
        <v>0</v>
      </c>
      <c r="M1482">
        <f>IF(COUNTIF($C$2:$C1483,C1482)&gt;1,1,0)</f>
        <v>0</v>
      </c>
      <c r="N1482">
        <f t="shared" si="139"/>
        <v>0</v>
      </c>
      <c r="O1482">
        <f t="shared" si="140"/>
        <v>0</v>
      </c>
      <c r="P1482">
        <f t="shared" si="141"/>
        <v>0</v>
      </c>
      <c r="Q1482">
        <f t="shared" si="142"/>
        <v>0</v>
      </c>
      <c r="S1482">
        <f t="shared" si="143"/>
        <v>0</v>
      </c>
    </row>
    <row r="1483" spans="1:19" ht="101.5" thickBot="1" x14ac:dyDescent="0.4">
      <c r="A1483" s="3" t="s">
        <v>11</v>
      </c>
      <c r="B1483" s="3" t="s">
        <v>8</v>
      </c>
      <c r="C1483" s="3">
        <v>20180905801</v>
      </c>
      <c r="D1483" s="3">
        <v>0</v>
      </c>
      <c r="E1483" s="3" t="s">
        <v>9</v>
      </c>
      <c r="F1483" s="3">
        <v>45</v>
      </c>
      <c r="G1483" s="3">
        <v>14</v>
      </c>
      <c r="H1483" s="4" t="s">
        <v>28</v>
      </c>
      <c r="I1483" s="3" t="s">
        <v>9</v>
      </c>
      <c r="J1483" s="3" t="s">
        <v>9</v>
      </c>
      <c r="L1483">
        <f t="shared" si="138"/>
        <v>0</v>
      </c>
      <c r="M1483">
        <f>IF(COUNTIF($C$2:$C1484,C1483)&gt;1,1,0)</f>
        <v>0</v>
      </c>
      <c r="N1483">
        <f t="shared" si="139"/>
        <v>0</v>
      </c>
      <c r="O1483">
        <f t="shared" si="140"/>
        <v>0</v>
      </c>
      <c r="P1483">
        <f t="shared" si="141"/>
        <v>0</v>
      </c>
      <c r="Q1483">
        <f t="shared" si="142"/>
        <v>0</v>
      </c>
      <c r="S1483">
        <f t="shared" si="143"/>
        <v>0</v>
      </c>
    </row>
    <row r="1484" spans="1:19" ht="139" thickBot="1" x14ac:dyDescent="0.4">
      <c r="A1484" s="3" t="s">
        <v>39</v>
      </c>
      <c r="B1484" s="3" t="s">
        <v>49</v>
      </c>
      <c r="C1484" s="3">
        <v>20230208501</v>
      </c>
      <c r="D1484" s="3">
        <v>0</v>
      </c>
      <c r="E1484" s="3" t="s">
        <v>9</v>
      </c>
      <c r="F1484" s="3">
        <v>450</v>
      </c>
      <c r="G1484" s="3">
        <v>262</v>
      </c>
      <c r="H1484" s="4" t="s">
        <v>219</v>
      </c>
      <c r="I1484" s="3" t="s">
        <v>9</v>
      </c>
      <c r="J1484" s="3" t="s">
        <v>9</v>
      </c>
      <c r="L1484">
        <f t="shared" si="138"/>
        <v>0</v>
      </c>
      <c r="M1484">
        <f>IF(COUNTIF($C$2:$C1485,C1484)&gt;1,1,0)</f>
        <v>1</v>
      </c>
      <c r="N1484">
        <f t="shared" si="139"/>
        <v>0</v>
      </c>
      <c r="O1484">
        <f t="shared" si="140"/>
        <v>0</v>
      </c>
      <c r="P1484">
        <f t="shared" si="141"/>
        <v>0</v>
      </c>
      <c r="Q1484">
        <f t="shared" si="142"/>
        <v>0</v>
      </c>
      <c r="S1484">
        <f t="shared" si="143"/>
        <v>1</v>
      </c>
    </row>
    <row r="1485" spans="1:19" ht="89" thickBot="1" x14ac:dyDescent="0.4">
      <c r="A1485" s="3" t="s">
        <v>11</v>
      </c>
      <c r="B1485" s="3" t="s">
        <v>12</v>
      </c>
      <c r="C1485" s="3">
        <v>20080102802</v>
      </c>
      <c r="D1485" s="3">
        <v>1</v>
      </c>
      <c r="E1485" s="3" t="s">
        <v>9</v>
      </c>
      <c r="F1485" s="3">
        <v>368</v>
      </c>
      <c r="G1485" s="3">
        <v>182</v>
      </c>
      <c r="H1485" s="4" t="s">
        <v>292</v>
      </c>
      <c r="I1485" s="3" t="s">
        <v>9</v>
      </c>
      <c r="J1485" s="3" t="s">
        <v>9</v>
      </c>
      <c r="L1485">
        <f t="shared" si="138"/>
        <v>0</v>
      </c>
      <c r="M1485">
        <f>IF(COUNTIF($C$2:$C1486,C1485)&gt;1,1,0)</f>
        <v>0</v>
      </c>
      <c r="N1485">
        <f t="shared" si="139"/>
        <v>0</v>
      </c>
      <c r="O1485">
        <f t="shared" si="140"/>
        <v>0</v>
      </c>
      <c r="P1485">
        <f t="shared" si="141"/>
        <v>0</v>
      </c>
      <c r="Q1485">
        <f t="shared" si="142"/>
        <v>0</v>
      </c>
      <c r="S1485">
        <f t="shared" si="143"/>
        <v>0</v>
      </c>
    </row>
    <row r="1486" spans="1:19" ht="126.5" thickBot="1" x14ac:dyDescent="0.4">
      <c r="A1486" s="3" t="s">
        <v>11</v>
      </c>
      <c r="B1486" s="3" t="s">
        <v>34</v>
      </c>
      <c r="C1486" s="3">
        <v>20110505301</v>
      </c>
      <c r="D1486" s="3">
        <v>0</v>
      </c>
      <c r="E1486" s="3" t="s">
        <v>9</v>
      </c>
      <c r="F1486" s="3">
        <v>823</v>
      </c>
      <c r="G1486" s="3">
        <v>29</v>
      </c>
      <c r="H1486" s="4" t="s">
        <v>22</v>
      </c>
      <c r="I1486" s="3" t="s">
        <v>9</v>
      </c>
      <c r="J1486" s="3" t="s">
        <v>15</v>
      </c>
      <c r="L1486">
        <f t="shared" si="138"/>
        <v>0</v>
      </c>
      <c r="M1486">
        <f>IF(COUNTIF($C$2:$C1487,C1486)&gt;1,1,0)</f>
        <v>0</v>
      </c>
      <c r="N1486">
        <f t="shared" si="139"/>
        <v>0</v>
      </c>
      <c r="O1486">
        <f t="shared" si="140"/>
        <v>0</v>
      </c>
      <c r="P1486">
        <f t="shared" si="141"/>
        <v>0</v>
      </c>
      <c r="Q1486">
        <f t="shared" si="142"/>
        <v>0</v>
      </c>
      <c r="S1486">
        <f t="shared" si="143"/>
        <v>0</v>
      </c>
    </row>
    <row r="1487" spans="1:19" ht="101.5" thickBot="1" x14ac:dyDescent="0.4">
      <c r="A1487" s="3" t="s">
        <v>39</v>
      </c>
      <c r="B1487" s="3" t="s">
        <v>17</v>
      </c>
      <c r="C1487" s="3">
        <v>20120806301</v>
      </c>
      <c r="D1487" s="3">
        <v>1</v>
      </c>
      <c r="E1487" s="3" t="s">
        <v>9</v>
      </c>
      <c r="F1487" s="3">
        <v>359</v>
      </c>
      <c r="G1487" s="3">
        <v>189</v>
      </c>
      <c r="H1487" s="4" t="s">
        <v>44</v>
      </c>
      <c r="I1487" s="3" t="s">
        <v>9</v>
      </c>
      <c r="J1487" s="3" t="s">
        <v>9</v>
      </c>
      <c r="L1487">
        <f t="shared" si="138"/>
        <v>0</v>
      </c>
      <c r="M1487">
        <f>IF(COUNTIF($C$2:$C1488,C1487)&gt;1,1,0)</f>
        <v>1</v>
      </c>
      <c r="N1487">
        <f t="shared" si="139"/>
        <v>0</v>
      </c>
      <c r="O1487">
        <f t="shared" si="140"/>
        <v>0</v>
      </c>
      <c r="P1487">
        <f t="shared" si="141"/>
        <v>0</v>
      </c>
      <c r="Q1487">
        <f t="shared" si="142"/>
        <v>0</v>
      </c>
      <c r="S1487">
        <f t="shared" si="143"/>
        <v>1</v>
      </c>
    </row>
    <row r="1488" spans="1:19" ht="64" thickBot="1" x14ac:dyDescent="0.4">
      <c r="A1488" s="3" t="s">
        <v>7</v>
      </c>
      <c r="B1488" s="3" t="s">
        <v>12</v>
      </c>
      <c r="C1488" s="3">
        <v>200811066011</v>
      </c>
      <c r="D1488" s="3">
        <v>1</v>
      </c>
      <c r="E1488" s="3" t="s">
        <v>9</v>
      </c>
      <c r="F1488" s="3">
        <v>335</v>
      </c>
      <c r="G1488" s="3">
        <v>123</v>
      </c>
      <c r="H1488" s="4" t="s">
        <v>83</v>
      </c>
      <c r="I1488" s="3" t="s">
        <v>9</v>
      </c>
      <c r="J1488" s="3" t="s">
        <v>9</v>
      </c>
      <c r="L1488">
        <f t="shared" si="138"/>
        <v>0</v>
      </c>
      <c r="M1488">
        <f>IF(COUNTIF($C$2:$C1489,C1488)&gt;1,1,0)</f>
        <v>0</v>
      </c>
      <c r="N1488">
        <f t="shared" si="139"/>
        <v>1</v>
      </c>
      <c r="O1488">
        <f t="shared" si="140"/>
        <v>0</v>
      </c>
      <c r="P1488">
        <f t="shared" si="141"/>
        <v>0</v>
      </c>
      <c r="Q1488">
        <f t="shared" si="142"/>
        <v>0</v>
      </c>
      <c r="S1488">
        <f t="shared" si="143"/>
        <v>1</v>
      </c>
    </row>
    <row r="1489" spans="1:19" ht="126.5" thickBot="1" x14ac:dyDescent="0.4">
      <c r="A1489" s="3" t="s">
        <v>11</v>
      </c>
      <c r="B1489" s="3" t="s">
        <v>34</v>
      </c>
      <c r="C1489" s="3">
        <v>20110110301</v>
      </c>
      <c r="D1489" s="3">
        <v>0</v>
      </c>
      <c r="E1489" s="3" t="s">
        <v>9</v>
      </c>
      <c r="F1489" s="3">
        <v>27</v>
      </c>
      <c r="G1489" s="3">
        <v>24</v>
      </c>
      <c r="H1489" s="4" t="s">
        <v>22</v>
      </c>
      <c r="I1489" s="3" t="s">
        <v>9</v>
      </c>
      <c r="J1489" s="3" t="s">
        <v>9</v>
      </c>
      <c r="L1489">
        <f t="shared" si="138"/>
        <v>0</v>
      </c>
      <c r="M1489">
        <f>IF(COUNTIF($C$2:$C1490,C1489)&gt;1,1,0)</f>
        <v>0</v>
      </c>
      <c r="N1489">
        <f t="shared" si="139"/>
        <v>0</v>
      </c>
      <c r="O1489">
        <f t="shared" si="140"/>
        <v>0</v>
      </c>
      <c r="P1489">
        <f t="shared" si="141"/>
        <v>0</v>
      </c>
      <c r="Q1489">
        <f t="shared" si="142"/>
        <v>0</v>
      </c>
      <c r="S1489">
        <f t="shared" si="143"/>
        <v>0</v>
      </c>
    </row>
    <row r="1490" spans="1:19" ht="114" thickBot="1" x14ac:dyDescent="0.4">
      <c r="A1490" s="3" t="s">
        <v>27</v>
      </c>
      <c r="B1490" s="3" t="s">
        <v>17</v>
      </c>
      <c r="C1490" s="3">
        <v>2012034504</v>
      </c>
      <c r="D1490" s="3">
        <v>0</v>
      </c>
      <c r="E1490" s="3" t="s">
        <v>9</v>
      </c>
      <c r="F1490" s="3">
        <v>48</v>
      </c>
      <c r="G1490" s="3">
        <v>30</v>
      </c>
      <c r="H1490" s="4" t="s">
        <v>18</v>
      </c>
      <c r="I1490" s="3" t="s">
        <v>9</v>
      </c>
      <c r="J1490" s="3" t="s">
        <v>9</v>
      </c>
      <c r="L1490">
        <f t="shared" si="138"/>
        <v>0</v>
      </c>
      <c r="M1490">
        <f>IF(COUNTIF($C$2:$C1491,C1490)&gt;1,1,0)</f>
        <v>1</v>
      </c>
      <c r="N1490">
        <f t="shared" si="139"/>
        <v>0</v>
      </c>
      <c r="O1490">
        <f t="shared" si="140"/>
        <v>0</v>
      </c>
      <c r="P1490">
        <f t="shared" si="141"/>
        <v>0</v>
      </c>
      <c r="Q1490">
        <f t="shared" si="142"/>
        <v>0</v>
      </c>
      <c r="S1490">
        <f t="shared" si="143"/>
        <v>1</v>
      </c>
    </row>
    <row r="1491" spans="1:19" ht="89" thickBot="1" x14ac:dyDescent="0.4">
      <c r="A1491" s="3" t="s">
        <v>11</v>
      </c>
      <c r="B1491" s="3" t="s">
        <v>34</v>
      </c>
      <c r="C1491" s="3">
        <v>20110318901</v>
      </c>
      <c r="D1491" s="3">
        <v>1</v>
      </c>
      <c r="E1491" s="3" t="s">
        <v>9</v>
      </c>
      <c r="F1491" s="3">
        <v>165</v>
      </c>
      <c r="G1491" s="3">
        <v>51</v>
      </c>
      <c r="H1491" s="4" t="s">
        <v>293</v>
      </c>
      <c r="I1491" s="3" t="s">
        <v>9</v>
      </c>
      <c r="J1491" s="3" t="s">
        <v>15</v>
      </c>
      <c r="L1491">
        <f t="shared" si="138"/>
        <v>0</v>
      </c>
      <c r="M1491">
        <f>IF(COUNTIF($C$2:$C1492,C1491)&gt;1,1,0)</f>
        <v>0</v>
      </c>
      <c r="N1491">
        <f t="shared" si="139"/>
        <v>0</v>
      </c>
      <c r="O1491">
        <f t="shared" si="140"/>
        <v>0</v>
      </c>
      <c r="P1491">
        <f t="shared" si="141"/>
        <v>0</v>
      </c>
      <c r="Q1491">
        <f t="shared" si="142"/>
        <v>0</v>
      </c>
      <c r="S1491">
        <f t="shared" si="143"/>
        <v>0</v>
      </c>
    </row>
    <row r="1492" spans="1:19" ht="89" thickBot="1" x14ac:dyDescent="0.4">
      <c r="A1492" s="3" t="s">
        <v>11</v>
      </c>
      <c r="B1492" s="3" t="s">
        <v>8</v>
      </c>
      <c r="C1492" s="3">
        <v>20180233901</v>
      </c>
      <c r="D1492" s="3">
        <v>0</v>
      </c>
      <c r="E1492" s="3" t="s">
        <v>9</v>
      </c>
      <c r="F1492" s="3">
        <v>84</v>
      </c>
      <c r="G1492" s="3">
        <v>29</v>
      </c>
      <c r="H1492" s="4" t="s">
        <v>24</v>
      </c>
      <c r="I1492" s="3" t="s">
        <v>9</v>
      </c>
      <c r="J1492" s="3" t="s">
        <v>9</v>
      </c>
      <c r="L1492">
        <f t="shared" si="138"/>
        <v>0</v>
      </c>
      <c r="M1492">
        <f>IF(COUNTIF($C$2:$C1493,C1492)&gt;1,1,0)</f>
        <v>0</v>
      </c>
      <c r="N1492">
        <f t="shared" si="139"/>
        <v>0</v>
      </c>
      <c r="O1492">
        <f t="shared" si="140"/>
        <v>0</v>
      </c>
      <c r="P1492">
        <f t="shared" si="141"/>
        <v>0</v>
      </c>
      <c r="Q1492">
        <f t="shared" si="142"/>
        <v>0</v>
      </c>
      <c r="S1492">
        <f t="shared" si="143"/>
        <v>0</v>
      </c>
    </row>
    <row r="1493" spans="1:19" ht="101.5" thickBot="1" x14ac:dyDescent="0.4">
      <c r="A1493" s="3" t="s">
        <v>11</v>
      </c>
      <c r="B1493" s="3" t="s">
        <v>34</v>
      </c>
      <c r="C1493" s="3">
        <v>20110810201</v>
      </c>
      <c r="D1493" s="3">
        <v>0</v>
      </c>
      <c r="E1493" s="3" t="s">
        <v>9</v>
      </c>
      <c r="F1493" s="3">
        <v>65</v>
      </c>
      <c r="G1493" s="3">
        <v>42</v>
      </c>
      <c r="H1493" s="4" t="s">
        <v>44</v>
      </c>
      <c r="I1493" s="3" t="s">
        <v>9</v>
      </c>
      <c r="J1493" s="3" t="s">
        <v>15</v>
      </c>
      <c r="L1493">
        <f t="shared" si="138"/>
        <v>0</v>
      </c>
      <c r="M1493">
        <f>IF(COUNTIF($C$2:$C1494,C1493)&gt;1,1,0)</f>
        <v>0</v>
      </c>
      <c r="N1493">
        <f t="shared" si="139"/>
        <v>0</v>
      </c>
      <c r="O1493">
        <f t="shared" si="140"/>
        <v>0</v>
      </c>
      <c r="P1493">
        <f t="shared" si="141"/>
        <v>0</v>
      </c>
      <c r="Q1493">
        <f t="shared" si="142"/>
        <v>0</v>
      </c>
      <c r="S1493">
        <f t="shared" si="143"/>
        <v>0</v>
      </c>
    </row>
    <row r="1494" spans="1:19" ht="114" thickBot="1" x14ac:dyDescent="0.4">
      <c r="A1494" s="3" t="s">
        <v>11</v>
      </c>
      <c r="B1494" s="3" t="s">
        <v>23</v>
      </c>
      <c r="C1494" s="3">
        <v>20171517302</v>
      </c>
      <c r="D1494" s="3">
        <v>1</v>
      </c>
      <c r="E1494" s="3" t="s">
        <v>9</v>
      </c>
      <c r="F1494" s="3">
        <v>164</v>
      </c>
      <c r="G1494" s="3">
        <v>55</v>
      </c>
      <c r="H1494" s="4" t="s">
        <v>18</v>
      </c>
      <c r="I1494" s="3" t="s">
        <v>9</v>
      </c>
      <c r="J1494" s="3" t="s">
        <v>9</v>
      </c>
      <c r="L1494">
        <f t="shared" si="138"/>
        <v>0</v>
      </c>
      <c r="M1494">
        <f>IF(COUNTIF($C$2:$C1495,C1494)&gt;1,1,0)</f>
        <v>0</v>
      </c>
      <c r="N1494">
        <f t="shared" si="139"/>
        <v>0</v>
      </c>
      <c r="O1494">
        <f t="shared" si="140"/>
        <v>0</v>
      </c>
      <c r="P1494">
        <f t="shared" si="141"/>
        <v>0</v>
      </c>
      <c r="Q1494">
        <f t="shared" si="142"/>
        <v>0</v>
      </c>
      <c r="S1494">
        <f t="shared" si="143"/>
        <v>0</v>
      </c>
    </row>
    <row r="1495" spans="1:19" ht="126.5" thickBot="1" x14ac:dyDescent="0.4">
      <c r="A1495" s="3" t="s">
        <v>11</v>
      </c>
      <c r="B1495" s="3" t="s">
        <v>20</v>
      </c>
      <c r="C1495" s="3">
        <v>20142204003</v>
      </c>
      <c r="D1495" s="3">
        <v>0</v>
      </c>
      <c r="E1495" s="3" t="s">
        <v>9</v>
      </c>
      <c r="F1495" s="3">
        <v>209</v>
      </c>
      <c r="G1495" s="3">
        <v>36</v>
      </c>
      <c r="H1495" s="4" t="s">
        <v>22</v>
      </c>
      <c r="I1495" s="3" t="s">
        <v>9</v>
      </c>
      <c r="J1495" s="3" t="s">
        <v>9</v>
      </c>
      <c r="L1495">
        <f t="shared" si="138"/>
        <v>0</v>
      </c>
      <c r="M1495">
        <f>IF(COUNTIF($C$2:$C1496,C1495)&gt;1,1,0)</f>
        <v>0</v>
      </c>
      <c r="N1495">
        <f t="shared" si="139"/>
        <v>0</v>
      </c>
      <c r="O1495">
        <f t="shared" si="140"/>
        <v>0</v>
      </c>
      <c r="P1495">
        <f t="shared" si="141"/>
        <v>0</v>
      </c>
      <c r="Q1495">
        <f t="shared" si="142"/>
        <v>0</v>
      </c>
      <c r="S1495">
        <f t="shared" si="143"/>
        <v>0</v>
      </c>
    </row>
    <row r="1496" spans="1:19" ht="15" thickBot="1" x14ac:dyDescent="0.4">
      <c r="A1496" s="3" t="s">
        <v>11</v>
      </c>
      <c r="B1496" s="3" t="s">
        <v>34</v>
      </c>
      <c r="C1496" s="3">
        <v>20110910201</v>
      </c>
      <c r="D1496" s="3">
        <v>0</v>
      </c>
      <c r="E1496" s="3" t="s">
        <v>15</v>
      </c>
      <c r="F1496" s="3">
        <v>24</v>
      </c>
      <c r="G1496" s="3">
        <v>0</v>
      </c>
      <c r="H1496" s="4" t="s">
        <v>294</v>
      </c>
      <c r="I1496" s="3" t="s">
        <v>15</v>
      </c>
      <c r="J1496" s="3"/>
      <c r="L1496">
        <f t="shared" si="138"/>
        <v>1</v>
      </c>
      <c r="M1496">
        <f>IF(COUNTIF($C$2:$C1497,C1496)&gt;1,1,0)</f>
        <v>0</v>
      </c>
      <c r="N1496">
        <f t="shared" si="139"/>
        <v>0</v>
      </c>
      <c r="O1496">
        <f t="shared" si="140"/>
        <v>0</v>
      </c>
      <c r="P1496">
        <f t="shared" si="141"/>
        <v>0</v>
      </c>
      <c r="Q1496">
        <f t="shared" si="142"/>
        <v>0</v>
      </c>
      <c r="S1496">
        <f t="shared" si="143"/>
        <v>1</v>
      </c>
    </row>
    <row r="1497" spans="1:19" ht="126.5" thickBot="1" x14ac:dyDescent="0.4">
      <c r="A1497" s="3" t="s">
        <v>11</v>
      </c>
      <c r="B1497" s="3" t="s">
        <v>23</v>
      </c>
      <c r="C1497" s="3">
        <v>20171904602</v>
      </c>
      <c r="D1497" s="3">
        <v>0</v>
      </c>
      <c r="E1497" s="3" t="s">
        <v>9</v>
      </c>
      <c r="F1497" s="3">
        <v>127</v>
      </c>
      <c r="G1497" s="3">
        <v>37</v>
      </c>
      <c r="H1497" s="4" t="s">
        <v>22</v>
      </c>
      <c r="I1497" s="3" t="s">
        <v>9</v>
      </c>
      <c r="J1497" s="3" t="s">
        <v>9</v>
      </c>
      <c r="L1497">
        <f t="shared" si="138"/>
        <v>0</v>
      </c>
      <c r="M1497">
        <f>IF(COUNTIF($C$2:$C1498,C1497)&gt;1,1,0)</f>
        <v>0</v>
      </c>
      <c r="N1497">
        <f t="shared" si="139"/>
        <v>0</v>
      </c>
      <c r="O1497">
        <f t="shared" si="140"/>
        <v>0</v>
      </c>
      <c r="P1497">
        <f t="shared" si="141"/>
        <v>0</v>
      </c>
      <c r="Q1497">
        <f t="shared" si="142"/>
        <v>0</v>
      </c>
      <c r="S1497">
        <f t="shared" si="143"/>
        <v>0</v>
      </c>
    </row>
    <row r="1498" spans="1:19" ht="101.5" thickBot="1" x14ac:dyDescent="0.4">
      <c r="A1498" s="3" t="s">
        <v>11</v>
      </c>
      <c r="B1498" s="3" t="s">
        <v>20</v>
      </c>
      <c r="C1498" s="3">
        <v>20140121209</v>
      </c>
      <c r="D1498" s="3">
        <v>1</v>
      </c>
      <c r="E1498" s="3" t="s">
        <v>9</v>
      </c>
      <c r="F1498" s="3">
        <v>433</v>
      </c>
      <c r="G1498" s="3">
        <v>125</v>
      </c>
      <c r="H1498" s="4" t="s">
        <v>135</v>
      </c>
      <c r="I1498" s="3" t="s">
        <v>9</v>
      </c>
      <c r="J1498" s="3" t="s">
        <v>15</v>
      </c>
      <c r="L1498">
        <f t="shared" si="138"/>
        <v>0</v>
      </c>
      <c r="M1498">
        <f>IF(COUNTIF($C$2:$C1499,C1498)&gt;1,1,0)</f>
        <v>0</v>
      </c>
      <c r="N1498">
        <f t="shared" si="139"/>
        <v>0</v>
      </c>
      <c r="O1498">
        <f t="shared" si="140"/>
        <v>0</v>
      </c>
      <c r="P1498">
        <f t="shared" si="141"/>
        <v>0</v>
      </c>
      <c r="Q1498">
        <f t="shared" si="142"/>
        <v>0</v>
      </c>
      <c r="S1498">
        <f t="shared" si="143"/>
        <v>0</v>
      </c>
    </row>
    <row r="1499" spans="1:19" ht="126.5" thickBot="1" x14ac:dyDescent="0.4">
      <c r="A1499" s="3" t="s">
        <v>11</v>
      </c>
      <c r="B1499" s="3" t="s">
        <v>20</v>
      </c>
      <c r="C1499" s="3">
        <v>20142007101</v>
      </c>
      <c r="D1499" s="3">
        <v>0</v>
      </c>
      <c r="E1499" s="3" t="s">
        <v>9</v>
      </c>
      <c r="F1499" s="3">
        <v>103</v>
      </c>
      <c r="G1499" s="3">
        <v>54</v>
      </c>
      <c r="H1499" s="4" t="s">
        <v>22</v>
      </c>
      <c r="I1499" s="3" t="s">
        <v>9</v>
      </c>
      <c r="J1499" s="3" t="s">
        <v>9</v>
      </c>
      <c r="L1499">
        <f t="shared" si="138"/>
        <v>0</v>
      </c>
      <c r="M1499">
        <f>IF(COUNTIF($C$2:$C1500,C1499)&gt;1,1,0)</f>
        <v>0</v>
      </c>
      <c r="N1499">
        <f t="shared" si="139"/>
        <v>0</v>
      </c>
      <c r="O1499">
        <f t="shared" si="140"/>
        <v>0</v>
      </c>
      <c r="P1499">
        <f t="shared" si="141"/>
        <v>0</v>
      </c>
      <c r="Q1499">
        <f t="shared" si="142"/>
        <v>0</v>
      </c>
      <c r="S1499">
        <f t="shared" si="143"/>
        <v>0</v>
      </c>
    </row>
    <row r="1500" spans="1:19" ht="101.5" thickBot="1" x14ac:dyDescent="0.4">
      <c r="A1500" s="3" t="s">
        <v>11</v>
      </c>
      <c r="B1500" s="3" t="s">
        <v>12</v>
      </c>
      <c r="C1500" s="3">
        <v>20080908901</v>
      </c>
      <c r="D1500" s="3">
        <v>1</v>
      </c>
      <c r="E1500" s="3" t="s">
        <v>9</v>
      </c>
      <c r="F1500" s="3">
        <v>459</v>
      </c>
      <c r="G1500" s="3">
        <v>352</v>
      </c>
      <c r="H1500" s="4" t="s">
        <v>28</v>
      </c>
      <c r="I1500" s="3" t="s">
        <v>9</v>
      </c>
      <c r="J1500" s="3" t="s">
        <v>9</v>
      </c>
      <c r="L1500">
        <f t="shared" si="138"/>
        <v>0</v>
      </c>
      <c r="M1500">
        <f>IF(COUNTIF($C$2:$C1501,C1500)&gt;1,1,0)</f>
        <v>1</v>
      </c>
      <c r="N1500">
        <f t="shared" si="139"/>
        <v>0</v>
      </c>
      <c r="O1500">
        <f t="shared" si="140"/>
        <v>0</v>
      </c>
      <c r="P1500">
        <f t="shared" si="141"/>
        <v>0</v>
      </c>
      <c r="Q1500">
        <f t="shared" si="142"/>
        <v>0</v>
      </c>
      <c r="S1500">
        <f t="shared" si="143"/>
        <v>1</v>
      </c>
    </row>
    <row r="1501" spans="1:19" ht="126.5" thickBot="1" x14ac:dyDescent="0.4">
      <c r="A1501" s="3" t="s">
        <v>11</v>
      </c>
      <c r="B1501" s="3" t="s">
        <v>8</v>
      </c>
      <c r="C1501" s="3">
        <v>20180807601</v>
      </c>
      <c r="D1501" s="3">
        <v>0</v>
      </c>
      <c r="E1501" s="3" t="s">
        <v>9</v>
      </c>
      <c r="F1501" s="3">
        <v>172</v>
      </c>
      <c r="G1501" s="3">
        <v>30</v>
      </c>
      <c r="H1501" s="4" t="s">
        <v>22</v>
      </c>
      <c r="I1501" s="3" t="s">
        <v>9</v>
      </c>
      <c r="J1501" s="3" t="s">
        <v>9</v>
      </c>
      <c r="L1501">
        <f t="shared" si="138"/>
        <v>0</v>
      </c>
      <c r="M1501">
        <f>IF(COUNTIF($C$2:$C1502,C1501)&gt;1,1,0)</f>
        <v>0</v>
      </c>
      <c r="N1501">
        <f t="shared" si="139"/>
        <v>0</v>
      </c>
      <c r="O1501">
        <f t="shared" si="140"/>
        <v>0</v>
      </c>
      <c r="P1501">
        <f t="shared" si="141"/>
        <v>0</v>
      </c>
      <c r="Q1501">
        <f t="shared" si="142"/>
        <v>0</v>
      </c>
      <c r="S1501">
        <f t="shared" si="143"/>
        <v>0</v>
      </c>
    </row>
    <row r="1502" spans="1:19" ht="139" thickBot="1" x14ac:dyDescent="0.4">
      <c r="A1502" s="3" t="s">
        <v>7</v>
      </c>
      <c r="B1502" s="3" t="s">
        <v>23</v>
      </c>
      <c r="C1502" s="3">
        <v>20170802601</v>
      </c>
      <c r="D1502" s="3">
        <v>1</v>
      </c>
      <c r="E1502" s="3" t="s">
        <v>9</v>
      </c>
      <c r="F1502" s="3">
        <v>115</v>
      </c>
      <c r="G1502" s="3">
        <v>30</v>
      </c>
      <c r="H1502" s="4" t="s">
        <v>162</v>
      </c>
      <c r="I1502" s="3" t="s">
        <v>9</v>
      </c>
      <c r="J1502" s="3" t="s">
        <v>9</v>
      </c>
      <c r="L1502">
        <f t="shared" si="138"/>
        <v>0</v>
      </c>
      <c r="M1502">
        <f>IF(COUNTIF($C$2:$C1503,C1502)&gt;1,1,0)</f>
        <v>0</v>
      </c>
      <c r="N1502">
        <f t="shared" si="139"/>
        <v>0</v>
      </c>
      <c r="O1502">
        <f t="shared" si="140"/>
        <v>0</v>
      </c>
      <c r="P1502">
        <f t="shared" si="141"/>
        <v>0</v>
      </c>
      <c r="Q1502">
        <f t="shared" si="142"/>
        <v>0</v>
      </c>
      <c r="S1502">
        <f t="shared" si="143"/>
        <v>0</v>
      </c>
    </row>
    <row r="1503" spans="1:19" ht="126.5" thickBot="1" x14ac:dyDescent="0.4">
      <c r="A1503" s="3" t="s">
        <v>11</v>
      </c>
      <c r="B1503" s="3" t="s">
        <v>17</v>
      </c>
      <c r="C1503" s="3">
        <v>20120305901</v>
      </c>
      <c r="D1503" s="3">
        <v>1</v>
      </c>
      <c r="E1503" s="3" t="s">
        <v>9</v>
      </c>
      <c r="F1503" s="3">
        <v>248</v>
      </c>
      <c r="G1503" s="3">
        <v>149</v>
      </c>
      <c r="H1503" s="4" t="s">
        <v>22</v>
      </c>
      <c r="I1503" s="3" t="s">
        <v>9</v>
      </c>
      <c r="J1503" s="3" t="s">
        <v>9</v>
      </c>
      <c r="L1503">
        <f t="shared" si="138"/>
        <v>0</v>
      </c>
      <c r="M1503">
        <f>IF(COUNTIF($C$2:$C1504,C1503)&gt;1,1,0)</f>
        <v>0</v>
      </c>
      <c r="N1503">
        <f t="shared" si="139"/>
        <v>0</v>
      </c>
      <c r="O1503">
        <f t="shared" si="140"/>
        <v>0</v>
      </c>
      <c r="P1503">
        <f t="shared" si="141"/>
        <v>0</v>
      </c>
      <c r="Q1503">
        <f t="shared" si="142"/>
        <v>0</v>
      </c>
      <c r="S1503">
        <f t="shared" si="143"/>
        <v>0</v>
      </c>
    </row>
    <row r="1504" spans="1:19" ht="126.5" thickBot="1" x14ac:dyDescent="0.4">
      <c r="A1504" s="3" t="s">
        <v>11</v>
      </c>
      <c r="B1504" s="3" t="s">
        <v>17</v>
      </c>
      <c r="C1504" s="3">
        <v>20120605201</v>
      </c>
      <c r="D1504" s="3">
        <v>1</v>
      </c>
      <c r="E1504" s="3" t="s">
        <v>9</v>
      </c>
      <c r="F1504" s="3">
        <v>277</v>
      </c>
      <c r="G1504" s="3">
        <v>74</v>
      </c>
      <c r="H1504" s="4" t="s">
        <v>22</v>
      </c>
      <c r="I1504" s="3" t="s">
        <v>9</v>
      </c>
      <c r="J1504" s="3" t="s">
        <v>9</v>
      </c>
      <c r="L1504">
        <f t="shared" si="138"/>
        <v>0</v>
      </c>
      <c r="M1504">
        <f>IF(COUNTIF($C$2:$C1505,C1504)&gt;1,1,0)</f>
        <v>0</v>
      </c>
      <c r="N1504">
        <f t="shared" si="139"/>
        <v>0</v>
      </c>
      <c r="O1504">
        <f t="shared" si="140"/>
        <v>0</v>
      </c>
      <c r="P1504">
        <f t="shared" si="141"/>
        <v>0</v>
      </c>
      <c r="Q1504">
        <f t="shared" si="142"/>
        <v>0</v>
      </c>
      <c r="S1504">
        <f t="shared" si="143"/>
        <v>0</v>
      </c>
    </row>
    <row r="1505" spans="1:19" ht="151.5" thickBot="1" x14ac:dyDescent="0.4">
      <c r="A1505" s="3" t="s">
        <v>39</v>
      </c>
      <c r="B1505" s="3" t="s">
        <v>20</v>
      </c>
      <c r="C1505" s="3">
        <v>20141007502</v>
      </c>
      <c r="D1505" s="3">
        <v>0</v>
      </c>
      <c r="E1505" s="3" t="s">
        <v>9</v>
      </c>
      <c r="F1505" s="3">
        <v>284</v>
      </c>
      <c r="G1505" s="3">
        <v>25</v>
      </c>
      <c r="H1505" s="4" t="s">
        <v>295</v>
      </c>
      <c r="I1505" s="3" t="s">
        <v>9</v>
      </c>
      <c r="J1505" s="3" t="s">
        <v>15</v>
      </c>
      <c r="L1505">
        <f t="shared" si="138"/>
        <v>0</v>
      </c>
      <c r="M1505">
        <f>IF(COUNTIF($C$2:$C1506,C1505)&gt;1,1,0)</f>
        <v>0</v>
      </c>
      <c r="N1505">
        <f t="shared" si="139"/>
        <v>0</v>
      </c>
      <c r="O1505">
        <f t="shared" si="140"/>
        <v>0</v>
      </c>
      <c r="P1505">
        <f t="shared" si="141"/>
        <v>0</v>
      </c>
      <c r="Q1505">
        <f t="shared" si="142"/>
        <v>0</v>
      </c>
      <c r="S1505">
        <f t="shared" si="143"/>
        <v>0</v>
      </c>
    </row>
    <row r="1506" spans="1:19" ht="51.5" thickBot="1" x14ac:dyDescent="0.4">
      <c r="A1506" s="3" t="s">
        <v>39</v>
      </c>
      <c r="B1506" s="3" t="s">
        <v>12</v>
      </c>
      <c r="C1506" s="3">
        <v>2008090100</v>
      </c>
      <c r="D1506" s="3">
        <v>0</v>
      </c>
      <c r="E1506" s="3" t="s">
        <v>9</v>
      </c>
      <c r="F1506" s="3">
        <v>168</v>
      </c>
      <c r="G1506" s="3">
        <v>50</v>
      </c>
      <c r="H1506" s="4" t="s">
        <v>273</v>
      </c>
      <c r="I1506" s="3" t="s">
        <v>9</v>
      </c>
      <c r="J1506" s="3" t="s">
        <v>9</v>
      </c>
      <c r="L1506">
        <f t="shared" si="138"/>
        <v>0</v>
      </c>
      <c r="M1506">
        <f>IF(COUNTIF($C$2:$C1507,C1506)&gt;1,1,0)</f>
        <v>0</v>
      </c>
      <c r="N1506">
        <f t="shared" si="139"/>
        <v>0</v>
      </c>
      <c r="O1506">
        <f t="shared" si="140"/>
        <v>0</v>
      </c>
      <c r="P1506">
        <f t="shared" si="141"/>
        <v>0</v>
      </c>
      <c r="Q1506">
        <f t="shared" si="142"/>
        <v>0</v>
      </c>
      <c r="S1506">
        <f t="shared" si="143"/>
        <v>0</v>
      </c>
    </row>
    <row r="1507" spans="1:19" ht="151.5" thickBot="1" x14ac:dyDescent="0.4">
      <c r="A1507" s="3" t="s">
        <v>11</v>
      </c>
      <c r="B1507" s="3" t="s">
        <v>17</v>
      </c>
      <c r="C1507" s="3">
        <v>20120211306</v>
      </c>
      <c r="D1507" s="3">
        <v>1</v>
      </c>
      <c r="E1507" s="3" t="s">
        <v>9</v>
      </c>
      <c r="F1507" s="3">
        <v>1013</v>
      </c>
      <c r="G1507" s="3">
        <v>153</v>
      </c>
      <c r="H1507" s="4" t="s">
        <v>296</v>
      </c>
      <c r="I1507" s="3" t="s">
        <v>9</v>
      </c>
      <c r="J1507" s="3" t="s">
        <v>9</v>
      </c>
      <c r="L1507">
        <f t="shared" si="138"/>
        <v>0</v>
      </c>
      <c r="M1507">
        <f>IF(COUNTIF($C$2:$C1508,C1507)&gt;1,1,0)</f>
        <v>0</v>
      </c>
      <c r="N1507">
        <f t="shared" si="139"/>
        <v>0</v>
      </c>
      <c r="O1507">
        <f t="shared" si="140"/>
        <v>0</v>
      </c>
      <c r="P1507">
        <f t="shared" si="141"/>
        <v>0</v>
      </c>
      <c r="Q1507">
        <f t="shared" si="142"/>
        <v>0</v>
      </c>
      <c r="S1507">
        <f t="shared" si="143"/>
        <v>0</v>
      </c>
    </row>
    <row r="1508" spans="1:19" ht="126.5" thickBot="1" x14ac:dyDescent="0.4">
      <c r="A1508" s="3" t="s">
        <v>11</v>
      </c>
      <c r="B1508" s="3" t="s">
        <v>23</v>
      </c>
      <c r="C1508" s="3">
        <v>20170500802</v>
      </c>
      <c r="D1508" s="3">
        <v>0</v>
      </c>
      <c r="E1508" s="3" t="s">
        <v>9</v>
      </c>
      <c r="F1508" s="3">
        <v>521</v>
      </c>
      <c r="G1508" s="3">
        <v>50</v>
      </c>
      <c r="H1508" s="4" t="s">
        <v>22</v>
      </c>
      <c r="I1508" s="3" t="s">
        <v>9</v>
      </c>
      <c r="J1508" s="3" t="s">
        <v>9</v>
      </c>
      <c r="L1508">
        <f t="shared" si="138"/>
        <v>0</v>
      </c>
      <c r="M1508">
        <f>IF(COUNTIF($C$2:$C1509,C1508)&gt;1,1,0)</f>
        <v>0</v>
      </c>
      <c r="N1508">
        <f t="shared" si="139"/>
        <v>0</v>
      </c>
      <c r="O1508">
        <f t="shared" si="140"/>
        <v>0</v>
      </c>
      <c r="P1508">
        <f t="shared" si="141"/>
        <v>0</v>
      </c>
      <c r="Q1508">
        <f t="shared" si="142"/>
        <v>0</v>
      </c>
      <c r="S1508">
        <f t="shared" si="143"/>
        <v>0</v>
      </c>
    </row>
    <row r="1509" spans="1:19" ht="126.5" thickBot="1" x14ac:dyDescent="0.4">
      <c r="A1509" s="3" t="s">
        <v>11</v>
      </c>
      <c r="B1509" s="3" t="s">
        <v>34</v>
      </c>
      <c r="C1509" s="3">
        <v>20110635401</v>
      </c>
      <c r="D1509" s="3">
        <v>1</v>
      </c>
      <c r="E1509" s="3" t="s">
        <v>9</v>
      </c>
      <c r="F1509" s="3">
        <v>187</v>
      </c>
      <c r="G1509" s="3">
        <v>125</v>
      </c>
      <c r="H1509" s="4" t="s">
        <v>22</v>
      </c>
      <c r="I1509" s="3" t="s">
        <v>9</v>
      </c>
      <c r="J1509" s="3" t="s">
        <v>9</v>
      </c>
      <c r="L1509">
        <f t="shared" si="138"/>
        <v>0</v>
      </c>
      <c r="M1509">
        <f>IF(COUNTIF($C$2:$C1510,C1509)&gt;1,1,0)</f>
        <v>1</v>
      </c>
      <c r="N1509">
        <f t="shared" si="139"/>
        <v>0</v>
      </c>
      <c r="O1509">
        <f t="shared" si="140"/>
        <v>0</v>
      </c>
      <c r="P1509">
        <f t="shared" si="141"/>
        <v>0</v>
      </c>
      <c r="Q1509">
        <f t="shared" si="142"/>
        <v>0</v>
      </c>
      <c r="S1509">
        <f t="shared" si="143"/>
        <v>1</v>
      </c>
    </row>
    <row r="1510" spans="1:19" ht="89" thickBot="1" x14ac:dyDescent="0.4">
      <c r="A1510" s="3" t="s">
        <v>11</v>
      </c>
      <c r="B1510" s="3" t="s">
        <v>20</v>
      </c>
      <c r="C1510" s="3">
        <v>20142504003</v>
      </c>
      <c r="D1510" s="3">
        <v>0</v>
      </c>
      <c r="E1510" s="3" t="s">
        <v>9</v>
      </c>
      <c r="F1510" s="3">
        <v>28</v>
      </c>
      <c r="G1510" s="3">
        <v>26</v>
      </c>
      <c r="H1510" s="4" t="s">
        <v>24</v>
      </c>
      <c r="I1510" s="3" t="s">
        <v>15</v>
      </c>
      <c r="J1510" s="3" t="s">
        <v>9</v>
      </c>
      <c r="L1510">
        <f t="shared" si="138"/>
        <v>0</v>
      </c>
      <c r="M1510">
        <f>IF(COUNTIF($C$2:$C1511,C1510)&gt;1,1,0)</f>
        <v>0</v>
      </c>
      <c r="N1510">
        <f t="shared" si="139"/>
        <v>0</v>
      </c>
      <c r="O1510">
        <f t="shared" si="140"/>
        <v>0</v>
      </c>
      <c r="P1510">
        <f t="shared" si="141"/>
        <v>1</v>
      </c>
      <c r="Q1510">
        <f t="shared" si="142"/>
        <v>0</v>
      </c>
      <c r="S1510">
        <f t="shared" si="143"/>
        <v>1</v>
      </c>
    </row>
    <row r="1511" spans="1:19" ht="114" thickBot="1" x14ac:dyDescent="0.4">
      <c r="A1511" s="3" t="s">
        <v>39</v>
      </c>
      <c r="B1511" s="3" t="s">
        <v>12</v>
      </c>
      <c r="C1511" s="3">
        <v>20080400101</v>
      </c>
      <c r="D1511" s="3">
        <v>0</v>
      </c>
      <c r="E1511" s="3" t="s">
        <v>9</v>
      </c>
      <c r="F1511" s="3">
        <v>183</v>
      </c>
      <c r="G1511" s="3">
        <v>41</v>
      </c>
      <c r="H1511" s="4" t="s">
        <v>13</v>
      </c>
      <c r="I1511" s="3" t="s">
        <v>9</v>
      </c>
      <c r="J1511" s="3" t="s">
        <v>9</v>
      </c>
      <c r="L1511">
        <f t="shared" si="138"/>
        <v>0</v>
      </c>
      <c r="M1511">
        <f>IF(COUNTIF($C$2:$C1512,C1511)&gt;1,1,0)</f>
        <v>0</v>
      </c>
      <c r="N1511">
        <f t="shared" si="139"/>
        <v>0</v>
      </c>
      <c r="O1511">
        <f t="shared" si="140"/>
        <v>0</v>
      </c>
      <c r="P1511">
        <f t="shared" si="141"/>
        <v>0</v>
      </c>
      <c r="Q1511">
        <f t="shared" si="142"/>
        <v>0</v>
      </c>
      <c r="S1511">
        <f t="shared" si="143"/>
        <v>0</v>
      </c>
    </row>
    <row r="1512" spans="1:19" ht="126.5" thickBot="1" x14ac:dyDescent="0.4">
      <c r="A1512" s="3" t="s">
        <v>7</v>
      </c>
      <c r="B1512" s="3" t="s">
        <v>12</v>
      </c>
      <c r="C1512" s="3">
        <v>20080909001</v>
      </c>
      <c r="D1512" s="3">
        <v>0</v>
      </c>
      <c r="E1512" s="3" t="s">
        <v>9</v>
      </c>
      <c r="F1512" s="3">
        <v>208</v>
      </c>
      <c r="G1512" s="3">
        <v>134</v>
      </c>
      <c r="H1512" s="4" t="s">
        <v>22</v>
      </c>
      <c r="I1512" s="3" t="s">
        <v>9</v>
      </c>
      <c r="J1512" s="3" t="s">
        <v>15</v>
      </c>
      <c r="L1512">
        <f t="shared" si="138"/>
        <v>0</v>
      </c>
      <c r="M1512">
        <f>IF(COUNTIF($C$2:$C1513,C1512)&gt;1,1,0)</f>
        <v>1</v>
      </c>
      <c r="N1512">
        <f t="shared" si="139"/>
        <v>0</v>
      </c>
      <c r="O1512">
        <f t="shared" si="140"/>
        <v>0</v>
      </c>
      <c r="P1512">
        <f t="shared" si="141"/>
        <v>0</v>
      </c>
      <c r="Q1512">
        <f t="shared" si="142"/>
        <v>0</v>
      </c>
      <c r="S1512">
        <f t="shared" si="143"/>
        <v>1</v>
      </c>
    </row>
    <row r="1513" spans="1:19" ht="114" thickBot="1" x14ac:dyDescent="0.4">
      <c r="A1513" s="3" t="s">
        <v>11</v>
      </c>
      <c r="B1513" s="3" t="s">
        <v>17</v>
      </c>
      <c r="C1513" s="3">
        <v>20120403503</v>
      </c>
      <c r="D1513" s="3">
        <v>0</v>
      </c>
      <c r="E1513" s="3" t="s">
        <v>9</v>
      </c>
      <c r="F1513" s="3">
        <v>124</v>
      </c>
      <c r="G1513" s="3">
        <v>35</v>
      </c>
      <c r="H1513" s="4" t="s">
        <v>18</v>
      </c>
      <c r="I1513" s="3" t="s">
        <v>9</v>
      </c>
      <c r="J1513" s="3" t="s">
        <v>9</v>
      </c>
      <c r="L1513">
        <f t="shared" si="138"/>
        <v>0</v>
      </c>
      <c r="M1513">
        <f>IF(COUNTIF($C$2:$C1514,C1513)&gt;1,1,0)</f>
        <v>0</v>
      </c>
      <c r="N1513">
        <f t="shared" si="139"/>
        <v>0</v>
      </c>
      <c r="O1513">
        <f t="shared" si="140"/>
        <v>0</v>
      </c>
      <c r="P1513">
        <f t="shared" si="141"/>
        <v>0</v>
      </c>
      <c r="Q1513">
        <f t="shared" si="142"/>
        <v>0</v>
      </c>
      <c r="S1513">
        <f t="shared" si="143"/>
        <v>0</v>
      </c>
    </row>
    <row r="1514" spans="1:19" ht="26.5" thickBot="1" x14ac:dyDescent="0.4">
      <c r="A1514" s="3" t="s">
        <v>11</v>
      </c>
      <c r="B1514" s="3" t="s">
        <v>49</v>
      </c>
      <c r="C1514" s="3">
        <v>20230405901</v>
      </c>
      <c r="D1514" s="3">
        <v>0</v>
      </c>
      <c r="E1514" s="3" t="s">
        <v>9</v>
      </c>
      <c r="F1514" s="3">
        <v>234</v>
      </c>
      <c r="G1514" s="3">
        <v>136</v>
      </c>
      <c r="H1514" s="4" t="s">
        <v>220</v>
      </c>
      <c r="I1514" s="3" t="s">
        <v>9</v>
      </c>
      <c r="J1514" s="3" t="s">
        <v>9</v>
      </c>
      <c r="L1514">
        <f t="shared" si="138"/>
        <v>0</v>
      </c>
      <c r="M1514">
        <f>IF(COUNTIF($C$2:$C1515,C1514)&gt;1,1,0)</f>
        <v>0</v>
      </c>
      <c r="N1514">
        <f t="shared" si="139"/>
        <v>0</v>
      </c>
      <c r="O1514">
        <f t="shared" si="140"/>
        <v>0</v>
      </c>
      <c r="P1514">
        <f t="shared" si="141"/>
        <v>0</v>
      </c>
      <c r="Q1514">
        <f t="shared" si="142"/>
        <v>0</v>
      </c>
      <c r="S1514">
        <f t="shared" si="143"/>
        <v>0</v>
      </c>
    </row>
    <row r="1515" spans="1:19" ht="89" thickBot="1" x14ac:dyDescent="0.4">
      <c r="A1515" s="3" t="s">
        <v>11</v>
      </c>
      <c r="B1515" s="3" t="s">
        <v>12</v>
      </c>
      <c r="C1515" s="3">
        <v>20080109502</v>
      </c>
      <c r="D1515" s="3">
        <v>1</v>
      </c>
      <c r="E1515" s="3" t="s">
        <v>9</v>
      </c>
      <c r="F1515" s="3">
        <v>127</v>
      </c>
      <c r="G1515" s="3">
        <v>58</v>
      </c>
      <c r="H1515" s="4" t="s">
        <v>292</v>
      </c>
      <c r="I1515" s="3" t="s">
        <v>9</v>
      </c>
      <c r="J1515" s="3" t="s">
        <v>9</v>
      </c>
      <c r="L1515">
        <f t="shared" si="138"/>
        <v>0</v>
      </c>
      <c r="M1515">
        <f>IF(COUNTIF($C$2:$C1516,C1515)&gt;1,1,0)</f>
        <v>0</v>
      </c>
      <c r="N1515">
        <f t="shared" si="139"/>
        <v>0</v>
      </c>
      <c r="O1515">
        <f t="shared" si="140"/>
        <v>0</v>
      </c>
      <c r="P1515">
        <f t="shared" si="141"/>
        <v>0</v>
      </c>
      <c r="Q1515">
        <f t="shared" si="142"/>
        <v>0</v>
      </c>
      <c r="S1515">
        <f t="shared" si="143"/>
        <v>0</v>
      </c>
    </row>
    <row r="1516" spans="1:19" ht="89" thickBot="1" x14ac:dyDescent="0.4">
      <c r="A1516" s="3" t="s">
        <v>7</v>
      </c>
      <c r="B1516" s="3" t="s">
        <v>34</v>
      </c>
      <c r="C1516" s="3">
        <v>20110810201</v>
      </c>
      <c r="D1516" s="3">
        <v>0</v>
      </c>
      <c r="E1516" s="3" t="s">
        <v>9</v>
      </c>
      <c r="F1516" s="3">
        <v>65</v>
      </c>
      <c r="G1516" s="3">
        <v>42</v>
      </c>
      <c r="H1516" s="4" t="s">
        <v>55</v>
      </c>
      <c r="I1516" s="3" t="s">
        <v>9</v>
      </c>
      <c r="J1516" s="3" t="s">
        <v>15</v>
      </c>
      <c r="L1516">
        <f t="shared" si="138"/>
        <v>0</v>
      </c>
      <c r="M1516">
        <f>IF(COUNTIF($C$2:$C1517,C1516)&gt;1,1,0)</f>
        <v>1</v>
      </c>
      <c r="N1516">
        <f t="shared" si="139"/>
        <v>0</v>
      </c>
      <c r="O1516">
        <f t="shared" si="140"/>
        <v>0</v>
      </c>
      <c r="P1516">
        <f t="shared" si="141"/>
        <v>0</v>
      </c>
      <c r="Q1516">
        <f t="shared" si="142"/>
        <v>0</v>
      </c>
      <c r="S1516">
        <f t="shared" si="143"/>
        <v>1</v>
      </c>
    </row>
    <row r="1517" spans="1:19" ht="114" thickBot="1" x14ac:dyDescent="0.4">
      <c r="A1517" s="3" t="s">
        <v>11</v>
      </c>
      <c r="B1517" s="3" t="s">
        <v>8</v>
      </c>
      <c r="C1517" s="3">
        <v>20180506103</v>
      </c>
      <c r="D1517" s="3">
        <v>0</v>
      </c>
      <c r="E1517" s="3" t="s">
        <v>9</v>
      </c>
      <c r="F1517" s="3">
        <v>221</v>
      </c>
      <c r="G1517" s="3">
        <v>34</v>
      </c>
      <c r="H1517" s="4" t="s">
        <v>48</v>
      </c>
      <c r="I1517" s="3" t="s">
        <v>9</v>
      </c>
      <c r="J1517" s="3" t="s">
        <v>15</v>
      </c>
      <c r="L1517">
        <f t="shared" si="138"/>
        <v>0</v>
      </c>
      <c r="M1517">
        <f>IF(COUNTIF($C$2:$C1518,C1517)&gt;1,1,0)</f>
        <v>0</v>
      </c>
      <c r="N1517">
        <f t="shared" si="139"/>
        <v>0</v>
      </c>
      <c r="O1517">
        <f t="shared" si="140"/>
        <v>0</v>
      </c>
      <c r="P1517">
        <f t="shared" si="141"/>
        <v>0</v>
      </c>
      <c r="Q1517">
        <f t="shared" si="142"/>
        <v>0</v>
      </c>
      <c r="S1517">
        <f t="shared" si="143"/>
        <v>0</v>
      </c>
    </row>
    <row r="1518" spans="1:19" ht="126.5" thickBot="1" x14ac:dyDescent="0.4">
      <c r="A1518" s="3" t="s">
        <v>11</v>
      </c>
      <c r="B1518" s="3" t="s">
        <v>23</v>
      </c>
      <c r="C1518" s="3">
        <v>20171008001</v>
      </c>
      <c r="D1518" s="3">
        <v>0</v>
      </c>
      <c r="E1518" s="3" t="s">
        <v>9</v>
      </c>
      <c r="F1518" s="3">
        <v>360</v>
      </c>
      <c r="G1518" s="3">
        <v>46</v>
      </c>
      <c r="H1518" s="4" t="s">
        <v>22</v>
      </c>
      <c r="I1518" s="3" t="s">
        <v>9</v>
      </c>
      <c r="J1518" s="3" t="s">
        <v>9</v>
      </c>
      <c r="L1518">
        <f t="shared" si="138"/>
        <v>0</v>
      </c>
      <c r="M1518">
        <f>IF(COUNTIF($C$2:$C1519,C1518)&gt;1,1,0)</f>
        <v>0</v>
      </c>
      <c r="N1518">
        <f t="shared" si="139"/>
        <v>0</v>
      </c>
      <c r="O1518">
        <f t="shared" si="140"/>
        <v>0</v>
      </c>
      <c r="P1518">
        <f t="shared" si="141"/>
        <v>0</v>
      </c>
      <c r="Q1518">
        <f t="shared" si="142"/>
        <v>0</v>
      </c>
      <c r="S1518">
        <f t="shared" si="143"/>
        <v>0</v>
      </c>
    </row>
    <row r="1519" spans="1:19" ht="126.5" thickBot="1" x14ac:dyDescent="0.4">
      <c r="A1519" s="3" t="s">
        <v>11</v>
      </c>
      <c r="B1519" s="3" t="s">
        <v>23</v>
      </c>
      <c r="C1519" s="3">
        <v>20171303401</v>
      </c>
      <c r="D1519" s="3">
        <v>1</v>
      </c>
      <c r="E1519" s="3" t="s">
        <v>9</v>
      </c>
      <c r="F1519" s="3">
        <v>297</v>
      </c>
      <c r="G1519" s="3">
        <v>140</v>
      </c>
      <c r="H1519" s="4" t="s">
        <v>22</v>
      </c>
      <c r="I1519" s="3" t="s">
        <v>9</v>
      </c>
      <c r="J1519" s="3" t="s">
        <v>15</v>
      </c>
      <c r="L1519">
        <f t="shared" si="138"/>
        <v>0</v>
      </c>
      <c r="M1519">
        <f>IF(COUNTIF($C$2:$C1520,C1519)&gt;1,1,0)</f>
        <v>0</v>
      </c>
      <c r="N1519">
        <f t="shared" si="139"/>
        <v>0</v>
      </c>
      <c r="O1519">
        <f t="shared" si="140"/>
        <v>0</v>
      </c>
      <c r="P1519">
        <f t="shared" si="141"/>
        <v>0</v>
      </c>
      <c r="Q1519">
        <f t="shared" si="142"/>
        <v>0</v>
      </c>
      <c r="S1519">
        <f t="shared" si="143"/>
        <v>0</v>
      </c>
    </row>
    <row r="1520" spans="1:19" ht="126.5" thickBot="1" x14ac:dyDescent="0.4">
      <c r="A1520" s="3" t="s">
        <v>11</v>
      </c>
      <c r="B1520" s="3" t="s">
        <v>23</v>
      </c>
      <c r="C1520" s="3">
        <v>20170109201</v>
      </c>
      <c r="D1520" s="3">
        <v>0</v>
      </c>
      <c r="E1520" s="3" t="s">
        <v>9</v>
      </c>
      <c r="F1520" s="3">
        <v>263</v>
      </c>
      <c r="G1520" s="3">
        <v>58</v>
      </c>
      <c r="H1520" s="4" t="s">
        <v>22</v>
      </c>
      <c r="I1520" s="3" t="s">
        <v>9</v>
      </c>
      <c r="J1520" s="3" t="s">
        <v>9</v>
      </c>
      <c r="L1520">
        <f t="shared" si="138"/>
        <v>0</v>
      </c>
      <c r="M1520">
        <f>IF(COUNTIF($C$2:$C1521,C1520)&gt;1,1,0)</f>
        <v>0</v>
      </c>
      <c r="N1520">
        <f t="shared" si="139"/>
        <v>0</v>
      </c>
      <c r="O1520">
        <f t="shared" si="140"/>
        <v>0</v>
      </c>
      <c r="P1520">
        <f t="shared" si="141"/>
        <v>0</v>
      </c>
      <c r="Q1520">
        <f t="shared" si="142"/>
        <v>0</v>
      </c>
      <c r="S1520">
        <f t="shared" si="143"/>
        <v>0</v>
      </c>
    </row>
    <row r="1521" spans="1:19" ht="126.5" thickBot="1" x14ac:dyDescent="0.4">
      <c r="A1521" s="3" t="s">
        <v>11</v>
      </c>
      <c r="B1521" s="3" t="s">
        <v>17</v>
      </c>
      <c r="C1521" s="3">
        <v>20120609802</v>
      </c>
      <c r="D1521" s="3">
        <v>0</v>
      </c>
      <c r="E1521" s="3" t="s">
        <v>9</v>
      </c>
      <c r="F1521" s="3">
        <v>44</v>
      </c>
      <c r="G1521" s="3">
        <v>22</v>
      </c>
      <c r="H1521" s="4" t="s">
        <v>22</v>
      </c>
      <c r="I1521" s="3" t="s">
        <v>9</v>
      </c>
      <c r="J1521" s="3" t="s">
        <v>9</v>
      </c>
      <c r="L1521">
        <f t="shared" si="138"/>
        <v>0</v>
      </c>
      <c r="M1521">
        <f>IF(COUNTIF($C$2:$C1522,C1521)&gt;1,1,0)</f>
        <v>0</v>
      </c>
      <c r="N1521">
        <f t="shared" si="139"/>
        <v>0</v>
      </c>
      <c r="O1521">
        <f t="shared" si="140"/>
        <v>0</v>
      </c>
      <c r="P1521">
        <f t="shared" si="141"/>
        <v>0</v>
      </c>
      <c r="Q1521">
        <f t="shared" si="142"/>
        <v>0</v>
      </c>
      <c r="S1521">
        <f t="shared" si="143"/>
        <v>0</v>
      </c>
    </row>
    <row r="1522" spans="1:19" ht="126.5" thickBot="1" x14ac:dyDescent="0.4">
      <c r="A1522" s="3" t="s">
        <v>27</v>
      </c>
      <c r="B1522" s="3" t="s">
        <v>12</v>
      </c>
      <c r="C1522" s="3">
        <v>20080406502</v>
      </c>
      <c r="D1522" s="3">
        <v>0</v>
      </c>
      <c r="E1522" s="3" t="s">
        <v>9</v>
      </c>
      <c r="F1522" s="3">
        <v>278</v>
      </c>
      <c r="G1522" s="3">
        <v>42</v>
      </c>
      <c r="H1522" s="4" t="s">
        <v>22</v>
      </c>
      <c r="I1522" s="3" t="s">
        <v>9</v>
      </c>
      <c r="J1522" s="3" t="s">
        <v>9</v>
      </c>
      <c r="L1522">
        <f t="shared" si="138"/>
        <v>0</v>
      </c>
      <c r="M1522">
        <f>IF(COUNTIF($C$2:$C1523,C1522)&gt;1,1,0)</f>
        <v>0</v>
      </c>
      <c r="N1522">
        <f t="shared" si="139"/>
        <v>0</v>
      </c>
      <c r="O1522">
        <f t="shared" si="140"/>
        <v>0</v>
      </c>
      <c r="P1522">
        <f t="shared" si="141"/>
        <v>0</v>
      </c>
      <c r="Q1522">
        <f t="shared" si="142"/>
        <v>0</v>
      </c>
      <c r="S1522">
        <f t="shared" si="143"/>
        <v>0</v>
      </c>
    </row>
    <row r="1523" spans="1:19" ht="126.5" thickBot="1" x14ac:dyDescent="0.4">
      <c r="A1523" s="3" t="s">
        <v>7</v>
      </c>
      <c r="B1523" s="3" t="s">
        <v>20</v>
      </c>
      <c r="C1523" s="3">
        <v>20140123211</v>
      </c>
      <c r="D1523" s="3">
        <v>1</v>
      </c>
      <c r="E1523" s="3" t="s">
        <v>9</v>
      </c>
      <c r="F1523" s="3">
        <v>320</v>
      </c>
      <c r="G1523" s="3">
        <v>33</v>
      </c>
      <c r="H1523" s="4" t="s">
        <v>22</v>
      </c>
      <c r="I1523" s="3" t="s">
        <v>9</v>
      </c>
      <c r="J1523" s="3" t="s">
        <v>9</v>
      </c>
      <c r="L1523">
        <f t="shared" si="138"/>
        <v>0</v>
      </c>
      <c r="M1523">
        <f>IF(COUNTIF($C$2:$C1524,C1523)&gt;1,1,0)</f>
        <v>0</v>
      </c>
      <c r="N1523">
        <f t="shared" si="139"/>
        <v>0</v>
      </c>
      <c r="O1523">
        <f t="shared" si="140"/>
        <v>0</v>
      </c>
      <c r="P1523">
        <f t="shared" si="141"/>
        <v>0</v>
      </c>
      <c r="Q1523">
        <f t="shared" si="142"/>
        <v>0</v>
      </c>
      <c r="S1523">
        <f t="shared" si="143"/>
        <v>0</v>
      </c>
    </row>
    <row r="1524" spans="1:19" ht="114" thickBot="1" x14ac:dyDescent="0.4">
      <c r="A1524" s="3" t="s">
        <v>39</v>
      </c>
      <c r="B1524" s="3" t="s">
        <v>34</v>
      </c>
      <c r="C1524" s="3">
        <v>20110505301</v>
      </c>
      <c r="D1524" s="3">
        <v>1</v>
      </c>
      <c r="E1524" s="3" t="s">
        <v>9</v>
      </c>
      <c r="F1524" s="3">
        <v>823</v>
      </c>
      <c r="G1524" s="3">
        <v>238</v>
      </c>
      <c r="H1524" s="4" t="s">
        <v>18</v>
      </c>
      <c r="I1524" s="3" t="s">
        <v>9</v>
      </c>
      <c r="J1524" s="3" t="s">
        <v>9</v>
      </c>
      <c r="L1524">
        <f t="shared" si="138"/>
        <v>0</v>
      </c>
      <c r="M1524">
        <f>IF(COUNTIF($C$2:$C1525,C1524)&gt;1,1,0)</f>
        <v>1</v>
      </c>
      <c r="N1524">
        <f t="shared" si="139"/>
        <v>0</v>
      </c>
      <c r="O1524">
        <f t="shared" si="140"/>
        <v>0</v>
      </c>
      <c r="P1524">
        <f t="shared" si="141"/>
        <v>0</v>
      </c>
      <c r="Q1524">
        <f t="shared" si="142"/>
        <v>0</v>
      </c>
      <c r="S1524">
        <f t="shared" si="143"/>
        <v>1</v>
      </c>
    </row>
    <row r="1525" spans="1:19" ht="126.5" thickBot="1" x14ac:dyDescent="0.4">
      <c r="A1525" s="3" t="s">
        <v>11</v>
      </c>
      <c r="B1525" s="3" t="s">
        <v>17</v>
      </c>
      <c r="C1525" s="3">
        <v>20120301208</v>
      </c>
      <c r="D1525" s="3">
        <v>0</v>
      </c>
      <c r="E1525" s="3" t="s">
        <v>9</v>
      </c>
      <c r="F1525" s="3">
        <v>599</v>
      </c>
      <c r="G1525" s="3">
        <v>94</v>
      </c>
      <c r="H1525" s="4" t="s">
        <v>22</v>
      </c>
      <c r="I1525" s="3" t="s">
        <v>9</v>
      </c>
      <c r="J1525" s="3" t="s">
        <v>9</v>
      </c>
      <c r="L1525">
        <f t="shared" si="138"/>
        <v>0</v>
      </c>
      <c r="M1525">
        <f>IF(COUNTIF($C$2:$C1526,C1525)&gt;1,1,0)</f>
        <v>1</v>
      </c>
      <c r="N1525">
        <f t="shared" si="139"/>
        <v>0</v>
      </c>
      <c r="O1525">
        <f t="shared" si="140"/>
        <v>0</v>
      </c>
      <c r="P1525">
        <f t="shared" si="141"/>
        <v>0</v>
      </c>
      <c r="Q1525">
        <f t="shared" si="142"/>
        <v>0</v>
      </c>
      <c r="S1525">
        <f t="shared" si="143"/>
        <v>1</v>
      </c>
    </row>
    <row r="1526" spans="1:19" ht="126.5" thickBot="1" x14ac:dyDescent="0.4">
      <c r="A1526" s="3" t="s">
        <v>46</v>
      </c>
      <c r="B1526" s="3" t="s">
        <v>17</v>
      </c>
      <c r="C1526" s="3">
        <v>20120700801</v>
      </c>
      <c r="D1526" s="3">
        <v>1</v>
      </c>
      <c r="E1526" s="3" t="s">
        <v>9</v>
      </c>
      <c r="F1526" s="3">
        <v>480</v>
      </c>
      <c r="G1526" s="3">
        <v>75</v>
      </c>
      <c r="H1526" s="4" t="s">
        <v>22</v>
      </c>
      <c r="I1526" s="3" t="s">
        <v>9</v>
      </c>
      <c r="J1526" s="3" t="s">
        <v>9</v>
      </c>
      <c r="L1526">
        <f t="shared" si="138"/>
        <v>0</v>
      </c>
      <c r="M1526">
        <f>IF(COUNTIF($C$2:$C1527,C1526)&gt;1,1,0)</f>
        <v>1</v>
      </c>
      <c r="N1526">
        <f t="shared" si="139"/>
        <v>0</v>
      </c>
      <c r="O1526">
        <f t="shared" si="140"/>
        <v>0</v>
      </c>
      <c r="P1526">
        <f t="shared" si="141"/>
        <v>0</v>
      </c>
      <c r="Q1526">
        <f t="shared" si="142"/>
        <v>0</v>
      </c>
      <c r="S1526">
        <f t="shared" si="143"/>
        <v>1</v>
      </c>
    </row>
    <row r="1527" spans="1:19" ht="126.5" thickBot="1" x14ac:dyDescent="0.4">
      <c r="A1527" s="3" t="s">
        <v>11</v>
      </c>
      <c r="B1527" s="3" t="s">
        <v>49</v>
      </c>
      <c r="C1527" s="3">
        <v>20230101501</v>
      </c>
      <c r="D1527" s="3">
        <v>0</v>
      </c>
      <c r="E1527" s="3" t="s">
        <v>9</v>
      </c>
      <c r="F1527" s="3">
        <v>54</v>
      </c>
      <c r="G1527" s="3">
        <v>21</v>
      </c>
      <c r="H1527" s="4" t="s">
        <v>22</v>
      </c>
      <c r="I1527" s="3" t="s">
        <v>9</v>
      </c>
      <c r="J1527" s="3" t="s">
        <v>9</v>
      </c>
      <c r="L1527">
        <f t="shared" si="138"/>
        <v>0</v>
      </c>
      <c r="M1527">
        <f>IF(COUNTIF($C$2:$C1528,C1527)&gt;1,1,0)</f>
        <v>0</v>
      </c>
      <c r="N1527">
        <f t="shared" si="139"/>
        <v>0</v>
      </c>
      <c r="O1527">
        <f t="shared" si="140"/>
        <v>0</v>
      </c>
      <c r="P1527">
        <f t="shared" si="141"/>
        <v>0</v>
      </c>
      <c r="Q1527">
        <f t="shared" si="142"/>
        <v>0</v>
      </c>
      <c r="S1527">
        <f t="shared" si="143"/>
        <v>0</v>
      </c>
    </row>
    <row r="1528" spans="1:19" ht="151.5" thickBot="1" x14ac:dyDescent="0.4">
      <c r="A1528" s="3" t="s">
        <v>11</v>
      </c>
      <c r="B1528" s="3" t="s">
        <v>8</v>
      </c>
      <c r="C1528" s="3">
        <v>20180212201</v>
      </c>
      <c r="D1528" s="3">
        <v>0</v>
      </c>
      <c r="E1528" s="3" t="s">
        <v>9</v>
      </c>
      <c r="F1528" s="3">
        <v>840</v>
      </c>
      <c r="G1528" s="3">
        <v>127</v>
      </c>
      <c r="H1528" s="4" t="s">
        <v>297</v>
      </c>
      <c r="I1528" s="3" t="s">
        <v>9</v>
      </c>
      <c r="J1528" s="3" t="s">
        <v>9</v>
      </c>
      <c r="L1528">
        <f t="shared" si="138"/>
        <v>0</v>
      </c>
      <c r="M1528">
        <f>IF(COUNTIF($C$2:$C1529,C1528)&gt;1,1,0)</f>
        <v>0</v>
      </c>
      <c r="N1528">
        <f t="shared" si="139"/>
        <v>0</v>
      </c>
      <c r="O1528">
        <f t="shared" si="140"/>
        <v>0</v>
      </c>
      <c r="P1528">
        <f t="shared" si="141"/>
        <v>0</v>
      </c>
      <c r="Q1528">
        <f t="shared" si="142"/>
        <v>0</v>
      </c>
      <c r="S1528">
        <f t="shared" si="143"/>
        <v>0</v>
      </c>
    </row>
    <row r="1529" spans="1:19" ht="126.5" thickBot="1" x14ac:dyDescent="0.4">
      <c r="A1529" s="3" t="s">
        <v>11</v>
      </c>
      <c r="B1529" s="3" t="s">
        <v>12</v>
      </c>
      <c r="C1529" s="3">
        <v>20080912201</v>
      </c>
      <c r="D1529" s="3">
        <v>1</v>
      </c>
      <c r="E1529" s="3" t="s">
        <v>9</v>
      </c>
      <c r="F1529" s="3">
        <v>450</v>
      </c>
      <c r="G1529" s="3">
        <v>246</v>
      </c>
      <c r="H1529" s="4" t="s">
        <v>22</v>
      </c>
      <c r="I1529" s="3" t="s">
        <v>9</v>
      </c>
      <c r="J1529" s="3" t="s">
        <v>15</v>
      </c>
      <c r="L1529">
        <f t="shared" si="138"/>
        <v>0</v>
      </c>
      <c r="M1529">
        <f>IF(COUNTIF($C$2:$C1530,C1529)&gt;1,1,0)</f>
        <v>0</v>
      </c>
      <c r="N1529">
        <f t="shared" si="139"/>
        <v>0</v>
      </c>
      <c r="O1529">
        <f t="shared" si="140"/>
        <v>0</v>
      </c>
      <c r="P1529">
        <f t="shared" si="141"/>
        <v>0</v>
      </c>
      <c r="Q1529">
        <f t="shared" si="142"/>
        <v>0</v>
      </c>
      <c r="S1529">
        <f t="shared" si="143"/>
        <v>0</v>
      </c>
    </row>
    <row r="1530" spans="1:19" ht="114" thickBot="1" x14ac:dyDescent="0.4">
      <c r="A1530" s="3" t="s">
        <v>11</v>
      </c>
      <c r="B1530" s="3" t="s">
        <v>20</v>
      </c>
      <c r="C1530" s="3">
        <v>2014012049</v>
      </c>
      <c r="D1530" s="3">
        <v>1</v>
      </c>
      <c r="E1530" s="3" t="s">
        <v>9</v>
      </c>
      <c r="F1530" s="3">
        <v>688</v>
      </c>
      <c r="G1530" s="3">
        <v>52</v>
      </c>
      <c r="H1530" s="4" t="s">
        <v>18</v>
      </c>
      <c r="I1530" s="3" t="s">
        <v>9</v>
      </c>
      <c r="J1530" s="3" t="s">
        <v>15</v>
      </c>
      <c r="L1530">
        <f t="shared" si="138"/>
        <v>0</v>
      </c>
      <c r="M1530">
        <f>IF(COUNTIF($C$2:$C1531,C1530)&gt;1,1,0)</f>
        <v>0</v>
      </c>
      <c r="N1530">
        <f t="shared" si="139"/>
        <v>0</v>
      </c>
      <c r="O1530">
        <f t="shared" si="140"/>
        <v>0</v>
      </c>
      <c r="P1530">
        <f t="shared" si="141"/>
        <v>0</v>
      </c>
      <c r="Q1530">
        <f t="shared" si="142"/>
        <v>0</v>
      </c>
      <c r="S1530">
        <f t="shared" si="143"/>
        <v>0</v>
      </c>
    </row>
    <row r="1531" spans="1:19" ht="126.5" thickBot="1" x14ac:dyDescent="0.4">
      <c r="A1531" s="3" t="s">
        <v>11</v>
      </c>
      <c r="B1531" s="3" t="s">
        <v>34</v>
      </c>
      <c r="C1531" s="3">
        <v>20110201302</v>
      </c>
      <c r="D1531" s="3">
        <v>0</v>
      </c>
      <c r="E1531" s="3" t="s">
        <v>9</v>
      </c>
      <c r="F1531" s="3">
        <v>268</v>
      </c>
      <c r="G1531" s="3">
        <v>163</v>
      </c>
      <c r="H1531" s="4" t="s">
        <v>22</v>
      </c>
      <c r="I1531" s="3" t="s">
        <v>9</v>
      </c>
      <c r="J1531" s="3" t="s">
        <v>9</v>
      </c>
      <c r="L1531">
        <f t="shared" si="138"/>
        <v>0</v>
      </c>
      <c r="M1531">
        <f>IF(COUNTIF($C$2:$C1532,C1531)&gt;1,1,0)</f>
        <v>0</v>
      </c>
      <c r="N1531">
        <f t="shared" si="139"/>
        <v>0</v>
      </c>
      <c r="O1531">
        <f t="shared" si="140"/>
        <v>0</v>
      </c>
      <c r="P1531">
        <f t="shared" si="141"/>
        <v>0</v>
      </c>
      <c r="Q1531">
        <f t="shared" si="142"/>
        <v>0</v>
      </c>
      <c r="S1531">
        <f t="shared" si="143"/>
        <v>0</v>
      </c>
    </row>
    <row r="1532" spans="1:19" ht="76.5" thickBot="1" x14ac:dyDescent="0.4">
      <c r="A1532" s="3" t="s">
        <v>11</v>
      </c>
      <c r="B1532" s="3" t="s">
        <v>12</v>
      </c>
      <c r="C1532" s="3">
        <v>20080803601</v>
      </c>
      <c r="D1532" s="3">
        <v>1</v>
      </c>
      <c r="E1532" s="3" t="s">
        <v>9</v>
      </c>
      <c r="F1532" s="3">
        <v>172</v>
      </c>
      <c r="G1532" s="3">
        <v>111</v>
      </c>
      <c r="H1532" s="4" t="s">
        <v>298</v>
      </c>
      <c r="I1532" s="3" t="s">
        <v>9</v>
      </c>
      <c r="J1532" s="3" t="s">
        <v>15</v>
      </c>
      <c r="L1532">
        <f t="shared" si="138"/>
        <v>0</v>
      </c>
      <c r="M1532">
        <f>IF(COUNTIF($C$2:$C1533,C1532)&gt;1,1,0)</f>
        <v>0</v>
      </c>
      <c r="N1532">
        <f t="shared" si="139"/>
        <v>0</v>
      </c>
      <c r="O1532">
        <f t="shared" si="140"/>
        <v>0</v>
      </c>
      <c r="P1532">
        <f t="shared" si="141"/>
        <v>0</v>
      </c>
      <c r="Q1532">
        <f t="shared" si="142"/>
        <v>0</v>
      </c>
      <c r="S1532">
        <f t="shared" si="143"/>
        <v>0</v>
      </c>
    </row>
    <row r="1533" spans="1:19" ht="26.5" thickBot="1" x14ac:dyDescent="0.4">
      <c r="A1533" s="3" t="s">
        <v>11</v>
      </c>
      <c r="B1533" s="3" t="s">
        <v>34</v>
      </c>
      <c r="C1533" s="3">
        <v>2011724101</v>
      </c>
      <c r="D1533" s="3">
        <v>1</v>
      </c>
      <c r="E1533" s="3" t="s">
        <v>9</v>
      </c>
      <c r="F1533" s="3">
        <v>134</v>
      </c>
      <c r="G1533" s="3">
        <v>75</v>
      </c>
      <c r="H1533" s="4" t="s">
        <v>16</v>
      </c>
      <c r="I1533" s="3" t="s">
        <v>9</v>
      </c>
      <c r="J1533" s="3" t="s">
        <v>9</v>
      </c>
      <c r="L1533">
        <f t="shared" si="138"/>
        <v>0</v>
      </c>
      <c r="M1533">
        <f>IF(COUNTIF($C$2:$C1534,C1533)&gt;1,1,0)</f>
        <v>0</v>
      </c>
      <c r="N1533">
        <f t="shared" si="139"/>
        <v>0</v>
      </c>
      <c r="O1533">
        <f t="shared" si="140"/>
        <v>0</v>
      </c>
      <c r="P1533">
        <f t="shared" si="141"/>
        <v>0</v>
      </c>
      <c r="Q1533">
        <f t="shared" si="142"/>
        <v>0</v>
      </c>
      <c r="S1533">
        <f t="shared" si="143"/>
        <v>0</v>
      </c>
    </row>
    <row r="1534" spans="1:19" ht="114" thickBot="1" x14ac:dyDescent="0.4">
      <c r="A1534" s="3" t="s">
        <v>7</v>
      </c>
      <c r="B1534" s="3" t="s">
        <v>20</v>
      </c>
      <c r="C1534" s="3">
        <v>20141902401</v>
      </c>
      <c r="D1534" s="3">
        <v>0</v>
      </c>
      <c r="E1534" s="3" t="s">
        <v>9</v>
      </c>
      <c r="F1534" s="3">
        <v>65</v>
      </c>
      <c r="G1534" s="3">
        <v>49</v>
      </c>
      <c r="H1534" s="4" t="s">
        <v>13</v>
      </c>
      <c r="I1534" s="3" t="s">
        <v>9</v>
      </c>
      <c r="J1534" s="3" t="s">
        <v>9</v>
      </c>
      <c r="L1534">
        <f t="shared" si="138"/>
        <v>0</v>
      </c>
      <c r="M1534">
        <f>IF(COUNTIF($C$2:$C1535,C1534)&gt;1,1,0)</f>
        <v>0</v>
      </c>
      <c r="N1534">
        <f t="shared" si="139"/>
        <v>0</v>
      </c>
      <c r="O1534">
        <f t="shared" si="140"/>
        <v>0</v>
      </c>
      <c r="P1534">
        <f t="shared" si="141"/>
        <v>0</v>
      </c>
      <c r="Q1534">
        <f t="shared" si="142"/>
        <v>0</v>
      </c>
      <c r="S1534">
        <f t="shared" si="143"/>
        <v>0</v>
      </c>
    </row>
    <row r="1535" spans="1:19" ht="126.5" thickBot="1" x14ac:dyDescent="0.4">
      <c r="A1535" s="3" t="s">
        <v>7</v>
      </c>
      <c r="B1535" s="3" t="s">
        <v>20</v>
      </c>
      <c r="C1535" s="3">
        <v>20141900101</v>
      </c>
      <c r="D1535" s="3">
        <v>0</v>
      </c>
      <c r="E1535" s="3" t="s">
        <v>9</v>
      </c>
      <c r="F1535" s="3">
        <v>375</v>
      </c>
      <c r="G1535" s="3">
        <v>219</v>
      </c>
      <c r="H1535" s="4" t="s">
        <v>22</v>
      </c>
      <c r="I1535" s="3" t="s">
        <v>9</v>
      </c>
      <c r="J1535" s="3" t="s">
        <v>9</v>
      </c>
      <c r="L1535">
        <f t="shared" si="138"/>
        <v>0</v>
      </c>
      <c r="M1535">
        <f>IF(COUNTIF($C$2:$C1536,C1535)&gt;1,1,0)</f>
        <v>0</v>
      </c>
      <c r="N1535">
        <f t="shared" si="139"/>
        <v>0</v>
      </c>
      <c r="O1535">
        <f t="shared" si="140"/>
        <v>0</v>
      </c>
      <c r="P1535">
        <f t="shared" si="141"/>
        <v>0</v>
      </c>
      <c r="Q1535">
        <f t="shared" si="142"/>
        <v>0</v>
      </c>
      <c r="S1535">
        <f t="shared" si="143"/>
        <v>0</v>
      </c>
    </row>
    <row r="1536" spans="1:19" ht="126.5" thickBot="1" x14ac:dyDescent="0.4">
      <c r="A1536" s="3" t="s">
        <v>46</v>
      </c>
      <c r="B1536" s="3" t="s">
        <v>17</v>
      </c>
      <c r="C1536" s="3">
        <v>20120607002</v>
      </c>
      <c r="D1536" s="3">
        <v>1</v>
      </c>
      <c r="E1536" s="3" t="s">
        <v>9</v>
      </c>
      <c r="F1536" s="3">
        <v>765</v>
      </c>
      <c r="G1536" s="3">
        <v>106</v>
      </c>
      <c r="H1536" s="4" t="s">
        <v>22</v>
      </c>
      <c r="I1536" s="3" t="s">
        <v>9</v>
      </c>
      <c r="J1536" s="3" t="s">
        <v>9</v>
      </c>
      <c r="L1536">
        <f t="shared" si="138"/>
        <v>0</v>
      </c>
      <c r="M1536">
        <f>IF(COUNTIF($C$2:$C1537,C1536)&gt;1,1,0)</f>
        <v>1</v>
      </c>
      <c r="N1536">
        <f t="shared" si="139"/>
        <v>0</v>
      </c>
      <c r="O1536">
        <f t="shared" si="140"/>
        <v>0</v>
      </c>
      <c r="P1536">
        <f t="shared" si="141"/>
        <v>0</v>
      </c>
      <c r="Q1536">
        <f t="shared" si="142"/>
        <v>0</v>
      </c>
      <c r="S1536">
        <f t="shared" si="143"/>
        <v>1</v>
      </c>
    </row>
    <row r="1537" spans="1:19" ht="126.5" thickBot="1" x14ac:dyDescent="0.4">
      <c r="A1537" s="3" t="s">
        <v>11</v>
      </c>
      <c r="B1537" s="3" t="s">
        <v>34</v>
      </c>
      <c r="C1537" s="3" t="s">
        <v>299</v>
      </c>
      <c r="D1537" s="3">
        <v>0</v>
      </c>
      <c r="E1537" s="3" t="s">
        <v>9</v>
      </c>
      <c r="F1537" s="3">
        <v>1058</v>
      </c>
      <c r="G1537" s="3">
        <v>59</v>
      </c>
      <c r="H1537" s="4" t="s">
        <v>300</v>
      </c>
      <c r="I1537" s="3" t="s">
        <v>9</v>
      </c>
      <c r="J1537" s="3" t="s">
        <v>9</v>
      </c>
      <c r="L1537">
        <f t="shared" si="138"/>
        <v>0</v>
      </c>
      <c r="M1537">
        <f>IF(COUNTIF($C$2:$C1538,C1537)&gt;1,1,0)</f>
        <v>1</v>
      </c>
      <c r="N1537">
        <f t="shared" si="139"/>
        <v>0</v>
      </c>
      <c r="O1537">
        <f t="shared" si="140"/>
        <v>0</v>
      </c>
      <c r="P1537">
        <f t="shared" si="141"/>
        <v>0</v>
      </c>
      <c r="Q1537">
        <f t="shared" si="142"/>
        <v>0</v>
      </c>
      <c r="S1537">
        <f t="shared" si="143"/>
        <v>1</v>
      </c>
    </row>
    <row r="1538" spans="1:19" ht="126.5" thickBot="1" x14ac:dyDescent="0.4">
      <c r="A1538" s="3" t="s">
        <v>11</v>
      </c>
      <c r="B1538" s="3" t="s">
        <v>23</v>
      </c>
      <c r="C1538" s="3">
        <v>20171907101</v>
      </c>
      <c r="D1538" s="3">
        <v>1</v>
      </c>
      <c r="E1538" s="3" t="s">
        <v>9</v>
      </c>
      <c r="F1538" s="3">
        <v>186</v>
      </c>
      <c r="G1538" s="3">
        <v>60</v>
      </c>
      <c r="H1538" s="4" t="s">
        <v>22</v>
      </c>
      <c r="I1538" s="3" t="s">
        <v>9</v>
      </c>
      <c r="J1538" s="3" t="s">
        <v>9</v>
      </c>
      <c r="L1538">
        <f t="shared" si="138"/>
        <v>0</v>
      </c>
      <c r="M1538">
        <f>IF(COUNTIF($C$2:$C1539,C1538)&gt;1,1,0)</f>
        <v>0</v>
      </c>
      <c r="N1538">
        <f t="shared" si="139"/>
        <v>0</v>
      </c>
      <c r="O1538">
        <f t="shared" si="140"/>
        <v>0</v>
      </c>
      <c r="P1538">
        <f t="shared" si="141"/>
        <v>0</v>
      </c>
      <c r="Q1538">
        <f t="shared" si="142"/>
        <v>0</v>
      </c>
      <c r="S1538">
        <f t="shared" si="143"/>
        <v>0</v>
      </c>
    </row>
    <row r="1539" spans="1:19" ht="89" thickBot="1" x14ac:dyDescent="0.4">
      <c r="A1539" s="3" t="s">
        <v>46</v>
      </c>
      <c r="B1539" s="3" t="s">
        <v>49</v>
      </c>
      <c r="C1539" s="3">
        <v>20230510101</v>
      </c>
      <c r="D1539" s="3">
        <v>0</v>
      </c>
      <c r="E1539" s="3" t="s">
        <v>9</v>
      </c>
      <c r="F1539" s="3">
        <v>105</v>
      </c>
      <c r="G1539" s="3">
        <v>52</v>
      </c>
      <c r="H1539" s="4" t="s">
        <v>71</v>
      </c>
      <c r="I1539" s="3" t="s">
        <v>9</v>
      </c>
      <c r="J1539" s="3" t="s">
        <v>15</v>
      </c>
      <c r="L1539">
        <f t="shared" ref="L1539:L1602" si="144">IF(COUNTBLANK(A1539:J1539)&gt;0,1,0)</f>
        <v>0</v>
      </c>
      <c r="M1539">
        <f>IF(COUNTIF($C$2:$C1540,C1539)&gt;1,1,0)</f>
        <v>1</v>
      </c>
      <c r="N1539">
        <f t="shared" ref="N1539:N1602" si="145">IF(LEN(C1539)&gt;11,1,0)</f>
        <v>0</v>
      </c>
      <c r="O1539">
        <f t="shared" ref="O1539:O1602" si="146">IF(G1539&gt;F1539,1,0)</f>
        <v>0</v>
      </c>
      <c r="P1539">
        <f t="shared" ref="P1539:P1602" si="147">IF(AND(J1539="Yes",I1539="No"),1,0)</f>
        <v>0</v>
      </c>
      <c r="Q1539">
        <f t="shared" ref="Q1539:Q1602" si="148">IF(F1539&gt;10000,1,0)</f>
        <v>0</v>
      </c>
      <c r="S1539">
        <f t="shared" ref="S1539:S1602" si="149">IF(SUM(L1539:Q1539)&gt;0,1,0)</f>
        <v>1</v>
      </c>
    </row>
    <row r="1540" spans="1:19" ht="51.5" thickBot="1" x14ac:dyDescent="0.4">
      <c r="A1540" s="3" t="s">
        <v>11</v>
      </c>
      <c r="B1540" s="3" t="s">
        <v>17</v>
      </c>
      <c r="C1540" s="3">
        <v>2010814601</v>
      </c>
      <c r="D1540" s="3">
        <v>0</v>
      </c>
      <c r="E1540" s="3" t="s">
        <v>9</v>
      </c>
      <c r="F1540" s="3">
        <v>348</v>
      </c>
      <c r="G1540" s="3">
        <v>39</v>
      </c>
      <c r="H1540" s="4" t="s">
        <v>51</v>
      </c>
      <c r="I1540" s="3" t="s">
        <v>9</v>
      </c>
      <c r="J1540" s="3" t="s">
        <v>9</v>
      </c>
      <c r="L1540">
        <f t="shared" si="144"/>
        <v>0</v>
      </c>
      <c r="M1540">
        <f>IF(COUNTIF($C$2:$C1541,C1540)&gt;1,1,0)</f>
        <v>0</v>
      </c>
      <c r="N1540">
        <f t="shared" si="145"/>
        <v>0</v>
      </c>
      <c r="O1540">
        <f t="shared" si="146"/>
        <v>0</v>
      </c>
      <c r="P1540">
        <f t="shared" si="147"/>
        <v>0</v>
      </c>
      <c r="Q1540">
        <f t="shared" si="148"/>
        <v>0</v>
      </c>
      <c r="S1540">
        <f t="shared" si="149"/>
        <v>0</v>
      </c>
    </row>
    <row r="1541" spans="1:19" ht="126.5" thickBot="1" x14ac:dyDescent="0.4">
      <c r="A1541" s="3" t="s">
        <v>11</v>
      </c>
      <c r="B1541" s="3" t="s">
        <v>34</v>
      </c>
      <c r="C1541" s="3">
        <v>20110603701</v>
      </c>
      <c r="D1541" s="3">
        <v>1</v>
      </c>
      <c r="E1541" s="3" t="s">
        <v>9</v>
      </c>
      <c r="F1541" s="3">
        <v>102</v>
      </c>
      <c r="G1541" s="3">
        <v>47</v>
      </c>
      <c r="H1541" s="4" t="s">
        <v>22</v>
      </c>
      <c r="I1541" s="3" t="s">
        <v>9</v>
      </c>
      <c r="J1541" s="3" t="s">
        <v>15</v>
      </c>
      <c r="L1541">
        <f t="shared" si="144"/>
        <v>0</v>
      </c>
      <c r="M1541">
        <f>IF(COUNTIF($C$2:$C1542,C1541)&gt;1,1,0)</f>
        <v>0</v>
      </c>
      <c r="N1541">
        <f t="shared" si="145"/>
        <v>0</v>
      </c>
      <c r="O1541">
        <f t="shared" si="146"/>
        <v>0</v>
      </c>
      <c r="P1541">
        <f t="shared" si="147"/>
        <v>0</v>
      </c>
      <c r="Q1541">
        <f t="shared" si="148"/>
        <v>0</v>
      </c>
      <c r="S1541">
        <f t="shared" si="149"/>
        <v>0</v>
      </c>
    </row>
    <row r="1542" spans="1:19" ht="126.5" thickBot="1" x14ac:dyDescent="0.4">
      <c r="A1542" s="3" t="s">
        <v>11</v>
      </c>
      <c r="B1542" s="3" t="s">
        <v>23</v>
      </c>
      <c r="C1542" s="3">
        <v>20170110301</v>
      </c>
      <c r="D1542" s="3">
        <v>1</v>
      </c>
      <c r="E1542" s="3" t="s">
        <v>9</v>
      </c>
      <c r="F1542" s="3">
        <v>236</v>
      </c>
      <c r="G1542" s="3">
        <v>80</v>
      </c>
      <c r="H1542" s="4" t="s">
        <v>22</v>
      </c>
      <c r="I1542" s="3" t="s">
        <v>9</v>
      </c>
      <c r="J1542" s="3" t="s">
        <v>9</v>
      </c>
      <c r="L1542">
        <f t="shared" si="144"/>
        <v>0</v>
      </c>
      <c r="M1542">
        <f>IF(COUNTIF($C$2:$C1543,C1542)&gt;1,1,0)</f>
        <v>0</v>
      </c>
      <c r="N1542">
        <f t="shared" si="145"/>
        <v>0</v>
      </c>
      <c r="O1542">
        <f t="shared" si="146"/>
        <v>0</v>
      </c>
      <c r="P1542">
        <f t="shared" si="147"/>
        <v>0</v>
      </c>
      <c r="Q1542">
        <f t="shared" si="148"/>
        <v>0</v>
      </c>
      <c r="S1542">
        <f t="shared" si="149"/>
        <v>0</v>
      </c>
    </row>
    <row r="1543" spans="1:19" ht="126.5" thickBot="1" x14ac:dyDescent="0.4">
      <c r="A1543" s="3" t="s">
        <v>11</v>
      </c>
      <c r="B1543" s="3" t="s">
        <v>12</v>
      </c>
      <c r="C1543" s="3">
        <v>20081006508</v>
      </c>
      <c r="D1543" s="3">
        <v>0</v>
      </c>
      <c r="E1543" s="3" t="s">
        <v>9</v>
      </c>
      <c r="F1543" s="3">
        <v>248</v>
      </c>
      <c r="G1543" s="3">
        <v>35</v>
      </c>
      <c r="H1543" s="4" t="s">
        <v>22</v>
      </c>
      <c r="I1543" s="3" t="s">
        <v>9</v>
      </c>
      <c r="J1543" s="3" t="s">
        <v>15</v>
      </c>
      <c r="L1543">
        <f t="shared" si="144"/>
        <v>0</v>
      </c>
      <c r="M1543">
        <f>IF(COUNTIF($C$2:$C1544,C1543)&gt;1,1,0)</f>
        <v>0</v>
      </c>
      <c r="N1543">
        <f t="shared" si="145"/>
        <v>0</v>
      </c>
      <c r="O1543">
        <f t="shared" si="146"/>
        <v>0</v>
      </c>
      <c r="P1543">
        <f t="shared" si="147"/>
        <v>0</v>
      </c>
      <c r="Q1543">
        <f t="shared" si="148"/>
        <v>0</v>
      </c>
      <c r="S1543">
        <f t="shared" si="149"/>
        <v>0</v>
      </c>
    </row>
    <row r="1544" spans="1:19" ht="126.5" thickBot="1" x14ac:dyDescent="0.4">
      <c r="A1544" s="3" t="s">
        <v>11</v>
      </c>
      <c r="B1544" s="3" t="s">
        <v>12</v>
      </c>
      <c r="C1544" s="3">
        <v>20080201801</v>
      </c>
      <c r="D1544" s="3">
        <v>0</v>
      </c>
      <c r="E1544" s="3" t="s">
        <v>9</v>
      </c>
      <c r="F1544" s="3">
        <v>277</v>
      </c>
      <c r="G1544" s="3">
        <v>25</v>
      </c>
      <c r="H1544" s="4" t="s">
        <v>22</v>
      </c>
      <c r="I1544" s="3" t="s">
        <v>9</v>
      </c>
      <c r="J1544" s="3" t="s">
        <v>15</v>
      </c>
      <c r="L1544">
        <f t="shared" si="144"/>
        <v>0</v>
      </c>
      <c r="M1544">
        <f>IF(COUNTIF($C$2:$C1545,C1544)&gt;1,1,0)</f>
        <v>0</v>
      </c>
      <c r="N1544">
        <f t="shared" si="145"/>
        <v>0</v>
      </c>
      <c r="O1544">
        <f t="shared" si="146"/>
        <v>0</v>
      </c>
      <c r="P1544">
        <f t="shared" si="147"/>
        <v>0</v>
      </c>
      <c r="Q1544">
        <f t="shared" si="148"/>
        <v>0</v>
      </c>
      <c r="S1544">
        <f t="shared" si="149"/>
        <v>0</v>
      </c>
    </row>
    <row r="1545" spans="1:19" ht="76.5" thickBot="1" x14ac:dyDescent="0.4">
      <c r="A1545" s="3" t="s">
        <v>11</v>
      </c>
      <c r="B1545" s="3" t="s">
        <v>8</v>
      </c>
      <c r="C1545" s="3">
        <v>20180905002</v>
      </c>
      <c r="D1545" s="3">
        <v>0</v>
      </c>
      <c r="E1545" s="3" t="s">
        <v>9</v>
      </c>
      <c r="F1545" s="3">
        <v>42</v>
      </c>
      <c r="G1545" s="3">
        <v>12</v>
      </c>
      <c r="H1545" s="4" t="s">
        <v>183</v>
      </c>
      <c r="I1545" s="3" t="s">
        <v>9</v>
      </c>
      <c r="J1545" s="3" t="s">
        <v>9</v>
      </c>
      <c r="L1545">
        <f t="shared" si="144"/>
        <v>0</v>
      </c>
      <c r="M1545">
        <f>IF(COUNTIF($C$2:$C1546,C1545)&gt;1,1,0)</f>
        <v>0</v>
      </c>
      <c r="N1545">
        <f t="shared" si="145"/>
        <v>0</v>
      </c>
      <c r="O1545">
        <f t="shared" si="146"/>
        <v>0</v>
      </c>
      <c r="P1545">
        <f t="shared" si="147"/>
        <v>0</v>
      </c>
      <c r="Q1545">
        <f t="shared" si="148"/>
        <v>0</v>
      </c>
      <c r="S1545">
        <f t="shared" si="149"/>
        <v>0</v>
      </c>
    </row>
    <row r="1546" spans="1:19" ht="126.5" thickBot="1" x14ac:dyDescent="0.4">
      <c r="A1546" s="3" t="s">
        <v>11</v>
      </c>
      <c r="B1546" s="3" t="s">
        <v>8</v>
      </c>
      <c r="C1546" s="3">
        <v>20180720001</v>
      </c>
      <c r="D1546" s="3">
        <v>1</v>
      </c>
      <c r="E1546" s="3" t="s">
        <v>9</v>
      </c>
      <c r="F1546" s="3">
        <v>194</v>
      </c>
      <c r="G1546" s="3">
        <v>98</v>
      </c>
      <c r="H1546" s="4" t="s">
        <v>22</v>
      </c>
      <c r="I1546" s="3" t="s">
        <v>9</v>
      </c>
      <c r="J1546" s="3" t="s">
        <v>9</v>
      </c>
      <c r="L1546">
        <f t="shared" si="144"/>
        <v>0</v>
      </c>
      <c r="M1546">
        <f>IF(COUNTIF($C$2:$C1547,C1546)&gt;1,1,0)</f>
        <v>0</v>
      </c>
      <c r="N1546">
        <f t="shared" si="145"/>
        <v>0</v>
      </c>
      <c r="O1546">
        <f t="shared" si="146"/>
        <v>0</v>
      </c>
      <c r="P1546">
        <f t="shared" si="147"/>
        <v>0</v>
      </c>
      <c r="Q1546">
        <f t="shared" si="148"/>
        <v>0</v>
      </c>
      <c r="S1546">
        <f t="shared" si="149"/>
        <v>0</v>
      </c>
    </row>
    <row r="1547" spans="1:19" ht="126.5" thickBot="1" x14ac:dyDescent="0.4">
      <c r="A1547" s="3" t="s">
        <v>11</v>
      </c>
      <c r="B1547" s="3" t="s">
        <v>23</v>
      </c>
      <c r="C1547" s="3">
        <v>2017100201</v>
      </c>
      <c r="D1547" s="3">
        <v>0</v>
      </c>
      <c r="E1547" s="3" t="s">
        <v>9</v>
      </c>
      <c r="F1547" s="3">
        <v>165</v>
      </c>
      <c r="G1547" s="3">
        <v>38</v>
      </c>
      <c r="H1547" s="4" t="s">
        <v>22</v>
      </c>
      <c r="I1547" s="3" t="s">
        <v>9</v>
      </c>
      <c r="J1547" s="3" t="s">
        <v>9</v>
      </c>
      <c r="L1547">
        <f t="shared" si="144"/>
        <v>0</v>
      </c>
      <c r="M1547">
        <f>IF(COUNTIF($C$2:$C1548,C1547)&gt;1,1,0)</f>
        <v>0</v>
      </c>
      <c r="N1547">
        <f t="shared" si="145"/>
        <v>0</v>
      </c>
      <c r="O1547">
        <f t="shared" si="146"/>
        <v>0</v>
      </c>
      <c r="P1547">
        <f t="shared" si="147"/>
        <v>0</v>
      </c>
      <c r="Q1547">
        <f t="shared" si="148"/>
        <v>0</v>
      </c>
      <c r="S1547">
        <f t="shared" si="149"/>
        <v>0</v>
      </c>
    </row>
    <row r="1548" spans="1:19" ht="39" thickBot="1" x14ac:dyDescent="0.4">
      <c r="A1548" s="3" t="s">
        <v>7</v>
      </c>
      <c r="B1548" s="3" t="s">
        <v>17</v>
      </c>
      <c r="C1548" s="3">
        <v>20120707801</v>
      </c>
      <c r="D1548" s="3">
        <v>0</v>
      </c>
      <c r="E1548" s="3" t="s">
        <v>9</v>
      </c>
      <c r="F1548" s="3">
        <v>241</v>
      </c>
      <c r="G1548" s="3">
        <v>161</v>
      </c>
      <c r="H1548" s="4" t="s">
        <v>33</v>
      </c>
      <c r="I1548" s="3" t="s">
        <v>9</v>
      </c>
      <c r="J1548" s="3" t="s">
        <v>9</v>
      </c>
      <c r="L1548">
        <f t="shared" si="144"/>
        <v>0</v>
      </c>
      <c r="M1548">
        <f>IF(COUNTIF($C$2:$C1549,C1548)&gt;1,1,0)</f>
        <v>0</v>
      </c>
      <c r="N1548">
        <f t="shared" si="145"/>
        <v>0</v>
      </c>
      <c r="O1548">
        <f t="shared" si="146"/>
        <v>0</v>
      </c>
      <c r="P1548">
        <f t="shared" si="147"/>
        <v>0</v>
      </c>
      <c r="Q1548">
        <f t="shared" si="148"/>
        <v>0</v>
      </c>
      <c r="S1548">
        <f t="shared" si="149"/>
        <v>0</v>
      </c>
    </row>
    <row r="1549" spans="1:19" ht="114" thickBot="1" x14ac:dyDescent="0.4">
      <c r="A1549" s="3" t="s">
        <v>11</v>
      </c>
      <c r="B1549" s="3" t="s">
        <v>49</v>
      </c>
      <c r="C1549" s="3">
        <v>20230300301</v>
      </c>
      <c r="D1549" s="3">
        <v>0</v>
      </c>
      <c r="E1549" s="3" t="s">
        <v>9</v>
      </c>
      <c r="F1549" s="3">
        <v>92</v>
      </c>
      <c r="G1549" s="3">
        <v>45</v>
      </c>
      <c r="H1549" s="4" t="s">
        <v>13</v>
      </c>
      <c r="I1549" s="3" t="s">
        <v>9</v>
      </c>
      <c r="J1549" s="3" t="s">
        <v>9</v>
      </c>
      <c r="L1549">
        <f t="shared" si="144"/>
        <v>0</v>
      </c>
      <c r="M1549">
        <f>IF(COUNTIF($C$2:$C1550,C1549)&gt;1,1,0)</f>
        <v>0</v>
      </c>
      <c r="N1549">
        <f t="shared" si="145"/>
        <v>0</v>
      </c>
      <c r="O1549">
        <f t="shared" si="146"/>
        <v>0</v>
      </c>
      <c r="P1549">
        <f t="shared" si="147"/>
        <v>0</v>
      </c>
      <c r="Q1549">
        <f t="shared" si="148"/>
        <v>0</v>
      </c>
      <c r="S1549">
        <f t="shared" si="149"/>
        <v>0</v>
      </c>
    </row>
    <row r="1550" spans="1:19" ht="139" thickBot="1" x14ac:dyDescent="0.4">
      <c r="A1550" s="3" t="s">
        <v>11</v>
      </c>
      <c r="B1550" s="3" t="s">
        <v>23</v>
      </c>
      <c r="C1550" s="3">
        <v>20172109101</v>
      </c>
      <c r="D1550" s="3">
        <v>1</v>
      </c>
      <c r="E1550" s="3" t="s">
        <v>9</v>
      </c>
      <c r="F1550" s="3">
        <v>110</v>
      </c>
      <c r="G1550" s="3">
        <v>65</v>
      </c>
      <c r="H1550" s="4" t="s">
        <v>301</v>
      </c>
      <c r="I1550" s="3" t="s">
        <v>9</v>
      </c>
      <c r="J1550" s="3" t="s">
        <v>15</v>
      </c>
      <c r="L1550">
        <f t="shared" si="144"/>
        <v>0</v>
      </c>
      <c r="M1550">
        <f>IF(COUNTIF($C$2:$C1551,C1550)&gt;1,1,0)</f>
        <v>0</v>
      </c>
      <c r="N1550">
        <f t="shared" si="145"/>
        <v>0</v>
      </c>
      <c r="O1550">
        <f t="shared" si="146"/>
        <v>0</v>
      </c>
      <c r="P1550">
        <f t="shared" si="147"/>
        <v>0</v>
      </c>
      <c r="Q1550">
        <f t="shared" si="148"/>
        <v>0</v>
      </c>
      <c r="S1550">
        <f t="shared" si="149"/>
        <v>0</v>
      </c>
    </row>
    <row r="1551" spans="1:19" ht="126.5" thickBot="1" x14ac:dyDescent="0.4">
      <c r="A1551" s="3" t="s">
        <v>11</v>
      </c>
      <c r="B1551" s="3" t="s">
        <v>34</v>
      </c>
      <c r="C1551" s="3">
        <v>20110107402</v>
      </c>
      <c r="D1551" s="3">
        <v>0</v>
      </c>
      <c r="E1551" s="3" t="s">
        <v>9</v>
      </c>
      <c r="F1551" s="3">
        <v>59</v>
      </c>
      <c r="G1551" s="3">
        <v>46</v>
      </c>
      <c r="H1551" s="4" t="s">
        <v>22</v>
      </c>
      <c r="I1551" s="3" t="s">
        <v>9</v>
      </c>
      <c r="J1551" s="3" t="s">
        <v>9</v>
      </c>
      <c r="L1551">
        <f t="shared" si="144"/>
        <v>0</v>
      </c>
      <c r="M1551">
        <f>IF(COUNTIF($C$2:$C1552,C1551)&gt;1,1,0)</f>
        <v>0</v>
      </c>
      <c r="N1551">
        <f t="shared" si="145"/>
        <v>0</v>
      </c>
      <c r="O1551">
        <f t="shared" si="146"/>
        <v>0</v>
      </c>
      <c r="P1551">
        <f t="shared" si="147"/>
        <v>0</v>
      </c>
      <c r="Q1551">
        <f t="shared" si="148"/>
        <v>0</v>
      </c>
      <c r="S1551">
        <f t="shared" si="149"/>
        <v>0</v>
      </c>
    </row>
    <row r="1552" spans="1:19" ht="126.5" thickBot="1" x14ac:dyDescent="0.4">
      <c r="A1552" s="3" t="s">
        <v>46</v>
      </c>
      <c r="B1552" s="3" t="s">
        <v>20</v>
      </c>
      <c r="C1552" s="3">
        <v>20140101405</v>
      </c>
      <c r="D1552" s="3">
        <v>1</v>
      </c>
      <c r="E1552" s="3" t="s">
        <v>9</v>
      </c>
      <c r="F1552" s="3">
        <v>310</v>
      </c>
      <c r="G1552" s="3">
        <v>50</v>
      </c>
      <c r="H1552" s="4" t="s">
        <v>22</v>
      </c>
      <c r="I1552" s="3" t="s">
        <v>9</v>
      </c>
      <c r="J1552" s="3" t="s">
        <v>9</v>
      </c>
      <c r="L1552">
        <f t="shared" si="144"/>
        <v>0</v>
      </c>
      <c r="M1552">
        <f>IF(COUNTIF($C$2:$C1553,C1552)&gt;1,1,0)</f>
        <v>0</v>
      </c>
      <c r="N1552">
        <f t="shared" si="145"/>
        <v>0</v>
      </c>
      <c r="O1552">
        <f t="shared" si="146"/>
        <v>0</v>
      </c>
      <c r="P1552">
        <f t="shared" si="147"/>
        <v>0</v>
      </c>
      <c r="Q1552">
        <f t="shared" si="148"/>
        <v>0</v>
      </c>
      <c r="S1552">
        <f t="shared" si="149"/>
        <v>0</v>
      </c>
    </row>
    <row r="1553" spans="1:19" ht="101.5" thickBot="1" x14ac:dyDescent="0.4">
      <c r="A1553" s="3" t="s">
        <v>11</v>
      </c>
      <c r="B1553" s="3" t="s">
        <v>12</v>
      </c>
      <c r="C1553" s="3">
        <v>20080907301</v>
      </c>
      <c r="D1553" s="3">
        <v>1</v>
      </c>
      <c r="E1553" s="3" t="s">
        <v>9</v>
      </c>
      <c r="F1553" s="3">
        <v>133</v>
      </c>
      <c r="G1553" s="3">
        <v>80</v>
      </c>
      <c r="H1553" s="4" t="s">
        <v>28</v>
      </c>
      <c r="I1553" s="3" t="s">
        <v>9</v>
      </c>
      <c r="J1553" s="3" t="s">
        <v>9</v>
      </c>
      <c r="L1553">
        <f t="shared" si="144"/>
        <v>0</v>
      </c>
      <c r="M1553">
        <f>IF(COUNTIF($C$2:$C1554,C1553)&gt;1,1,0)</f>
        <v>0</v>
      </c>
      <c r="N1553">
        <f t="shared" si="145"/>
        <v>0</v>
      </c>
      <c r="O1553">
        <f t="shared" si="146"/>
        <v>0</v>
      </c>
      <c r="P1553">
        <f t="shared" si="147"/>
        <v>0</v>
      </c>
      <c r="Q1553">
        <f t="shared" si="148"/>
        <v>0</v>
      </c>
      <c r="S1553">
        <f t="shared" si="149"/>
        <v>0</v>
      </c>
    </row>
    <row r="1554" spans="1:19" ht="126.5" thickBot="1" x14ac:dyDescent="0.4">
      <c r="A1554" s="3" t="s">
        <v>11</v>
      </c>
      <c r="B1554" s="3" t="s">
        <v>23</v>
      </c>
      <c r="C1554" s="3">
        <v>20172201101</v>
      </c>
      <c r="D1554" s="3">
        <v>1</v>
      </c>
      <c r="E1554" s="3" t="s">
        <v>9</v>
      </c>
      <c r="F1554" s="3">
        <v>292</v>
      </c>
      <c r="G1554" s="3">
        <v>57</v>
      </c>
      <c r="H1554" s="4" t="s">
        <v>302</v>
      </c>
      <c r="I1554" s="3" t="s">
        <v>9</v>
      </c>
      <c r="J1554" s="3" t="s">
        <v>9</v>
      </c>
      <c r="L1554">
        <f t="shared" si="144"/>
        <v>0</v>
      </c>
      <c r="M1554">
        <f>IF(COUNTIF($C$2:$C1555,C1554)&gt;1,1,0)</f>
        <v>1</v>
      </c>
      <c r="N1554">
        <f t="shared" si="145"/>
        <v>0</v>
      </c>
      <c r="O1554">
        <f t="shared" si="146"/>
        <v>0</v>
      </c>
      <c r="P1554">
        <f t="shared" si="147"/>
        <v>0</v>
      </c>
      <c r="Q1554">
        <f t="shared" si="148"/>
        <v>0</v>
      </c>
      <c r="S1554">
        <f t="shared" si="149"/>
        <v>1</v>
      </c>
    </row>
    <row r="1555" spans="1:19" ht="126.5" thickBot="1" x14ac:dyDescent="0.4">
      <c r="A1555" s="3" t="s">
        <v>11</v>
      </c>
      <c r="B1555" s="3" t="s">
        <v>12</v>
      </c>
      <c r="C1555" s="3">
        <v>20081010601</v>
      </c>
      <c r="D1555" s="3">
        <v>1</v>
      </c>
      <c r="E1555" s="3" t="s">
        <v>9</v>
      </c>
      <c r="F1555" s="3">
        <v>322</v>
      </c>
      <c r="G1555" s="3">
        <v>70</v>
      </c>
      <c r="H1555" s="4" t="s">
        <v>22</v>
      </c>
      <c r="I1555" s="3" t="s">
        <v>9</v>
      </c>
      <c r="J1555" s="3" t="s">
        <v>15</v>
      </c>
      <c r="L1555">
        <f t="shared" si="144"/>
        <v>0</v>
      </c>
      <c r="M1555">
        <f>IF(COUNTIF($C$2:$C1556,C1555)&gt;1,1,0)</f>
        <v>0</v>
      </c>
      <c r="N1555">
        <f t="shared" si="145"/>
        <v>0</v>
      </c>
      <c r="O1555">
        <f t="shared" si="146"/>
        <v>0</v>
      </c>
      <c r="P1555">
        <f t="shared" si="147"/>
        <v>0</v>
      </c>
      <c r="Q1555">
        <f t="shared" si="148"/>
        <v>0</v>
      </c>
      <c r="S1555">
        <f t="shared" si="149"/>
        <v>0</v>
      </c>
    </row>
    <row r="1556" spans="1:19" ht="139" thickBot="1" x14ac:dyDescent="0.4">
      <c r="A1556" s="3" t="s">
        <v>11</v>
      </c>
      <c r="B1556" s="3" t="s">
        <v>49</v>
      </c>
      <c r="C1556" s="3">
        <v>20230106301</v>
      </c>
      <c r="D1556" s="3">
        <v>0</v>
      </c>
      <c r="E1556" s="3" t="s">
        <v>9</v>
      </c>
      <c r="F1556" s="3">
        <v>412</v>
      </c>
      <c r="G1556" s="3">
        <v>227</v>
      </c>
      <c r="H1556" s="4" t="s">
        <v>303</v>
      </c>
      <c r="I1556" s="3" t="s">
        <v>9</v>
      </c>
      <c r="J1556" s="3" t="s">
        <v>9</v>
      </c>
      <c r="L1556">
        <f t="shared" si="144"/>
        <v>0</v>
      </c>
      <c r="M1556">
        <f>IF(COUNTIF($C$2:$C1557,C1556)&gt;1,1,0)</f>
        <v>0</v>
      </c>
      <c r="N1556">
        <f t="shared" si="145"/>
        <v>0</v>
      </c>
      <c r="O1556">
        <f t="shared" si="146"/>
        <v>0</v>
      </c>
      <c r="P1556">
        <f t="shared" si="147"/>
        <v>0</v>
      </c>
      <c r="Q1556">
        <f t="shared" si="148"/>
        <v>0</v>
      </c>
      <c r="S1556">
        <f t="shared" si="149"/>
        <v>0</v>
      </c>
    </row>
    <row r="1557" spans="1:19" ht="126.5" thickBot="1" x14ac:dyDescent="0.4">
      <c r="A1557" s="3" t="s">
        <v>11</v>
      </c>
      <c r="B1557" s="3" t="s">
        <v>20</v>
      </c>
      <c r="C1557" s="3">
        <v>20140601702</v>
      </c>
      <c r="D1557" s="3">
        <v>1</v>
      </c>
      <c r="E1557" s="3" t="s">
        <v>9</v>
      </c>
      <c r="F1557" s="3">
        <v>370</v>
      </c>
      <c r="G1557" s="3">
        <v>249</v>
      </c>
      <c r="H1557" s="4" t="s">
        <v>22</v>
      </c>
      <c r="I1557" s="3" t="s">
        <v>9</v>
      </c>
      <c r="J1557" s="3" t="s">
        <v>9</v>
      </c>
      <c r="L1557">
        <f t="shared" si="144"/>
        <v>0</v>
      </c>
      <c r="M1557">
        <f>IF(COUNTIF($C$2:$C1558,C1557)&gt;1,1,0)</f>
        <v>0</v>
      </c>
      <c r="N1557">
        <f t="shared" si="145"/>
        <v>0</v>
      </c>
      <c r="O1557">
        <f t="shared" si="146"/>
        <v>0</v>
      </c>
      <c r="P1557">
        <f t="shared" si="147"/>
        <v>0</v>
      </c>
      <c r="Q1557">
        <f t="shared" si="148"/>
        <v>0</v>
      </c>
      <c r="S1557">
        <f t="shared" si="149"/>
        <v>0</v>
      </c>
    </row>
    <row r="1558" spans="1:19" ht="126.5" thickBot="1" x14ac:dyDescent="0.4">
      <c r="A1558" s="3" t="s">
        <v>11</v>
      </c>
      <c r="B1558" s="3" t="s">
        <v>34</v>
      </c>
      <c r="C1558" s="3">
        <v>20110549901</v>
      </c>
      <c r="D1558" s="3">
        <v>0</v>
      </c>
      <c r="E1558" s="3" t="s">
        <v>9</v>
      </c>
      <c r="F1558" s="3">
        <v>273</v>
      </c>
      <c r="G1558" s="3">
        <v>21</v>
      </c>
      <c r="H1558" s="4" t="s">
        <v>22</v>
      </c>
      <c r="I1558" s="3" t="s">
        <v>9</v>
      </c>
      <c r="J1558" s="3" t="s">
        <v>9</v>
      </c>
      <c r="L1558">
        <f t="shared" si="144"/>
        <v>0</v>
      </c>
      <c r="M1558">
        <f>IF(COUNTIF($C$2:$C1559,C1558)&gt;1,1,0)</f>
        <v>0</v>
      </c>
      <c r="N1558">
        <f t="shared" si="145"/>
        <v>0</v>
      </c>
      <c r="O1558">
        <f t="shared" si="146"/>
        <v>0</v>
      </c>
      <c r="P1558">
        <f t="shared" si="147"/>
        <v>0</v>
      </c>
      <c r="Q1558">
        <f t="shared" si="148"/>
        <v>0</v>
      </c>
      <c r="S1558">
        <f t="shared" si="149"/>
        <v>0</v>
      </c>
    </row>
    <row r="1559" spans="1:19" ht="101.5" thickBot="1" x14ac:dyDescent="0.4">
      <c r="A1559" s="3" t="s">
        <v>11</v>
      </c>
      <c r="B1559" s="3" t="s">
        <v>34</v>
      </c>
      <c r="C1559" s="3">
        <v>20110311501</v>
      </c>
      <c r="D1559" s="3">
        <v>1</v>
      </c>
      <c r="E1559" s="3" t="s">
        <v>9</v>
      </c>
      <c r="F1559" s="3">
        <v>177</v>
      </c>
      <c r="G1559" s="3">
        <v>40</v>
      </c>
      <c r="H1559" s="4" t="s">
        <v>44</v>
      </c>
      <c r="I1559" s="3" t="s">
        <v>9</v>
      </c>
      <c r="J1559" s="3" t="s">
        <v>15</v>
      </c>
      <c r="L1559">
        <f t="shared" si="144"/>
        <v>0</v>
      </c>
      <c r="M1559">
        <f>IF(COUNTIF($C$2:$C1560,C1559)&gt;1,1,0)</f>
        <v>0</v>
      </c>
      <c r="N1559">
        <f t="shared" si="145"/>
        <v>0</v>
      </c>
      <c r="O1559">
        <f t="shared" si="146"/>
        <v>0</v>
      </c>
      <c r="P1559">
        <f t="shared" si="147"/>
        <v>0</v>
      </c>
      <c r="Q1559">
        <f t="shared" si="148"/>
        <v>0</v>
      </c>
      <c r="S1559">
        <f t="shared" si="149"/>
        <v>0</v>
      </c>
    </row>
    <row r="1560" spans="1:19" ht="114" thickBot="1" x14ac:dyDescent="0.4">
      <c r="A1560" s="3" t="s">
        <v>7</v>
      </c>
      <c r="B1560" s="3" t="s">
        <v>34</v>
      </c>
      <c r="C1560" s="3">
        <v>20110129601</v>
      </c>
      <c r="D1560" s="3">
        <v>0</v>
      </c>
      <c r="E1560" s="3" t="s">
        <v>9</v>
      </c>
      <c r="F1560" s="3">
        <v>89</v>
      </c>
      <c r="G1560" s="3">
        <v>58</v>
      </c>
      <c r="H1560" s="4" t="s">
        <v>18</v>
      </c>
      <c r="I1560" s="3" t="s">
        <v>9</v>
      </c>
      <c r="J1560" s="3" t="s">
        <v>15</v>
      </c>
      <c r="L1560">
        <f t="shared" si="144"/>
        <v>0</v>
      </c>
      <c r="M1560">
        <f>IF(COUNTIF($C$2:$C1561,C1560)&gt;1,1,0)</f>
        <v>0</v>
      </c>
      <c r="N1560">
        <f t="shared" si="145"/>
        <v>0</v>
      </c>
      <c r="O1560">
        <f t="shared" si="146"/>
        <v>0</v>
      </c>
      <c r="P1560">
        <f t="shared" si="147"/>
        <v>0</v>
      </c>
      <c r="Q1560">
        <f t="shared" si="148"/>
        <v>0</v>
      </c>
      <c r="S1560">
        <f t="shared" si="149"/>
        <v>0</v>
      </c>
    </row>
    <row r="1561" spans="1:19" ht="126.5" thickBot="1" x14ac:dyDescent="0.4">
      <c r="A1561" s="3" t="s">
        <v>7</v>
      </c>
      <c r="B1561" s="3" t="s">
        <v>17</v>
      </c>
      <c r="C1561" s="3">
        <v>20120114101</v>
      </c>
      <c r="D1561" s="3">
        <v>0</v>
      </c>
      <c r="E1561" s="3" t="s">
        <v>9</v>
      </c>
      <c r="F1561" s="3">
        <v>59</v>
      </c>
      <c r="G1561" s="3">
        <v>49</v>
      </c>
      <c r="H1561" s="4" t="s">
        <v>22</v>
      </c>
      <c r="I1561" s="3" t="s">
        <v>9</v>
      </c>
      <c r="J1561" s="3" t="s">
        <v>15</v>
      </c>
      <c r="L1561">
        <f t="shared" si="144"/>
        <v>0</v>
      </c>
      <c r="M1561">
        <f>IF(COUNTIF($C$2:$C1562,C1561)&gt;1,1,0)</f>
        <v>0</v>
      </c>
      <c r="N1561">
        <f t="shared" si="145"/>
        <v>0</v>
      </c>
      <c r="O1561">
        <f t="shared" si="146"/>
        <v>0</v>
      </c>
      <c r="P1561">
        <f t="shared" si="147"/>
        <v>0</v>
      </c>
      <c r="Q1561">
        <f t="shared" si="148"/>
        <v>0</v>
      </c>
      <c r="S1561">
        <f t="shared" si="149"/>
        <v>0</v>
      </c>
    </row>
    <row r="1562" spans="1:19" ht="114" thickBot="1" x14ac:dyDescent="0.4">
      <c r="A1562" s="3" t="s">
        <v>39</v>
      </c>
      <c r="B1562" s="3" t="s">
        <v>8</v>
      </c>
      <c r="C1562" s="3">
        <v>20180900103</v>
      </c>
      <c r="D1562" s="3">
        <v>1</v>
      </c>
      <c r="E1562" s="3" t="s">
        <v>9</v>
      </c>
      <c r="F1562" s="3">
        <v>249</v>
      </c>
      <c r="G1562" s="3">
        <v>54</v>
      </c>
      <c r="H1562" s="4" t="s">
        <v>304</v>
      </c>
      <c r="I1562" s="3" t="s">
        <v>9</v>
      </c>
      <c r="J1562" s="3" t="s">
        <v>9</v>
      </c>
      <c r="L1562">
        <f t="shared" si="144"/>
        <v>0</v>
      </c>
      <c r="M1562">
        <f>IF(COUNTIF($C$2:$C1563,C1562)&gt;1,1,0)</f>
        <v>0</v>
      </c>
      <c r="N1562">
        <f t="shared" si="145"/>
        <v>0</v>
      </c>
      <c r="O1562">
        <f t="shared" si="146"/>
        <v>0</v>
      </c>
      <c r="P1562">
        <f t="shared" si="147"/>
        <v>0</v>
      </c>
      <c r="Q1562">
        <f t="shared" si="148"/>
        <v>0</v>
      </c>
      <c r="S1562">
        <f t="shared" si="149"/>
        <v>0</v>
      </c>
    </row>
    <row r="1563" spans="1:19" ht="126.5" thickBot="1" x14ac:dyDescent="0.4">
      <c r="A1563" s="3" t="s">
        <v>11</v>
      </c>
      <c r="B1563" s="3" t="s">
        <v>23</v>
      </c>
      <c r="C1563" s="3">
        <v>20170109001</v>
      </c>
      <c r="D1563" s="3">
        <v>0</v>
      </c>
      <c r="E1563" s="3" t="s">
        <v>9</v>
      </c>
      <c r="F1563" s="3">
        <v>538</v>
      </c>
      <c r="G1563" s="3">
        <v>197</v>
      </c>
      <c r="H1563" s="4" t="s">
        <v>22</v>
      </c>
      <c r="I1563" s="3" t="s">
        <v>9</v>
      </c>
      <c r="J1563" s="3" t="s">
        <v>15</v>
      </c>
      <c r="L1563">
        <f t="shared" si="144"/>
        <v>0</v>
      </c>
      <c r="M1563">
        <f>IF(COUNTIF($C$2:$C1564,C1563)&gt;1,1,0)</f>
        <v>0</v>
      </c>
      <c r="N1563">
        <f t="shared" si="145"/>
        <v>0</v>
      </c>
      <c r="O1563">
        <f t="shared" si="146"/>
        <v>0</v>
      </c>
      <c r="P1563">
        <f t="shared" si="147"/>
        <v>0</v>
      </c>
      <c r="Q1563">
        <f t="shared" si="148"/>
        <v>0</v>
      </c>
      <c r="S1563">
        <f t="shared" si="149"/>
        <v>0</v>
      </c>
    </row>
    <row r="1564" spans="1:19" ht="126.5" thickBot="1" x14ac:dyDescent="0.4">
      <c r="A1564" s="3" t="s">
        <v>11</v>
      </c>
      <c r="B1564" s="3" t="s">
        <v>8</v>
      </c>
      <c r="C1564" s="3">
        <v>20180312401</v>
      </c>
      <c r="D1564" s="3">
        <v>1</v>
      </c>
      <c r="E1564" s="3" t="s">
        <v>9</v>
      </c>
      <c r="F1564" s="3">
        <v>292</v>
      </c>
      <c r="G1564" s="3">
        <v>70</v>
      </c>
      <c r="H1564" s="4" t="s">
        <v>22</v>
      </c>
      <c r="I1564" s="3" t="s">
        <v>9</v>
      </c>
      <c r="J1564" s="3" t="s">
        <v>9</v>
      </c>
      <c r="L1564">
        <f t="shared" si="144"/>
        <v>0</v>
      </c>
      <c r="M1564">
        <f>IF(COUNTIF($C$2:$C1565,C1564)&gt;1,1,0)</f>
        <v>0</v>
      </c>
      <c r="N1564">
        <f t="shared" si="145"/>
        <v>0</v>
      </c>
      <c r="O1564">
        <f t="shared" si="146"/>
        <v>0</v>
      </c>
      <c r="P1564">
        <f t="shared" si="147"/>
        <v>0</v>
      </c>
      <c r="Q1564">
        <f t="shared" si="148"/>
        <v>0</v>
      </c>
      <c r="S1564">
        <f t="shared" si="149"/>
        <v>0</v>
      </c>
    </row>
    <row r="1565" spans="1:19" ht="126.5" thickBot="1" x14ac:dyDescent="0.4">
      <c r="A1565" s="3" t="s">
        <v>11</v>
      </c>
      <c r="B1565" s="3" t="s">
        <v>20</v>
      </c>
      <c r="C1565" s="3">
        <v>201422003901</v>
      </c>
      <c r="D1565" s="3">
        <v>0</v>
      </c>
      <c r="E1565" s="3" t="s">
        <v>9</v>
      </c>
      <c r="F1565" s="3">
        <v>41</v>
      </c>
      <c r="G1565" s="3">
        <v>32</v>
      </c>
      <c r="H1565" s="4" t="s">
        <v>22</v>
      </c>
      <c r="I1565" s="3" t="s">
        <v>9</v>
      </c>
      <c r="J1565" s="3" t="s">
        <v>9</v>
      </c>
      <c r="L1565">
        <f t="shared" si="144"/>
        <v>0</v>
      </c>
      <c r="M1565">
        <f>IF(COUNTIF($C$2:$C1566,C1565)&gt;1,1,0)</f>
        <v>0</v>
      </c>
      <c r="N1565">
        <f t="shared" si="145"/>
        <v>1</v>
      </c>
      <c r="O1565">
        <f t="shared" si="146"/>
        <v>0</v>
      </c>
      <c r="P1565">
        <f t="shared" si="147"/>
        <v>0</v>
      </c>
      <c r="Q1565">
        <f t="shared" si="148"/>
        <v>0</v>
      </c>
      <c r="S1565">
        <f t="shared" si="149"/>
        <v>1</v>
      </c>
    </row>
    <row r="1566" spans="1:19" ht="114" thickBot="1" x14ac:dyDescent="0.4">
      <c r="A1566" s="3" t="s">
        <v>27</v>
      </c>
      <c r="B1566" s="3" t="s">
        <v>20</v>
      </c>
      <c r="C1566" s="3">
        <v>20141902401</v>
      </c>
      <c r="D1566" s="3">
        <v>0</v>
      </c>
      <c r="E1566" s="3" t="s">
        <v>9</v>
      </c>
      <c r="F1566" s="3">
        <v>65</v>
      </c>
      <c r="G1566" s="3">
        <v>49</v>
      </c>
      <c r="H1566" s="4" t="s">
        <v>13</v>
      </c>
      <c r="I1566" s="3" t="s">
        <v>9</v>
      </c>
      <c r="J1566" s="3" t="s">
        <v>9</v>
      </c>
      <c r="L1566">
        <f t="shared" si="144"/>
        <v>0</v>
      </c>
      <c r="M1566">
        <f>IF(COUNTIF($C$2:$C1567,C1566)&gt;1,1,0)</f>
        <v>1</v>
      </c>
      <c r="N1566">
        <f t="shared" si="145"/>
        <v>0</v>
      </c>
      <c r="O1566">
        <f t="shared" si="146"/>
        <v>0</v>
      </c>
      <c r="P1566">
        <f t="shared" si="147"/>
        <v>0</v>
      </c>
      <c r="Q1566">
        <f t="shared" si="148"/>
        <v>0</v>
      </c>
      <c r="S1566">
        <f t="shared" si="149"/>
        <v>1</v>
      </c>
    </row>
    <row r="1567" spans="1:19" ht="126.5" thickBot="1" x14ac:dyDescent="0.4">
      <c r="A1567" s="3" t="s">
        <v>7</v>
      </c>
      <c r="B1567" s="3" t="s">
        <v>23</v>
      </c>
      <c r="C1567" s="3">
        <v>20171002401</v>
      </c>
      <c r="D1567" s="3">
        <v>1</v>
      </c>
      <c r="E1567" s="3" t="s">
        <v>9</v>
      </c>
      <c r="F1567" s="3">
        <v>106</v>
      </c>
      <c r="G1567" s="3">
        <v>41</v>
      </c>
      <c r="H1567" s="4" t="s">
        <v>22</v>
      </c>
      <c r="I1567" s="3" t="s">
        <v>9</v>
      </c>
      <c r="J1567" s="3" t="s">
        <v>9</v>
      </c>
      <c r="L1567">
        <f t="shared" si="144"/>
        <v>0</v>
      </c>
      <c r="M1567">
        <f>IF(COUNTIF($C$2:$C1568,C1567)&gt;1,1,0)</f>
        <v>0</v>
      </c>
      <c r="N1567">
        <f t="shared" si="145"/>
        <v>0</v>
      </c>
      <c r="O1567">
        <f t="shared" si="146"/>
        <v>0</v>
      </c>
      <c r="P1567">
        <f t="shared" si="147"/>
        <v>0</v>
      </c>
      <c r="Q1567">
        <f t="shared" si="148"/>
        <v>0</v>
      </c>
      <c r="S1567">
        <f t="shared" si="149"/>
        <v>0</v>
      </c>
    </row>
    <row r="1568" spans="1:19" ht="126.5" thickBot="1" x14ac:dyDescent="0.4">
      <c r="A1568" s="3" t="s">
        <v>11</v>
      </c>
      <c r="B1568" s="3" t="s">
        <v>17</v>
      </c>
      <c r="C1568" s="3">
        <v>20120609101</v>
      </c>
      <c r="D1568" s="3">
        <v>0</v>
      </c>
      <c r="E1568" s="3" t="s">
        <v>9</v>
      </c>
      <c r="F1568" s="3">
        <v>67</v>
      </c>
      <c r="G1568" s="3">
        <v>41</v>
      </c>
      <c r="H1568" s="4" t="s">
        <v>305</v>
      </c>
      <c r="I1568" s="3" t="s">
        <v>9</v>
      </c>
      <c r="J1568" s="3" t="s">
        <v>9</v>
      </c>
      <c r="L1568">
        <f t="shared" si="144"/>
        <v>0</v>
      </c>
      <c r="M1568">
        <f>IF(COUNTIF($C$2:$C1569,C1568)&gt;1,1,0)</f>
        <v>0</v>
      </c>
      <c r="N1568">
        <f t="shared" si="145"/>
        <v>0</v>
      </c>
      <c r="O1568">
        <f t="shared" si="146"/>
        <v>0</v>
      </c>
      <c r="P1568">
        <f t="shared" si="147"/>
        <v>0</v>
      </c>
      <c r="Q1568">
        <f t="shared" si="148"/>
        <v>0</v>
      </c>
      <c r="S1568">
        <f t="shared" si="149"/>
        <v>0</v>
      </c>
    </row>
    <row r="1569" spans="1:19" ht="114" thickBot="1" x14ac:dyDescent="0.4">
      <c r="A1569" s="3" t="s">
        <v>27</v>
      </c>
      <c r="B1569" s="3" t="s">
        <v>12</v>
      </c>
      <c r="C1569" s="3">
        <v>20081007301</v>
      </c>
      <c r="D1569" s="3">
        <v>0</v>
      </c>
      <c r="E1569" s="3" t="s">
        <v>9</v>
      </c>
      <c r="F1569" s="3">
        <v>237</v>
      </c>
      <c r="G1569" s="3">
        <v>167</v>
      </c>
      <c r="H1569" s="4" t="s">
        <v>13</v>
      </c>
      <c r="I1569" s="3" t="s">
        <v>9</v>
      </c>
      <c r="J1569" s="3" t="s">
        <v>9</v>
      </c>
      <c r="L1569">
        <f t="shared" si="144"/>
        <v>0</v>
      </c>
      <c r="M1569">
        <f>IF(COUNTIF($C$2:$C1570,C1569)&gt;1,1,0)</f>
        <v>0</v>
      </c>
      <c r="N1569">
        <f t="shared" si="145"/>
        <v>0</v>
      </c>
      <c r="O1569">
        <f t="shared" si="146"/>
        <v>0</v>
      </c>
      <c r="P1569">
        <f t="shared" si="147"/>
        <v>0</v>
      </c>
      <c r="Q1569">
        <f t="shared" si="148"/>
        <v>0</v>
      </c>
      <c r="S1569">
        <f t="shared" si="149"/>
        <v>0</v>
      </c>
    </row>
    <row r="1570" spans="1:19" ht="126.5" thickBot="1" x14ac:dyDescent="0.4">
      <c r="A1570" s="3" t="s">
        <v>11</v>
      </c>
      <c r="B1570" s="3" t="s">
        <v>20</v>
      </c>
      <c r="C1570" s="3">
        <v>20141104401</v>
      </c>
      <c r="D1570" s="3">
        <v>0</v>
      </c>
      <c r="E1570" s="3" t="s">
        <v>9</v>
      </c>
      <c r="F1570" s="3">
        <v>66</v>
      </c>
      <c r="G1570" s="3">
        <v>41</v>
      </c>
      <c r="H1570" s="4" t="s">
        <v>22</v>
      </c>
      <c r="I1570" s="3" t="s">
        <v>9</v>
      </c>
      <c r="J1570" s="3" t="s">
        <v>9</v>
      </c>
      <c r="L1570">
        <f t="shared" si="144"/>
        <v>0</v>
      </c>
      <c r="M1570">
        <f>IF(COUNTIF($C$2:$C1571,C1570)&gt;1,1,0)</f>
        <v>0</v>
      </c>
      <c r="N1570">
        <f t="shared" si="145"/>
        <v>0</v>
      </c>
      <c r="O1570">
        <f t="shared" si="146"/>
        <v>0</v>
      </c>
      <c r="P1570">
        <f t="shared" si="147"/>
        <v>0</v>
      </c>
      <c r="Q1570">
        <f t="shared" si="148"/>
        <v>0</v>
      </c>
      <c r="S1570">
        <f t="shared" si="149"/>
        <v>0</v>
      </c>
    </row>
    <row r="1571" spans="1:19" ht="126.5" thickBot="1" x14ac:dyDescent="0.4">
      <c r="A1571" s="3" t="s">
        <v>11</v>
      </c>
      <c r="B1571" s="3" t="s">
        <v>20</v>
      </c>
      <c r="C1571" s="3">
        <v>20141900108</v>
      </c>
      <c r="D1571" s="3">
        <v>0</v>
      </c>
      <c r="E1571" s="3" t="s">
        <v>9</v>
      </c>
      <c r="F1571" s="3">
        <v>38</v>
      </c>
      <c r="G1571" s="3">
        <v>25</v>
      </c>
      <c r="H1571" s="4" t="s">
        <v>306</v>
      </c>
      <c r="I1571" s="3" t="s">
        <v>9</v>
      </c>
      <c r="J1571" s="3" t="s">
        <v>9</v>
      </c>
      <c r="L1571">
        <f t="shared" si="144"/>
        <v>0</v>
      </c>
      <c r="M1571">
        <f>IF(COUNTIF($C$2:$C1572,C1571)&gt;1,1,0)</f>
        <v>0</v>
      </c>
      <c r="N1571">
        <f t="shared" si="145"/>
        <v>0</v>
      </c>
      <c r="O1571">
        <f t="shared" si="146"/>
        <v>0</v>
      </c>
      <c r="P1571">
        <f t="shared" si="147"/>
        <v>0</v>
      </c>
      <c r="Q1571">
        <f t="shared" si="148"/>
        <v>0</v>
      </c>
      <c r="S1571">
        <f t="shared" si="149"/>
        <v>0</v>
      </c>
    </row>
    <row r="1572" spans="1:19" ht="126.5" thickBot="1" x14ac:dyDescent="0.4">
      <c r="A1572" s="3" t="s">
        <v>11</v>
      </c>
      <c r="B1572" s="3" t="s">
        <v>49</v>
      </c>
      <c r="C1572" s="3">
        <v>20230418003</v>
      </c>
      <c r="D1572" s="3">
        <v>0</v>
      </c>
      <c r="E1572" s="3" t="s">
        <v>9</v>
      </c>
      <c r="F1572" s="3">
        <v>130</v>
      </c>
      <c r="G1572" s="3">
        <v>38</v>
      </c>
      <c r="H1572" s="4" t="s">
        <v>22</v>
      </c>
      <c r="I1572" s="3" t="s">
        <v>9</v>
      </c>
      <c r="J1572" s="3" t="s">
        <v>9</v>
      </c>
      <c r="L1572">
        <f t="shared" si="144"/>
        <v>0</v>
      </c>
      <c r="M1572">
        <f>IF(COUNTIF($C$2:$C1573,C1572)&gt;1,1,0)</f>
        <v>0</v>
      </c>
      <c r="N1572">
        <f t="shared" si="145"/>
        <v>0</v>
      </c>
      <c r="O1572">
        <f t="shared" si="146"/>
        <v>0</v>
      </c>
      <c r="P1572">
        <f t="shared" si="147"/>
        <v>0</v>
      </c>
      <c r="Q1572">
        <f t="shared" si="148"/>
        <v>0</v>
      </c>
      <c r="S1572">
        <f t="shared" si="149"/>
        <v>0</v>
      </c>
    </row>
    <row r="1573" spans="1:19" ht="101.5" thickBot="1" x14ac:dyDescent="0.4">
      <c r="A1573" s="3" t="s">
        <v>11</v>
      </c>
      <c r="B1573" s="3" t="s">
        <v>34</v>
      </c>
      <c r="C1573" s="3">
        <v>20110420001</v>
      </c>
      <c r="D1573" s="3">
        <v>1</v>
      </c>
      <c r="E1573" s="3" t="s">
        <v>9</v>
      </c>
      <c r="F1573" s="3">
        <v>165</v>
      </c>
      <c r="G1573" s="3">
        <v>81</v>
      </c>
      <c r="H1573" s="4" t="s">
        <v>28</v>
      </c>
      <c r="I1573" s="3" t="s">
        <v>9</v>
      </c>
      <c r="J1573" s="3" t="s">
        <v>15</v>
      </c>
      <c r="L1573">
        <f t="shared" si="144"/>
        <v>0</v>
      </c>
      <c r="M1573">
        <f>IF(COUNTIF($C$2:$C1574,C1573)&gt;1,1,0)</f>
        <v>0</v>
      </c>
      <c r="N1573">
        <f t="shared" si="145"/>
        <v>0</v>
      </c>
      <c r="O1573">
        <f t="shared" si="146"/>
        <v>0</v>
      </c>
      <c r="P1573">
        <f t="shared" si="147"/>
        <v>0</v>
      </c>
      <c r="Q1573">
        <f t="shared" si="148"/>
        <v>0</v>
      </c>
      <c r="S1573">
        <f t="shared" si="149"/>
        <v>0</v>
      </c>
    </row>
    <row r="1574" spans="1:19" ht="15" thickBot="1" x14ac:dyDescent="0.4">
      <c r="A1574" s="3" t="s">
        <v>39</v>
      </c>
      <c r="B1574" s="3" t="s">
        <v>20</v>
      </c>
      <c r="C1574" s="3">
        <v>20140120009</v>
      </c>
      <c r="D1574" s="3">
        <v>1</v>
      </c>
      <c r="E1574" s="3" t="s">
        <v>15</v>
      </c>
      <c r="F1574" s="3">
        <v>737</v>
      </c>
      <c r="G1574" s="3">
        <v>0</v>
      </c>
      <c r="H1574" s="4" t="s">
        <v>307</v>
      </c>
      <c r="I1574" s="3" t="s">
        <v>15</v>
      </c>
      <c r="J1574" s="3" t="s">
        <v>15</v>
      </c>
      <c r="L1574">
        <f t="shared" si="144"/>
        <v>0</v>
      </c>
      <c r="M1574">
        <f>IF(COUNTIF($C$2:$C1575,C1574)&gt;1,1,0)</f>
        <v>0</v>
      </c>
      <c r="N1574">
        <f t="shared" si="145"/>
        <v>0</v>
      </c>
      <c r="O1574">
        <f t="shared" si="146"/>
        <v>0</v>
      </c>
      <c r="P1574">
        <f t="shared" si="147"/>
        <v>0</v>
      </c>
      <c r="Q1574">
        <f t="shared" si="148"/>
        <v>0</v>
      </c>
      <c r="S1574">
        <f t="shared" si="149"/>
        <v>0</v>
      </c>
    </row>
    <row r="1575" spans="1:19" ht="126.5" thickBot="1" x14ac:dyDescent="0.4">
      <c r="A1575" s="3" t="s">
        <v>11</v>
      </c>
      <c r="B1575" s="3" t="s">
        <v>34</v>
      </c>
      <c r="C1575" s="3">
        <v>20110201302</v>
      </c>
      <c r="D1575" s="3">
        <v>0</v>
      </c>
      <c r="E1575" s="3" t="s">
        <v>9</v>
      </c>
      <c r="F1575" s="3">
        <v>268</v>
      </c>
      <c r="G1575" s="3">
        <v>163</v>
      </c>
      <c r="H1575" s="4" t="s">
        <v>22</v>
      </c>
      <c r="I1575" s="3" t="s">
        <v>9</v>
      </c>
      <c r="J1575" s="3" t="s">
        <v>9</v>
      </c>
      <c r="L1575">
        <f t="shared" si="144"/>
        <v>0</v>
      </c>
      <c r="M1575">
        <f>IF(COUNTIF($C$2:$C1576,C1575)&gt;1,1,0)</f>
        <v>1</v>
      </c>
      <c r="N1575">
        <f t="shared" si="145"/>
        <v>0</v>
      </c>
      <c r="O1575">
        <f t="shared" si="146"/>
        <v>0</v>
      </c>
      <c r="P1575">
        <f t="shared" si="147"/>
        <v>0</v>
      </c>
      <c r="Q1575">
        <f t="shared" si="148"/>
        <v>0</v>
      </c>
      <c r="S1575">
        <f t="shared" si="149"/>
        <v>1</v>
      </c>
    </row>
    <row r="1576" spans="1:19" ht="126.5" thickBot="1" x14ac:dyDescent="0.4">
      <c r="A1576" s="3" t="s">
        <v>11</v>
      </c>
      <c r="B1576" s="3" t="s">
        <v>8</v>
      </c>
      <c r="C1576" s="3">
        <v>20180902101</v>
      </c>
      <c r="D1576" s="3">
        <v>1</v>
      </c>
      <c r="E1576" s="3" t="s">
        <v>9</v>
      </c>
      <c r="F1576" s="3">
        <v>175</v>
      </c>
      <c r="G1576" s="3">
        <v>45</v>
      </c>
      <c r="H1576" s="4" t="s">
        <v>89</v>
      </c>
      <c r="I1576" s="3" t="s">
        <v>9</v>
      </c>
      <c r="J1576" s="3" t="s">
        <v>15</v>
      </c>
      <c r="L1576">
        <f t="shared" si="144"/>
        <v>0</v>
      </c>
      <c r="M1576">
        <f>IF(COUNTIF($C$2:$C1577,C1576)&gt;1,1,0)</f>
        <v>0</v>
      </c>
      <c r="N1576">
        <f t="shared" si="145"/>
        <v>0</v>
      </c>
      <c r="O1576">
        <f t="shared" si="146"/>
        <v>0</v>
      </c>
      <c r="P1576">
        <f t="shared" si="147"/>
        <v>0</v>
      </c>
      <c r="Q1576">
        <f t="shared" si="148"/>
        <v>0</v>
      </c>
      <c r="S1576">
        <f t="shared" si="149"/>
        <v>0</v>
      </c>
    </row>
    <row r="1577" spans="1:19" ht="126.5" thickBot="1" x14ac:dyDescent="0.4">
      <c r="A1577" s="3" t="s">
        <v>11</v>
      </c>
      <c r="B1577" s="3" t="s">
        <v>8</v>
      </c>
      <c r="C1577" s="3">
        <v>20180729301</v>
      </c>
      <c r="D1577" s="3">
        <v>1</v>
      </c>
      <c r="E1577" s="3" t="s">
        <v>9</v>
      </c>
      <c r="F1577" s="3">
        <v>159</v>
      </c>
      <c r="G1577" s="3">
        <v>25</v>
      </c>
      <c r="H1577" s="4" t="s">
        <v>22</v>
      </c>
      <c r="I1577" s="3" t="s">
        <v>9</v>
      </c>
      <c r="J1577" s="3" t="s">
        <v>9</v>
      </c>
      <c r="L1577">
        <f t="shared" si="144"/>
        <v>0</v>
      </c>
      <c r="M1577">
        <f>IF(COUNTIF($C$2:$C1578,C1577)&gt;1,1,0)</f>
        <v>0</v>
      </c>
      <c r="N1577">
        <f t="shared" si="145"/>
        <v>0</v>
      </c>
      <c r="O1577">
        <f t="shared" si="146"/>
        <v>0</v>
      </c>
      <c r="P1577">
        <f t="shared" si="147"/>
        <v>0</v>
      </c>
      <c r="Q1577">
        <f t="shared" si="148"/>
        <v>0</v>
      </c>
      <c r="S1577">
        <f t="shared" si="149"/>
        <v>0</v>
      </c>
    </row>
    <row r="1578" spans="1:19" ht="89" thickBot="1" x14ac:dyDescent="0.4">
      <c r="A1578" s="3" t="s">
        <v>11</v>
      </c>
      <c r="B1578" s="3" t="s">
        <v>17</v>
      </c>
      <c r="C1578" s="3">
        <v>20120210615</v>
      </c>
      <c r="D1578" s="3">
        <v>1</v>
      </c>
      <c r="E1578" s="3" t="s">
        <v>9</v>
      </c>
      <c r="F1578" s="3">
        <v>143</v>
      </c>
      <c r="G1578" s="3">
        <v>68</v>
      </c>
      <c r="H1578" s="4" t="s">
        <v>55</v>
      </c>
      <c r="I1578" s="3" t="s">
        <v>9</v>
      </c>
      <c r="J1578" s="3" t="s">
        <v>15</v>
      </c>
      <c r="L1578">
        <f t="shared" si="144"/>
        <v>0</v>
      </c>
      <c r="M1578">
        <f>IF(COUNTIF($C$2:$C1579,C1578)&gt;1,1,0)</f>
        <v>0</v>
      </c>
      <c r="N1578">
        <f t="shared" si="145"/>
        <v>0</v>
      </c>
      <c r="O1578">
        <f t="shared" si="146"/>
        <v>0</v>
      </c>
      <c r="P1578">
        <f t="shared" si="147"/>
        <v>0</v>
      </c>
      <c r="Q1578">
        <f t="shared" si="148"/>
        <v>0</v>
      </c>
      <c r="S1578">
        <f t="shared" si="149"/>
        <v>0</v>
      </c>
    </row>
    <row r="1579" spans="1:19" ht="151.5" thickBot="1" x14ac:dyDescent="0.4">
      <c r="A1579" s="3" t="s">
        <v>27</v>
      </c>
      <c r="B1579" s="3" t="s">
        <v>23</v>
      </c>
      <c r="C1579" s="3">
        <v>20170600803</v>
      </c>
      <c r="D1579" s="3">
        <v>0</v>
      </c>
      <c r="E1579" s="3" t="s">
        <v>9</v>
      </c>
      <c r="F1579" s="3">
        <v>123</v>
      </c>
      <c r="G1579" s="3">
        <v>50</v>
      </c>
      <c r="H1579" s="4" t="s">
        <v>308</v>
      </c>
      <c r="I1579" s="3" t="s">
        <v>9</v>
      </c>
      <c r="J1579" s="3" t="s">
        <v>9</v>
      </c>
      <c r="L1579">
        <f t="shared" si="144"/>
        <v>0</v>
      </c>
      <c r="M1579">
        <f>IF(COUNTIF($C$2:$C1580,C1579)&gt;1,1,0)</f>
        <v>0</v>
      </c>
      <c r="N1579">
        <f t="shared" si="145"/>
        <v>0</v>
      </c>
      <c r="O1579">
        <f t="shared" si="146"/>
        <v>0</v>
      </c>
      <c r="P1579">
        <f t="shared" si="147"/>
        <v>0</v>
      </c>
      <c r="Q1579">
        <f t="shared" si="148"/>
        <v>0</v>
      </c>
      <c r="S1579">
        <f t="shared" si="149"/>
        <v>0</v>
      </c>
    </row>
    <row r="1580" spans="1:19" ht="139" thickBot="1" x14ac:dyDescent="0.4">
      <c r="A1580" s="3" t="s">
        <v>39</v>
      </c>
      <c r="B1580" s="3" t="s">
        <v>20</v>
      </c>
      <c r="C1580" s="3">
        <v>20140601702</v>
      </c>
      <c r="D1580" s="3">
        <v>1</v>
      </c>
      <c r="E1580" s="3" t="s">
        <v>9</v>
      </c>
      <c r="F1580" s="3">
        <v>370</v>
      </c>
      <c r="G1580" s="3">
        <v>45</v>
      </c>
      <c r="H1580" s="4" t="s">
        <v>309</v>
      </c>
      <c r="I1580" s="3" t="s">
        <v>9</v>
      </c>
      <c r="J1580" s="3" t="s">
        <v>9</v>
      </c>
      <c r="L1580">
        <f t="shared" si="144"/>
        <v>0</v>
      </c>
      <c r="M1580">
        <f>IF(COUNTIF($C$2:$C1581,C1580)&gt;1,1,0)</f>
        <v>1</v>
      </c>
      <c r="N1580">
        <f t="shared" si="145"/>
        <v>0</v>
      </c>
      <c r="O1580">
        <f t="shared" si="146"/>
        <v>0</v>
      </c>
      <c r="P1580">
        <f t="shared" si="147"/>
        <v>0</v>
      </c>
      <c r="Q1580">
        <f t="shared" si="148"/>
        <v>0</v>
      </c>
      <c r="S1580">
        <f t="shared" si="149"/>
        <v>1</v>
      </c>
    </row>
    <row r="1581" spans="1:19" ht="139" thickBot="1" x14ac:dyDescent="0.4">
      <c r="A1581" s="3" t="s">
        <v>11</v>
      </c>
      <c r="B1581" s="3" t="s">
        <v>12</v>
      </c>
      <c r="C1581" s="3">
        <v>20080908901</v>
      </c>
      <c r="D1581" s="3">
        <v>0</v>
      </c>
      <c r="E1581" s="3" t="s">
        <v>9</v>
      </c>
      <c r="F1581" s="3">
        <v>459</v>
      </c>
      <c r="G1581" s="3">
        <v>257</v>
      </c>
      <c r="H1581" s="4" t="s">
        <v>310</v>
      </c>
      <c r="I1581" s="3" t="s">
        <v>9</v>
      </c>
      <c r="J1581" s="3" t="s">
        <v>9</v>
      </c>
      <c r="L1581">
        <f t="shared" si="144"/>
        <v>0</v>
      </c>
      <c r="M1581">
        <f>IF(COUNTIF($C$2:$C1582,C1581)&gt;1,1,0)</f>
        <v>1</v>
      </c>
      <c r="N1581">
        <f t="shared" si="145"/>
        <v>0</v>
      </c>
      <c r="O1581">
        <f t="shared" si="146"/>
        <v>0</v>
      </c>
      <c r="P1581">
        <f t="shared" si="147"/>
        <v>0</v>
      </c>
      <c r="Q1581">
        <f t="shared" si="148"/>
        <v>0</v>
      </c>
      <c r="S1581">
        <f t="shared" si="149"/>
        <v>1</v>
      </c>
    </row>
    <row r="1582" spans="1:19" ht="101.5" thickBot="1" x14ac:dyDescent="0.4">
      <c r="A1582" s="3" t="s">
        <v>11</v>
      </c>
      <c r="B1582" s="3" t="s">
        <v>34</v>
      </c>
      <c r="C1582" s="3">
        <v>20110108001</v>
      </c>
      <c r="D1582" s="3">
        <v>0</v>
      </c>
      <c r="E1582" s="3" t="s">
        <v>9</v>
      </c>
      <c r="F1582" s="3">
        <v>167</v>
      </c>
      <c r="G1582" s="3">
        <v>82</v>
      </c>
      <c r="H1582" s="4" t="s">
        <v>28</v>
      </c>
      <c r="I1582" s="3" t="s">
        <v>9</v>
      </c>
      <c r="J1582" s="3" t="s">
        <v>9</v>
      </c>
      <c r="L1582">
        <f t="shared" si="144"/>
        <v>0</v>
      </c>
      <c r="M1582">
        <f>IF(COUNTIF($C$2:$C1583,C1582)&gt;1,1,0)</f>
        <v>1</v>
      </c>
      <c r="N1582">
        <f t="shared" si="145"/>
        <v>0</v>
      </c>
      <c r="O1582">
        <f t="shared" si="146"/>
        <v>0</v>
      </c>
      <c r="P1582">
        <f t="shared" si="147"/>
        <v>0</v>
      </c>
      <c r="Q1582">
        <f t="shared" si="148"/>
        <v>0</v>
      </c>
      <c r="S1582">
        <f t="shared" si="149"/>
        <v>1</v>
      </c>
    </row>
    <row r="1583" spans="1:19" ht="126.5" thickBot="1" x14ac:dyDescent="0.4">
      <c r="A1583" s="3" t="s">
        <v>11</v>
      </c>
      <c r="B1583" s="3" t="s">
        <v>20</v>
      </c>
      <c r="C1583" s="3">
        <v>20140607001</v>
      </c>
      <c r="D1583" s="3">
        <v>0</v>
      </c>
      <c r="E1583" s="3" t="s">
        <v>9</v>
      </c>
      <c r="F1583" s="3">
        <v>242</v>
      </c>
      <c r="G1583" s="3">
        <v>33</v>
      </c>
      <c r="H1583" s="4" t="s">
        <v>22</v>
      </c>
      <c r="I1583" s="3" t="s">
        <v>9</v>
      </c>
      <c r="J1583" s="3" t="s">
        <v>9</v>
      </c>
      <c r="L1583">
        <f t="shared" si="144"/>
        <v>0</v>
      </c>
      <c r="M1583">
        <f>IF(COUNTIF($C$2:$C1584,C1583)&gt;1,1,0)</f>
        <v>0</v>
      </c>
      <c r="N1583">
        <f t="shared" si="145"/>
        <v>0</v>
      </c>
      <c r="O1583">
        <f t="shared" si="146"/>
        <v>0</v>
      </c>
      <c r="P1583">
        <f t="shared" si="147"/>
        <v>0</v>
      </c>
      <c r="Q1583">
        <f t="shared" si="148"/>
        <v>0</v>
      </c>
      <c r="S1583">
        <f t="shared" si="149"/>
        <v>0</v>
      </c>
    </row>
    <row r="1584" spans="1:19" ht="126.5" thickBot="1" x14ac:dyDescent="0.4">
      <c r="A1584" s="3" t="s">
        <v>11</v>
      </c>
      <c r="B1584" s="3" t="s">
        <v>34</v>
      </c>
      <c r="C1584" s="3">
        <v>20110543401</v>
      </c>
      <c r="D1584" s="3">
        <v>1</v>
      </c>
      <c r="E1584" s="3" t="s">
        <v>9</v>
      </c>
      <c r="F1584" s="3">
        <v>145</v>
      </c>
      <c r="G1584" s="3">
        <v>76</v>
      </c>
      <c r="H1584" s="4" t="s">
        <v>22</v>
      </c>
      <c r="I1584" s="3" t="s">
        <v>9</v>
      </c>
      <c r="J1584" s="3" t="s">
        <v>15</v>
      </c>
      <c r="L1584">
        <f t="shared" si="144"/>
        <v>0</v>
      </c>
      <c r="M1584">
        <f>IF(COUNTIF($C$2:$C1585,C1584)&gt;1,1,0)</f>
        <v>0</v>
      </c>
      <c r="N1584">
        <f t="shared" si="145"/>
        <v>0</v>
      </c>
      <c r="O1584">
        <f t="shared" si="146"/>
        <v>0</v>
      </c>
      <c r="P1584">
        <f t="shared" si="147"/>
        <v>0</v>
      </c>
      <c r="Q1584">
        <f t="shared" si="148"/>
        <v>0</v>
      </c>
      <c r="S1584">
        <f t="shared" si="149"/>
        <v>0</v>
      </c>
    </row>
    <row r="1585" spans="1:19" ht="39" thickBot="1" x14ac:dyDescent="0.4">
      <c r="A1585" s="3" t="s">
        <v>11</v>
      </c>
      <c r="B1585" s="3" t="s">
        <v>17</v>
      </c>
      <c r="C1585" s="3">
        <v>20120801807</v>
      </c>
      <c r="D1585" s="3">
        <v>0</v>
      </c>
      <c r="E1585" s="3" t="s">
        <v>9</v>
      </c>
      <c r="F1585" s="3">
        <v>230</v>
      </c>
      <c r="G1585" s="3">
        <v>16</v>
      </c>
      <c r="H1585" s="4" t="s">
        <v>33</v>
      </c>
      <c r="I1585" s="3" t="s">
        <v>9</v>
      </c>
      <c r="J1585" s="3" t="s">
        <v>9</v>
      </c>
      <c r="L1585">
        <f t="shared" si="144"/>
        <v>0</v>
      </c>
      <c r="M1585">
        <f>IF(COUNTIF($C$2:$C1586,C1585)&gt;1,1,0)</f>
        <v>0</v>
      </c>
      <c r="N1585">
        <f t="shared" si="145"/>
        <v>0</v>
      </c>
      <c r="O1585">
        <f t="shared" si="146"/>
        <v>0</v>
      </c>
      <c r="P1585">
        <f t="shared" si="147"/>
        <v>0</v>
      </c>
      <c r="Q1585">
        <f t="shared" si="148"/>
        <v>0</v>
      </c>
      <c r="S1585">
        <f t="shared" si="149"/>
        <v>0</v>
      </c>
    </row>
    <row r="1586" spans="1:19" ht="126.5" thickBot="1" x14ac:dyDescent="0.4">
      <c r="A1586" s="3" t="s">
        <v>11</v>
      </c>
      <c r="B1586" s="3" t="s">
        <v>20</v>
      </c>
      <c r="C1586" s="3">
        <v>20142007501</v>
      </c>
      <c r="D1586" s="3">
        <v>1</v>
      </c>
      <c r="E1586" s="3" t="s">
        <v>9</v>
      </c>
      <c r="F1586" s="3">
        <v>132</v>
      </c>
      <c r="G1586" s="3">
        <v>85</v>
      </c>
      <c r="H1586" s="4" t="s">
        <v>22</v>
      </c>
      <c r="I1586" s="3" t="s">
        <v>9</v>
      </c>
      <c r="J1586" s="3" t="s">
        <v>9</v>
      </c>
      <c r="L1586">
        <f t="shared" si="144"/>
        <v>0</v>
      </c>
      <c r="M1586">
        <f>IF(COUNTIF($C$2:$C1587,C1586)&gt;1,1,0)</f>
        <v>0</v>
      </c>
      <c r="N1586">
        <f t="shared" si="145"/>
        <v>0</v>
      </c>
      <c r="O1586">
        <f t="shared" si="146"/>
        <v>0</v>
      </c>
      <c r="P1586">
        <f t="shared" si="147"/>
        <v>0</v>
      </c>
      <c r="Q1586">
        <f t="shared" si="148"/>
        <v>0</v>
      </c>
      <c r="S1586">
        <f t="shared" si="149"/>
        <v>0</v>
      </c>
    </row>
    <row r="1587" spans="1:19" ht="126.5" thickBot="1" x14ac:dyDescent="0.4">
      <c r="A1587" s="3" t="s">
        <v>39</v>
      </c>
      <c r="B1587" s="3" t="s">
        <v>23</v>
      </c>
      <c r="C1587" s="3">
        <v>20170106608</v>
      </c>
      <c r="D1587" s="3">
        <v>1</v>
      </c>
      <c r="E1587" s="3" t="s">
        <v>9</v>
      </c>
      <c r="F1587" s="3">
        <v>613</v>
      </c>
      <c r="G1587" s="3">
        <v>46</v>
      </c>
      <c r="H1587" s="4" t="s">
        <v>22</v>
      </c>
      <c r="I1587" s="3" t="s">
        <v>9</v>
      </c>
      <c r="J1587" s="3" t="s">
        <v>9</v>
      </c>
      <c r="L1587">
        <f t="shared" si="144"/>
        <v>0</v>
      </c>
      <c r="M1587">
        <f>IF(COUNTIF($C$2:$C1588,C1587)&gt;1,1,0)</f>
        <v>0</v>
      </c>
      <c r="N1587">
        <f t="shared" si="145"/>
        <v>0</v>
      </c>
      <c r="O1587">
        <f t="shared" si="146"/>
        <v>0</v>
      </c>
      <c r="P1587">
        <f t="shared" si="147"/>
        <v>0</v>
      </c>
      <c r="Q1587">
        <f t="shared" si="148"/>
        <v>0</v>
      </c>
      <c r="S1587">
        <f t="shared" si="149"/>
        <v>0</v>
      </c>
    </row>
    <row r="1588" spans="1:19" ht="114" thickBot="1" x14ac:dyDescent="0.4">
      <c r="A1588" s="3" t="s">
        <v>11</v>
      </c>
      <c r="B1588" s="3" t="s">
        <v>23</v>
      </c>
      <c r="C1588" s="3">
        <v>20171007001</v>
      </c>
      <c r="D1588" s="3">
        <v>0</v>
      </c>
      <c r="E1588" s="3" t="s">
        <v>9</v>
      </c>
      <c r="F1588" s="3">
        <v>131</v>
      </c>
      <c r="G1588" s="3">
        <v>47</v>
      </c>
      <c r="H1588" s="4" t="s">
        <v>18</v>
      </c>
      <c r="I1588" s="3" t="s">
        <v>9</v>
      </c>
      <c r="J1588" s="3" t="s">
        <v>15</v>
      </c>
      <c r="L1588">
        <f t="shared" si="144"/>
        <v>0</v>
      </c>
      <c r="M1588">
        <f>IF(COUNTIF($C$2:$C1589,C1588)&gt;1,1,0)</f>
        <v>0</v>
      </c>
      <c r="N1588">
        <f t="shared" si="145"/>
        <v>0</v>
      </c>
      <c r="O1588">
        <f t="shared" si="146"/>
        <v>0</v>
      </c>
      <c r="P1588">
        <f t="shared" si="147"/>
        <v>0</v>
      </c>
      <c r="Q1588">
        <f t="shared" si="148"/>
        <v>0</v>
      </c>
      <c r="S1588">
        <f t="shared" si="149"/>
        <v>0</v>
      </c>
    </row>
    <row r="1589" spans="1:19" ht="126.5" thickBot="1" x14ac:dyDescent="0.4">
      <c r="A1589" s="3" t="s">
        <v>11</v>
      </c>
      <c r="B1589" s="3" t="s">
        <v>20</v>
      </c>
      <c r="C1589" s="3">
        <v>20142004401</v>
      </c>
      <c r="D1589" s="3">
        <v>0</v>
      </c>
      <c r="E1589" s="3" t="s">
        <v>9</v>
      </c>
      <c r="F1589" s="3">
        <v>107</v>
      </c>
      <c r="G1589" s="3">
        <v>70</v>
      </c>
      <c r="H1589" s="4" t="s">
        <v>22</v>
      </c>
      <c r="I1589" s="3" t="s">
        <v>9</v>
      </c>
      <c r="J1589" s="3" t="s">
        <v>9</v>
      </c>
      <c r="L1589">
        <f t="shared" si="144"/>
        <v>0</v>
      </c>
      <c r="M1589">
        <f>IF(COUNTIF($C$2:$C1590,C1589)&gt;1,1,0)</f>
        <v>0</v>
      </c>
      <c r="N1589">
        <f t="shared" si="145"/>
        <v>0</v>
      </c>
      <c r="O1589">
        <f t="shared" si="146"/>
        <v>0</v>
      </c>
      <c r="P1589">
        <f t="shared" si="147"/>
        <v>0</v>
      </c>
      <c r="Q1589">
        <f t="shared" si="148"/>
        <v>0</v>
      </c>
      <c r="S1589">
        <f t="shared" si="149"/>
        <v>0</v>
      </c>
    </row>
    <row r="1590" spans="1:19" ht="126.5" thickBot="1" x14ac:dyDescent="0.4">
      <c r="A1590" s="3" t="s">
        <v>11</v>
      </c>
      <c r="B1590" s="3" t="s">
        <v>20</v>
      </c>
      <c r="C1590" s="3">
        <v>20142014601</v>
      </c>
      <c r="D1590" s="3">
        <v>0</v>
      </c>
      <c r="E1590" s="3" t="s">
        <v>9</v>
      </c>
      <c r="F1590" s="3">
        <v>85</v>
      </c>
      <c r="G1590" s="3">
        <v>66</v>
      </c>
      <c r="H1590" s="4" t="s">
        <v>22</v>
      </c>
      <c r="I1590" s="3" t="s">
        <v>9</v>
      </c>
      <c r="J1590" s="3" t="s">
        <v>9</v>
      </c>
      <c r="L1590">
        <f t="shared" si="144"/>
        <v>0</v>
      </c>
      <c r="M1590">
        <f>IF(COUNTIF($C$2:$C1591,C1590)&gt;1,1,0)</f>
        <v>0</v>
      </c>
      <c r="N1590">
        <f t="shared" si="145"/>
        <v>0</v>
      </c>
      <c r="O1590">
        <f t="shared" si="146"/>
        <v>0</v>
      </c>
      <c r="P1590">
        <f t="shared" si="147"/>
        <v>0</v>
      </c>
      <c r="Q1590">
        <f t="shared" si="148"/>
        <v>0</v>
      </c>
      <c r="S1590">
        <f t="shared" si="149"/>
        <v>0</v>
      </c>
    </row>
    <row r="1591" spans="1:19" ht="76.5" thickBot="1" x14ac:dyDescent="0.4">
      <c r="A1591" s="3" t="s">
        <v>11</v>
      </c>
      <c r="B1591" s="3" t="s">
        <v>34</v>
      </c>
      <c r="C1591" s="3">
        <v>20110428303</v>
      </c>
      <c r="D1591" s="3">
        <v>1</v>
      </c>
      <c r="E1591" s="3" t="s">
        <v>9</v>
      </c>
      <c r="F1591" s="3">
        <v>267</v>
      </c>
      <c r="G1591" s="3">
        <v>200</v>
      </c>
      <c r="H1591" s="4" t="s">
        <v>149</v>
      </c>
      <c r="I1591" s="3" t="s">
        <v>9</v>
      </c>
      <c r="J1591" s="3" t="s">
        <v>9</v>
      </c>
      <c r="L1591">
        <f t="shared" si="144"/>
        <v>0</v>
      </c>
      <c r="M1591">
        <f>IF(COUNTIF($C$2:$C1592,C1591)&gt;1,1,0)</f>
        <v>0</v>
      </c>
      <c r="N1591">
        <f t="shared" si="145"/>
        <v>0</v>
      </c>
      <c r="O1591">
        <f t="shared" si="146"/>
        <v>0</v>
      </c>
      <c r="P1591">
        <f t="shared" si="147"/>
        <v>0</v>
      </c>
      <c r="Q1591">
        <f t="shared" si="148"/>
        <v>0</v>
      </c>
      <c r="S1591">
        <f t="shared" si="149"/>
        <v>0</v>
      </c>
    </row>
    <row r="1592" spans="1:19" ht="126.5" thickBot="1" x14ac:dyDescent="0.4">
      <c r="A1592" s="3" t="s">
        <v>7</v>
      </c>
      <c r="B1592" s="3" t="s">
        <v>49</v>
      </c>
      <c r="C1592" s="3">
        <v>20230200703</v>
      </c>
      <c r="D1592" s="3">
        <v>1</v>
      </c>
      <c r="E1592" s="3" t="s">
        <v>9</v>
      </c>
      <c r="F1592" s="3">
        <v>171</v>
      </c>
      <c r="G1592" s="3">
        <v>60</v>
      </c>
      <c r="H1592" s="4" t="s">
        <v>22</v>
      </c>
      <c r="I1592" s="3" t="s">
        <v>9</v>
      </c>
      <c r="J1592" s="3" t="s">
        <v>9</v>
      </c>
      <c r="L1592">
        <f t="shared" si="144"/>
        <v>0</v>
      </c>
      <c r="M1592">
        <f>IF(COUNTIF($C$2:$C1593,C1592)&gt;1,1,0)</f>
        <v>1</v>
      </c>
      <c r="N1592">
        <f t="shared" si="145"/>
        <v>0</v>
      </c>
      <c r="O1592">
        <f t="shared" si="146"/>
        <v>0</v>
      </c>
      <c r="P1592">
        <f t="shared" si="147"/>
        <v>0</v>
      </c>
      <c r="Q1592">
        <f t="shared" si="148"/>
        <v>0</v>
      </c>
      <c r="S1592">
        <f t="shared" si="149"/>
        <v>1</v>
      </c>
    </row>
    <row r="1593" spans="1:19" ht="139" thickBot="1" x14ac:dyDescent="0.4">
      <c r="A1593" s="3" t="s">
        <v>7</v>
      </c>
      <c r="B1593" s="3" t="s">
        <v>23</v>
      </c>
      <c r="C1593" s="3">
        <v>20172113902</v>
      </c>
      <c r="D1593" s="3">
        <v>0</v>
      </c>
      <c r="E1593" s="3" t="s">
        <v>9</v>
      </c>
      <c r="F1593" s="3">
        <v>81</v>
      </c>
      <c r="G1593" s="3">
        <v>37</v>
      </c>
      <c r="H1593" s="4" t="s">
        <v>311</v>
      </c>
      <c r="I1593" s="3" t="s">
        <v>9</v>
      </c>
      <c r="J1593" s="3" t="s">
        <v>9</v>
      </c>
      <c r="L1593">
        <f t="shared" si="144"/>
        <v>0</v>
      </c>
      <c r="M1593">
        <f>IF(COUNTIF($C$2:$C1594,C1593)&gt;1,1,0)</f>
        <v>1</v>
      </c>
      <c r="N1593">
        <f t="shared" si="145"/>
        <v>0</v>
      </c>
      <c r="O1593">
        <f t="shared" si="146"/>
        <v>0</v>
      </c>
      <c r="P1593">
        <f t="shared" si="147"/>
        <v>0</v>
      </c>
      <c r="Q1593">
        <f t="shared" si="148"/>
        <v>0</v>
      </c>
      <c r="S1593">
        <f t="shared" si="149"/>
        <v>1</v>
      </c>
    </row>
    <row r="1594" spans="1:19" ht="126.5" thickBot="1" x14ac:dyDescent="0.4">
      <c r="A1594" s="3" t="s">
        <v>11</v>
      </c>
      <c r="B1594" s="3" t="s">
        <v>8</v>
      </c>
      <c r="C1594" s="3">
        <v>20180316314</v>
      </c>
      <c r="D1594" s="3">
        <v>1</v>
      </c>
      <c r="E1594" s="3" t="s">
        <v>9</v>
      </c>
      <c r="F1594" s="3">
        <v>446</v>
      </c>
      <c r="G1594" s="3">
        <v>55</v>
      </c>
      <c r="H1594" s="4" t="s">
        <v>22</v>
      </c>
      <c r="I1594" s="3" t="s">
        <v>9</v>
      </c>
      <c r="J1594" s="3" t="s">
        <v>9</v>
      </c>
      <c r="L1594">
        <f t="shared" si="144"/>
        <v>0</v>
      </c>
      <c r="M1594">
        <f>IF(COUNTIF($C$2:$C1595,C1594)&gt;1,1,0)</f>
        <v>0</v>
      </c>
      <c r="N1594">
        <f t="shared" si="145"/>
        <v>0</v>
      </c>
      <c r="O1594">
        <f t="shared" si="146"/>
        <v>0</v>
      </c>
      <c r="P1594">
        <f t="shared" si="147"/>
        <v>0</v>
      </c>
      <c r="Q1594">
        <f t="shared" si="148"/>
        <v>0</v>
      </c>
      <c r="S1594">
        <f t="shared" si="149"/>
        <v>0</v>
      </c>
    </row>
    <row r="1595" spans="1:19" ht="126.5" thickBot="1" x14ac:dyDescent="0.4">
      <c r="A1595" s="3" t="s">
        <v>11</v>
      </c>
      <c r="B1595" s="3" t="s">
        <v>20</v>
      </c>
      <c r="C1595" s="3">
        <v>20140122217</v>
      </c>
      <c r="D1595" s="3">
        <v>0</v>
      </c>
      <c r="E1595" s="3" t="s">
        <v>9</v>
      </c>
      <c r="F1595" s="3">
        <v>89</v>
      </c>
      <c r="G1595" s="3">
        <v>17</v>
      </c>
      <c r="H1595" s="4" t="s">
        <v>22</v>
      </c>
      <c r="I1595" s="3" t="s">
        <v>9</v>
      </c>
      <c r="J1595" s="3" t="s">
        <v>9</v>
      </c>
      <c r="L1595">
        <f t="shared" si="144"/>
        <v>0</v>
      </c>
      <c r="M1595">
        <f>IF(COUNTIF($C$2:$C1596,C1595)&gt;1,1,0)</f>
        <v>0</v>
      </c>
      <c r="N1595">
        <f t="shared" si="145"/>
        <v>0</v>
      </c>
      <c r="O1595">
        <f t="shared" si="146"/>
        <v>0</v>
      </c>
      <c r="P1595">
        <f t="shared" si="147"/>
        <v>0</v>
      </c>
      <c r="Q1595">
        <f t="shared" si="148"/>
        <v>0</v>
      </c>
      <c r="S1595">
        <f t="shared" si="149"/>
        <v>0</v>
      </c>
    </row>
    <row r="1596" spans="1:19" ht="114" thickBot="1" x14ac:dyDescent="0.4">
      <c r="A1596" s="3" t="s">
        <v>27</v>
      </c>
      <c r="B1596" s="3" t="s">
        <v>20</v>
      </c>
      <c r="C1596" s="3">
        <v>20140401601</v>
      </c>
      <c r="D1596" s="3">
        <v>0</v>
      </c>
      <c r="E1596" s="3" t="s">
        <v>9</v>
      </c>
      <c r="F1596" s="3">
        <v>186</v>
      </c>
      <c r="G1596" s="3">
        <v>166</v>
      </c>
      <c r="H1596" s="4" t="s">
        <v>13</v>
      </c>
      <c r="I1596" s="3" t="s">
        <v>9</v>
      </c>
      <c r="J1596" s="3" t="s">
        <v>9</v>
      </c>
      <c r="L1596">
        <f t="shared" si="144"/>
        <v>0</v>
      </c>
      <c r="M1596">
        <f>IF(COUNTIF($C$2:$C1597,C1596)&gt;1,1,0)</f>
        <v>0</v>
      </c>
      <c r="N1596">
        <f t="shared" si="145"/>
        <v>0</v>
      </c>
      <c r="O1596">
        <f t="shared" si="146"/>
        <v>0</v>
      </c>
      <c r="P1596">
        <f t="shared" si="147"/>
        <v>0</v>
      </c>
      <c r="Q1596">
        <f t="shared" si="148"/>
        <v>0</v>
      </c>
      <c r="S1596">
        <f t="shared" si="149"/>
        <v>0</v>
      </c>
    </row>
    <row r="1597" spans="1:19" ht="114" thickBot="1" x14ac:dyDescent="0.4">
      <c r="A1597" s="3" t="s">
        <v>11</v>
      </c>
      <c r="B1597" s="3" t="s">
        <v>17</v>
      </c>
      <c r="C1597" s="3">
        <v>20120305502</v>
      </c>
      <c r="D1597" s="3">
        <v>0</v>
      </c>
      <c r="E1597" s="3" t="s">
        <v>9</v>
      </c>
      <c r="F1597" s="3">
        <v>68</v>
      </c>
      <c r="G1597" s="3">
        <v>40</v>
      </c>
      <c r="H1597" s="4" t="s">
        <v>81</v>
      </c>
      <c r="I1597" s="3" t="s">
        <v>9</v>
      </c>
      <c r="J1597" s="3" t="s">
        <v>9</v>
      </c>
      <c r="L1597">
        <f t="shared" si="144"/>
        <v>0</v>
      </c>
      <c r="M1597">
        <f>IF(COUNTIF($C$2:$C1598,C1597)&gt;1,1,0)</f>
        <v>0</v>
      </c>
      <c r="N1597">
        <f t="shared" si="145"/>
        <v>0</v>
      </c>
      <c r="O1597">
        <f t="shared" si="146"/>
        <v>0</v>
      </c>
      <c r="P1597">
        <f t="shared" si="147"/>
        <v>0</v>
      </c>
      <c r="Q1597">
        <f t="shared" si="148"/>
        <v>0</v>
      </c>
      <c r="S1597">
        <f t="shared" si="149"/>
        <v>0</v>
      </c>
    </row>
    <row r="1598" spans="1:19" ht="126.5" thickBot="1" x14ac:dyDescent="0.4">
      <c r="A1598" s="3" t="s">
        <v>11</v>
      </c>
      <c r="B1598" s="3" t="s">
        <v>23</v>
      </c>
      <c r="C1598" s="3">
        <v>20172202801</v>
      </c>
      <c r="D1598" s="3">
        <v>0</v>
      </c>
      <c r="E1598" s="3" t="s">
        <v>9</v>
      </c>
      <c r="F1598" s="3">
        <v>79</v>
      </c>
      <c r="G1598" s="3">
        <v>32</v>
      </c>
      <c r="H1598" s="4" t="s">
        <v>22</v>
      </c>
      <c r="I1598" s="3" t="s">
        <v>9</v>
      </c>
      <c r="J1598" s="3" t="s">
        <v>9</v>
      </c>
      <c r="L1598">
        <f t="shared" si="144"/>
        <v>0</v>
      </c>
      <c r="M1598">
        <f>IF(COUNTIF($C$2:$C1599,C1598)&gt;1,1,0)</f>
        <v>1</v>
      </c>
      <c r="N1598">
        <f t="shared" si="145"/>
        <v>0</v>
      </c>
      <c r="O1598">
        <f t="shared" si="146"/>
        <v>0</v>
      </c>
      <c r="P1598">
        <f t="shared" si="147"/>
        <v>0</v>
      </c>
      <c r="Q1598">
        <f t="shared" si="148"/>
        <v>0</v>
      </c>
      <c r="S1598">
        <f t="shared" si="149"/>
        <v>1</v>
      </c>
    </row>
    <row r="1599" spans="1:19" ht="101.5" thickBot="1" x14ac:dyDescent="0.4">
      <c r="A1599" s="3" t="s">
        <v>11</v>
      </c>
      <c r="B1599" s="3" t="s">
        <v>17</v>
      </c>
      <c r="C1599" s="3">
        <v>20120610402</v>
      </c>
      <c r="D1599" s="3">
        <v>1</v>
      </c>
      <c r="E1599" s="3" t="s">
        <v>9</v>
      </c>
      <c r="F1599" s="3">
        <v>707</v>
      </c>
      <c r="G1599" s="3">
        <v>217</v>
      </c>
      <c r="H1599" s="4" t="s">
        <v>312</v>
      </c>
      <c r="I1599" s="3" t="s">
        <v>9</v>
      </c>
      <c r="J1599" s="3" t="s">
        <v>15</v>
      </c>
      <c r="L1599">
        <f t="shared" si="144"/>
        <v>0</v>
      </c>
      <c r="M1599">
        <f>IF(COUNTIF($C$2:$C1600,C1599)&gt;1,1,0)</f>
        <v>0</v>
      </c>
      <c r="N1599">
        <f t="shared" si="145"/>
        <v>0</v>
      </c>
      <c r="O1599">
        <f t="shared" si="146"/>
        <v>0</v>
      </c>
      <c r="P1599">
        <f t="shared" si="147"/>
        <v>0</v>
      </c>
      <c r="Q1599">
        <f t="shared" si="148"/>
        <v>0</v>
      </c>
      <c r="S1599">
        <f t="shared" si="149"/>
        <v>0</v>
      </c>
    </row>
    <row r="1600" spans="1:19" ht="101.5" thickBot="1" x14ac:dyDescent="0.4">
      <c r="A1600" s="3" t="s">
        <v>46</v>
      </c>
      <c r="B1600" s="3" t="s">
        <v>20</v>
      </c>
      <c r="C1600" s="3">
        <v>20141001805</v>
      </c>
      <c r="D1600" s="3">
        <v>0</v>
      </c>
      <c r="E1600" s="3" t="s">
        <v>9</v>
      </c>
      <c r="F1600" s="3">
        <v>1355</v>
      </c>
      <c r="G1600" s="3">
        <v>250</v>
      </c>
      <c r="H1600" s="4" t="s">
        <v>44</v>
      </c>
      <c r="I1600" s="3" t="s">
        <v>9</v>
      </c>
      <c r="J1600" s="3" t="s">
        <v>9</v>
      </c>
      <c r="L1600">
        <f t="shared" si="144"/>
        <v>0</v>
      </c>
      <c r="M1600">
        <f>IF(COUNTIF($C$2:$C1601,C1600)&gt;1,1,0)</f>
        <v>1</v>
      </c>
      <c r="N1600">
        <f t="shared" si="145"/>
        <v>0</v>
      </c>
      <c r="O1600">
        <f t="shared" si="146"/>
        <v>0</v>
      </c>
      <c r="P1600">
        <f t="shared" si="147"/>
        <v>0</v>
      </c>
      <c r="Q1600">
        <f t="shared" si="148"/>
        <v>0</v>
      </c>
      <c r="S1600">
        <f t="shared" si="149"/>
        <v>1</v>
      </c>
    </row>
    <row r="1601" spans="1:19" ht="126.5" thickBot="1" x14ac:dyDescent="0.4">
      <c r="A1601" s="3" t="s">
        <v>11</v>
      </c>
      <c r="B1601" s="3" t="s">
        <v>23</v>
      </c>
      <c r="C1601" s="3">
        <v>20170106901</v>
      </c>
      <c r="D1601" s="3">
        <v>1</v>
      </c>
      <c r="E1601" s="3" t="s">
        <v>9</v>
      </c>
      <c r="F1601" s="3">
        <v>126</v>
      </c>
      <c r="G1601" s="3">
        <v>27</v>
      </c>
      <c r="H1601" s="4" t="s">
        <v>22</v>
      </c>
      <c r="I1601" s="3" t="s">
        <v>9</v>
      </c>
      <c r="J1601" s="3" t="s">
        <v>9</v>
      </c>
      <c r="L1601">
        <f t="shared" si="144"/>
        <v>0</v>
      </c>
      <c r="M1601">
        <f>IF(COUNTIF($C$2:$C1602,C1601)&gt;1,1,0)</f>
        <v>0</v>
      </c>
      <c r="N1601">
        <f t="shared" si="145"/>
        <v>0</v>
      </c>
      <c r="O1601">
        <f t="shared" si="146"/>
        <v>0</v>
      </c>
      <c r="P1601">
        <f t="shared" si="147"/>
        <v>0</v>
      </c>
      <c r="Q1601">
        <f t="shared" si="148"/>
        <v>0</v>
      </c>
      <c r="S1601">
        <f t="shared" si="149"/>
        <v>0</v>
      </c>
    </row>
    <row r="1602" spans="1:19" ht="39" thickBot="1" x14ac:dyDescent="0.4">
      <c r="A1602" s="3" t="s">
        <v>52</v>
      </c>
      <c r="B1602" s="3" t="s">
        <v>23</v>
      </c>
      <c r="C1602" s="3">
        <v>20172102803</v>
      </c>
      <c r="D1602" s="3">
        <v>0</v>
      </c>
      <c r="E1602" s="3" t="s">
        <v>9</v>
      </c>
      <c r="F1602" s="3">
        <v>300</v>
      </c>
      <c r="G1602" s="3">
        <v>98</v>
      </c>
      <c r="H1602" s="4" t="s">
        <v>313</v>
      </c>
      <c r="I1602" s="3" t="s">
        <v>9</v>
      </c>
      <c r="J1602" s="3" t="s">
        <v>9</v>
      </c>
      <c r="L1602">
        <f t="shared" si="144"/>
        <v>0</v>
      </c>
      <c r="M1602">
        <f>IF(COUNTIF($C$2:$C1603,C1602)&gt;1,1,0)</f>
        <v>0</v>
      </c>
      <c r="N1602">
        <f t="shared" si="145"/>
        <v>0</v>
      </c>
      <c r="O1602">
        <f t="shared" si="146"/>
        <v>0</v>
      </c>
      <c r="P1602">
        <f t="shared" si="147"/>
        <v>0</v>
      </c>
      <c r="Q1602">
        <f t="shared" si="148"/>
        <v>0</v>
      </c>
      <c r="S1602">
        <f t="shared" si="149"/>
        <v>0</v>
      </c>
    </row>
    <row r="1603" spans="1:19" ht="126.5" thickBot="1" x14ac:dyDescent="0.4">
      <c r="A1603" s="3" t="s">
        <v>7</v>
      </c>
      <c r="B1603" s="3" t="s">
        <v>34</v>
      </c>
      <c r="C1603" s="3">
        <v>20110129601</v>
      </c>
      <c r="D1603" s="3">
        <v>1</v>
      </c>
      <c r="E1603" s="3" t="s">
        <v>9</v>
      </c>
      <c r="F1603" s="3">
        <v>127</v>
      </c>
      <c r="G1603" s="3">
        <v>30</v>
      </c>
      <c r="H1603" s="4" t="s">
        <v>22</v>
      </c>
      <c r="I1603" s="3" t="s">
        <v>9</v>
      </c>
      <c r="J1603" s="3" t="s">
        <v>15</v>
      </c>
      <c r="L1603">
        <f t="shared" ref="L1603:L1666" si="150">IF(COUNTBLANK(A1603:J1603)&gt;0,1,0)</f>
        <v>0</v>
      </c>
      <c r="M1603">
        <f>IF(COUNTIF($C$2:$C1604,C1603)&gt;1,1,0)</f>
        <v>1</v>
      </c>
      <c r="N1603">
        <f t="shared" ref="N1603:N1666" si="151">IF(LEN(C1603)&gt;11,1,0)</f>
        <v>0</v>
      </c>
      <c r="O1603">
        <f t="shared" ref="O1603:O1666" si="152">IF(G1603&gt;F1603,1,0)</f>
        <v>0</v>
      </c>
      <c r="P1603">
        <f t="shared" ref="P1603:P1666" si="153">IF(AND(J1603="Yes",I1603="No"),1,0)</f>
        <v>0</v>
      </c>
      <c r="Q1603">
        <f t="shared" ref="Q1603:Q1666" si="154">IF(F1603&gt;10000,1,0)</f>
        <v>0</v>
      </c>
      <c r="S1603">
        <f t="shared" ref="S1603:S1666" si="155">IF(SUM(L1603:Q1603)&gt;0,1,0)</f>
        <v>1</v>
      </c>
    </row>
    <row r="1604" spans="1:19" ht="26.5" thickBot="1" x14ac:dyDescent="0.4">
      <c r="A1604" s="3" t="s">
        <v>7</v>
      </c>
      <c r="B1604" s="3" t="s">
        <v>20</v>
      </c>
      <c r="C1604" s="3">
        <v>20142003701</v>
      </c>
      <c r="D1604" s="3">
        <v>0</v>
      </c>
      <c r="E1604" s="3" t="s">
        <v>9</v>
      </c>
      <c r="F1604" s="3">
        <v>142</v>
      </c>
      <c r="G1604" s="3">
        <v>56</v>
      </c>
      <c r="H1604" s="4" t="s">
        <v>163</v>
      </c>
      <c r="I1604" s="3" t="s">
        <v>9</v>
      </c>
      <c r="J1604" s="3" t="s">
        <v>9</v>
      </c>
      <c r="L1604">
        <f t="shared" si="150"/>
        <v>0</v>
      </c>
      <c r="M1604">
        <f>IF(COUNTIF($C$2:$C1605,C1604)&gt;1,1,0)</f>
        <v>0</v>
      </c>
      <c r="N1604">
        <f t="shared" si="151"/>
        <v>0</v>
      </c>
      <c r="O1604">
        <f t="shared" si="152"/>
        <v>0</v>
      </c>
      <c r="P1604">
        <f t="shared" si="153"/>
        <v>0</v>
      </c>
      <c r="Q1604">
        <f t="shared" si="154"/>
        <v>0</v>
      </c>
      <c r="S1604">
        <f t="shared" si="155"/>
        <v>0</v>
      </c>
    </row>
    <row r="1605" spans="1:19" ht="126.5" thickBot="1" x14ac:dyDescent="0.4">
      <c r="A1605" s="3" t="s">
        <v>46</v>
      </c>
      <c r="B1605" s="3" t="s">
        <v>17</v>
      </c>
      <c r="C1605" s="3">
        <v>20120619301</v>
      </c>
      <c r="D1605" s="3">
        <v>0</v>
      </c>
      <c r="E1605" s="3" t="s">
        <v>9</v>
      </c>
      <c r="F1605" s="3">
        <v>214</v>
      </c>
      <c r="G1605" s="3">
        <v>107</v>
      </c>
      <c r="H1605" s="4" t="s">
        <v>22</v>
      </c>
      <c r="I1605" s="3" t="s">
        <v>9</v>
      </c>
      <c r="J1605" s="3" t="s">
        <v>15</v>
      </c>
      <c r="L1605">
        <f t="shared" si="150"/>
        <v>0</v>
      </c>
      <c r="M1605">
        <f>IF(COUNTIF($C$2:$C1606,C1605)&gt;1,1,0)</f>
        <v>0</v>
      </c>
      <c r="N1605">
        <f t="shared" si="151"/>
        <v>0</v>
      </c>
      <c r="O1605">
        <f t="shared" si="152"/>
        <v>0</v>
      </c>
      <c r="P1605">
        <f t="shared" si="153"/>
        <v>0</v>
      </c>
      <c r="Q1605">
        <f t="shared" si="154"/>
        <v>0</v>
      </c>
      <c r="S1605">
        <f t="shared" si="155"/>
        <v>0</v>
      </c>
    </row>
    <row r="1606" spans="1:19" ht="126.5" thickBot="1" x14ac:dyDescent="0.4">
      <c r="A1606" s="3" t="s">
        <v>7</v>
      </c>
      <c r="B1606" s="3" t="s">
        <v>20</v>
      </c>
      <c r="C1606" s="3">
        <v>20141803901</v>
      </c>
      <c r="D1606" s="3">
        <v>1</v>
      </c>
      <c r="E1606" s="3" t="s">
        <v>9</v>
      </c>
      <c r="F1606" s="3">
        <v>119</v>
      </c>
      <c r="G1606" s="3">
        <v>25</v>
      </c>
      <c r="H1606" s="4" t="s">
        <v>22</v>
      </c>
      <c r="I1606" s="3" t="s">
        <v>9</v>
      </c>
      <c r="J1606" s="3" t="s">
        <v>9</v>
      </c>
      <c r="L1606">
        <f t="shared" si="150"/>
        <v>0</v>
      </c>
      <c r="M1606">
        <f>IF(COUNTIF($C$2:$C1607,C1606)&gt;1,1,0)</f>
        <v>0</v>
      </c>
      <c r="N1606">
        <f t="shared" si="151"/>
        <v>0</v>
      </c>
      <c r="O1606">
        <f t="shared" si="152"/>
        <v>0</v>
      </c>
      <c r="P1606">
        <f t="shared" si="153"/>
        <v>0</v>
      </c>
      <c r="Q1606">
        <f t="shared" si="154"/>
        <v>0</v>
      </c>
      <c r="S1606">
        <f t="shared" si="155"/>
        <v>0</v>
      </c>
    </row>
    <row r="1607" spans="1:19" ht="126.5" thickBot="1" x14ac:dyDescent="0.4">
      <c r="A1607" s="3" t="s">
        <v>7</v>
      </c>
      <c r="B1607" s="3" t="s">
        <v>20</v>
      </c>
      <c r="C1607" s="3">
        <v>20142206601</v>
      </c>
      <c r="D1607" s="3">
        <v>0</v>
      </c>
      <c r="E1607" s="3" t="s">
        <v>9</v>
      </c>
      <c r="F1607" s="3">
        <v>200</v>
      </c>
      <c r="G1607" s="3">
        <v>167</v>
      </c>
      <c r="H1607" s="4" t="s">
        <v>22</v>
      </c>
      <c r="I1607" s="3" t="s">
        <v>9</v>
      </c>
      <c r="J1607" s="3" t="s">
        <v>9</v>
      </c>
      <c r="L1607">
        <f t="shared" si="150"/>
        <v>0</v>
      </c>
      <c r="M1607">
        <f>IF(COUNTIF($C$2:$C1608,C1607)&gt;1,1,0)</f>
        <v>0</v>
      </c>
      <c r="N1607">
        <f t="shared" si="151"/>
        <v>0</v>
      </c>
      <c r="O1607">
        <f t="shared" si="152"/>
        <v>0</v>
      </c>
      <c r="P1607">
        <f t="shared" si="153"/>
        <v>0</v>
      </c>
      <c r="Q1607">
        <f t="shared" si="154"/>
        <v>0</v>
      </c>
      <c r="S1607">
        <f t="shared" si="155"/>
        <v>0</v>
      </c>
    </row>
    <row r="1608" spans="1:19" ht="64" thickBot="1" x14ac:dyDescent="0.4">
      <c r="A1608" s="3" t="s">
        <v>7</v>
      </c>
      <c r="B1608" s="3" t="s">
        <v>34</v>
      </c>
      <c r="C1608" s="3">
        <v>20110803501</v>
      </c>
      <c r="D1608" s="3">
        <v>0</v>
      </c>
      <c r="E1608" s="3" t="s">
        <v>9</v>
      </c>
      <c r="F1608" s="3">
        <v>51</v>
      </c>
      <c r="G1608" s="3">
        <v>41</v>
      </c>
      <c r="H1608" s="4" t="s">
        <v>83</v>
      </c>
      <c r="I1608" s="3" t="s">
        <v>9</v>
      </c>
      <c r="J1608" s="3" t="s">
        <v>15</v>
      </c>
      <c r="L1608">
        <f t="shared" si="150"/>
        <v>0</v>
      </c>
      <c r="M1608">
        <f>IF(COUNTIF($C$2:$C1609,C1608)&gt;1,1,0)</f>
        <v>0</v>
      </c>
      <c r="N1608">
        <f t="shared" si="151"/>
        <v>0</v>
      </c>
      <c r="O1608">
        <f t="shared" si="152"/>
        <v>0</v>
      </c>
      <c r="P1608">
        <f t="shared" si="153"/>
        <v>0</v>
      </c>
      <c r="Q1608">
        <f t="shared" si="154"/>
        <v>0</v>
      </c>
      <c r="S1608">
        <f t="shared" si="155"/>
        <v>0</v>
      </c>
    </row>
    <row r="1609" spans="1:19" ht="114" thickBot="1" x14ac:dyDescent="0.4">
      <c r="A1609" s="3" t="s">
        <v>7</v>
      </c>
      <c r="B1609" s="3" t="s">
        <v>12</v>
      </c>
      <c r="C1609" s="3">
        <v>20081003901</v>
      </c>
      <c r="D1609" s="3">
        <v>0</v>
      </c>
      <c r="E1609" s="3" t="s">
        <v>9</v>
      </c>
      <c r="F1609" s="3">
        <v>109</v>
      </c>
      <c r="G1609" s="3">
        <v>64</v>
      </c>
      <c r="H1609" s="4" t="s">
        <v>13</v>
      </c>
      <c r="I1609" s="3" t="s">
        <v>9</v>
      </c>
      <c r="J1609" s="3" t="s">
        <v>9</v>
      </c>
      <c r="L1609">
        <f t="shared" si="150"/>
        <v>0</v>
      </c>
      <c r="M1609">
        <f>IF(COUNTIF($C$2:$C1610,C1609)&gt;1,1,0)</f>
        <v>0</v>
      </c>
      <c r="N1609">
        <f t="shared" si="151"/>
        <v>0</v>
      </c>
      <c r="O1609">
        <f t="shared" si="152"/>
        <v>0</v>
      </c>
      <c r="P1609">
        <f t="shared" si="153"/>
        <v>0</v>
      </c>
      <c r="Q1609">
        <f t="shared" si="154"/>
        <v>0</v>
      </c>
      <c r="S1609">
        <f t="shared" si="155"/>
        <v>0</v>
      </c>
    </row>
    <row r="1610" spans="1:19" ht="101.5" thickBot="1" x14ac:dyDescent="0.4">
      <c r="A1610" s="3" t="s">
        <v>7</v>
      </c>
      <c r="B1610" s="3" t="s">
        <v>20</v>
      </c>
      <c r="C1610" s="3">
        <v>20141807101</v>
      </c>
      <c r="D1610" s="3">
        <v>1</v>
      </c>
      <c r="E1610" s="3" t="s">
        <v>9</v>
      </c>
      <c r="F1610" s="3">
        <v>328</v>
      </c>
      <c r="G1610" s="3">
        <v>63</v>
      </c>
      <c r="H1610" s="4" t="s">
        <v>57</v>
      </c>
      <c r="I1610" s="3" t="s">
        <v>9</v>
      </c>
      <c r="J1610" s="3" t="s">
        <v>15</v>
      </c>
      <c r="L1610">
        <f t="shared" si="150"/>
        <v>0</v>
      </c>
      <c r="M1610">
        <f>IF(COUNTIF($C$2:$C1611,C1610)&gt;1,1,0)</f>
        <v>1</v>
      </c>
      <c r="N1610">
        <f t="shared" si="151"/>
        <v>0</v>
      </c>
      <c r="O1610">
        <f t="shared" si="152"/>
        <v>0</v>
      </c>
      <c r="P1610">
        <f t="shared" si="153"/>
        <v>0</v>
      </c>
      <c r="Q1610">
        <f t="shared" si="154"/>
        <v>0</v>
      </c>
      <c r="S1610">
        <f t="shared" si="155"/>
        <v>1</v>
      </c>
    </row>
    <row r="1611" spans="1:19" ht="126.5" thickBot="1" x14ac:dyDescent="0.4">
      <c r="A1611" s="3" t="s">
        <v>46</v>
      </c>
      <c r="B1611" s="3" t="s">
        <v>17</v>
      </c>
      <c r="C1611" s="3">
        <v>20120607002</v>
      </c>
      <c r="D1611" s="3">
        <v>0</v>
      </c>
      <c r="E1611" s="3" t="s">
        <v>9</v>
      </c>
      <c r="F1611" s="3">
        <v>765</v>
      </c>
      <c r="G1611" s="3">
        <v>106</v>
      </c>
      <c r="H1611" s="4" t="s">
        <v>22</v>
      </c>
      <c r="I1611" s="3" t="s">
        <v>9</v>
      </c>
      <c r="J1611" s="3" t="s">
        <v>9</v>
      </c>
      <c r="L1611">
        <f t="shared" si="150"/>
        <v>0</v>
      </c>
      <c r="M1611">
        <f>IF(COUNTIF($C$2:$C1612,C1611)&gt;1,1,0)</f>
        <v>1</v>
      </c>
      <c r="N1611">
        <f t="shared" si="151"/>
        <v>0</v>
      </c>
      <c r="O1611">
        <f t="shared" si="152"/>
        <v>0</v>
      </c>
      <c r="P1611">
        <f t="shared" si="153"/>
        <v>0</v>
      </c>
      <c r="Q1611">
        <f t="shared" si="154"/>
        <v>0</v>
      </c>
      <c r="S1611">
        <f t="shared" si="155"/>
        <v>1</v>
      </c>
    </row>
    <row r="1612" spans="1:19" ht="126.5" thickBot="1" x14ac:dyDescent="0.4">
      <c r="A1612" s="3" t="s">
        <v>7</v>
      </c>
      <c r="B1612" s="3" t="s">
        <v>49</v>
      </c>
      <c r="C1612" s="3">
        <v>20230200703</v>
      </c>
      <c r="D1612" s="3">
        <v>0</v>
      </c>
      <c r="E1612" s="3" t="s">
        <v>9</v>
      </c>
      <c r="F1612" s="3">
        <v>171</v>
      </c>
      <c r="G1612" s="3">
        <v>60</v>
      </c>
      <c r="H1612" s="4" t="s">
        <v>22</v>
      </c>
      <c r="I1612" s="3" t="s">
        <v>9</v>
      </c>
      <c r="J1612" s="3" t="s">
        <v>9</v>
      </c>
      <c r="L1612">
        <f t="shared" si="150"/>
        <v>0</v>
      </c>
      <c r="M1612">
        <f>IF(COUNTIF($C$2:$C1613,C1612)&gt;1,1,0)</f>
        <v>1</v>
      </c>
      <c r="N1612">
        <f t="shared" si="151"/>
        <v>0</v>
      </c>
      <c r="O1612">
        <f t="shared" si="152"/>
        <v>0</v>
      </c>
      <c r="P1612">
        <f t="shared" si="153"/>
        <v>0</v>
      </c>
      <c r="Q1612">
        <f t="shared" si="154"/>
        <v>0</v>
      </c>
      <c r="S1612">
        <f t="shared" si="155"/>
        <v>1</v>
      </c>
    </row>
    <row r="1613" spans="1:19" ht="101.5" thickBot="1" x14ac:dyDescent="0.4">
      <c r="A1613" s="3" t="s">
        <v>11</v>
      </c>
      <c r="B1613" s="3" t="s">
        <v>17</v>
      </c>
      <c r="C1613" s="3">
        <v>20120210106</v>
      </c>
      <c r="D1613" s="3">
        <v>1</v>
      </c>
      <c r="E1613" s="3" t="s">
        <v>9</v>
      </c>
      <c r="F1613" s="3">
        <v>569</v>
      </c>
      <c r="G1613" s="3">
        <v>163</v>
      </c>
      <c r="H1613" s="4" t="s">
        <v>44</v>
      </c>
      <c r="I1613" s="3" t="s">
        <v>9</v>
      </c>
      <c r="J1613" s="3" t="s">
        <v>15</v>
      </c>
      <c r="L1613">
        <f t="shared" si="150"/>
        <v>0</v>
      </c>
      <c r="M1613">
        <f>IF(COUNTIF($C$2:$C1614,C1613)&gt;1,1,0)</f>
        <v>0</v>
      </c>
      <c r="N1613">
        <f t="shared" si="151"/>
        <v>0</v>
      </c>
      <c r="O1613">
        <f t="shared" si="152"/>
        <v>0</v>
      </c>
      <c r="P1613">
        <f t="shared" si="153"/>
        <v>0</v>
      </c>
      <c r="Q1613">
        <f t="shared" si="154"/>
        <v>0</v>
      </c>
      <c r="S1613">
        <f t="shared" si="155"/>
        <v>0</v>
      </c>
    </row>
    <row r="1614" spans="1:19" ht="114" thickBot="1" x14ac:dyDescent="0.4">
      <c r="A1614" s="3" t="s">
        <v>27</v>
      </c>
      <c r="B1614" s="3" t="s">
        <v>8</v>
      </c>
      <c r="C1614" s="3">
        <v>20180739401</v>
      </c>
      <c r="D1614" s="3">
        <v>0</v>
      </c>
      <c r="E1614" s="3" t="s">
        <v>9</v>
      </c>
      <c r="F1614" s="3">
        <v>26</v>
      </c>
      <c r="G1614" s="3">
        <v>21</v>
      </c>
      <c r="H1614" s="4" t="s">
        <v>81</v>
      </c>
      <c r="I1614" s="3" t="s">
        <v>9</v>
      </c>
      <c r="J1614" s="3" t="s">
        <v>9</v>
      </c>
      <c r="L1614">
        <f t="shared" si="150"/>
        <v>0</v>
      </c>
      <c r="M1614">
        <f>IF(COUNTIF($C$2:$C1615,C1614)&gt;1,1,0)</f>
        <v>0</v>
      </c>
      <c r="N1614">
        <f t="shared" si="151"/>
        <v>0</v>
      </c>
      <c r="O1614">
        <f t="shared" si="152"/>
        <v>0</v>
      </c>
      <c r="P1614">
        <f t="shared" si="153"/>
        <v>0</v>
      </c>
      <c r="Q1614">
        <f t="shared" si="154"/>
        <v>0</v>
      </c>
      <c r="S1614">
        <f t="shared" si="155"/>
        <v>0</v>
      </c>
    </row>
    <row r="1615" spans="1:19" ht="126.5" thickBot="1" x14ac:dyDescent="0.4">
      <c r="A1615" s="3" t="s">
        <v>11</v>
      </c>
      <c r="B1615" s="3" t="s">
        <v>20</v>
      </c>
      <c r="C1615" s="3">
        <v>20141101801</v>
      </c>
      <c r="D1615" s="3">
        <v>0</v>
      </c>
      <c r="E1615" s="3" t="s">
        <v>9</v>
      </c>
      <c r="F1615" s="3">
        <v>69</v>
      </c>
      <c r="G1615" s="3">
        <v>32</v>
      </c>
      <c r="H1615" s="4" t="s">
        <v>22</v>
      </c>
      <c r="I1615" s="3" t="s">
        <v>9</v>
      </c>
      <c r="J1615" s="3" t="s">
        <v>9</v>
      </c>
      <c r="L1615">
        <f t="shared" si="150"/>
        <v>0</v>
      </c>
      <c r="M1615">
        <f>IF(COUNTIF($C$2:$C1616,C1615)&gt;1,1,0)</f>
        <v>0</v>
      </c>
      <c r="N1615">
        <f t="shared" si="151"/>
        <v>0</v>
      </c>
      <c r="O1615">
        <f t="shared" si="152"/>
        <v>0</v>
      </c>
      <c r="P1615">
        <f t="shared" si="153"/>
        <v>0</v>
      </c>
      <c r="Q1615">
        <f t="shared" si="154"/>
        <v>0</v>
      </c>
      <c r="S1615">
        <f t="shared" si="155"/>
        <v>0</v>
      </c>
    </row>
    <row r="1616" spans="1:19" ht="126.5" thickBot="1" x14ac:dyDescent="0.4">
      <c r="A1616" s="3" t="s">
        <v>27</v>
      </c>
      <c r="B1616" s="3" t="s">
        <v>8</v>
      </c>
      <c r="C1616" s="3">
        <v>20180900107</v>
      </c>
      <c r="D1616" s="3">
        <v>0</v>
      </c>
      <c r="E1616" s="3" t="s">
        <v>9</v>
      </c>
      <c r="F1616" s="3">
        <v>140</v>
      </c>
      <c r="G1616" s="3">
        <v>62</v>
      </c>
      <c r="H1616" s="4" t="s">
        <v>314</v>
      </c>
      <c r="I1616" s="3" t="s">
        <v>9</v>
      </c>
      <c r="J1616" s="3" t="s">
        <v>15</v>
      </c>
      <c r="L1616">
        <f t="shared" si="150"/>
        <v>0</v>
      </c>
      <c r="M1616">
        <f>IF(COUNTIF($C$2:$C1617,C1616)&gt;1,1,0)</f>
        <v>0</v>
      </c>
      <c r="N1616">
        <f t="shared" si="151"/>
        <v>0</v>
      </c>
      <c r="O1616">
        <f t="shared" si="152"/>
        <v>0</v>
      </c>
      <c r="P1616">
        <f t="shared" si="153"/>
        <v>0</v>
      </c>
      <c r="Q1616">
        <f t="shared" si="154"/>
        <v>0</v>
      </c>
      <c r="S1616">
        <f t="shared" si="155"/>
        <v>0</v>
      </c>
    </row>
    <row r="1617" spans="1:19" ht="126.5" thickBot="1" x14ac:dyDescent="0.4">
      <c r="A1617" s="3" t="s">
        <v>11</v>
      </c>
      <c r="B1617" s="3" t="s">
        <v>34</v>
      </c>
      <c r="C1617" s="3">
        <v>20110541403</v>
      </c>
      <c r="D1617" s="3">
        <v>0</v>
      </c>
      <c r="E1617" s="3" t="s">
        <v>9</v>
      </c>
      <c r="F1617" s="3">
        <v>130</v>
      </c>
      <c r="G1617" s="3">
        <v>29</v>
      </c>
      <c r="H1617" s="4" t="s">
        <v>22</v>
      </c>
      <c r="I1617" s="3" t="s">
        <v>9</v>
      </c>
      <c r="J1617" s="3" t="s">
        <v>15</v>
      </c>
      <c r="L1617">
        <f t="shared" si="150"/>
        <v>0</v>
      </c>
      <c r="M1617">
        <f>IF(COUNTIF($C$2:$C1618,C1617)&gt;1,1,0)</f>
        <v>0</v>
      </c>
      <c r="N1617">
        <f t="shared" si="151"/>
        <v>0</v>
      </c>
      <c r="O1617">
        <f t="shared" si="152"/>
        <v>0</v>
      </c>
      <c r="P1617">
        <f t="shared" si="153"/>
        <v>0</v>
      </c>
      <c r="Q1617">
        <f t="shared" si="154"/>
        <v>0</v>
      </c>
      <c r="S1617">
        <f t="shared" si="155"/>
        <v>0</v>
      </c>
    </row>
    <row r="1618" spans="1:19" ht="126.5" thickBot="1" x14ac:dyDescent="0.4">
      <c r="A1618" s="3" t="s">
        <v>7</v>
      </c>
      <c r="B1618" s="3" t="s">
        <v>12</v>
      </c>
      <c r="C1618" s="3">
        <v>20080303102</v>
      </c>
      <c r="D1618" s="3">
        <v>1</v>
      </c>
      <c r="E1618" s="3" t="s">
        <v>9</v>
      </c>
      <c r="F1618" s="3">
        <v>177</v>
      </c>
      <c r="G1618" s="3">
        <v>101</v>
      </c>
      <c r="H1618" s="4" t="s">
        <v>22</v>
      </c>
      <c r="I1618" s="3" t="s">
        <v>9</v>
      </c>
      <c r="J1618" s="3" t="s">
        <v>9</v>
      </c>
      <c r="L1618">
        <f t="shared" si="150"/>
        <v>0</v>
      </c>
      <c r="M1618">
        <f>IF(COUNTIF($C$2:$C1619,C1618)&gt;1,1,0)</f>
        <v>0</v>
      </c>
      <c r="N1618">
        <f t="shared" si="151"/>
        <v>0</v>
      </c>
      <c r="O1618">
        <f t="shared" si="152"/>
        <v>0</v>
      </c>
      <c r="P1618">
        <f t="shared" si="153"/>
        <v>0</v>
      </c>
      <c r="Q1618">
        <f t="shared" si="154"/>
        <v>0</v>
      </c>
      <c r="S1618">
        <f t="shared" si="155"/>
        <v>0</v>
      </c>
    </row>
    <row r="1619" spans="1:19" ht="114" thickBot="1" x14ac:dyDescent="0.4">
      <c r="A1619" s="3" t="s">
        <v>11</v>
      </c>
      <c r="B1619" s="3" t="s">
        <v>34</v>
      </c>
      <c r="C1619" s="3">
        <v>20110803501</v>
      </c>
      <c r="D1619" s="3">
        <v>0</v>
      </c>
      <c r="E1619" s="3" t="s">
        <v>9</v>
      </c>
      <c r="F1619" s="3">
        <v>5</v>
      </c>
      <c r="G1619" s="3">
        <v>41</v>
      </c>
      <c r="H1619" s="4" t="s">
        <v>18</v>
      </c>
      <c r="I1619" s="3" t="s">
        <v>9</v>
      </c>
      <c r="J1619" s="3" t="s">
        <v>15</v>
      </c>
      <c r="L1619">
        <f t="shared" si="150"/>
        <v>0</v>
      </c>
      <c r="M1619">
        <f>IF(COUNTIF($C$2:$C1620,C1619)&gt;1,1,0)</f>
        <v>1</v>
      </c>
      <c r="N1619">
        <f t="shared" si="151"/>
        <v>0</v>
      </c>
      <c r="O1619">
        <f t="shared" si="152"/>
        <v>1</v>
      </c>
      <c r="P1619">
        <f t="shared" si="153"/>
        <v>0</v>
      </c>
      <c r="Q1619">
        <f t="shared" si="154"/>
        <v>0</v>
      </c>
      <c r="S1619">
        <f t="shared" si="155"/>
        <v>1</v>
      </c>
    </row>
    <row r="1620" spans="1:19" ht="101.5" thickBot="1" x14ac:dyDescent="0.4">
      <c r="A1620" s="3" t="s">
        <v>11</v>
      </c>
      <c r="B1620" s="3" t="s">
        <v>23</v>
      </c>
      <c r="C1620" s="3">
        <v>20171509613</v>
      </c>
      <c r="D1620" s="3">
        <v>1</v>
      </c>
      <c r="E1620" s="3" t="s">
        <v>9</v>
      </c>
      <c r="F1620" s="3">
        <v>978</v>
      </c>
      <c r="G1620" s="3">
        <v>449</v>
      </c>
      <c r="H1620" s="4" t="s">
        <v>44</v>
      </c>
      <c r="I1620" s="3" t="s">
        <v>9</v>
      </c>
      <c r="J1620" s="3" t="s">
        <v>9</v>
      </c>
      <c r="L1620">
        <f t="shared" si="150"/>
        <v>0</v>
      </c>
      <c r="M1620">
        <f>IF(COUNTIF($C$2:$C1621,C1620)&gt;1,1,0)</f>
        <v>0</v>
      </c>
      <c r="N1620">
        <f t="shared" si="151"/>
        <v>0</v>
      </c>
      <c r="O1620">
        <f t="shared" si="152"/>
        <v>0</v>
      </c>
      <c r="P1620">
        <f t="shared" si="153"/>
        <v>0</v>
      </c>
      <c r="Q1620">
        <f t="shared" si="154"/>
        <v>0</v>
      </c>
      <c r="S1620">
        <f t="shared" si="155"/>
        <v>0</v>
      </c>
    </row>
    <row r="1621" spans="1:19" ht="126.5" thickBot="1" x14ac:dyDescent="0.4">
      <c r="A1621" s="3" t="s">
        <v>11</v>
      </c>
      <c r="B1621" s="3" t="s">
        <v>17</v>
      </c>
      <c r="C1621" s="3">
        <v>20120609801</v>
      </c>
      <c r="D1621" s="3">
        <v>0</v>
      </c>
      <c r="E1621" s="3" t="s">
        <v>9</v>
      </c>
      <c r="F1621" s="3">
        <v>71</v>
      </c>
      <c r="G1621" s="3">
        <v>29</v>
      </c>
      <c r="H1621" s="4" t="s">
        <v>22</v>
      </c>
      <c r="I1621" s="3" t="s">
        <v>9</v>
      </c>
      <c r="J1621" s="3" t="s">
        <v>9</v>
      </c>
      <c r="L1621">
        <f t="shared" si="150"/>
        <v>0</v>
      </c>
      <c r="M1621">
        <f>IF(COUNTIF($C$2:$C1622,C1621)&gt;1,1,0)</f>
        <v>0</v>
      </c>
      <c r="N1621">
        <f t="shared" si="151"/>
        <v>0</v>
      </c>
      <c r="O1621">
        <f t="shared" si="152"/>
        <v>0</v>
      </c>
      <c r="P1621">
        <f t="shared" si="153"/>
        <v>0</v>
      </c>
      <c r="Q1621">
        <f t="shared" si="154"/>
        <v>0</v>
      </c>
      <c r="S1621">
        <f t="shared" si="155"/>
        <v>0</v>
      </c>
    </row>
    <row r="1622" spans="1:19" ht="101.5" thickBot="1" x14ac:dyDescent="0.4">
      <c r="A1622" s="3" t="s">
        <v>11</v>
      </c>
      <c r="B1622" s="3" t="s">
        <v>49</v>
      </c>
      <c r="C1622" s="3">
        <v>20230507802</v>
      </c>
      <c r="D1622" s="3">
        <v>0</v>
      </c>
      <c r="E1622" s="3" t="s">
        <v>9</v>
      </c>
      <c r="F1622" s="3">
        <v>264</v>
      </c>
      <c r="G1622" s="3">
        <v>43</v>
      </c>
      <c r="H1622" s="4" t="s">
        <v>44</v>
      </c>
      <c r="I1622" s="3" t="s">
        <v>9</v>
      </c>
      <c r="J1622" s="3" t="s">
        <v>15</v>
      </c>
      <c r="L1622">
        <f t="shared" si="150"/>
        <v>0</v>
      </c>
      <c r="M1622">
        <f>IF(COUNTIF($C$2:$C1623,C1622)&gt;1,1,0)</f>
        <v>0</v>
      </c>
      <c r="N1622">
        <f t="shared" si="151"/>
        <v>0</v>
      </c>
      <c r="O1622">
        <f t="shared" si="152"/>
        <v>0</v>
      </c>
      <c r="P1622">
        <f t="shared" si="153"/>
        <v>0</v>
      </c>
      <c r="Q1622">
        <f t="shared" si="154"/>
        <v>0</v>
      </c>
      <c r="S1622">
        <f t="shared" si="155"/>
        <v>0</v>
      </c>
    </row>
    <row r="1623" spans="1:19" ht="126.5" thickBot="1" x14ac:dyDescent="0.4">
      <c r="A1623" s="3" t="s">
        <v>11</v>
      </c>
      <c r="B1623" s="3" t="s">
        <v>20</v>
      </c>
      <c r="C1623" s="3">
        <v>20141907002</v>
      </c>
      <c r="D1623" s="3">
        <v>0</v>
      </c>
      <c r="E1623" s="3" t="s">
        <v>9</v>
      </c>
      <c r="F1623" s="3">
        <v>202</v>
      </c>
      <c r="G1623" s="3">
        <v>25</v>
      </c>
      <c r="H1623" s="4" t="s">
        <v>22</v>
      </c>
      <c r="I1623" s="3" t="s">
        <v>9</v>
      </c>
      <c r="J1623" s="3" t="s">
        <v>15</v>
      </c>
      <c r="L1623">
        <f t="shared" si="150"/>
        <v>0</v>
      </c>
      <c r="M1623">
        <f>IF(COUNTIF($C$2:$C1624,C1623)&gt;1,1,0)</f>
        <v>0</v>
      </c>
      <c r="N1623">
        <f t="shared" si="151"/>
        <v>0</v>
      </c>
      <c r="O1623">
        <f t="shared" si="152"/>
        <v>0</v>
      </c>
      <c r="P1623">
        <f t="shared" si="153"/>
        <v>0</v>
      </c>
      <c r="Q1623">
        <f t="shared" si="154"/>
        <v>0</v>
      </c>
      <c r="S1623">
        <f t="shared" si="155"/>
        <v>0</v>
      </c>
    </row>
    <row r="1624" spans="1:19" ht="126.5" thickBot="1" x14ac:dyDescent="0.4">
      <c r="A1624" s="3" t="s">
        <v>11</v>
      </c>
      <c r="B1624" s="3" t="s">
        <v>8</v>
      </c>
      <c r="C1624" s="3">
        <v>20180904202</v>
      </c>
      <c r="D1624" s="3">
        <v>0</v>
      </c>
      <c r="E1624" s="3" t="s">
        <v>9</v>
      </c>
      <c r="F1624" s="3">
        <v>40</v>
      </c>
      <c r="G1624" s="3">
        <v>15</v>
      </c>
      <c r="H1624" s="4" t="s">
        <v>89</v>
      </c>
      <c r="I1624" s="3" t="s">
        <v>9</v>
      </c>
      <c r="J1624" s="3" t="s">
        <v>9</v>
      </c>
      <c r="L1624">
        <f t="shared" si="150"/>
        <v>0</v>
      </c>
      <c r="M1624">
        <f>IF(COUNTIF($C$2:$C1625,C1624)&gt;1,1,0)</f>
        <v>0</v>
      </c>
      <c r="N1624">
        <f t="shared" si="151"/>
        <v>0</v>
      </c>
      <c r="O1624">
        <f t="shared" si="152"/>
        <v>0</v>
      </c>
      <c r="P1624">
        <f t="shared" si="153"/>
        <v>0</v>
      </c>
      <c r="Q1624">
        <f t="shared" si="154"/>
        <v>0</v>
      </c>
      <c r="S1624">
        <f t="shared" si="155"/>
        <v>0</v>
      </c>
    </row>
    <row r="1625" spans="1:19" ht="114" thickBot="1" x14ac:dyDescent="0.4">
      <c r="A1625" s="3" t="s">
        <v>11</v>
      </c>
      <c r="B1625" s="3" t="s">
        <v>8</v>
      </c>
      <c r="C1625" s="3">
        <v>20180313003</v>
      </c>
      <c r="D1625" s="3">
        <v>0</v>
      </c>
      <c r="E1625" s="3" t="s">
        <v>9</v>
      </c>
      <c r="F1625" s="3">
        <v>53</v>
      </c>
      <c r="G1625" s="3">
        <v>18</v>
      </c>
      <c r="H1625" s="4" t="s">
        <v>18</v>
      </c>
      <c r="I1625" s="3" t="s">
        <v>9</v>
      </c>
      <c r="J1625" s="3" t="s">
        <v>9</v>
      </c>
      <c r="L1625">
        <f t="shared" si="150"/>
        <v>0</v>
      </c>
      <c r="M1625">
        <f>IF(COUNTIF($C$2:$C1626,C1625)&gt;1,1,0)</f>
        <v>0</v>
      </c>
      <c r="N1625">
        <f t="shared" si="151"/>
        <v>0</v>
      </c>
      <c r="O1625">
        <f t="shared" si="152"/>
        <v>0</v>
      </c>
      <c r="P1625">
        <f t="shared" si="153"/>
        <v>0</v>
      </c>
      <c r="Q1625">
        <f t="shared" si="154"/>
        <v>0</v>
      </c>
      <c r="S1625">
        <f t="shared" si="155"/>
        <v>0</v>
      </c>
    </row>
    <row r="1626" spans="1:19" ht="89" thickBot="1" x14ac:dyDescent="0.4">
      <c r="A1626" s="3" t="s">
        <v>11</v>
      </c>
      <c r="B1626" s="3" t="s">
        <v>34</v>
      </c>
      <c r="C1626" s="3">
        <v>20111000801</v>
      </c>
      <c r="D1626" s="3">
        <v>0</v>
      </c>
      <c r="E1626" s="3" t="s">
        <v>9</v>
      </c>
      <c r="F1626" s="3">
        <v>211</v>
      </c>
      <c r="G1626" s="3">
        <v>38</v>
      </c>
      <c r="H1626" s="4" t="s">
        <v>24</v>
      </c>
      <c r="I1626" s="3" t="s">
        <v>9</v>
      </c>
      <c r="J1626" s="3" t="s">
        <v>15</v>
      </c>
      <c r="L1626">
        <f t="shared" si="150"/>
        <v>0</v>
      </c>
      <c r="M1626">
        <f>IF(COUNTIF($C$2:$C1627,C1626)&gt;1,1,0)</f>
        <v>0</v>
      </c>
      <c r="N1626">
        <f t="shared" si="151"/>
        <v>0</v>
      </c>
      <c r="O1626">
        <f t="shared" si="152"/>
        <v>0</v>
      </c>
      <c r="P1626">
        <f t="shared" si="153"/>
        <v>0</v>
      </c>
      <c r="Q1626">
        <f t="shared" si="154"/>
        <v>0</v>
      </c>
      <c r="S1626">
        <f t="shared" si="155"/>
        <v>0</v>
      </c>
    </row>
    <row r="1627" spans="1:19" ht="101.5" thickBot="1" x14ac:dyDescent="0.4">
      <c r="A1627" s="3" t="s">
        <v>11</v>
      </c>
      <c r="B1627" s="3" t="s">
        <v>20</v>
      </c>
      <c r="C1627" s="3">
        <v>20141808601</v>
      </c>
      <c r="D1627" s="3">
        <v>1</v>
      </c>
      <c r="E1627" s="3" t="s">
        <v>9</v>
      </c>
      <c r="F1627" s="3">
        <v>299</v>
      </c>
      <c r="G1627" s="3">
        <v>35</v>
      </c>
      <c r="H1627" s="4" t="s">
        <v>44</v>
      </c>
      <c r="I1627" s="3" t="s">
        <v>9</v>
      </c>
      <c r="J1627" s="3" t="s">
        <v>15</v>
      </c>
      <c r="L1627">
        <f t="shared" si="150"/>
        <v>0</v>
      </c>
      <c r="M1627">
        <f>IF(COUNTIF($C$2:$C1628,C1627)&gt;1,1,0)</f>
        <v>1</v>
      </c>
      <c r="N1627">
        <f t="shared" si="151"/>
        <v>0</v>
      </c>
      <c r="O1627">
        <f t="shared" si="152"/>
        <v>0</v>
      </c>
      <c r="P1627">
        <f t="shared" si="153"/>
        <v>0</v>
      </c>
      <c r="Q1627">
        <f t="shared" si="154"/>
        <v>0</v>
      </c>
      <c r="S1627">
        <f t="shared" si="155"/>
        <v>1</v>
      </c>
    </row>
    <row r="1628" spans="1:19" ht="15" thickBot="1" x14ac:dyDescent="0.4">
      <c r="A1628" s="3" t="s">
        <v>27</v>
      </c>
      <c r="B1628" s="3" t="s">
        <v>20</v>
      </c>
      <c r="C1628" s="3">
        <v>20140303301</v>
      </c>
      <c r="D1628" s="3">
        <v>0</v>
      </c>
      <c r="E1628" s="3" t="s">
        <v>9</v>
      </c>
      <c r="F1628" s="3">
        <v>297</v>
      </c>
      <c r="G1628" s="3">
        <v>220</v>
      </c>
      <c r="H1628" s="4" t="s">
        <v>10</v>
      </c>
      <c r="I1628" s="3" t="s">
        <v>9</v>
      </c>
      <c r="J1628" s="3" t="s">
        <v>9</v>
      </c>
      <c r="L1628">
        <f t="shared" si="150"/>
        <v>0</v>
      </c>
      <c r="M1628">
        <f>IF(COUNTIF($C$2:$C1629,C1628)&gt;1,1,0)</f>
        <v>1</v>
      </c>
      <c r="N1628">
        <f t="shared" si="151"/>
        <v>0</v>
      </c>
      <c r="O1628">
        <f t="shared" si="152"/>
        <v>0</v>
      </c>
      <c r="P1628">
        <f t="shared" si="153"/>
        <v>0</v>
      </c>
      <c r="Q1628">
        <f t="shared" si="154"/>
        <v>0</v>
      </c>
      <c r="S1628">
        <f t="shared" si="155"/>
        <v>1</v>
      </c>
    </row>
    <row r="1629" spans="1:19" ht="126.5" thickBot="1" x14ac:dyDescent="0.4">
      <c r="A1629" s="3" t="s">
        <v>7</v>
      </c>
      <c r="B1629" s="3" t="s">
        <v>17</v>
      </c>
      <c r="C1629" s="3">
        <v>20120807701</v>
      </c>
      <c r="D1629" s="3">
        <v>0</v>
      </c>
      <c r="E1629" s="3" t="s">
        <v>9</v>
      </c>
      <c r="F1629" s="3">
        <v>276</v>
      </c>
      <c r="G1629" s="3">
        <v>65</v>
      </c>
      <c r="H1629" s="4" t="s">
        <v>22</v>
      </c>
      <c r="I1629" s="3" t="s">
        <v>9</v>
      </c>
      <c r="J1629" s="3" t="s">
        <v>9</v>
      </c>
      <c r="L1629">
        <f t="shared" si="150"/>
        <v>0</v>
      </c>
      <c r="M1629">
        <f>IF(COUNTIF($C$2:$C1630,C1629)&gt;1,1,0)</f>
        <v>0</v>
      </c>
      <c r="N1629">
        <f t="shared" si="151"/>
        <v>0</v>
      </c>
      <c r="O1629">
        <f t="shared" si="152"/>
        <v>0</v>
      </c>
      <c r="P1629">
        <f t="shared" si="153"/>
        <v>0</v>
      </c>
      <c r="Q1629">
        <f t="shared" si="154"/>
        <v>0</v>
      </c>
      <c r="S1629">
        <f t="shared" si="155"/>
        <v>0</v>
      </c>
    </row>
    <row r="1630" spans="1:19" ht="114" thickBot="1" x14ac:dyDescent="0.4">
      <c r="A1630" s="3" t="s">
        <v>11</v>
      </c>
      <c r="B1630" s="3" t="s">
        <v>8</v>
      </c>
      <c r="C1630" s="3">
        <v>20180604402</v>
      </c>
      <c r="D1630" s="3">
        <v>0</v>
      </c>
      <c r="E1630" s="3" t="s">
        <v>9</v>
      </c>
      <c r="F1630" s="3">
        <v>203</v>
      </c>
      <c r="G1630" s="3">
        <v>23</v>
      </c>
      <c r="H1630" s="4" t="s">
        <v>81</v>
      </c>
      <c r="I1630" s="3" t="s">
        <v>9</v>
      </c>
      <c r="J1630" s="3" t="s">
        <v>9</v>
      </c>
      <c r="L1630">
        <f t="shared" si="150"/>
        <v>0</v>
      </c>
      <c r="M1630">
        <f>IF(COUNTIF($C$2:$C1631,C1630)&gt;1,1,0)</f>
        <v>0</v>
      </c>
      <c r="N1630">
        <f t="shared" si="151"/>
        <v>0</v>
      </c>
      <c r="O1630">
        <f t="shared" si="152"/>
        <v>0</v>
      </c>
      <c r="P1630">
        <f t="shared" si="153"/>
        <v>0</v>
      </c>
      <c r="Q1630">
        <f t="shared" si="154"/>
        <v>0</v>
      </c>
      <c r="S1630">
        <f t="shared" si="155"/>
        <v>0</v>
      </c>
    </row>
    <row r="1631" spans="1:19" ht="76.5" thickBot="1" x14ac:dyDescent="0.4">
      <c r="A1631" s="3" t="s">
        <v>11</v>
      </c>
      <c r="B1631" s="3" t="s">
        <v>12</v>
      </c>
      <c r="C1631" s="3">
        <v>20080301301</v>
      </c>
      <c r="D1631" s="3">
        <v>0</v>
      </c>
      <c r="E1631" s="3" t="s">
        <v>9</v>
      </c>
      <c r="F1631" s="3">
        <v>32</v>
      </c>
      <c r="G1631" s="3">
        <v>11</v>
      </c>
      <c r="H1631" s="4" t="s">
        <v>315</v>
      </c>
      <c r="I1631" s="3" t="s">
        <v>9</v>
      </c>
      <c r="J1631" s="3" t="s">
        <v>9</v>
      </c>
      <c r="L1631">
        <f t="shared" si="150"/>
        <v>0</v>
      </c>
      <c r="M1631">
        <f>IF(COUNTIF($C$2:$C1632,C1631)&gt;1,1,0)</f>
        <v>0</v>
      </c>
      <c r="N1631">
        <f t="shared" si="151"/>
        <v>0</v>
      </c>
      <c r="O1631">
        <f t="shared" si="152"/>
        <v>0</v>
      </c>
      <c r="P1631">
        <f t="shared" si="153"/>
        <v>0</v>
      </c>
      <c r="Q1631">
        <f t="shared" si="154"/>
        <v>0</v>
      </c>
      <c r="S1631">
        <f t="shared" si="155"/>
        <v>0</v>
      </c>
    </row>
    <row r="1632" spans="1:19" ht="89" thickBot="1" x14ac:dyDescent="0.4">
      <c r="A1632" s="3" t="s">
        <v>11</v>
      </c>
      <c r="B1632" s="3" t="s">
        <v>17</v>
      </c>
      <c r="C1632" s="3">
        <v>20120210605</v>
      </c>
      <c r="D1632" s="3">
        <v>0</v>
      </c>
      <c r="E1632" s="3" t="s">
        <v>9</v>
      </c>
      <c r="F1632" s="3">
        <v>95</v>
      </c>
      <c r="G1632" s="3">
        <v>47</v>
      </c>
      <c r="H1632" s="4" t="s">
        <v>55</v>
      </c>
      <c r="I1632" s="3" t="s">
        <v>9</v>
      </c>
      <c r="J1632" s="3" t="s">
        <v>9</v>
      </c>
      <c r="L1632">
        <f t="shared" si="150"/>
        <v>0</v>
      </c>
      <c r="M1632">
        <f>IF(COUNTIF($C$2:$C1633,C1632)&gt;1,1,0)</f>
        <v>0</v>
      </c>
      <c r="N1632">
        <f t="shared" si="151"/>
        <v>0</v>
      </c>
      <c r="O1632">
        <f t="shared" si="152"/>
        <v>0</v>
      </c>
      <c r="P1632">
        <f t="shared" si="153"/>
        <v>0</v>
      </c>
      <c r="Q1632">
        <f t="shared" si="154"/>
        <v>0</v>
      </c>
      <c r="S1632">
        <f t="shared" si="155"/>
        <v>0</v>
      </c>
    </row>
    <row r="1633" spans="1:19" ht="114" thickBot="1" x14ac:dyDescent="0.4">
      <c r="A1633" s="3" t="s">
        <v>11</v>
      </c>
      <c r="B1633" s="3" t="s">
        <v>12</v>
      </c>
      <c r="C1633" s="3">
        <v>20080204601</v>
      </c>
      <c r="D1633" s="3">
        <v>1</v>
      </c>
      <c r="E1633" s="3" t="s">
        <v>9</v>
      </c>
      <c r="F1633" s="3">
        <v>216</v>
      </c>
      <c r="G1633" s="3">
        <v>21</v>
      </c>
      <c r="H1633" s="4" t="s">
        <v>13</v>
      </c>
      <c r="I1633" s="3" t="s">
        <v>9</v>
      </c>
      <c r="J1633" s="3" t="s">
        <v>9</v>
      </c>
      <c r="L1633">
        <f t="shared" si="150"/>
        <v>0</v>
      </c>
      <c r="M1633">
        <f>IF(COUNTIF($C$2:$C1634,C1633)&gt;1,1,0)</f>
        <v>0</v>
      </c>
      <c r="N1633">
        <f t="shared" si="151"/>
        <v>0</v>
      </c>
      <c r="O1633">
        <f t="shared" si="152"/>
        <v>0</v>
      </c>
      <c r="P1633">
        <f t="shared" si="153"/>
        <v>0</v>
      </c>
      <c r="Q1633">
        <f t="shared" si="154"/>
        <v>0</v>
      </c>
      <c r="S1633">
        <f t="shared" si="155"/>
        <v>0</v>
      </c>
    </row>
    <row r="1634" spans="1:19" ht="126.5" thickBot="1" x14ac:dyDescent="0.4">
      <c r="A1634" s="3" t="s">
        <v>11</v>
      </c>
      <c r="B1634" s="3" t="s">
        <v>17</v>
      </c>
      <c r="C1634" s="3">
        <v>20120300911</v>
      </c>
      <c r="D1634" s="3">
        <v>1</v>
      </c>
      <c r="E1634" s="3" t="s">
        <v>9</v>
      </c>
      <c r="F1634" s="3">
        <v>442</v>
      </c>
      <c r="G1634" s="3">
        <v>70</v>
      </c>
      <c r="H1634" s="4" t="s">
        <v>22</v>
      </c>
      <c r="I1634" s="3" t="s">
        <v>9</v>
      </c>
      <c r="J1634" s="3" t="s">
        <v>9</v>
      </c>
      <c r="L1634">
        <f t="shared" si="150"/>
        <v>0</v>
      </c>
      <c r="M1634">
        <f>IF(COUNTIF($C$2:$C1635,C1634)&gt;1,1,0)</f>
        <v>0</v>
      </c>
      <c r="N1634">
        <f t="shared" si="151"/>
        <v>0</v>
      </c>
      <c r="O1634">
        <f t="shared" si="152"/>
        <v>0</v>
      </c>
      <c r="P1634">
        <f t="shared" si="153"/>
        <v>0</v>
      </c>
      <c r="Q1634">
        <f t="shared" si="154"/>
        <v>0</v>
      </c>
      <c r="S1634">
        <f t="shared" si="155"/>
        <v>0</v>
      </c>
    </row>
    <row r="1635" spans="1:19" ht="114" thickBot="1" x14ac:dyDescent="0.4">
      <c r="A1635" s="3" t="s">
        <v>52</v>
      </c>
      <c r="B1635" s="3" t="s">
        <v>17</v>
      </c>
      <c r="C1635" s="3">
        <v>20120102102</v>
      </c>
      <c r="D1635" s="3">
        <v>0</v>
      </c>
      <c r="E1635" s="3" t="s">
        <v>9</v>
      </c>
      <c r="F1635" s="3">
        <v>276</v>
      </c>
      <c r="G1635" s="3">
        <v>87</v>
      </c>
      <c r="H1635" s="4" t="s">
        <v>48</v>
      </c>
      <c r="I1635" s="3" t="s">
        <v>9</v>
      </c>
      <c r="J1635" s="3" t="s">
        <v>9</v>
      </c>
      <c r="L1635">
        <f t="shared" si="150"/>
        <v>0</v>
      </c>
      <c r="M1635">
        <f>IF(COUNTIF($C$2:$C1636,C1635)&gt;1,1,0)</f>
        <v>1</v>
      </c>
      <c r="N1635">
        <f t="shared" si="151"/>
        <v>0</v>
      </c>
      <c r="O1635">
        <f t="shared" si="152"/>
        <v>0</v>
      </c>
      <c r="P1635">
        <f t="shared" si="153"/>
        <v>0</v>
      </c>
      <c r="Q1635">
        <f t="shared" si="154"/>
        <v>0</v>
      </c>
      <c r="S1635">
        <f t="shared" si="155"/>
        <v>1</v>
      </c>
    </row>
    <row r="1636" spans="1:19" ht="101.5" thickBot="1" x14ac:dyDescent="0.4">
      <c r="A1636" s="3" t="s">
        <v>11</v>
      </c>
      <c r="B1636" s="3" t="s">
        <v>34</v>
      </c>
      <c r="C1636" s="3">
        <v>20110700302</v>
      </c>
      <c r="D1636" s="3">
        <v>0</v>
      </c>
      <c r="E1636" s="3" t="s">
        <v>9</v>
      </c>
      <c r="F1636" s="3">
        <v>78</v>
      </c>
      <c r="G1636" s="3">
        <v>37</v>
      </c>
      <c r="H1636" s="4" t="s">
        <v>28</v>
      </c>
      <c r="I1636" s="3" t="s">
        <v>9</v>
      </c>
      <c r="J1636" s="3" t="s">
        <v>9</v>
      </c>
      <c r="L1636">
        <f t="shared" si="150"/>
        <v>0</v>
      </c>
      <c r="M1636">
        <f>IF(COUNTIF($C$2:$C1637,C1636)&gt;1,1,0)</f>
        <v>0</v>
      </c>
      <c r="N1636">
        <f t="shared" si="151"/>
        <v>0</v>
      </c>
      <c r="O1636">
        <f t="shared" si="152"/>
        <v>0</v>
      </c>
      <c r="P1636">
        <f t="shared" si="153"/>
        <v>0</v>
      </c>
      <c r="Q1636">
        <f t="shared" si="154"/>
        <v>0</v>
      </c>
      <c r="S1636">
        <f t="shared" si="155"/>
        <v>0</v>
      </c>
    </row>
    <row r="1637" spans="1:19" ht="126.5" thickBot="1" x14ac:dyDescent="0.4">
      <c r="A1637" s="3" t="s">
        <v>7</v>
      </c>
      <c r="B1637" s="3" t="s">
        <v>34</v>
      </c>
      <c r="C1637" s="3">
        <v>20110120101</v>
      </c>
      <c r="D1637" s="3">
        <v>0</v>
      </c>
      <c r="E1637" s="3" t="s">
        <v>9</v>
      </c>
      <c r="F1637" s="3">
        <v>89</v>
      </c>
      <c r="G1637" s="3">
        <v>58</v>
      </c>
      <c r="H1637" s="4" t="s">
        <v>22</v>
      </c>
      <c r="I1637" s="3" t="s">
        <v>9</v>
      </c>
      <c r="J1637" s="3" t="s">
        <v>15</v>
      </c>
      <c r="L1637">
        <f t="shared" si="150"/>
        <v>0</v>
      </c>
      <c r="M1637">
        <f>IF(COUNTIF($C$2:$C1638,C1637)&gt;1,1,0)</f>
        <v>0</v>
      </c>
      <c r="N1637">
        <f t="shared" si="151"/>
        <v>0</v>
      </c>
      <c r="O1637">
        <f t="shared" si="152"/>
        <v>0</v>
      </c>
      <c r="P1637">
        <f t="shared" si="153"/>
        <v>0</v>
      </c>
      <c r="Q1637">
        <f t="shared" si="154"/>
        <v>0</v>
      </c>
      <c r="S1637">
        <f t="shared" si="155"/>
        <v>0</v>
      </c>
    </row>
    <row r="1638" spans="1:19" ht="114" thickBot="1" x14ac:dyDescent="0.4">
      <c r="A1638" s="3" t="s">
        <v>27</v>
      </c>
      <c r="B1638" s="3" t="s">
        <v>12</v>
      </c>
      <c r="C1638" s="3">
        <v>20081000403</v>
      </c>
      <c r="D1638" s="3">
        <v>1</v>
      </c>
      <c r="E1638" s="3" t="s">
        <v>9</v>
      </c>
      <c r="F1638" s="3">
        <v>135</v>
      </c>
      <c r="G1638" s="3">
        <v>84</v>
      </c>
      <c r="H1638" s="4" t="s">
        <v>13</v>
      </c>
      <c r="I1638" s="3" t="s">
        <v>9</v>
      </c>
      <c r="J1638" s="3" t="s">
        <v>9</v>
      </c>
      <c r="L1638">
        <f t="shared" si="150"/>
        <v>0</v>
      </c>
      <c r="M1638">
        <f>IF(COUNTIF($C$2:$C1639,C1638)&gt;1,1,0)</f>
        <v>0</v>
      </c>
      <c r="N1638">
        <f t="shared" si="151"/>
        <v>0</v>
      </c>
      <c r="O1638">
        <f t="shared" si="152"/>
        <v>0</v>
      </c>
      <c r="P1638">
        <f t="shared" si="153"/>
        <v>0</v>
      </c>
      <c r="Q1638">
        <f t="shared" si="154"/>
        <v>0</v>
      </c>
      <c r="S1638">
        <f t="shared" si="155"/>
        <v>0</v>
      </c>
    </row>
    <row r="1639" spans="1:19" ht="126.5" thickBot="1" x14ac:dyDescent="0.4">
      <c r="A1639" s="3" t="s">
        <v>11</v>
      </c>
      <c r="B1639" s="3" t="s">
        <v>23</v>
      </c>
      <c r="C1639" s="3">
        <v>20170109301</v>
      </c>
      <c r="D1639" s="3">
        <v>0</v>
      </c>
      <c r="E1639" s="3" t="s">
        <v>9</v>
      </c>
      <c r="F1639" s="3">
        <v>314</v>
      </c>
      <c r="G1639" s="3">
        <v>57</v>
      </c>
      <c r="H1639" s="4" t="s">
        <v>22</v>
      </c>
      <c r="I1639" s="3" t="s">
        <v>9</v>
      </c>
      <c r="J1639" s="3" t="s">
        <v>9</v>
      </c>
      <c r="L1639">
        <f t="shared" si="150"/>
        <v>0</v>
      </c>
      <c r="M1639">
        <f>IF(COUNTIF($C$2:$C1640,C1639)&gt;1,1,0)</f>
        <v>0</v>
      </c>
      <c r="N1639">
        <f t="shared" si="151"/>
        <v>0</v>
      </c>
      <c r="O1639">
        <f t="shared" si="152"/>
        <v>0</v>
      </c>
      <c r="P1639">
        <f t="shared" si="153"/>
        <v>0</v>
      </c>
      <c r="Q1639">
        <f t="shared" si="154"/>
        <v>0</v>
      </c>
      <c r="S1639">
        <f t="shared" si="155"/>
        <v>0</v>
      </c>
    </row>
    <row r="1640" spans="1:19" ht="139" thickBot="1" x14ac:dyDescent="0.4">
      <c r="A1640" s="3" t="s">
        <v>11</v>
      </c>
      <c r="B1640" s="3" t="s">
        <v>17</v>
      </c>
      <c r="C1640" s="3">
        <v>20120211302</v>
      </c>
      <c r="D1640" s="3">
        <v>0</v>
      </c>
      <c r="E1640" s="3" t="s">
        <v>9</v>
      </c>
      <c r="F1640" s="3">
        <v>173</v>
      </c>
      <c r="G1640" s="3">
        <v>57</v>
      </c>
      <c r="H1640" s="4" t="s">
        <v>316</v>
      </c>
      <c r="I1640" s="3" t="s">
        <v>9</v>
      </c>
      <c r="J1640" s="3" t="s">
        <v>15</v>
      </c>
      <c r="L1640">
        <f t="shared" si="150"/>
        <v>0</v>
      </c>
      <c r="M1640">
        <f>IF(COUNTIF($C$2:$C1641,C1640)&gt;1,1,0)</f>
        <v>0</v>
      </c>
      <c r="N1640">
        <f t="shared" si="151"/>
        <v>0</v>
      </c>
      <c r="O1640">
        <f t="shared" si="152"/>
        <v>0</v>
      </c>
      <c r="P1640">
        <f t="shared" si="153"/>
        <v>0</v>
      </c>
      <c r="Q1640">
        <f t="shared" si="154"/>
        <v>0</v>
      </c>
      <c r="S1640">
        <f t="shared" si="155"/>
        <v>0</v>
      </c>
    </row>
    <row r="1641" spans="1:19" ht="126.5" thickBot="1" x14ac:dyDescent="0.4">
      <c r="A1641" s="3" t="s">
        <v>11</v>
      </c>
      <c r="B1641" s="3" t="s">
        <v>8</v>
      </c>
      <c r="C1641" s="3">
        <v>20180506102</v>
      </c>
      <c r="D1641" s="3">
        <v>0</v>
      </c>
      <c r="E1641" s="3" t="s">
        <v>9</v>
      </c>
      <c r="F1641" s="3">
        <v>311</v>
      </c>
      <c r="G1641" s="3">
        <v>55</v>
      </c>
      <c r="H1641" s="4" t="s">
        <v>22</v>
      </c>
      <c r="I1641" s="3" t="s">
        <v>9</v>
      </c>
      <c r="J1641" s="3" t="s">
        <v>15</v>
      </c>
      <c r="L1641">
        <f t="shared" si="150"/>
        <v>0</v>
      </c>
      <c r="M1641">
        <f>IF(COUNTIF($C$2:$C1642,C1641)&gt;1,1,0)</f>
        <v>0</v>
      </c>
      <c r="N1641">
        <f t="shared" si="151"/>
        <v>0</v>
      </c>
      <c r="O1641">
        <f t="shared" si="152"/>
        <v>0</v>
      </c>
      <c r="P1641">
        <f t="shared" si="153"/>
        <v>0</v>
      </c>
      <c r="Q1641">
        <f t="shared" si="154"/>
        <v>0</v>
      </c>
      <c r="S1641">
        <f t="shared" si="155"/>
        <v>0</v>
      </c>
    </row>
    <row r="1642" spans="1:19" ht="114" thickBot="1" x14ac:dyDescent="0.4">
      <c r="A1642" s="3" t="s">
        <v>11</v>
      </c>
      <c r="B1642" s="3" t="s">
        <v>8</v>
      </c>
      <c r="C1642" s="3">
        <v>20180314101</v>
      </c>
      <c r="D1642" s="3">
        <v>0</v>
      </c>
      <c r="E1642" s="3" t="s">
        <v>9</v>
      </c>
      <c r="F1642" s="3">
        <v>48</v>
      </c>
      <c r="G1642" s="3">
        <v>18</v>
      </c>
      <c r="H1642" s="4" t="s">
        <v>18</v>
      </c>
      <c r="I1642" s="3" t="s">
        <v>9</v>
      </c>
      <c r="J1642" s="3" t="s">
        <v>9</v>
      </c>
      <c r="L1642">
        <f t="shared" si="150"/>
        <v>0</v>
      </c>
      <c r="M1642">
        <f>IF(COUNTIF($C$2:$C1643,C1642)&gt;1,1,0)</f>
        <v>0</v>
      </c>
      <c r="N1642">
        <f t="shared" si="151"/>
        <v>0</v>
      </c>
      <c r="O1642">
        <f t="shared" si="152"/>
        <v>0</v>
      </c>
      <c r="P1642">
        <f t="shared" si="153"/>
        <v>0</v>
      </c>
      <c r="Q1642">
        <f t="shared" si="154"/>
        <v>0</v>
      </c>
      <c r="S1642">
        <f t="shared" si="155"/>
        <v>0</v>
      </c>
    </row>
    <row r="1643" spans="1:19" ht="114" thickBot="1" x14ac:dyDescent="0.4">
      <c r="A1643" s="3" t="s">
        <v>7</v>
      </c>
      <c r="B1643" s="3" t="s">
        <v>34</v>
      </c>
      <c r="C1643" s="3">
        <v>20110802201</v>
      </c>
      <c r="D1643" s="3">
        <v>0</v>
      </c>
      <c r="E1643" s="3" t="s">
        <v>9</v>
      </c>
      <c r="F1643" s="3">
        <v>40</v>
      </c>
      <c r="G1643" s="3">
        <v>32</v>
      </c>
      <c r="H1643" s="4" t="s">
        <v>13</v>
      </c>
      <c r="I1643" s="3" t="s">
        <v>9</v>
      </c>
      <c r="J1643" s="3" t="s">
        <v>9</v>
      </c>
      <c r="L1643">
        <f t="shared" si="150"/>
        <v>0</v>
      </c>
      <c r="M1643">
        <f>IF(COUNTIF($C$2:$C1644,C1643)&gt;1,1,0)</f>
        <v>0</v>
      </c>
      <c r="N1643">
        <f t="shared" si="151"/>
        <v>0</v>
      </c>
      <c r="O1643">
        <f t="shared" si="152"/>
        <v>0</v>
      </c>
      <c r="P1643">
        <f t="shared" si="153"/>
        <v>0</v>
      </c>
      <c r="Q1643">
        <f t="shared" si="154"/>
        <v>0</v>
      </c>
      <c r="S1643">
        <f t="shared" si="155"/>
        <v>0</v>
      </c>
    </row>
    <row r="1644" spans="1:19" ht="101.5" thickBot="1" x14ac:dyDescent="0.4">
      <c r="A1644" s="3" t="s">
        <v>11</v>
      </c>
      <c r="B1644" s="3" t="s">
        <v>34</v>
      </c>
      <c r="C1644" s="3">
        <v>20110329101</v>
      </c>
      <c r="D1644" s="3">
        <v>0</v>
      </c>
      <c r="E1644" s="3" t="s">
        <v>9</v>
      </c>
      <c r="F1644" s="3">
        <v>113</v>
      </c>
      <c r="G1644" s="3">
        <v>99</v>
      </c>
      <c r="H1644" s="4" t="s">
        <v>28</v>
      </c>
      <c r="I1644" s="3" t="s">
        <v>9</v>
      </c>
      <c r="J1644" s="3" t="s">
        <v>9</v>
      </c>
      <c r="L1644">
        <f t="shared" si="150"/>
        <v>0</v>
      </c>
      <c r="M1644">
        <f>IF(COUNTIF($C$2:$C1645,C1644)&gt;1,1,0)</f>
        <v>0</v>
      </c>
      <c r="N1644">
        <f t="shared" si="151"/>
        <v>0</v>
      </c>
      <c r="O1644">
        <f t="shared" si="152"/>
        <v>0</v>
      </c>
      <c r="P1644">
        <f t="shared" si="153"/>
        <v>0</v>
      </c>
      <c r="Q1644">
        <f t="shared" si="154"/>
        <v>0</v>
      </c>
      <c r="S1644">
        <f t="shared" si="155"/>
        <v>0</v>
      </c>
    </row>
    <row r="1645" spans="1:19" ht="126.5" thickBot="1" x14ac:dyDescent="0.4">
      <c r="A1645" s="3" t="s">
        <v>11</v>
      </c>
      <c r="B1645" s="3" t="s">
        <v>23</v>
      </c>
      <c r="C1645" s="3">
        <v>20172200201</v>
      </c>
      <c r="D1645" s="3">
        <v>1</v>
      </c>
      <c r="E1645" s="3" t="s">
        <v>9</v>
      </c>
      <c r="F1645" s="3">
        <v>189</v>
      </c>
      <c r="G1645" s="3">
        <v>80</v>
      </c>
      <c r="H1645" s="4" t="s">
        <v>22</v>
      </c>
      <c r="I1645" s="3" t="s">
        <v>9</v>
      </c>
      <c r="J1645" s="3" t="s">
        <v>9</v>
      </c>
      <c r="L1645">
        <f t="shared" si="150"/>
        <v>0</v>
      </c>
      <c r="M1645">
        <f>IF(COUNTIF($C$2:$C1646,C1645)&gt;1,1,0)</f>
        <v>0</v>
      </c>
      <c r="N1645">
        <f t="shared" si="151"/>
        <v>0</v>
      </c>
      <c r="O1645">
        <f t="shared" si="152"/>
        <v>0</v>
      </c>
      <c r="P1645">
        <f t="shared" si="153"/>
        <v>0</v>
      </c>
      <c r="Q1645">
        <f t="shared" si="154"/>
        <v>0</v>
      </c>
      <c r="S1645">
        <f t="shared" si="155"/>
        <v>0</v>
      </c>
    </row>
    <row r="1646" spans="1:19" ht="114" thickBot="1" x14ac:dyDescent="0.4">
      <c r="A1646" s="3" t="s">
        <v>27</v>
      </c>
      <c r="B1646" s="3" t="s">
        <v>49</v>
      </c>
      <c r="C1646" s="3">
        <v>20230205201</v>
      </c>
      <c r="D1646" s="3">
        <v>1</v>
      </c>
      <c r="E1646" s="3" t="s">
        <v>9</v>
      </c>
      <c r="F1646" s="3">
        <v>250</v>
      </c>
      <c r="G1646" s="3">
        <v>72</v>
      </c>
      <c r="H1646" s="4" t="s">
        <v>13</v>
      </c>
      <c r="I1646" s="3" t="s">
        <v>9</v>
      </c>
      <c r="J1646" s="3" t="s">
        <v>9</v>
      </c>
      <c r="L1646">
        <f t="shared" si="150"/>
        <v>0</v>
      </c>
      <c r="M1646">
        <f>IF(COUNTIF($C$2:$C1647,C1646)&gt;1,1,0)</f>
        <v>0</v>
      </c>
      <c r="N1646">
        <f t="shared" si="151"/>
        <v>0</v>
      </c>
      <c r="O1646">
        <f t="shared" si="152"/>
        <v>0</v>
      </c>
      <c r="P1646">
        <f t="shared" si="153"/>
        <v>0</v>
      </c>
      <c r="Q1646">
        <f t="shared" si="154"/>
        <v>0</v>
      </c>
      <c r="S1646">
        <f t="shared" si="155"/>
        <v>0</v>
      </c>
    </row>
    <row r="1647" spans="1:19" ht="114" thickBot="1" x14ac:dyDescent="0.4">
      <c r="A1647" s="3" t="s">
        <v>11</v>
      </c>
      <c r="B1647" s="3" t="s">
        <v>12</v>
      </c>
      <c r="C1647" s="3">
        <v>20080912501</v>
      </c>
      <c r="D1647" s="3">
        <v>1</v>
      </c>
      <c r="E1647" s="3" t="s">
        <v>9</v>
      </c>
      <c r="F1647" s="3">
        <v>407</v>
      </c>
      <c r="G1647" s="3">
        <v>283</v>
      </c>
      <c r="H1647" s="4" t="s">
        <v>13</v>
      </c>
      <c r="I1647" s="3" t="s">
        <v>9</v>
      </c>
      <c r="J1647" s="3" t="s">
        <v>9</v>
      </c>
      <c r="L1647">
        <f t="shared" si="150"/>
        <v>0</v>
      </c>
      <c r="M1647">
        <f>IF(COUNTIF($C$2:$C1648,C1647)&gt;1,1,0)</f>
        <v>0</v>
      </c>
      <c r="N1647">
        <f t="shared" si="151"/>
        <v>0</v>
      </c>
      <c r="O1647">
        <f t="shared" si="152"/>
        <v>0</v>
      </c>
      <c r="P1647">
        <f t="shared" si="153"/>
        <v>0</v>
      </c>
      <c r="Q1647">
        <f t="shared" si="154"/>
        <v>0</v>
      </c>
      <c r="S1647">
        <f t="shared" si="155"/>
        <v>0</v>
      </c>
    </row>
    <row r="1648" spans="1:19" ht="114" thickBot="1" x14ac:dyDescent="0.4">
      <c r="A1648" s="3" t="s">
        <v>11</v>
      </c>
      <c r="B1648" s="3" t="s">
        <v>20</v>
      </c>
      <c r="C1648" s="3">
        <v>20142500202</v>
      </c>
      <c r="D1648" s="3">
        <v>0</v>
      </c>
      <c r="E1648" s="3" t="s">
        <v>9</v>
      </c>
      <c r="F1648" s="3">
        <v>367</v>
      </c>
      <c r="G1648" s="3">
        <v>33</v>
      </c>
      <c r="H1648" s="4" t="s">
        <v>18</v>
      </c>
      <c r="I1648" s="3" t="s">
        <v>9</v>
      </c>
      <c r="J1648" s="3" t="s">
        <v>9</v>
      </c>
      <c r="L1648">
        <f t="shared" si="150"/>
        <v>0</v>
      </c>
      <c r="M1648">
        <f>IF(COUNTIF($C$2:$C1649,C1648)&gt;1,1,0)</f>
        <v>0</v>
      </c>
      <c r="N1648">
        <f t="shared" si="151"/>
        <v>0</v>
      </c>
      <c r="O1648">
        <f t="shared" si="152"/>
        <v>0</v>
      </c>
      <c r="P1648">
        <f t="shared" si="153"/>
        <v>0</v>
      </c>
      <c r="Q1648">
        <f t="shared" si="154"/>
        <v>0</v>
      </c>
      <c r="S1648">
        <f t="shared" si="155"/>
        <v>0</v>
      </c>
    </row>
    <row r="1649" spans="1:19" ht="139" thickBot="1" x14ac:dyDescent="0.4">
      <c r="A1649" s="3" t="s">
        <v>11</v>
      </c>
      <c r="B1649" s="3" t="s">
        <v>49</v>
      </c>
      <c r="C1649" s="3">
        <v>20230308402</v>
      </c>
      <c r="D1649" s="3">
        <v>0</v>
      </c>
      <c r="E1649" s="3" t="s">
        <v>9</v>
      </c>
      <c r="F1649" s="3">
        <v>62</v>
      </c>
      <c r="G1649" s="3">
        <v>50</v>
      </c>
      <c r="H1649" s="4" t="s">
        <v>317</v>
      </c>
      <c r="I1649" s="3" t="s">
        <v>9</v>
      </c>
      <c r="J1649" s="3" t="s">
        <v>9</v>
      </c>
      <c r="L1649">
        <f t="shared" si="150"/>
        <v>0</v>
      </c>
      <c r="M1649">
        <f>IF(COUNTIF($C$2:$C1650,C1649)&gt;1,1,0)</f>
        <v>0</v>
      </c>
      <c r="N1649">
        <f t="shared" si="151"/>
        <v>0</v>
      </c>
      <c r="O1649">
        <f t="shared" si="152"/>
        <v>0</v>
      </c>
      <c r="P1649">
        <f t="shared" si="153"/>
        <v>0</v>
      </c>
      <c r="Q1649">
        <f t="shared" si="154"/>
        <v>0</v>
      </c>
      <c r="S1649">
        <f t="shared" si="155"/>
        <v>0</v>
      </c>
    </row>
    <row r="1650" spans="1:19" ht="114" thickBot="1" x14ac:dyDescent="0.4">
      <c r="A1650" s="3" t="s">
        <v>11</v>
      </c>
      <c r="B1650" s="3" t="s">
        <v>23</v>
      </c>
      <c r="C1650" s="3">
        <v>20172205102</v>
      </c>
      <c r="D1650" s="3">
        <v>0</v>
      </c>
      <c r="E1650" s="3" t="s">
        <v>9</v>
      </c>
      <c r="F1650" s="3">
        <v>305</v>
      </c>
      <c r="G1650" s="3">
        <v>100</v>
      </c>
      <c r="H1650" s="4" t="s">
        <v>13</v>
      </c>
      <c r="I1650" s="3" t="s">
        <v>9</v>
      </c>
      <c r="J1650" s="3" t="s">
        <v>9</v>
      </c>
      <c r="L1650">
        <f t="shared" si="150"/>
        <v>0</v>
      </c>
      <c r="M1650">
        <f>IF(COUNTIF($C$2:$C1651,C1650)&gt;1,1,0)</f>
        <v>0</v>
      </c>
      <c r="N1650">
        <f t="shared" si="151"/>
        <v>0</v>
      </c>
      <c r="O1650">
        <f t="shared" si="152"/>
        <v>0</v>
      </c>
      <c r="P1650">
        <f t="shared" si="153"/>
        <v>0</v>
      </c>
      <c r="Q1650">
        <f t="shared" si="154"/>
        <v>0</v>
      </c>
      <c r="S1650">
        <f t="shared" si="155"/>
        <v>0</v>
      </c>
    </row>
    <row r="1651" spans="1:19" ht="114" thickBot="1" x14ac:dyDescent="0.4">
      <c r="A1651" s="3" t="s">
        <v>11</v>
      </c>
      <c r="B1651" s="3" t="s">
        <v>49</v>
      </c>
      <c r="C1651" s="3">
        <v>20230509801</v>
      </c>
      <c r="D1651" s="3">
        <v>0</v>
      </c>
      <c r="E1651" s="3" t="s">
        <v>9</v>
      </c>
      <c r="F1651" s="3">
        <v>261</v>
      </c>
      <c r="G1651" s="3">
        <v>146</v>
      </c>
      <c r="H1651" s="4" t="s">
        <v>18</v>
      </c>
      <c r="I1651" s="3" t="s">
        <v>9</v>
      </c>
      <c r="J1651" s="3" t="s">
        <v>9</v>
      </c>
      <c r="L1651">
        <f t="shared" si="150"/>
        <v>0</v>
      </c>
      <c r="M1651">
        <f>IF(COUNTIF($C$2:$C1652,C1651)&gt;1,1,0)</f>
        <v>0</v>
      </c>
      <c r="N1651">
        <f t="shared" si="151"/>
        <v>0</v>
      </c>
      <c r="O1651">
        <f t="shared" si="152"/>
        <v>0</v>
      </c>
      <c r="P1651">
        <f t="shared" si="153"/>
        <v>0</v>
      </c>
      <c r="Q1651">
        <f t="shared" si="154"/>
        <v>0</v>
      </c>
      <c r="S1651">
        <f t="shared" si="155"/>
        <v>0</v>
      </c>
    </row>
    <row r="1652" spans="1:19" ht="76.5" thickBot="1" x14ac:dyDescent="0.4">
      <c r="A1652" s="3" t="s">
        <v>11</v>
      </c>
      <c r="B1652" s="3" t="s">
        <v>49</v>
      </c>
      <c r="C1652" s="3">
        <v>20230106005</v>
      </c>
      <c r="D1652" s="3">
        <v>0</v>
      </c>
      <c r="E1652" s="3" t="s">
        <v>9</v>
      </c>
      <c r="F1652" s="3">
        <v>27</v>
      </c>
      <c r="G1652" s="3">
        <v>11</v>
      </c>
      <c r="H1652" s="4" t="s">
        <v>26</v>
      </c>
      <c r="I1652" s="3" t="s">
        <v>9</v>
      </c>
      <c r="J1652" s="3" t="s">
        <v>9</v>
      </c>
      <c r="L1652">
        <f t="shared" si="150"/>
        <v>0</v>
      </c>
      <c r="M1652">
        <f>IF(COUNTIF($C$2:$C1653,C1652)&gt;1,1,0)</f>
        <v>0</v>
      </c>
      <c r="N1652">
        <f t="shared" si="151"/>
        <v>0</v>
      </c>
      <c r="O1652">
        <f t="shared" si="152"/>
        <v>0</v>
      </c>
      <c r="P1652">
        <f t="shared" si="153"/>
        <v>0</v>
      </c>
      <c r="Q1652">
        <f t="shared" si="154"/>
        <v>0</v>
      </c>
      <c r="S1652">
        <f t="shared" si="155"/>
        <v>0</v>
      </c>
    </row>
    <row r="1653" spans="1:19" ht="101.5" thickBot="1" x14ac:dyDescent="0.4">
      <c r="A1653" s="3" t="s">
        <v>39</v>
      </c>
      <c r="B1653" s="3" t="s">
        <v>8</v>
      </c>
      <c r="C1653" s="3">
        <v>20180704601</v>
      </c>
      <c r="D1653" s="3">
        <v>0</v>
      </c>
      <c r="E1653" s="3" t="s">
        <v>9</v>
      </c>
      <c r="F1653" s="3">
        <v>82</v>
      </c>
      <c r="G1653" s="3">
        <v>9</v>
      </c>
      <c r="H1653" s="4" t="s">
        <v>28</v>
      </c>
      <c r="I1653" s="3" t="s">
        <v>9</v>
      </c>
      <c r="J1653" s="3" t="s">
        <v>9</v>
      </c>
      <c r="L1653">
        <f t="shared" si="150"/>
        <v>0</v>
      </c>
      <c r="M1653">
        <f>IF(COUNTIF($C$2:$C1654,C1653)&gt;1,1,0)</f>
        <v>0</v>
      </c>
      <c r="N1653">
        <f t="shared" si="151"/>
        <v>0</v>
      </c>
      <c r="O1653">
        <f t="shared" si="152"/>
        <v>0</v>
      </c>
      <c r="P1653">
        <f t="shared" si="153"/>
        <v>0</v>
      </c>
      <c r="Q1653">
        <f t="shared" si="154"/>
        <v>0</v>
      </c>
      <c r="S1653">
        <f t="shared" si="155"/>
        <v>0</v>
      </c>
    </row>
    <row r="1654" spans="1:19" ht="126.5" thickBot="1" x14ac:dyDescent="0.4">
      <c r="A1654" s="3" t="s">
        <v>11</v>
      </c>
      <c r="B1654" s="3" t="s">
        <v>20</v>
      </c>
      <c r="C1654" s="3">
        <v>20140601701</v>
      </c>
      <c r="D1654" s="3">
        <v>0</v>
      </c>
      <c r="E1654" s="3" t="s">
        <v>9</v>
      </c>
      <c r="F1654" s="3">
        <v>74</v>
      </c>
      <c r="G1654" s="3">
        <v>56</v>
      </c>
      <c r="H1654" s="4" t="s">
        <v>22</v>
      </c>
      <c r="I1654" s="3" t="s">
        <v>9</v>
      </c>
      <c r="J1654" s="3" t="s">
        <v>9</v>
      </c>
      <c r="L1654">
        <f t="shared" si="150"/>
        <v>0</v>
      </c>
      <c r="M1654">
        <f>IF(COUNTIF($C$2:$C1655,C1654)&gt;1,1,0)</f>
        <v>0</v>
      </c>
      <c r="N1654">
        <f t="shared" si="151"/>
        <v>0</v>
      </c>
      <c r="O1654">
        <f t="shared" si="152"/>
        <v>0</v>
      </c>
      <c r="P1654">
        <f t="shared" si="153"/>
        <v>0</v>
      </c>
      <c r="Q1654">
        <f t="shared" si="154"/>
        <v>0</v>
      </c>
      <c r="S1654">
        <f t="shared" si="155"/>
        <v>0</v>
      </c>
    </row>
    <row r="1655" spans="1:19" ht="126.5" thickBot="1" x14ac:dyDescent="0.4">
      <c r="A1655" s="3" t="s">
        <v>7</v>
      </c>
      <c r="B1655" s="3" t="s">
        <v>12</v>
      </c>
      <c r="C1655" s="3">
        <v>20081004001</v>
      </c>
      <c r="D1655" s="3">
        <v>1</v>
      </c>
      <c r="E1655" s="3" t="s">
        <v>9</v>
      </c>
      <c r="F1655" s="3">
        <v>351</v>
      </c>
      <c r="G1655" s="3">
        <v>247</v>
      </c>
      <c r="H1655" s="4" t="s">
        <v>22</v>
      </c>
      <c r="I1655" s="3" t="s">
        <v>9</v>
      </c>
      <c r="J1655" s="3" t="s">
        <v>9</v>
      </c>
      <c r="L1655">
        <f t="shared" si="150"/>
        <v>0</v>
      </c>
      <c r="M1655">
        <f>IF(COUNTIF($C$2:$C1656,C1655)&gt;1,1,0)</f>
        <v>0</v>
      </c>
      <c r="N1655">
        <f t="shared" si="151"/>
        <v>0</v>
      </c>
      <c r="O1655">
        <f t="shared" si="152"/>
        <v>0</v>
      </c>
      <c r="P1655">
        <f t="shared" si="153"/>
        <v>0</v>
      </c>
      <c r="Q1655">
        <f t="shared" si="154"/>
        <v>0</v>
      </c>
      <c r="S1655">
        <f t="shared" si="155"/>
        <v>0</v>
      </c>
    </row>
    <row r="1656" spans="1:19" ht="126.5" thickBot="1" x14ac:dyDescent="0.4">
      <c r="A1656" s="3" t="s">
        <v>46</v>
      </c>
      <c r="B1656" s="3" t="s">
        <v>17</v>
      </c>
      <c r="C1656" s="3">
        <v>20120610402</v>
      </c>
      <c r="D1656" s="3">
        <v>0</v>
      </c>
      <c r="E1656" s="3" t="s">
        <v>9</v>
      </c>
      <c r="F1656" s="3">
        <v>707</v>
      </c>
      <c r="G1656" s="3">
        <v>217</v>
      </c>
      <c r="H1656" s="4" t="s">
        <v>22</v>
      </c>
      <c r="I1656" s="3" t="s">
        <v>9</v>
      </c>
      <c r="J1656" s="3" t="s">
        <v>9</v>
      </c>
      <c r="L1656">
        <f t="shared" si="150"/>
        <v>0</v>
      </c>
      <c r="M1656">
        <f>IF(COUNTIF($C$2:$C1657,C1656)&gt;1,1,0)</f>
        <v>1</v>
      </c>
      <c r="N1656">
        <f t="shared" si="151"/>
        <v>0</v>
      </c>
      <c r="O1656">
        <f t="shared" si="152"/>
        <v>0</v>
      </c>
      <c r="P1656">
        <f t="shared" si="153"/>
        <v>0</v>
      </c>
      <c r="Q1656">
        <f t="shared" si="154"/>
        <v>0</v>
      </c>
      <c r="S1656">
        <f t="shared" si="155"/>
        <v>1</v>
      </c>
    </row>
    <row r="1657" spans="1:19" ht="126.5" thickBot="1" x14ac:dyDescent="0.4">
      <c r="A1657" s="3" t="s">
        <v>11</v>
      </c>
      <c r="B1657" s="3" t="s">
        <v>34</v>
      </c>
      <c r="C1657" s="3">
        <v>20110902801</v>
      </c>
      <c r="D1657" s="3">
        <v>0</v>
      </c>
      <c r="E1657" s="3" t="s">
        <v>9</v>
      </c>
      <c r="F1657" s="3">
        <v>68</v>
      </c>
      <c r="G1657" s="3">
        <v>31</v>
      </c>
      <c r="H1657" s="4" t="s">
        <v>22</v>
      </c>
      <c r="I1657" s="3" t="s">
        <v>9</v>
      </c>
      <c r="J1657" s="3" t="s">
        <v>9</v>
      </c>
      <c r="L1657">
        <f t="shared" si="150"/>
        <v>0</v>
      </c>
      <c r="M1657">
        <f>IF(COUNTIF($C$2:$C1658,C1657)&gt;1,1,0)</f>
        <v>0</v>
      </c>
      <c r="N1657">
        <f t="shared" si="151"/>
        <v>0</v>
      </c>
      <c r="O1657">
        <f t="shared" si="152"/>
        <v>0</v>
      </c>
      <c r="P1657">
        <f t="shared" si="153"/>
        <v>0</v>
      </c>
      <c r="Q1657">
        <f t="shared" si="154"/>
        <v>0</v>
      </c>
      <c r="S1657">
        <f t="shared" si="155"/>
        <v>0</v>
      </c>
    </row>
    <row r="1658" spans="1:19" ht="101.5" thickBot="1" x14ac:dyDescent="0.4">
      <c r="A1658" s="3" t="s">
        <v>27</v>
      </c>
      <c r="B1658" s="3" t="s">
        <v>34</v>
      </c>
      <c r="C1658" s="3">
        <v>20110734901</v>
      </c>
      <c r="D1658" s="3">
        <v>0</v>
      </c>
      <c r="E1658" s="3" t="s">
        <v>9</v>
      </c>
      <c r="F1658" s="3">
        <v>76</v>
      </c>
      <c r="G1658" s="3">
        <v>35</v>
      </c>
      <c r="H1658" s="4" t="s">
        <v>44</v>
      </c>
      <c r="I1658" s="3" t="s">
        <v>9</v>
      </c>
      <c r="J1658" s="3" t="s">
        <v>15</v>
      </c>
      <c r="L1658">
        <f t="shared" si="150"/>
        <v>0</v>
      </c>
      <c r="M1658">
        <f>IF(COUNTIF($C$2:$C1659,C1658)&gt;1,1,0)</f>
        <v>1</v>
      </c>
      <c r="N1658">
        <f t="shared" si="151"/>
        <v>0</v>
      </c>
      <c r="O1658">
        <f t="shared" si="152"/>
        <v>0</v>
      </c>
      <c r="P1658">
        <f t="shared" si="153"/>
        <v>0</v>
      </c>
      <c r="Q1658">
        <f t="shared" si="154"/>
        <v>0</v>
      </c>
      <c r="S1658">
        <f t="shared" si="155"/>
        <v>1</v>
      </c>
    </row>
    <row r="1659" spans="1:19" ht="114" thickBot="1" x14ac:dyDescent="0.4">
      <c r="A1659" s="3" t="s">
        <v>11</v>
      </c>
      <c r="B1659" s="3" t="s">
        <v>23</v>
      </c>
      <c r="C1659" s="3">
        <v>20170601402</v>
      </c>
      <c r="D1659" s="3">
        <v>1</v>
      </c>
      <c r="E1659" s="3" t="s">
        <v>9</v>
      </c>
      <c r="F1659" s="3">
        <v>121</v>
      </c>
      <c r="G1659" s="3">
        <v>73</v>
      </c>
      <c r="H1659" s="4" t="s">
        <v>18</v>
      </c>
      <c r="I1659" s="3" t="s">
        <v>9</v>
      </c>
      <c r="J1659" s="3" t="s">
        <v>9</v>
      </c>
      <c r="L1659">
        <f t="shared" si="150"/>
        <v>0</v>
      </c>
      <c r="M1659">
        <f>IF(COUNTIF($C$2:$C1660,C1659)&gt;1,1,0)</f>
        <v>0</v>
      </c>
      <c r="N1659">
        <f t="shared" si="151"/>
        <v>0</v>
      </c>
      <c r="O1659">
        <f t="shared" si="152"/>
        <v>0</v>
      </c>
      <c r="P1659">
        <f t="shared" si="153"/>
        <v>0</v>
      </c>
      <c r="Q1659">
        <f t="shared" si="154"/>
        <v>0</v>
      </c>
      <c r="S1659">
        <f t="shared" si="155"/>
        <v>0</v>
      </c>
    </row>
    <row r="1660" spans="1:19" ht="101.5" thickBot="1" x14ac:dyDescent="0.4">
      <c r="A1660" s="3" t="s">
        <v>39</v>
      </c>
      <c r="B1660" s="3" t="s">
        <v>23</v>
      </c>
      <c r="C1660" s="3">
        <v>20170704503</v>
      </c>
      <c r="D1660" s="3">
        <v>0</v>
      </c>
      <c r="E1660" s="3" t="s">
        <v>9</v>
      </c>
      <c r="F1660" s="3">
        <v>62</v>
      </c>
      <c r="G1660" s="3">
        <v>45</v>
      </c>
      <c r="H1660" s="4" t="s">
        <v>28</v>
      </c>
      <c r="I1660" s="3" t="s">
        <v>9</v>
      </c>
      <c r="J1660" s="3" t="s">
        <v>9</v>
      </c>
      <c r="L1660">
        <f t="shared" si="150"/>
        <v>0</v>
      </c>
      <c r="M1660">
        <f>IF(COUNTIF($C$2:$C1661,C1660)&gt;1,1,0)</f>
        <v>0</v>
      </c>
      <c r="N1660">
        <f t="shared" si="151"/>
        <v>0</v>
      </c>
      <c r="O1660">
        <f t="shared" si="152"/>
        <v>0</v>
      </c>
      <c r="P1660">
        <f t="shared" si="153"/>
        <v>0</v>
      </c>
      <c r="Q1660">
        <f t="shared" si="154"/>
        <v>0</v>
      </c>
      <c r="S1660">
        <f t="shared" si="155"/>
        <v>0</v>
      </c>
    </row>
    <row r="1661" spans="1:19" ht="126.5" thickBot="1" x14ac:dyDescent="0.4">
      <c r="A1661" s="3" t="s">
        <v>39</v>
      </c>
      <c r="B1661" s="3" t="s">
        <v>20</v>
      </c>
      <c r="C1661" s="3">
        <v>20140611601</v>
      </c>
      <c r="D1661" s="3">
        <v>1</v>
      </c>
      <c r="E1661" s="3" t="s">
        <v>9</v>
      </c>
      <c r="F1661" s="3">
        <v>159</v>
      </c>
      <c r="G1661" s="3">
        <v>64</v>
      </c>
      <c r="H1661" s="4" t="s">
        <v>22</v>
      </c>
      <c r="I1661" s="3" t="s">
        <v>9</v>
      </c>
      <c r="J1661" s="3" t="s">
        <v>9</v>
      </c>
      <c r="L1661">
        <f t="shared" si="150"/>
        <v>0</v>
      </c>
      <c r="M1661">
        <f>IF(COUNTIF($C$2:$C1662,C1661)&gt;1,1,0)</f>
        <v>0</v>
      </c>
      <c r="N1661">
        <f t="shared" si="151"/>
        <v>0</v>
      </c>
      <c r="O1661">
        <f t="shared" si="152"/>
        <v>0</v>
      </c>
      <c r="P1661">
        <f t="shared" si="153"/>
        <v>0</v>
      </c>
      <c r="Q1661">
        <f t="shared" si="154"/>
        <v>0</v>
      </c>
      <c r="S1661">
        <f t="shared" si="155"/>
        <v>0</v>
      </c>
    </row>
    <row r="1662" spans="1:19" ht="114" thickBot="1" x14ac:dyDescent="0.4">
      <c r="A1662" s="3" t="s">
        <v>11</v>
      </c>
      <c r="B1662" s="3" t="s">
        <v>17</v>
      </c>
      <c r="C1662" s="3">
        <v>2012021014</v>
      </c>
      <c r="D1662" s="3">
        <v>1</v>
      </c>
      <c r="E1662" s="3" t="s">
        <v>9</v>
      </c>
      <c r="F1662" s="3">
        <v>287</v>
      </c>
      <c r="G1662" s="3">
        <v>77</v>
      </c>
      <c r="H1662" s="4" t="s">
        <v>13</v>
      </c>
      <c r="I1662" s="3" t="s">
        <v>9</v>
      </c>
      <c r="J1662" s="3" t="s">
        <v>15</v>
      </c>
      <c r="L1662">
        <f t="shared" si="150"/>
        <v>0</v>
      </c>
      <c r="M1662">
        <f>IF(COUNTIF($C$2:$C1663,C1662)&gt;1,1,0)</f>
        <v>0</v>
      </c>
      <c r="N1662">
        <f t="shared" si="151"/>
        <v>0</v>
      </c>
      <c r="O1662">
        <f t="shared" si="152"/>
        <v>0</v>
      </c>
      <c r="P1662">
        <f t="shared" si="153"/>
        <v>0</v>
      </c>
      <c r="Q1662">
        <f t="shared" si="154"/>
        <v>0</v>
      </c>
      <c r="S1662">
        <f t="shared" si="155"/>
        <v>0</v>
      </c>
    </row>
    <row r="1663" spans="1:19" ht="126.5" thickBot="1" x14ac:dyDescent="0.4">
      <c r="A1663" s="3" t="s">
        <v>11</v>
      </c>
      <c r="B1663" s="3" t="s">
        <v>34</v>
      </c>
      <c r="C1663" s="3">
        <v>20110112301</v>
      </c>
      <c r="D1663" s="3">
        <v>0</v>
      </c>
      <c r="E1663" s="3" t="s">
        <v>9</v>
      </c>
      <c r="F1663" s="3">
        <v>143</v>
      </c>
      <c r="G1663" s="3">
        <v>106</v>
      </c>
      <c r="H1663" s="4" t="s">
        <v>22</v>
      </c>
      <c r="I1663" s="3" t="s">
        <v>9</v>
      </c>
      <c r="J1663" s="3" t="s">
        <v>9</v>
      </c>
      <c r="L1663">
        <f t="shared" si="150"/>
        <v>0</v>
      </c>
      <c r="M1663">
        <f>IF(COUNTIF($C$2:$C1664,C1663)&gt;1,1,0)</f>
        <v>0</v>
      </c>
      <c r="N1663">
        <f t="shared" si="151"/>
        <v>0</v>
      </c>
      <c r="O1663">
        <f t="shared" si="152"/>
        <v>0</v>
      </c>
      <c r="P1663">
        <f t="shared" si="153"/>
        <v>0</v>
      </c>
      <c r="Q1663">
        <f t="shared" si="154"/>
        <v>0</v>
      </c>
      <c r="S1663">
        <f t="shared" si="155"/>
        <v>0</v>
      </c>
    </row>
    <row r="1664" spans="1:19" ht="114" thickBot="1" x14ac:dyDescent="0.4">
      <c r="A1664" s="3" t="s">
        <v>11</v>
      </c>
      <c r="B1664" s="3" t="s">
        <v>49</v>
      </c>
      <c r="C1664" s="3">
        <v>20230306202</v>
      </c>
      <c r="D1664" s="3">
        <v>0</v>
      </c>
      <c r="E1664" s="3" t="s">
        <v>9</v>
      </c>
      <c r="F1664" s="3">
        <v>50</v>
      </c>
      <c r="G1664" s="3">
        <v>41</v>
      </c>
      <c r="H1664" s="4" t="s">
        <v>13</v>
      </c>
      <c r="I1664" s="3" t="s">
        <v>9</v>
      </c>
      <c r="J1664" s="3" t="s">
        <v>15</v>
      </c>
      <c r="L1664">
        <f t="shared" si="150"/>
        <v>0</v>
      </c>
      <c r="M1664">
        <f>IF(COUNTIF($C$2:$C1665,C1664)&gt;1,1,0)</f>
        <v>0</v>
      </c>
      <c r="N1664">
        <f t="shared" si="151"/>
        <v>0</v>
      </c>
      <c r="O1664">
        <f t="shared" si="152"/>
        <v>0</v>
      </c>
      <c r="P1664">
        <f t="shared" si="153"/>
        <v>0</v>
      </c>
      <c r="Q1664">
        <f t="shared" si="154"/>
        <v>0</v>
      </c>
      <c r="S1664">
        <f t="shared" si="155"/>
        <v>0</v>
      </c>
    </row>
    <row r="1665" spans="1:19" ht="126.5" thickBot="1" x14ac:dyDescent="0.4">
      <c r="A1665" s="3" t="s">
        <v>11</v>
      </c>
      <c r="B1665" s="3" t="s">
        <v>12</v>
      </c>
      <c r="C1665" s="3">
        <v>20080909101</v>
      </c>
      <c r="D1665" s="3">
        <v>1</v>
      </c>
      <c r="E1665" s="3" t="s">
        <v>9</v>
      </c>
      <c r="F1665" s="3">
        <v>791</v>
      </c>
      <c r="G1665" s="3">
        <v>650</v>
      </c>
      <c r="H1665" s="4" t="s">
        <v>22</v>
      </c>
      <c r="I1665" s="3" t="s">
        <v>9</v>
      </c>
      <c r="J1665" s="3" t="s">
        <v>15</v>
      </c>
      <c r="L1665">
        <f t="shared" si="150"/>
        <v>0</v>
      </c>
      <c r="M1665">
        <f>IF(COUNTIF($C$2:$C1666,C1665)&gt;1,1,0)</f>
        <v>0</v>
      </c>
      <c r="N1665">
        <f t="shared" si="151"/>
        <v>0</v>
      </c>
      <c r="O1665">
        <f t="shared" si="152"/>
        <v>0</v>
      </c>
      <c r="P1665">
        <f t="shared" si="153"/>
        <v>0</v>
      </c>
      <c r="Q1665">
        <f t="shared" si="154"/>
        <v>0</v>
      </c>
      <c r="S1665">
        <f t="shared" si="155"/>
        <v>0</v>
      </c>
    </row>
    <row r="1666" spans="1:19" ht="51.5" thickBot="1" x14ac:dyDescent="0.4">
      <c r="A1666" s="3" t="s">
        <v>52</v>
      </c>
      <c r="B1666" s="3" t="s">
        <v>23</v>
      </c>
      <c r="C1666" s="3">
        <v>20172102802</v>
      </c>
      <c r="D1666" s="3">
        <v>1</v>
      </c>
      <c r="E1666" s="3" t="s">
        <v>9</v>
      </c>
      <c r="F1666" s="3">
        <v>1585</v>
      </c>
      <c r="G1666" s="3">
        <v>156</v>
      </c>
      <c r="H1666" s="4" t="s">
        <v>318</v>
      </c>
      <c r="I1666" s="3" t="s">
        <v>9</v>
      </c>
      <c r="J1666" s="3" t="s">
        <v>9</v>
      </c>
      <c r="L1666">
        <f t="shared" si="150"/>
        <v>0</v>
      </c>
      <c r="M1666">
        <f>IF(COUNTIF($C$2:$C1667,C1666)&gt;1,1,0)</f>
        <v>0</v>
      </c>
      <c r="N1666">
        <f t="shared" si="151"/>
        <v>0</v>
      </c>
      <c r="O1666">
        <f t="shared" si="152"/>
        <v>0</v>
      </c>
      <c r="P1666">
        <f t="shared" si="153"/>
        <v>0</v>
      </c>
      <c r="Q1666">
        <f t="shared" si="154"/>
        <v>0</v>
      </c>
      <c r="S1666">
        <f t="shared" si="155"/>
        <v>0</v>
      </c>
    </row>
    <row r="1667" spans="1:19" ht="114" thickBot="1" x14ac:dyDescent="0.4">
      <c r="A1667" s="3" t="s">
        <v>7</v>
      </c>
      <c r="B1667" s="3" t="s">
        <v>34</v>
      </c>
      <c r="C1667" s="3">
        <v>20110511801</v>
      </c>
      <c r="D1667" s="3">
        <v>0</v>
      </c>
      <c r="E1667" s="3" t="s">
        <v>9</v>
      </c>
      <c r="F1667" s="3">
        <v>155</v>
      </c>
      <c r="G1667" s="3">
        <v>63</v>
      </c>
      <c r="H1667" s="4" t="s">
        <v>13</v>
      </c>
      <c r="I1667" s="3" t="s">
        <v>9</v>
      </c>
      <c r="J1667" s="3" t="s">
        <v>15</v>
      </c>
      <c r="L1667">
        <f t="shared" ref="L1667:L1730" si="156">IF(COUNTBLANK(A1667:J1667)&gt;0,1,0)</f>
        <v>0</v>
      </c>
      <c r="M1667">
        <f>IF(COUNTIF($C$2:$C1668,C1667)&gt;1,1,0)</f>
        <v>0</v>
      </c>
      <c r="N1667">
        <f t="shared" ref="N1667:N1730" si="157">IF(LEN(C1667)&gt;11,1,0)</f>
        <v>0</v>
      </c>
      <c r="O1667">
        <f t="shared" ref="O1667:O1730" si="158">IF(G1667&gt;F1667,1,0)</f>
        <v>0</v>
      </c>
      <c r="P1667">
        <f t="shared" ref="P1667:P1730" si="159">IF(AND(J1667="Yes",I1667="No"),1,0)</f>
        <v>0</v>
      </c>
      <c r="Q1667">
        <f t="shared" ref="Q1667:Q1730" si="160">IF(F1667&gt;10000,1,0)</f>
        <v>0</v>
      </c>
      <c r="S1667">
        <f t="shared" ref="S1667:S1730" si="161">IF(SUM(L1667:Q1667)&gt;0,1,0)</f>
        <v>0</v>
      </c>
    </row>
    <row r="1668" spans="1:19" ht="114" thickBot="1" x14ac:dyDescent="0.4">
      <c r="A1668" s="3" t="s">
        <v>11</v>
      </c>
      <c r="B1668" s="3" t="s">
        <v>8</v>
      </c>
      <c r="C1668" s="3">
        <v>20180316309</v>
      </c>
      <c r="D1668" s="3">
        <v>0</v>
      </c>
      <c r="E1668" s="3" t="s">
        <v>9</v>
      </c>
      <c r="F1668" s="3">
        <v>125</v>
      </c>
      <c r="G1668" s="3">
        <v>36</v>
      </c>
      <c r="H1668" s="4" t="s">
        <v>18</v>
      </c>
      <c r="I1668" s="3" t="s">
        <v>9</v>
      </c>
      <c r="J1668" s="3" t="s">
        <v>9</v>
      </c>
      <c r="L1668">
        <f t="shared" si="156"/>
        <v>0</v>
      </c>
      <c r="M1668">
        <f>IF(COUNTIF($C$2:$C1669,C1668)&gt;1,1,0)</f>
        <v>0</v>
      </c>
      <c r="N1668">
        <f t="shared" si="157"/>
        <v>0</v>
      </c>
      <c r="O1668">
        <f t="shared" si="158"/>
        <v>0</v>
      </c>
      <c r="P1668">
        <f t="shared" si="159"/>
        <v>0</v>
      </c>
      <c r="Q1668">
        <f t="shared" si="160"/>
        <v>0</v>
      </c>
      <c r="S1668">
        <f t="shared" si="161"/>
        <v>0</v>
      </c>
    </row>
    <row r="1669" spans="1:19" ht="114" thickBot="1" x14ac:dyDescent="0.4">
      <c r="A1669" s="3" t="s">
        <v>11</v>
      </c>
      <c r="B1669" s="3" t="s">
        <v>20</v>
      </c>
      <c r="C1669" s="3">
        <v>20142008601</v>
      </c>
      <c r="D1669" s="3">
        <v>1</v>
      </c>
      <c r="E1669" s="3" t="s">
        <v>9</v>
      </c>
      <c r="F1669" s="3">
        <v>310</v>
      </c>
      <c r="G1669" s="3">
        <v>50</v>
      </c>
      <c r="H1669" s="4" t="s">
        <v>13</v>
      </c>
      <c r="I1669" s="3" t="s">
        <v>9</v>
      </c>
      <c r="J1669" s="3" t="s">
        <v>9</v>
      </c>
      <c r="L1669">
        <f t="shared" si="156"/>
        <v>0</v>
      </c>
      <c r="M1669">
        <f>IF(COUNTIF($C$2:$C1670,C1669)&gt;1,1,0)</f>
        <v>0</v>
      </c>
      <c r="N1669">
        <f t="shared" si="157"/>
        <v>0</v>
      </c>
      <c r="O1669">
        <f t="shared" si="158"/>
        <v>0</v>
      </c>
      <c r="P1669">
        <f t="shared" si="159"/>
        <v>0</v>
      </c>
      <c r="Q1669">
        <f t="shared" si="160"/>
        <v>0</v>
      </c>
      <c r="S1669">
        <f t="shared" si="161"/>
        <v>0</v>
      </c>
    </row>
    <row r="1670" spans="1:19" ht="126.5" thickBot="1" x14ac:dyDescent="0.4">
      <c r="A1670" s="3" t="s">
        <v>27</v>
      </c>
      <c r="B1670" s="3" t="s">
        <v>23</v>
      </c>
      <c r="C1670" s="3">
        <v>20172200</v>
      </c>
      <c r="D1670" s="3">
        <v>1</v>
      </c>
      <c r="E1670" s="3" t="s">
        <v>9</v>
      </c>
      <c r="F1670" s="3">
        <v>122</v>
      </c>
      <c r="G1670" s="3">
        <v>85</v>
      </c>
      <c r="H1670" s="4" t="s">
        <v>22</v>
      </c>
      <c r="I1670" s="3" t="s">
        <v>9</v>
      </c>
      <c r="J1670" s="3" t="s">
        <v>9</v>
      </c>
      <c r="L1670">
        <f t="shared" si="156"/>
        <v>0</v>
      </c>
      <c r="M1670">
        <f>IF(COUNTIF($C$2:$C1671,C1670)&gt;1,1,0)</f>
        <v>0</v>
      </c>
      <c r="N1670">
        <f t="shared" si="157"/>
        <v>0</v>
      </c>
      <c r="O1670">
        <f t="shared" si="158"/>
        <v>0</v>
      </c>
      <c r="P1670">
        <f t="shared" si="159"/>
        <v>0</v>
      </c>
      <c r="Q1670">
        <f t="shared" si="160"/>
        <v>0</v>
      </c>
      <c r="S1670">
        <f t="shared" si="161"/>
        <v>0</v>
      </c>
    </row>
    <row r="1671" spans="1:19" ht="76.5" thickBot="1" x14ac:dyDescent="0.4">
      <c r="A1671" s="3" t="s">
        <v>11</v>
      </c>
      <c r="B1671" s="3" t="s">
        <v>20</v>
      </c>
      <c r="C1671" s="3">
        <v>20141808912</v>
      </c>
      <c r="D1671" s="3">
        <v>0</v>
      </c>
      <c r="E1671" s="3" t="s">
        <v>9</v>
      </c>
      <c r="F1671" s="3">
        <v>56</v>
      </c>
      <c r="G1671" s="3">
        <v>29</v>
      </c>
      <c r="H1671" s="4" t="s">
        <v>149</v>
      </c>
      <c r="I1671" s="3" t="s">
        <v>9</v>
      </c>
      <c r="J1671" s="3" t="s">
        <v>9</v>
      </c>
      <c r="L1671">
        <f t="shared" si="156"/>
        <v>0</v>
      </c>
      <c r="M1671">
        <f>IF(COUNTIF($C$2:$C1672,C1671)&gt;1,1,0)</f>
        <v>1</v>
      </c>
      <c r="N1671">
        <f t="shared" si="157"/>
        <v>0</v>
      </c>
      <c r="O1671">
        <f t="shared" si="158"/>
        <v>0</v>
      </c>
      <c r="P1671">
        <f t="shared" si="159"/>
        <v>0</v>
      </c>
      <c r="Q1671">
        <f t="shared" si="160"/>
        <v>0</v>
      </c>
      <c r="S1671">
        <f t="shared" si="161"/>
        <v>1</v>
      </c>
    </row>
    <row r="1672" spans="1:19" ht="101.5" thickBot="1" x14ac:dyDescent="0.4">
      <c r="A1672" s="3" t="s">
        <v>11</v>
      </c>
      <c r="B1672" s="3" t="s">
        <v>8</v>
      </c>
      <c r="C1672" s="3">
        <v>20180905003</v>
      </c>
      <c r="D1672" s="3">
        <v>0</v>
      </c>
      <c r="E1672" s="3" t="s">
        <v>9</v>
      </c>
      <c r="F1672" s="3">
        <v>71</v>
      </c>
      <c r="G1672" s="3">
        <v>29</v>
      </c>
      <c r="H1672" s="4" t="s">
        <v>28</v>
      </c>
      <c r="I1672" s="3" t="s">
        <v>9</v>
      </c>
      <c r="J1672" s="3" t="s">
        <v>9</v>
      </c>
      <c r="L1672">
        <f t="shared" si="156"/>
        <v>0</v>
      </c>
      <c r="M1672">
        <f>IF(COUNTIF($C$2:$C1673,C1672)&gt;1,1,0)</f>
        <v>0</v>
      </c>
      <c r="N1672">
        <f t="shared" si="157"/>
        <v>0</v>
      </c>
      <c r="O1672">
        <f t="shared" si="158"/>
        <v>0</v>
      </c>
      <c r="P1672">
        <f t="shared" si="159"/>
        <v>0</v>
      </c>
      <c r="Q1672">
        <f t="shared" si="160"/>
        <v>0</v>
      </c>
      <c r="S1672">
        <f t="shared" si="161"/>
        <v>0</v>
      </c>
    </row>
    <row r="1673" spans="1:19" ht="114" thickBot="1" x14ac:dyDescent="0.4">
      <c r="A1673" s="3" t="s">
        <v>11</v>
      </c>
      <c r="B1673" s="3" t="s">
        <v>8</v>
      </c>
      <c r="C1673" s="3">
        <v>20180603601</v>
      </c>
      <c r="D1673" s="3">
        <v>0</v>
      </c>
      <c r="E1673" s="3" t="s">
        <v>9</v>
      </c>
      <c r="F1673" s="3">
        <v>182</v>
      </c>
      <c r="G1673" s="3">
        <v>35</v>
      </c>
      <c r="H1673" s="4" t="s">
        <v>18</v>
      </c>
      <c r="I1673" s="3" t="s">
        <v>9</v>
      </c>
      <c r="J1673" s="3" t="s">
        <v>9</v>
      </c>
      <c r="L1673">
        <f t="shared" si="156"/>
        <v>0</v>
      </c>
      <c r="M1673">
        <f>IF(COUNTIF($C$2:$C1674,C1673)&gt;1,1,0)</f>
        <v>0</v>
      </c>
      <c r="N1673">
        <f t="shared" si="157"/>
        <v>0</v>
      </c>
      <c r="O1673">
        <f t="shared" si="158"/>
        <v>0</v>
      </c>
      <c r="P1673">
        <f t="shared" si="159"/>
        <v>0</v>
      </c>
      <c r="Q1673">
        <f t="shared" si="160"/>
        <v>0</v>
      </c>
      <c r="S1673">
        <f t="shared" si="161"/>
        <v>0</v>
      </c>
    </row>
    <row r="1674" spans="1:19" ht="126.5" thickBot="1" x14ac:dyDescent="0.4">
      <c r="A1674" s="3" t="s">
        <v>11</v>
      </c>
      <c r="B1674" s="3" t="s">
        <v>23</v>
      </c>
      <c r="C1674" s="3">
        <v>20171402401</v>
      </c>
      <c r="D1674" s="3">
        <v>1</v>
      </c>
      <c r="E1674" s="3" t="s">
        <v>9</v>
      </c>
      <c r="F1674" s="3">
        <v>313</v>
      </c>
      <c r="G1674" s="3">
        <v>65</v>
      </c>
      <c r="H1674" s="4" t="s">
        <v>319</v>
      </c>
      <c r="I1674" s="3" t="s">
        <v>9</v>
      </c>
      <c r="J1674" s="3" t="s">
        <v>9</v>
      </c>
      <c r="L1674">
        <f t="shared" si="156"/>
        <v>0</v>
      </c>
      <c r="M1674">
        <f>IF(COUNTIF($C$2:$C1675,C1674)&gt;1,1,0)</f>
        <v>0</v>
      </c>
      <c r="N1674">
        <f t="shared" si="157"/>
        <v>0</v>
      </c>
      <c r="O1674">
        <f t="shared" si="158"/>
        <v>0</v>
      </c>
      <c r="P1674">
        <f t="shared" si="159"/>
        <v>0</v>
      </c>
      <c r="Q1674">
        <f t="shared" si="160"/>
        <v>0</v>
      </c>
      <c r="S1674">
        <f t="shared" si="161"/>
        <v>0</v>
      </c>
    </row>
    <row r="1675" spans="1:19" ht="126.5" thickBot="1" x14ac:dyDescent="0.4">
      <c r="A1675" s="3" t="s">
        <v>7</v>
      </c>
      <c r="B1675" s="3" t="s">
        <v>17</v>
      </c>
      <c r="C1675" s="3">
        <v>20120404601</v>
      </c>
      <c r="D1675" s="3">
        <v>0</v>
      </c>
      <c r="E1675" s="3" t="s">
        <v>9</v>
      </c>
      <c r="F1675" s="3">
        <v>94</v>
      </c>
      <c r="G1675" s="3">
        <v>35</v>
      </c>
      <c r="H1675" s="4" t="s">
        <v>22</v>
      </c>
      <c r="I1675" s="3" t="s">
        <v>9</v>
      </c>
      <c r="J1675" s="3" t="s">
        <v>9</v>
      </c>
      <c r="L1675">
        <f t="shared" si="156"/>
        <v>0</v>
      </c>
      <c r="M1675">
        <f>IF(COUNTIF($C$2:$C1676,C1675)&gt;1,1,0)</f>
        <v>0</v>
      </c>
      <c r="N1675">
        <f t="shared" si="157"/>
        <v>0</v>
      </c>
      <c r="O1675">
        <f t="shared" si="158"/>
        <v>0</v>
      </c>
      <c r="P1675">
        <f t="shared" si="159"/>
        <v>0</v>
      </c>
      <c r="Q1675">
        <f t="shared" si="160"/>
        <v>0</v>
      </c>
      <c r="S1675">
        <f t="shared" si="161"/>
        <v>0</v>
      </c>
    </row>
    <row r="1676" spans="1:19" ht="126.5" thickBot="1" x14ac:dyDescent="0.4">
      <c r="A1676" s="3" t="s">
        <v>11</v>
      </c>
      <c r="B1676" s="3" t="s">
        <v>8</v>
      </c>
      <c r="C1676" s="3">
        <v>20180506104</v>
      </c>
      <c r="D1676" s="3">
        <v>1</v>
      </c>
      <c r="E1676" s="3" t="s">
        <v>9</v>
      </c>
      <c r="F1676" s="3">
        <v>307</v>
      </c>
      <c r="G1676" s="3">
        <v>34</v>
      </c>
      <c r="H1676" s="4" t="s">
        <v>22</v>
      </c>
      <c r="I1676" s="3" t="s">
        <v>9</v>
      </c>
      <c r="J1676" s="3" t="s">
        <v>15</v>
      </c>
      <c r="L1676">
        <f t="shared" si="156"/>
        <v>0</v>
      </c>
      <c r="M1676">
        <f>IF(COUNTIF($C$2:$C1677,C1676)&gt;1,1,0)</f>
        <v>0</v>
      </c>
      <c r="N1676">
        <f t="shared" si="157"/>
        <v>0</v>
      </c>
      <c r="O1676">
        <f t="shared" si="158"/>
        <v>0</v>
      </c>
      <c r="P1676">
        <f t="shared" si="159"/>
        <v>0</v>
      </c>
      <c r="Q1676">
        <f t="shared" si="160"/>
        <v>0</v>
      </c>
      <c r="S1676">
        <f t="shared" si="161"/>
        <v>0</v>
      </c>
    </row>
    <row r="1677" spans="1:19" ht="126.5" thickBot="1" x14ac:dyDescent="0.4">
      <c r="A1677" s="3" t="s">
        <v>7</v>
      </c>
      <c r="B1677" s="3" t="s">
        <v>23</v>
      </c>
      <c r="C1677" s="3">
        <v>20172105701</v>
      </c>
      <c r="D1677" s="3">
        <v>0</v>
      </c>
      <c r="E1677" s="3" t="s">
        <v>9</v>
      </c>
      <c r="F1677" s="3">
        <v>120</v>
      </c>
      <c r="G1677" s="3">
        <v>88</v>
      </c>
      <c r="H1677" s="4" t="s">
        <v>22</v>
      </c>
      <c r="I1677" s="3" t="s">
        <v>9</v>
      </c>
      <c r="J1677" s="3" t="s">
        <v>9</v>
      </c>
      <c r="L1677">
        <f t="shared" si="156"/>
        <v>0</v>
      </c>
      <c r="M1677">
        <f>IF(COUNTIF($C$2:$C1678,C1677)&gt;1,1,0)</f>
        <v>1</v>
      </c>
      <c r="N1677">
        <f t="shared" si="157"/>
        <v>0</v>
      </c>
      <c r="O1677">
        <f t="shared" si="158"/>
        <v>0</v>
      </c>
      <c r="P1677">
        <f t="shared" si="159"/>
        <v>0</v>
      </c>
      <c r="Q1677">
        <f t="shared" si="160"/>
        <v>0</v>
      </c>
      <c r="S1677">
        <f t="shared" si="161"/>
        <v>1</v>
      </c>
    </row>
    <row r="1678" spans="1:19" ht="114" thickBot="1" x14ac:dyDescent="0.4">
      <c r="A1678" s="3" t="s">
        <v>46</v>
      </c>
      <c r="B1678" s="3" t="s">
        <v>23</v>
      </c>
      <c r="C1678" s="3">
        <v>20171700715</v>
      </c>
      <c r="D1678" s="3">
        <v>0</v>
      </c>
      <c r="E1678" s="3" t="s">
        <v>9</v>
      </c>
      <c r="F1678" s="3">
        <v>75</v>
      </c>
      <c r="G1678" s="3">
        <v>40</v>
      </c>
      <c r="H1678" s="4" t="s">
        <v>264</v>
      </c>
      <c r="I1678" s="3" t="s">
        <v>9</v>
      </c>
      <c r="J1678" s="3" t="s">
        <v>9</v>
      </c>
      <c r="L1678">
        <f t="shared" si="156"/>
        <v>0</v>
      </c>
      <c r="M1678">
        <f>IF(COUNTIF($C$2:$C1679,C1678)&gt;1,1,0)</f>
        <v>0</v>
      </c>
      <c r="N1678">
        <f t="shared" si="157"/>
        <v>0</v>
      </c>
      <c r="O1678">
        <f t="shared" si="158"/>
        <v>0</v>
      </c>
      <c r="P1678">
        <f t="shared" si="159"/>
        <v>0</v>
      </c>
      <c r="Q1678">
        <f t="shared" si="160"/>
        <v>0</v>
      </c>
      <c r="S1678">
        <f t="shared" si="161"/>
        <v>0</v>
      </c>
    </row>
    <row r="1679" spans="1:19" ht="114" thickBot="1" x14ac:dyDescent="0.4">
      <c r="A1679" s="3" t="s">
        <v>11</v>
      </c>
      <c r="B1679" s="3" t="s">
        <v>20</v>
      </c>
      <c r="C1679" s="3">
        <v>20142502501</v>
      </c>
      <c r="D1679" s="3">
        <v>0</v>
      </c>
      <c r="E1679" s="3" t="s">
        <v>9</v>
      </c>
      <c r="F1679" s="3">
        <v>22</v>
      </c>
      <c r="G1679" s="3">
        <v>22</v>
      </c>
      <c r="H1679" s="4" t="s">
        <v>18</v>
      </c>
      <c r="I1679" s="3" t="s">
        <v>9</v>
      </c>
      <c r="J1679" s="3" t="s">
        <v>9</v>
      </c>
      <c r="L1679">
        <f t="shared" si="156"/>
        <v>0</v>
      </c>
      <c r="M1679">
        <f>IF(COUNTIF($C$2:$C1680,C1679)&gt;1,1,0)</f>
        <v>0</v>
      </c>
      <c r="N1679">
        <f t="shared" si="157"/>
        <v>0</v>
      </c>
      <c r="O1679">
        <f t="shared" si="158"/>
        <v>0</v>
      </c>
      <c r="P1679">
        <f t="shared" si="159"/>
        <v>0</v>
      </c>
      <c r="Q1679">
        <f t="shared" si="160"/>
        <v>0</v>
      </c>
      <c r="S1679">
        <f t="shared" si="161"/>
        <v>0</v>
      </c>
    </row>
    <row r="1680" spans="1:19" ht="114" thickBot="1" x14ac:dyDescent="0.4">
      <c r="A1680" s="3" t="s">
        <v>11</v>
      </c>
      <c r="B1680" s="3" t="s">
        <v>34</v>
      </c>
      <c r="C1680" s="3">
        <v>20110715302</v>
      </c>
      <c r="D1680" s="3">
        <v>0</v>
      </c>
      <c r="E1680" s="3" t="s">
        <v>9</v>
      </c>
      <c r="F1680" s="3">
        <v>204</v>
      </c>
      <c r="G1680" s="3">
        <v>104</v>
      </c>
      <c r="H1680" s="4" t="s">
        <v>18</v>
      </c>
      <c r="I1680" s="3" t="s">
        <v>9</v>
      </c>
      <c r="J1680" s="3" t="s">
        <v>15</v>
      </c>
      <c r="L1680">
        <f t="shared" si="156"/>
        <v>0</v>
      </c>
      <c r="M1680">
        <f>IF(COUNTIF($C$2:$C1681,C1680)&gt;1,1,0)</f>
        <v>1</v>
      </c>
      <c r="N1680">
        <f t="shared" si="157"/>
        <v>0</v>
      </c>
      <c r="O1680">
        <f t="shared" si="158"/>
        <v>0</v>
      </c>
      <c r="P1680">
        <f t="shared" si="159"/>
        <v>0</v>
      </c>
      <c r="Q1680">
        <f t="shared" si="160"/>
        <v>0</v>
      </c>
      <c r="S1680">
        <f t="shared" si="161"/>
        <v>1</v>
      </c>
    </row>
    <row r="1681" spans="1:19" ht="101.5" thickBot="1" x14ac:dyDescent="0.4">
      <c r="A1681" s="3" t="s">
        <v>11</v>
      </c>
      <c r="B1681" s="3" t="s">
        <v>17</v>
      </c>
      <c r="C1681" s="3">
        <v>20120601001</v>
      </c>
      <c r="D1681" s="3">
        <v>0</v>
      </c>
      <c r="E1681" s="3" t="s">
        <v>9</v>
      </c>
      <c r="F1681" s="3">
        <v>61</v>
      </c>
      <c r="G1681" s="3">
        <v>27</v>
      </c>
      <c r="H1681" s="4" t="s">
        <v>44</v>
      </c>
      <c r="I1681" s="3" t="s">
        <v>9</v>
      </c>
      <c r="J1681" s="3" t="s">
        <v>9</v>
      </c>
      <c r="L1681">
        <f t="shared" si="156"/>
        <v>0</v>
      </c>
      <c r="M1681">
        <f>IF(COUNTIF($C$2:$C1682,C1681)&gt;1,1,0)</f>
        <v>0</v>
      </c>
      <c r="N1681">
        <f t="shared" si="157"/>
        <v>0</v>
      </c>
      <c r="O1681">
        <f t="shared" si="158"/>
        <v>0</v>
      </c>
      <c r="P1681">
        <f t="shared" si="159"/>
        <v>0</v>
      </c>
      <c r="Q1681">
        <f t="shared" si="160"/>
        <v>0</v>
      </c>
      <c r="S1681">
        <f t="shared" si="161"/>
        <v>0</v>
      </c>
    </row>
    <row r="1682" spans="1:19" ht="151.5" thickBot="1" x14ac:dyDescent="0.4">
      <c r="A1682" s="3" t="s">
        <v>11</v>
      </c>
      <c r="B1682" s="3" t="s">
        <v>17</v>
      </c>
      <c r="C1682" s="3">
        <v>20120112502</v>
      </c>
      <c r="D1682" s="3">
        <v>0</v>
      </c>
      <c r="E1682" s="3" t="s">
        <v>9</v>
      </c>
      <c r="F1682" s="3">
        <v>46</v>
      </c>
      <c r="G1682" s="3">
        <v>31</v>
      </c>
      <c r="H1682" s="4" t="s">
        <v>320</v>
      </c>
      <c r="I1682" s="3" t="s">
        <v>9</v>
      </c>
      <c r="J1682" s="3" t="s">
        <v>9</v>
      </c>
      <c r="L1682">
        <f t="shared" si="156"/>
        <v>0</v>
      </c>
      <c r="M1682">
        <f>IF(COUNTIF($C$2:$C1683,C1682)&gt;1,1,0)</f>
        <v>0</v>
      </c>
      <c r="N1682">
        <f t="shared" si="157"/>
        <v>0</v>
      </c>
      <c r="O1682">
        <f t="shared" si="158"/>
        <v>0</v>
      </c>
      <c r="P1682">
        <f t="shared" si="159"/>
        <v>0</v>
      </c>
      <c r="Q1682">
        <f t="shared" si="160"/>
        <v>0</v>
      </c>
      <c r="S1682">
        <f t="shared" si="161"/>
        <v>0</v>
      </c>
    </row>
    <row r="1683" spans="1:19" ht="126.5" thickBot="1" x14ac:dyDescent="0.4">
      <c r="A1683" s="3" t="s">
        <v>46</v>
      </c>
      <c r="B1683" s="3" t="s">
        <v>17</v>
      </c>
      <c r="C1683" s="3">
        <v>20120607016</v>
      </c>
      <c r="D1683" s="3">
        <v>1</v>
      </c>
      <c r="E1683" s="3" t="s">
        <v>9</v>
      </c>
      <c r="F1683" s="3">
        <v>732</v>
      </c>
      <c r="G1683" s="3">
        <v>235</v>
      </c>
      <c r="H1683" s="4" t="s">
        <v>22</v>
      </c>
      <c r="I1683" s="3" t="s">
        <v>9</v>
      </c>
      <c r="J1683" s="3" t="s">
        <v>9</v>
      </c>
      <c r="L1683">
        <f t="shared" si="156"/>
        <v>0</v>
      </c>
      <c r="M1683">
        <f>IF(COUNTIF($C$2:$C1684,C1683)&gt;1,1,0)</f>
        <v>1</v>
      </c>
      <c r="N1683">
        <f t="shared" si="157"/>
        <v>0</v>
      </c>
      <c r="O1683">
        <f t="shared" si="158"/>
        <v>0</v>
      </c>
      <c r="P1683">
        <f t="shared" si="159"/>
        <v>0</v>
      </c>
      <c r="Q1683">
        <f t="shared" si="160"/>
        <v>0</v>
      </c>
      <c r="S1683">
        <f t="shared" si="161"/>
        <v>1</v>
      </c>
    </row>
    <row r="1684" spans="1:19" ht="114" thickBot="1" x14ac:dyDescent="0.4">
      <c r="A1684" s="3" t="s">
        <v>11</v>
      </c>
      <c r="B1684" s="3" t="s">
        <v>12</v>
      </c>
      <c r="C1684" s="3">
        <v>20080400101</v>
      </c>
      <c r="D1684" s="3">
        <v>1</v>
      </c>
      <c r="E1684" s="3" t="s">
        <v>9</v>
      </c>
      <c r="F1684" s="3">
        <v>183</v>
      </c>
      <c r="G1684" s="3">
        <v>41</v>
      </c>
      <c r="H1684" s="4" t="s">
        <v>13</v>
      </c>
      <c r="I1684" s="3" t="s">
        <v>9</v>
      </c>
      <c r="J1684" s="3" t="s">
        <v>9</v>
      </c>
      <c r="L1684">
        <f t="shared" si="156"/>
        <v>0</v>
      </c>
      <c r="M1684">
        <f>IF(COUNTIF($C$2:$C1685,C1684)&gt;1,1,0)</f>
        <v>1</v>
      </c>
      <c r="N1684">
        <f t="shared" si="157"/>
        <v>0</v>
      </c>
      <c r="O1684">
        <f t="shared" si="158"/>
        <v>0</v>
      </c>
      <c r="P1684">
        <f t="shared" si="159"/>
        <v>0</v>
      </c>
      <c r="Q1684">
        <f t="shared" si="160"/>
        <v>0</v>
      </c>
      <c r="S1684">
        <f t="shared" si="161"/>
        <v>1</v>
      </c>
    </row>
    <row r="1685" spans="1:19" ht="114" thickBot="1" x14ac:dyDescent="0.4">
      <c r="A1685" s="3" t="s">
        <v>11</v>
      </c>
      <c r="B1685" s="3" t="s">
        <v>8</v>
      </c>
      <c r="C1685" s="3">
        <v>20180228101</v>
      </c>
      <c r="D1685" s="3">
        <v>1</v>
      </c>
      <c r="E1685" s="3" t="s">
        <v>9</v>
      </c>
      <c r="F1685" s="3">
        <v>181</v>
      </c>
      <c r="G1685" s="3">
        <v>26</v>
      </c>
      <c r="H1685" s="4" t="s">
        <v>13</v>
      </c>
      <c r="I1685" s="3" t="s">
        <v>9</v>
      </c>
      <c r="J1685" s="3" t="s">
        <v>15</v>
      </c>
      <c r="L1685">
        <f t="shared" si="156"/>
        <v>0</v>
      </c>
      <c r="M1685">
        <f>IF(COUNTIF($C$2:$C1686,C1685)&gt;1,1,0)</f>
        <v>0</v>
      </c>
      <c r="N1685">
        <f t="shared" si="157"/>
        <v>0</v>
      </c>
      <c r="O1685">
        <f t="shared" si="158"/>
        <v>0</v>
      </c>
      <c r="P1685">
        <f t="shared" si="159"/>
        <v>0</v>
      </c>
      <c r="Q1685">
        <f t="shared" si="160"/>
        <v>0</v>
      </c>
      <c r="S1685">
        <f t="shared" si="161"/>
        <v>0</v>
      </c>
    </row>
    <row r="1686" spans="1:19" ht="114" thickBot="1" x14ac:dyDescent="0.4">
      <c r="A1686" s="3" t="s">
        <v>7</v>
      </c>
      <c r="B1686" s="3" t="s">
        <v>34</v>
      </c>
      <c r="C1686" s="3">
        <v>20110802201</v>
      </c>
      <c r="D1686" s="3">
        <v>0</v>
      </c>
      <c r="E1686" s="3" t="s">
        <v>9</v>
      </c>
      <c r="F1686" s="3">
        <v>40</v>
      </c>
      <c r="G1686" s="3">
        <v>32</v>
      </c>
      <c r="H1686" s="4" t="s">
        <v>13</v>
      </c>
      <c r="I1686" s="3" t="s">
        <v>9</v>
      </c>
      <c r="J1686" s="3" t="s">
        <v>9</v>
      </c>
      <c r="L1686">
        <f t="shared" si="156"/>
        <v>0</v>
      </c>
      <c r="M1686">
        <f>IF(COUNTIF($C$2:$C1687,C1686)&gt;1,1,0)</f>
        <v>1</v>
      </c>
      <c r="N1686">
        <f t="shared" si="157"/>
        <v>0</v>
      </c>
      <c r="O1686">
        <f t="shared" si="158"/>
        <v>0</v>
      </c>
      <c r="P1686">
        <f t="shared" si="159"/>
        <v>0</v>
      </c>
      <c r="Q1686">
        <f t="shared" si="160"/>
        <v>0</v>
      </c>
      <c r="S1686">
        <f t="shared" si="161"/>
        <v>1</v>
      </c>
    </row>
    <row r="1687" spans="1:19" ht="114" thickBot="1" x14ac:dyDescent="0.4">
      <c r="A1687" s="3" t="s">
        <v>11</v>
      </c>
      <c r="B1687" s="3" t="s">
        <v>34</v>
      </c>
      <c r="C1687" s="3">
        <v>201103301</v>
      </c>
      <c r="D1687" s="3">
        <v>0</v>
      </c>
      <c r="E1687" s="3" t="s">
        <v>9</v>
      </c>
      <c r="F1687" s="3">
        <v>67</v>
      </c>
      <c r="G1687" s="3">
        <v>34</v>
      </c>
      <c r="H1687" s="4" t="s">
        <v>18</v>
      </c>
      <c r="I1687" s="3" t="s">
        <v>9</v>
      </c>
      <c r="J1687" s="3" t="s">
        <v>15</v>
      </c>
      <c r="L1687">
        <f t="shared" si="156"/>
        <v>0</v>
      </c>
      <c r="M1687">
        <f>IF(COUNTIF($C$2:$C1688,C1687)&gt;1,1,0)</f>
        <v>0</v>
      </c>
      <c r="N1687">
        <f t="shared" si="157"/>
        <v>0</v>
      </c>
      <c r="O1687">
        <f t="shared" si="158"/>
        <v>0</v>
      </c>
      <c r="P1687">
        <f t="shared" si="159"/>
        <v>0</v>
      </c>
      <c r="Q1687">
        <f t="shared" si="160"/>
        <v>0</v>
      </c>
      <c r="S1687">
        <f t="shared" si="161"/>
        <v>0</v>
      </c>
    </row>
    <row r="1688" spans="1:19" ht="89" thickBot="1" x14ac:dyDescent="0.4">
      <c r="A1688" s="3" t="s">
        <v>39</v>
      </c>
      <c r="B1688" s="3" t="s">
        <v>23</v>
      </c>
      <c r="C1688" s="3">
        <v>20170704502</v>
      </c>
      <c r="D1688" s="3">
        <v>1</v>
      </c>
      <c r="E1688" s="3" t="s">
        <v>9</v>
      </c>
      <c r="F1688" s="3">
        <v>157</v>
      </c>
      <c r="G1688" s="3">
        <v>44</v>
      </c>
      <c r="H1688" s="4" t="s">
        <v>71</v>
      </c>
      <c r="I1688" s="3" t="s">
        <v>9</v>
      </c>
      <c r="J1688" s="3" t="s">
        <v>9</v>
      </c>
      <c r="L1688">
        <f t="shared" si="156"/>
        <v>0</v>
      </c>
      <c r="M1688">
        <f>IF(COUNTIF($C$2:$C1689,C1688)&gt;1,1,0)</f>
        <v>0</v>
      </c>
      <c r="N1688">
        <f t="shared" si="157"/>
        <v>0</v>
      </c>
      <c r="O1688">
        <f t="shared" si="158"/>
        <v>0</v>
      </c>
      <c r="P1688">
        <f t="shared" si="159"/>
        <v>0</v>
      </c>
      <c r="Q1688">
        <f t="shared" si="160"/>
        <v>0</v>
      </c>
      <c r="S1688">
        <f t="shared" si="161"/>
        <v>0</v>
      </c>
    </row>
    <row r="1689" spans="1:19" ht="114" thickBot="1" x14ac:dyDescent="0.4">
      <c r="A1689" s="3" t="s">
        <v>7</v>
      </c>
      <c r="B1689" s="3" t="s">
        <v>34</v>
      </c>
      <c r="C1689" s="3">
        <v>20110802201</v>
      </c>
      <c r="D1689" s="3">
        <v>0</v>
      </c>
      <c r="E1689" s="3" t="s">
        <v>9</v>
      </c>
      <c r="F1689" s="3">
        <v>40</v>
      </c>
      <c r="G1689" s="3">
        <v>32</v>
      </c>
      <c r="H1689" s="4" t="s">
        <v>13</v>
      </c>
      <c r="I1689" s="3" t="s">
        <v>9</v>
      </c>
      <c r="J1689" s="3" t="s">
        <v>9</v>
      </c>
      <c r="L1689">
        <f t="shared" si="156"/>
        <v>0</v>
      </c>
      <c r="M1689">
        <f>IF(COUNTIF($C$2:$C1690,C1689)&gt;1,1,0)</f>
        <v>1</v>
      </c>
      <c r="N1689">
        <f t="shared" si="157"/>
        <v>0</v>
      </c>
      <c r="O1689">
        <f t="shared" si="158"/>
        <v>0</v>
      </c>
      <c r="P1689">
        <f t="shared" si="159"/>
        <v>0</v>
      </c>
      <c r="Q1689">
        <f t="shared" si="160"/>
        <v>0</v>
      </c>
      <c r="S1689">
        <f t="shared" si="161"/>
        <v>1</v>
      </c>
    </row>
    <row r="1690" spans="1:19" ht="126.5" thickBot="1" x14ac:dyDescent="0.4">
      <c r="A1690" s="3" t="s">
        <v>11</v>
      </c>
      <c r="B1690" s="3" t="s">
        <v>8</v>
      </c>
      <c r="C1690" s="3">
        <v>20180317712</v>
      </c>
      <c r="D1690" s="3">
        <v>1</v>
      </c>
      <c r="E1690" s="3" t="s">
        <v>9</v>
      </c>
      <c r="F1690" s="3">
        <v>185</v>
      </c>
      <c r="G1690" s="3">
        <v>21</v>
      </c>
      <c r="H1690" s="4" t="s">
        <v>22</v>
      </c>
      <c r="I1690" s="3" t="s">
        <v>9</v>
      </c>
      <c r="J1690" s="3" t="s">
        <v>9</v>
      </c>
      <c r="L1690">
        <f t="shared" si="156"/>
        <v>0</v>
      </c>
      <c r="M1690">
        <f>IF(COUNTIF($C$2:$C1691,C1690)&gt;1,1,0)</f>
        <v>0</v>
      </c>
      <c r="N1690">
        <f t="shared" si="157"/>
        <v>0</v>
      </c>
      <c r="O1690">
        <f t="shared" si="158"/>
        <v>0</v>
      </c>
      <c r="P1690">
        <f t="shared" si="159"/>
        <v>0</v>
      </c>
      <c r="Q1690">
        <f t="shared" si="160"/>
        <v>0</v>
      </c>
      <c r="S1690">
        <f t="shared" si="161"/>
        <v>0</v>
      </c>
    </row>
    <row r="1691" spans="1:19" ht="114" thickBot="1" x14ac:dyDescent="0.4">
      <c r="A1691" s="3" t="s">
        <v>39</v>
      </c>
      <c r="B1691" s="3" t="s">
        <v>8</v>
      </c>
      <c r="C1691" s="3">
        <v>20180739401</v>
      </c>
      <c r="D1691" s="3">
        <v>0</v>
      </c>
      <c r="E1691" s="3" t="s">
        <v>9</v>
      </c>
      <c r="F1691" s="3">
        <v>26</v>
      </c>
      <c r="G1691" s="3">
        <v>21</v>
      </c>
      <c r="H1691" s="4" t="s">
        <v>13</v>
      </c>
      <c r="I1691" s="3" t="s">
        <v>9</v>
      </c>
      <c r="J1691" s="3" t="s">
        <v>9</v>
      </c>
      <c r="L1691">
        <f t="shared" si="156"/>
        <v>0</v>
      </c>
      <c r="M1691">
        <f>IF(COUNTIF($C$2:$C1692,C1691)&gt;1,1,0)</f>
        <v>1</v>
      </c>
      <c r="N1691">
        <f t="shared" si="157"/>
        <v>0</v>
      </c>
      <c r="O1691">
        <f t="shared" si="158"/>
        <v>0</v>
      </c>
      <c r="P1691">
        <f t="shared" si="159"/>
        <v>0</v>
      </c>
      <c r="Q1691">
        <f t="shared" si="160"/>
        <v>0</v>
      </c>
      <c r="S1691">
        <f t="shared" si="161"/>
        <v>1</v>
      </c>
    </row>
    <row r="1692" spans="1:19" ht="126.5" thickBot="1" x14ac:dyDescent="0.4">
      <c r="A1692" s="3" t="s">
        <v>39</v>
      </c>
      <c r="B1692" s="3" t="s">
        <v>20</v>
      </c>
      <c r="C1692" s="3">
        <v>20140601701</v>
      </c>
      <c r="D1692" s="3">
        <v>0</v>
      </c>
      <c r="E1692" s="3" t="s">
        <v>9</v>
      </c>
      <c r="F1692" s="3">
        <v>74</v>
      </c>
      <c r="G1692" s="3">
        <v>56</v>
      </c>
      <c r="H1692" s="4" t="s">
        <v>22</v>
      </c>
      <c r="I1692" s="3" t="s">
        <v>9</v>
      </c>
      <c r="J1692" s="3" t="s">
        <v>9</v>
      </c>
      <c r="L1692">
        <f t="shared" si="156"/>
        <v>0</v>
      </c>
      <c r="M1692">
        <f>IF(COUNTIF($C$2:$C1693,C1692)&gt;1,1,0)</f>
        <v>1</v>
      </c>
      <c r="N1692">
        <f t="shared" si="157"/>
        <v>0</v>
      </c>
      <c r="O1692">
        <f t="shared" si="158"/>
        <v>0</v>
      </c>
      <c r="P1692">
        <f t="shared" si="159"/>
        <v>0</v>
      </c>
      <c r="Q1692">
        <f t="shared" si="160"/>
        <v>0</v>
      </c>
      <c r="S1692">
        <f t="shared" si="161"/>
        <v>1</v>
      </c>
    </row>
    <row r="1693" spans="1:19" ht="126.5" thickBot="1" x14ac:dyDescent="0.4">
      <c r="A1693" s="3" t="s">
        <v>11</v>
      </c>
      <c r="B1693" s="3" t="s">
        <v>49</v>
      </c>
      <c r="C1693" s="3">
        <v>20230208301</v>
      </c>
      <c r="D1693" s="3">
        <v>1</v>
      </c>
      <c r="E1693" s="3" t="s">
        <v>9</v>
      </c>
      <c r="F1693" s="3">
        <v>140</v>
      </c>
      <c r="G1693" s="3">
        <v>91</v>
      </c>
      <c r="H1693" s="4" t="s">
        <v>22</v>
      </c>
      <c r="I1693" s="3" t="s">
        <v>9</v>
      </c>
      <c r="J1693" s="3" t="s">
        <v>9</v>
      </c>
      <c r="L1693">
        <f t="shared" si="156"/>
        <v>0</v>
      </c>
      <c r="M1693">
        <f>IF(COUNTIF($C$2:$C1694,C1693)&gt;1,1,0)</f>
        <v>0</v>
      </c>
      <c r="N1693">
        <f t="shared" si="157"/>
        <v>0</v>
      </c>
      <c r="O1693">
        <f t="shared" si="158"/>
        <v>0</v>
      </c>
      <c r="P1693">
        <f t="shared" si="159"/>
        <v>0</v>
      </c>
      <c r="Q1693">
        <f t="shared" si="160"/>
        <v>0</v>
      </c>
      <c r="S1693">
        <f t="shared" si="161"/>
        <v>0</v>
      </c>
    </row>
    <row r="1694" spans="1:19" ht="101.5" thickBot="1" x14ac:dyDescent="0.4">
      <c r="A1694" s="3" t="s">
        <v>11</v>
      </c>
      <c r="B1694" s="3" t="s">
        <v>20</v>
      </c>
      <c r="C1694" s="3">
        <v>20141808604</v>
      </c>
      <c r="D1694" s="3">
        <v>0</v>
      </c>
      <c r="E1694" s="3" t="s">
        <v>9</v>
      </c>
      <c r="F1694" s="3">
        <v>297</v>
      </c>
      <c r="G1694" s="3">
        <v>60</v>
      </c>
      <c r="H1694" s="4" t="s">
        <v>44</v>
      </c>
      <c r="I1694" s="3" t="s">
        <v>9</v>
      </c>
      <c r="J1694" s="3" t="s">
        <v>9</v>
      </c>
      <c r="L1694">
        <f t="shared" si="156"/>
        <v>0</v>
      </c>
      <c r="M1694">
        <f>IF(COUNTIF($C$2:$C1695,C1694)&gt;1,1,0)</f>
        <v>0</v>
      </c>
      <c r="N1694">
        <f t="shared" si="157"/>
        <v>0</v>
      </c>
      <c r="O1694">
        <f t="shared" si="158"/>
        <v>0</v>
      </c>
      <c r="P1694">
        <f t="shared" si="159"/>
        <v>0</v>
      </c>
      <c r="Q1694">
        <f t="shared" si="160"/>
        <v>0</v>
      </c>
      <c r="S1694">
        <f t="shared" si="161"/>
        <v>0</v>
      </c>
    </row>
    <row r="1695" spans="1:19" ht="114" thickBot="1" x14ac:dyDescent="0.4">
      <c r="A1695" s="3" t="s">
        <v>11</v>
      </c>
      <c r="B1695" s="3" t="s">
        <v>17</v>
      </c>
      <c r="C1695" s="3">
        <v>20120601301</v>
      </c>
      <c r="D1695" s="3">
        <v>0</v>
      </c>
      <c r="E1695" s="3" t="s">
        <v>9</v>
      </c>
      <c r="F1695" s="3">
        <v>73</v>
      </c>
      <c r="G1695" s="3">
        <v>41</v>
      </c>
      <c r="H1695" s="4" t="s">
        <v>18</v>
      </c>
      <c r="I1695" s="3" t="s">
        <v>9</v>
      </c>
      <c r="J1695" s="3" t="s">
        <v>9</v>
      </c>
      <c r="L1695">
        <f t="shared" si="156"/>
        <v>0</v>
      </c>
      <c r="M1695">
        <f>IF(COUNTIF($C$2:$C1696,C1695)&gt;1,1,0)</f>
        <v>0</v>
      </c>
      <c r="N1695">
        <f t="shared" si="157"/>
        <v>0</v>
      </c>
      <c r="O1695">
        <f t="shared" si="158"/>
        <v>0</v>
      </c>
      <c r="P1695">
        <f t="shared" si="159"/>
        <v>0</v>
      </c>
      <c r="Q1695">
        <f t="shared" si="160"/>
        <v>0</v>
      </c>
      <c r="S1695">
        <f t="shared" si="161"/>
        <v>0</v>
      </c>
    </row>
    <row r="1696" spans="1:19" ht="101.5" thickBot="1" x14ac:dyDescent="0.4">
      <c r="A1696" s="3" t="s">
        <v>11</v>
      </c>
      <c r="B1696" s="3" t="s">
        <v>23</v>
      </c>
      <c r="C1696" s="3">
        <v>20171509612</v>
      </c>
      <c r="D1696" s="3">
        <v>0</v>
      </c>
      <c r="E1696" s="3" t="s">
        <v>9</v>
      </c>
      <c r="F1696" s="3">
        <v>492</v>
      </c>
      <c r="G1696" s="3">
        <v>310</v>
      </c>
      <c r="H1696" s="4" t="s">
        <v>44</v>
      </c>
      <c r="I1696" s="3" t="s">
        <v>15</v>
      </c>
      <c r="J1696" s="3" t="s">
        <v>9</v>
      </c>
      <c r="L1696">
        <f t="shared" si="156"/>
        <v>0</v>
      </c>
      <c r="M1696">
        <f>IF(COUNTIF($C$2:$C1697,C1696)&gt;1,1,0)</f>
        <v>0</v>
      </c>
      <c r="N1696">
        <f t="shared" si="157"/>
        <v>0</v>
      </c>
      <c r="O1696">
        <f t="shared" si="158"/>
        <v>0</v>
      </c>
      <c r="P1696">
        <f t="shared" si="159"/>
        <v>1</v>
      </c>
      <c r="Q1696">
        <f t="shared" si="160"/>
        <v>0</v>
      </c>
      <c r="S1696">
        <f t="shared" si="161"/>
        <v>1</v>
      </c>
    </row>
    <row r="1697" spans="1:19" ht="126.5" thickBot="1" x14ac:dyDescent="0.4">
      <c r="A1697" s="3" t="s">
        <v>32</v>
      </c>
      <c r="B1697" s="3" t="s">
        <v>12</v>
      </c>
      <c r="C1697" s="3">
        <v>20081010901</v>
      </c>
      <c r="D1697" s="3">
        <v>1</v>
      </c>
      <c r="E1697" s="3" t="s">
        <v>9</v>
      </c>
      <c r="F1697" s="3">
        <v>437</v>
      </c>
      <c r="G1697" s="3">
        <v>80</v>
      </c>
      <c r="H1697" s="4" t="s">
        <v>22</v>
      </c>
      <c r="I1697" s="3" t="s">
        <v>9</v>
      </c>
      <c r="J1697" s="3" t="s">
        <v>9</v>
      </c>
      <c r="L1697">
        <f t="shared" si="156"/>
        <v>0</v>
      </c>
      <c r="M1697">
        <f>IF(COUNTIF($C$2:$C1698,C1697)&gt;1,1,0)</f>
        <v>0</v>
      </c>
      <c r="N1697">
        <f t="shared" si="157"/>
        <v>0</v>
      </c>
      <c r="O1697">
        <f t="shared" si="158"/>
        <v>0</v>
      </c>
      <c r="P1697">
        <f t="shared" si="159"/>
        <v>0</v>
      </c>
      <c r="Q1697">
        <f t="shared" si="160"/>
        <v>0</v>
      </c>
      <c r="S1697">
        <f t="shared" si="161"/>
        <v>0</v>
      </c>
    </row>
    <row r="1698" spans="1:19" ht="126.5" thickBot="1" x14ac:dyDescent="0.4">
      <c r="A1698" s="3" t="s">
        <v>7</v>
      </c>
      <c r="B1698" s="3" t="s">
        <v>12</v>
      </c>
      <c r="C1698" s="3">
        <v>20081105301</v>
      </c>
      <c r="D1698" s="3">
        <v>0</v>
      </c>
      <c r="E1698" s="3" t="s">
        <v>9</v>
      </c>
      <c r="F1698" s="3">
        <v>203</v>
      </c>
      <c r="G1698" s="3">
        <v>28</v>
      </c>
      <c r="H1698" s="4" t="s">
        <v>22</v>
      </c>
      <c r="I1698" s="3" t="s">
        <v>9</v>
      </c>
      <c r="J1698" s="3" t="s">
        <v>9</v>
      </c>
      <c r="L1698">
        <f t="shared" si="156"/>
        <v>0</v>
      </c>
      <c r="M1698">
        <f>IF(COUNTIF($C$2:$C1699,C1698)&gt;1,1,0)</f>
        <v>0</v>
      </c>
      <c r="N1698">
        <f t="shared" si="157"/>
        <v>0</v>
      </c>
      <c r="O1698">
        <f t="shared" si="158"/>
        <v>0</v>
      </c>
      <c r="P1698">
        <f t="shared" si="159"/>
        <v>0</v>
      </c>
      <c r="Q1698">
        <f t="shared" si="160"/>
        <v>0</v>
      </c>
      <c r="S1698">
        <f t="shared" si="161"/>
        <v>0</v>
      </c>
    </row>
    <row r="1699" spans="1:19" ht="114" thickBot="1" x14ac:dyDescent="0.4">
      <c r="A1699" s="3" t="s">
        <v>11</v>
      </c>
      <c r="B1699" s="3" t="s">
        <v>8</v>
      </c>
      <c r="C1699" s="3">
        <v>20180739601</v>
      </c>
      <c r="D1699" s="3">
        <v>0</v>
      </c>
      <c r="E1699" s="3" t="s">
        <v>9</v>
      </c>
      <c r="F1699" s="3">
        <v>103</v>
      </c>
      <c r="G1699" s="3">
        <v>24</v>
      </c>
      <c r="H1699" s="4" t="s">
        <v>18</v>
      </c>
      <c r="I1699" s="3" t="s">
        <v>9</v>
      </c>
      <c r="J1699" s="3" t="s">
        <v>15</v>
      </c>
      <c r="L1699">
        <f t="shared" si="156"/>
        <v>0</v>
      </c>
      <c r="M1699">
        <f>IF(COUNTIF($C$2:$C1700,C1699)&gt;1,1,0)</f>
        <v>0</v>
      </c>
      <c r="N1699">
        <f t="shared" si="157"/>
        <v>0</v>
      </c>
      <c r="O1699">
        <f t="shared" si="158"/>
        <v>0</v>
      </c>
      <c r="P1699">
        <f t="shared" si="159"/>
        <v>0</v>
      </c>
      <c r="Q1699">
        <f t="shared" si="160"/>
        <v>0</v>
      </c>
      <c r="S1699">
        <f t="shared" si="161"/>
        <v>0</v>
      </c>
    </row>
    <row r="1700" spans="1:19" ht="126.5" thickBot="1" x14ac:dyDescent="0.4">
      <c r="A1700" s="3" t="s">
        <v>11</v>
      </c>
      <c r="B1700" s="3" t="s">
        <v>20</v>
      </c>
      <c r="C1700" s="3">
        <v>20140304901</v>
      </c>
      <c r="D1700" s="3">
        <v>0</v>
      </c>
      <c r="E1700" s="3" t="s">
        <v>9</v>
      </c>
      <c r="F1700" s="3">
        <v>53</v>
      </c>
      <c r="G1700" s="3">
        <v>15</v>
      </c>
      <c r="H1700" s="4" t="s">
        <v>22</v>
      </c>
      <c r="I1700" s="3" t="s">
        <v>15</v>
      </c>
      <c r="J1700" s="3" t="s">
        <v>9</v>
      </c>
      <c r="L1700">
        <f t="shared" si="156"/>
        <v>0</v>
      </c>
      <c r="M1700">
        <f>IF(COUNTIF($C$2:$C1701,C1700)&gt;1,1,0)</f>
        <v>0</v>
      </c>
      <c r="N1700">
        <f t="shared" si="157"/>
        <v>0</v>
      </c>
      <c r="O1700">
        <f t="shared" si="158"/>
        <v>0</v>
      </c>
      <c r="P1700">
        <f t="shared" si="159"/>
        <v>1</v>
      </c>
      <c r="Q1700">
        <f t="shared" si="160"/>
        <v>0</v>
      </c>
      <c r="S1700">
        <f t="shared" si="161"/>
        <v>1</v>
      </c>
    </row>
    <row r="1701" spans="1:19" ht="126.5" thickBot="1" x14ac:dyDescent="0.4">
      <c r="A1701" s="3" t="s">
        <v>27</v>
      </c>
      <c r="B1701" s="3" t="s">
        <v>17</v>
      </c>
      <c r="C1701" s="3">
        <v>20120101602</v>
      </c>
      <c r="D1701" s="3">
        <v>0</v>
      </c>
      <c r="E1701" s="3" t="s">
        <v>9</v>
      </c>
      <c r="F1701" s="3">
        <v>319</v>
      </c>
      <c r="G1701" s="3">
        <v>202</v>
      </c>
      <c r="H1701" s="4" t="s">
        <v>22</v>
      </c>
      <c r="I1701" s="3" t="s">
        <v>9</v>
      </c>
      <c r="J1701" s="3" t="s">
        <v>15</v>
      </c>
      <c r="L1701">
        <f t="shared" si="156"/>
        <v>0</v>
      </c>
      <c r="M1701">
        <f>IF(COUNTIF($C$2:$C1702,C1701)&gt;1,1,0)</f>
        <v>1</v>
      </c>
      <c r="N1701">
        <f t="shared" si="157"/>
        <v>0</v>
      </c>
      <c r="O1701">
        <f t="shared" si="158"/>
        <v>0</v>
      </c>
      <c r="P1701">
        <f t="shared" si="159"/>
        <v>0</v>
      </c>
      <c r="Q1701">
        <f t="shared" si="160"/>
        <v>0</v>
      </c>
      <c r="S1701">
        <f t="shared" si="161"/>
        <v>1</v>
      </c>
    </row>
    <row r="1702" spans="1:19" ht="114" thickBot="1" x14ac:dyDescent="0.4">
      <c r="A1702" s="3" t="s">
        <v>27</v>
      </c>
      <c r="B1702" s="3" t="s">
        <v>20</v>
      </c>
      <c r="C1702" s="3">
        <v>20140402701</v>
      </c>
      <c r="D1702" s="3">
        <v>0</v>
      </c>
      <c r="E1702" s="3" t="s">
        <v>9</v>
      </c>
      <c r="F1702" s="3">
        <v>374</v>
      </c>
      <c r="G1702" s="3">
        <v>304</v>
      </c>
      <c r="H1702" s="4" t="s">
        <v>13</v>
      </c>
      <c r="I1702" s="3" t="s">
        <v>9</v>
      </c>
      <c r="J1702" s="3" t="s">
        <v>9</v>
      </c>
      <c r="L1702">
        <f t="shared" si="156"/>
        <v>0</v>
      </c>
      <c r="M1702">
        <f>IF(COUNTIF($C$2:$C1703,C1702)&gt;1,1,0)</f>
        <v>0</v>
      </c>
      <c r="N1702">
        <f t="shared" si="157"/>
        <v>0</v>
      </c>
      <c r="O1702">
        <f t="shared" si="158"/>
        <v>0</v>
      </c>
      <c r="P1702">
        <f t="shared" si="159"/>
        <v>0</v>
      </c>
      <c r="Q1702">
        <f t="shared" si="160"/>
        <v>0</v>
      </c>
      <c r="S1702">
        <f t="shared" si="161"/>
        <v>0</v>
      </c>
    </row>
    <row r="1703" spans="1:19" ht="101.5" thickBot="1" x14ac:dyDescent="0.4">
      <c r="A1703" s="3" t="s">
        <v>11</v>
      </c>
      <c r="B1703" s="3" t="s">
        <v>20</v>
      </c>
      <c r="C1703" s="3">
        <v>20141808902</v>
      </c>
      <c r="D1703" s="3">
        <v>1</v>
      </c>
      <c r="E1703" s="3" t="s">
        <v>9</v>
      </c>
      <c r="F1703" s="3">
        <v>333</v>
      </c>
      <c r="G1703" s="3">
        <v>75</v>
      </c>
      <c r="H1703" s="4" t="s">
        <v>44</v>
      </c>
      <c r="I1703" s="3" t="s">
        <v>9</v>
      </c>
      <c r="J1703" s="3" t="s">
        <v>9</v>
      </c>
      <c r="L1703">
        <f t="shared" si="156"/>
        <v>0</v>
      </c>
      <c r="M1703">
        <f>IF(COUNTIF($C$2:$C1704,C1703)&gt;1,1,0)</f>
        <v>0</v>
      </c>
      <c r="N1703">
        <f t="shared" si="157"/>
        <v>0</v>
      </c>
      <c r="O1703">
        <f t="shared" si="158"/>
        <v>0</v>
      </c>
      <c r="P1703">
        <f t="shared" si="159"/>
        <v>0</v>
      </c>
      <c r="Q1703">
        <f t="shared" si="160"/>
        <v>0</v>
      </c>
      <c r="S1703">
        <f t="shared" si="161"/>
        <v>0</v>
      </c>
    </row>
    <row r="1704" spans="1:19" ht="126.5" thickBot="1" x14ac:dyDescent="0.4">
      <c r="A1704" s="3" t="s">
        <v>11</v>
      </c>
      <c r="B1704" s="3" t="s">
        <v>34</v>
      </c>
      <c r="C1704" s="3">
        <v>201106147304</v>
      </c>
      <c r="D1704" s="3">
        <v>1</v>
      </c>
      <c r="E1704" s="3" t="s">
        <v>9</v>
      </c>
      <c r="F1704" s="3">
        <v>170</v>
      </c>
      <c r="G1704" s="3">
        <v>48</v>
      </c>
      <c r="H1704" s="4" t="s">
        <v>22</v>
      </c>
      <c r="I1704" s="3" t="s">
        <v>9</v>
      </c>
      <c r="J1704" s="3" t="s">
        <v>9</v>
      </c>
      <c r="L1704">
        <f t="shared" si="156"/>
        <v>0</v>
      </c>
      <c r="M1704">
        <f>IF(COUNTIF($C$2:$C1705,C1704)&gt;1,1,0)</f>
        <v>0</v>
      </c>
      <c r="N1704">
        <f t="shared" si="157"/>
        <v>1</v>
      </c>
      <c r="O1704">
        <f t="shared" si="158"/>
        <v>0</v>
      </c>
      <c r="P1704">
        <f t="shared" si="159"/>
        <v>0</v>
      </c>
      <c r="Q1704">
        <f t="shared" si="160"/>
        <v>0</v>
      </c>
      <c r="S1704">
        <f t="shared" si="161"/>
        <v>1</v>
      </c>
    </row>
    <row r="1705" spans="1:19" ht="89" thickBot="1" x14ac:dyDescent="0.4">
      <c r="A1705" s="3" t="s">
        <v>39</v>
      </c>
      <c r="B1705" s="3" t="s">
        <v>34</v>
      </c>
      <c r="C1705" s="3">
        <v>20111005402</v>
      </c>
      <c r="D1705" s="3">
        <v>0</v>
      </c>
      <c r="E1705" s="3" t="s">
        <v>9</v>
      </c>
      <c r="F1705" s="3">
        <v>490</v>
      </c>
      <c r="G1705" s="3">
        <v>43</v>
      </c>
      <c r="H1705" s="4" t="s">
        <v>24</v>
      </c>
      <c r="I1705" s="3" t="s">
        <v>9</v>
      </c>
      <c r="J1705" s="3" t="s">
        <v>15</v>
      </c>
      <c r="L1705">
        <f t="shared" si="156"/>
        <v>0</v>
      </c>
      <c r="M1705">
        <f>IF(COUNTIF($C$2:$C1706,C1705)&gt;1,1,0)</f>
        <v>0</v>
      </c>
      <c r="N1705">
        <f t="shared" si="157"/>
        <v>0</v>
      </c>
      <c r="O1705">
        <f t="shared" si="158"/>
        <v>0</v>
      </c>
      <c r="P1705">
        <f t="shared" si="159"/>
        <v>0</v>
      </c>
      <c r="Q1705">
        <f t="shared" si="160"/>
        <v>0</v>
      </c>
      <c r="S1705">
        <f t="shared" si="161"/>
        <v>0</v>
      </c>
    </row>
    <row r="1706" spans="1:19" ht="101.5" thickBot="1" x14ac:dyDescent="0.4">
      <c r="A1706" s="3" t="s">
        <v>11</v>
      </c>
      <c r="B1706" s="3" t="s">
        <v>49</v>
      </c>
      <c r="C1706" s="3">
        <v>20230401601</v>
      </c>
      <c r="D1706" s="3">
        <v>1</v>
      </c>
      <c r="E1706" s="3" t="s">
        <v>9</v>
      </c>
      <c r="F1706" s="3">
        <v>127</v>
      </c>
      <c r="G1706" s="3">
        <v>50</v>
      </c>
      <c r="H1706" s="4" t="s">
        <v>135</v>
      </c>
      <c r="I1706" s="3" t="s">
        <v>9</v>
      </c>
      <c r="J1706" s="3" t="s">
        <v>9</v>
      </c>
      <c r="L1706">
        <f t="shared" si="156"/>
        <v>0</v>
      </c>
      <c r="M1706">
        <f>IF(COUNTIF($C$2:$C1707,C1706)&gt;1,1,0)</f>
        <v>0</v>
      </c>
      <c r="N1706">
        <f t="shared" si="157"/>
        <v>0</v>
      </c>
      <c r="O1706">
        <f t="shared" si="158"/>
        <v>0</v>
      </c>
      <c r="P1706">
        <f t="shared" si="159"/>
        <v>0</v>
      </c>
      <c r="Q1706">
        <f t="shared" si="160"/>
        <v>0</v>
      </c>
      <c r="S1706">
        <f t="shared" si="161"/>
        <v>0</v>
      </c>
    </row>
    <row r="1707" spans="1:19" ht="126.5" thickBot="1" x14ac:dyDescent="0.4">
      <c r="A1707" s="3" t="s">
        <v>11</v>
      </c>
      <c r="B1707" s="3" t="s">
        <v>8</v>
      </c>
      <c r="C1707" s="3">
        <v>20180209401</v>
      </c>
      <c r="D1707" s="3">
        <v>0</v>
      </c>
      <c r="E1707" s="3" t="s">
        <v>9</v>
      </c>
      <c r="F1707" s="3">
        <v>231</v>
      </c>
      <c r="G1707" s="3">
        <v>46</v>
      </c>
      <c r="H1707" s="4" t="s">
        <v>22</v>
      </c>
      <c r="I1707" s="3" t="s">
        <v>9</v>
      </c>
      <c r="J1707" s="3" t="s">
        <v>9</v>
      </c>
      <c r="L1707">
        <f t="shared" si="156"/>
        <v>0</v>
      </c>
      <c r="M1707">
        <f>IF(COUNTIF($C$2:$C1708,C1707)&gt;1,1,0)</f>
        <v>0</v>
      </c>
      <c r="N1707">
        <f t="shared" si="157"/>
        <v>0</v>
      </c>
      <c r="O1707">
        <f t="shared" si="158"/>
        <v>0</v>
      </c>
      <c r="P1707">
        <f t="shared" si="159"/>
        <v>0</v>
      </c>
      <c r="Q1707">
        <f t="shared" si="160"/>
        <v>0</v>
      </c>
      <c r="S1707">
        <f t="shared" si="161"/>
        <v>0</v>
      </c>
    </row>
    <row r="1708" spans="1:19" ht="126.5" thickBot="1" x14ac:dyDescent="0.4">
      <c r="A1708" s="3" t="s">
        <v>11</v>
      </c>
      <c r="B1708" s="3" t="s">
        <v>34</v>
      </c>
      <c r="C1708" s="3">
        <v>20110624101</v>
      </c>
      <c r="D1708" s="3">
        <v>0</v>
      </c>
      <c r="E1708" s="3" t="s">
        <v>9</v>
      </c>
      <c r="F1708" s="3">
        <v>221</v>
      </c>
      <c r="G1708" s="3">
        <v>56</v>
      </c>
      <c r="H1708" s="4" t="s">
        <v>22</v>
      </c>
      <c r="I1708" s="3" t="s">
        <v>9</v>
      </c>
      <c r="J1708" s="3" t="s">
        <v>9</v>
      </c>
      <c r="L1708">
        <f t="shared" si="156"/>
        <v>0</v>
      </c>
      <c r="M1708">
        <f>IF(COUNTIF($C$2:$C1709,C1708)&gt;1,1,0)</f>
        <v>0</v>
      </c>
      <c r="N1708">
        <f t="shared" si="157"/>
        <v>0</v>
      </c>
      <c r="O1708">
        <f t="shared" si="158"/>
        <v>0</v>
      </c>
      <c r="P1708">
        <f t="shared" si="159"/>
        <v>0</v>
      </c>
      <c r="Q1708">
        <f t="shared" si="160"/>
        <v>0</v>
      </c>
      <c r="S1708">
        <f t="shared" si="161"/>
        <v>0</v>
      </c>
    </row>
    <row r="1709" spans="1:19" ht="76.5" thickBot="1" x14ac:dyDescent="0.4">
      <c r="A1709" s="3" t="s">
        <v>11</v>
      </c>
      <c r="B1709" s="3" t="s">
        <v>49</v>
      </c>
      <c r="C1709" s="3">
        <v>20230103901</v>
      </c>
      <c r="D1709" s="3">
        <v>0</v>
      </c>
      <c r="E1709" s="3" t="s">
        <v>9</v>
      </c>
      <c r="F1709" s="3">
        <v>91</v>
      </c>
      <c r="G1709" s="3">
        <v>21</v>
      </c>
      <c r="H1709" s="4" t="s">
        <v>26</v>
      </c>
      <c r="I1709" s="3" t="s">
        <v>9</v>
      </c>
      <c r="J1709" s="3" t="s">
        <v>15</v>
      </c>
      <c r="L1709">
        <f t="shared" si="156"/>
        <v>0</v>
      </c>
      <c r="M1709">
        <f>IF(COUNTIF($C$2:$C1710,C1709)&gt;1,1,0)</f>
        <v>0</v>
      </c>
      <c r="N1709">
        <f t="shared" si="157"/>
        <v>0</v>
      </c>
      <c r="O1709">
        <f t="shared" si="158"/>
        <v>0</v>
      </c>
      <c r="P1709">
        <f t="shared" si="159"/>
        <v>0</v>
      </c>
      <c r="Q1709">
        <f t="shared" si="160"/>
        <v>0</v>
      </c>
      <c r="S1709">
        <f t="shared" si="161"/>
        <v>0</v>
      </c>
    </row>
    <row r="1710" spans="1:19" ht="126.5" thickBot="1" x14ac:dyDescent="0.4">
      <c r="A1710" s="3" t="s">
        <v>27</v>
      </c>
      <c r="B1710" s="3" t="s">
        <v>17</v>
      </c>
      <c r="C1710" s="3">
        <v>20120400102</v>
      </c>
      <c r="D1710" s="3">
        <v>0</v>
      </c>
      <c r="E1710" s="3" t="s">
        <v>9</v>
      </c>
      <c r="F1710" s="3">
        <v>424</v>
      </c>
      <c r="G1710" s="3">
        <v>110</v>
      </c>
      <c r="H1710" s="4" t="s">
        <v>22</v>
      </c>
      <c r="I1710" s="3" t="s">
        <v>9</v>
      </c>
      <c r="J1710" s="3" t="s">
        <v>9</v>
      </c>
      <c r="L1710">
        <f t="shared" si="156"/>
        <v>0</v>
      </c>
      <c r="M1710">
        <f>IF(COUNTIF($C$2:$C1711,C1710)&gt;1,1,0)</f>
        <v>1</v>
      </c>
      <c r="N1710">
        <f t="shared" si="157"/>
        <v>0</v>
      </c>
      <c r="O1710">
        <f t="shared" si="158"/>
        <v>0</v>
      </c>
      <c r="P1710">
        <f t="shared" si="159"/>
        <v>0</v>
      </c>
      <c r="Q1710">
        <f t="shared" si="160"/>
        <v>0</v>
      </c>
      <c r="S1710">
        <f t="shared" si="161"/>
        <v>1</v>
      </c>
    </row>
    <row r="1711" spans="1:19" ht="114" thickBot="1" x14ac:dyDescent="0.4">
      <c r="A1711" s="3" t="s">
        <v>11</v>
      </c>
      <c r="B1711" s="3" t="s">
        <v>23</v>
      </c>
      <c r="C1711" s="3">
        <v>2017192101</v>
      </c>
      <c r="D1711" s="3">
        <v>0</v>
      </c>
      <c r="E1711" s="3" t="s">
        <v>9</v>
      </c>
      <c r="F1711" s="3">
        <v>264</v>
      </c>
      <c r="G1711" s="3">
        <v>145</v>
      </c>
      <c r="H1711" s="4" t="s">
        <v>13</v>
      </c>
      <c r="I1711" s="3" t="s">
        <v>9</v>
      </c>
      <c r="J1711" s="3" t="s">
        <v>15</v>
      </c>
      <c r="L1711">
        <f t="shared" si="156"/>
        <v>0</v>
      </c>
      <c r="M1711">
        <f>IF(COUNTIF($C$2:$C1712,C1711)&gt;1,1,0)</f>
        <v>0</v>
      </c>
      <c r="N1711">
        <f t="shared" si="157"/>
        <v>0</v>
      </c>
      <c r="O1711">
        <f t="shared" si="158"/>
        <v>0</v>
      </c>
      <c r="P1711">
        <f t="shared" si="159"/>
        <v>0</v>
      </c>
      <c r="Q1711">
        <f t="shared" si="160"/>
        <v>0</v>
      </c>
      <c r="S1711">
        <f t="shared" si="161"/>
        <v>0</v>
      </c>
    </row>
    <row r="1712" spans="1:19" ht="126.5" thickBot="1" x14ac:dyDescent="0.4">
      <c r="A1712" s="3" t="s">
        <v>11</v>
      </c>
      <c r="B1712" s="3" t="s">
        <v>8</v>
      </c>
      <c r="C1712" s="3">
        <v>20180406902</v>
      </c>
      <c r="D1712" s="3">
        <v>0</v>
      </c>
      <c r="E1712" s="3" t="s">
        <v>9</v>
      </c>
      <c r="F1712" s="3">
        <v>135</v>
      </c>
      <c r="G1712" s="3">
        <v>25</v>
      </c>
      <c r="H1712" s="4" t="s">
        <v>22</v>
      </c>
      <c r="I1712" s="3" t="s">
        <v>9</v>
      </c>
      <c r="J1712" s="3" t="s">
        <v>15</v>
      </c>
      <c r="L1712">
        <f t="shared" si="156"/>
        <v>0</v>
      </c>
      <c r="M1712">
        <f>IF(COUNTIF($C$2:$C1713,C1712)&gt;1,1,0)</f>
        <v>0</v>
      </c>
      <c r="N1712">
        <f t="shared" si="157"/>
        <v>0</v>
      </c>
      <c r="O1712">
        <f t="shared" si="158"/>
        <v>0</v>
      </c>
      <c r="P1712">
        <f t="shared" si="159"/>
        <v>0</v>
      </c>
      <c r="Q1712">
        <f t="shared" si="160"/>
        <v>0</v>
      </c>
      <c r="S1712">
        <f t="shared" si="161"/>
        <v>0</v>
      </c>
    </row>
    <row r="1713" spans="1:19" ht="151.5" thickBot="1" x14ac:dyDescent="0.4">
      <c r="A1713" s="3" t="s">
        <v>11</v>
      </c>
      <c r="B1713" s="3" t="s">
        <v>23</v>
      </c>
      <c r="C1713" s="3">
        <v>20170501901</v>
      </c>
      <c r="D1713" s="3">
        <v>1</v>
      </c>
      <c r="E1713" s="3" t="s">
        <v>9</v>
      </c>
      <c r="F1713" s="3">
        <v>175</v>
      </c>
      <c r="G1713" s="3">
        <v>52</v>
      </c>
      <c r="H1713" s="4" t="s">
        <v>321</v>
      </c>
      <c r="I1713" s="3" t="s">
        <v>9</v>
      </c>
      <c r="J1713" s="3" t="s">
        <v>9</v>
      </c>
      <c r="L1713">
        <f t="shared" si="156"/>
        <v>0</v>
      </c>
      <c r="M1713">
        <f>IF(COUNTIF($C$2:$C1714,C1713)&gt;1,1,0)</f>
        <v>1</v>
      </c>
      <c r="N1713">
        <f t="shared" si="157"/>
        <v>0</v>
      </c>
      <c r="O1713">
        <f t="shared" si="158"/>
        <v>0</v>
      </c>
      <c r="P1713">
        <f t="shared" si="159"/>
        <v>0</v>
      </c>
      <c r="Q1713">
        <f t="shared" si="160"/>
        <v>0</v>
      </c>
      <c r="S1713">
        <f t="shared" si="161"/>
        <v>1</v>
      </c>
    </row>
    <row r="1714" spans="1:19" ht="151.5" thickBot="1" x14ac:dyDescent="0.4">
      <c r="A1714" s="3" t="s">
        <v>11</v>
      </c>
      <c r="B1714" s="3" t="s">
        <v>23</v>
      </c>
      <c r="C1714" s="3">
        <v>20170501901</v>
      </c>
      <c r="D1714" s="3">
        <v>1</v>
      </c>
      <c r="E1714" s="3" t="s">
        <v>9</v>
      </c>
      <c r="F1714" s="3">
        <v>175</v>
      </c>
      <c r="G1714" s="3">
        <v>52</v>
      </c>
      <c r="H1714" s="4" t="s">
        <v>321</v>
      </c>
      <c r="I1714" s="3" t="s">
        <v>9</v>
      </c>
      <c r="J1714" s="3" t="s">
        <v>9</v>
      </c>
      <c r="L1714">
        <f t="shared" si="156"/>
        <v>0</v>
      </c>
      <c r="M1714">
        <f>IF(COUNTIF($C$2:$C1715,C1714)&gt;1,1,0)</f>
        <v>1</v>
      </c>
      <c r="N1714">
        <f t="shared" si="157"/>
        <v>0</v>
      </c>
      <c r="O1714">
        <f t="shared" si="158"/>
        <v>0</v>
      </c>
      <c r="P1714">
        <f t="shared" si="159"/>
        <v>0</v>
      </c>
      <c r="Q1714">
        <f t="shared" si="160"/>
        <v>0</v>
      </c>
      <c r="S1714">
        <f t="shared" si="161"/>
        <v>1</v>
      </c>
    </row>
    <row r="1715" spans="1:19" ht="114" thickBot="1" x14ac:dyDescent="0.4">
      <c r="A1715" s="3" t="s">
        <v>7</v>
      </c>
      <c r="B1715" s="3" t="s">
        <v>23</v>
      </c>
      <c r="C1715" s="3">
        <v>20172205101</v>
      </c>
      <c r="D1715" s="3">
        <v>0</v>
      </c>
      <c r="E1715" s="3" t="s">
        <v>9</v>
      </c>
      <c r="F1715" s="3">
        <v>1041</v>
      </c>
      <c r="G1715" s="3">
        <v>162</v>
      </c>
      <c r="H1715" s="4" t="s">
        <v>13</v>
      </c>
      <c r="I1715" s="3" t="s">
        <v>9</v>
      </c>
      <c r="J1715" s="3" t="s">
        <v>9</v>
      </c>
      <c r="L1715">
        <f t="shared" si="156"/>
        <v>0</v>
      </c>
      <c r="M1715">
        <f>IF(COUNTIF($C$2:$C1716,C1715)&gt;1,1,0)</f>
        <v>1</v>
      </c>
      <c r="N1715">
        <f t="shared" si="157"/>
        <v>0</v>
      </c>
      <c r="O1715">
        <f t="shared" si="158"/>
        <v>0</v>
      </c>
      <c r="P1715">
        <f t="shared" si="159"/>
        <v>0</v>
      </c>
      <c r="Q1715">
        <f t="shared" si="160"/>
        <v>0</v>
      </c>
      <c r="S1715">
        <f t="shared" si="161"/>
        <v>1</v>
      </c>
    </row>
    <row r="1716" spans="1:19" ht="139" thickBot="1" x14ac:dyDescent="0.4">
      <c r="A1716" s="3" t="s">
        <v>39</v>
      </c>
      <c r="B1716" s="3" t="s">
        <v>34</v>
      </c>
      <c r="C1716" s="3">
        <v>20110728705</v>
      </c>
      <c r="D1716" s="3">
        <v>0</v>
      </c>
      <c r="E1716" s="3" t="s">
        <v>9</v>
      </c>
      <c r="F1716" s="3">
        <v>782</v>
      </c>
      <c r="G1716" s="3">
        <v>63</v>
      </c>
      <c r="H1716" s="4" t="s">
        <v>322</v>
      </c>
      <c r="I1716" s="3" t="s">
        <v>9</v>
      </c>
      <c r="J1716" s="3" t="s">
        <v>9</v>
      </c>
      <c r="L1716">
        <f t="shared" si="156"/>
        <v>0</v>
      </c>
      <c r="M1716">
        <f>IF(COUNTIF($C$2:$C1717,C1716)&gt;1,1,0)</f>
        <v>1</v>
      </c>
      <c r="N1716">
        <f t="shared" si="157"/>
        <v>0</v>
      </c>
      <c r="O1716">
        <f t="shared" si="158"/>
        <v>0</v>
      </c>
      <c r="P1716">
        <f t="shared" si="159"/>
        <v>0</v>
      </c>
      <c r="Q1716">
        <f t="shared" si="160"/>
        <v>0</v>
      </c>
      <c r="S1716">
        <f t="shared" si="161"/>
        <v>1</v>
      </c>
    </row>
    <row r="1717" spans="1:19" ht="126.5" thickBot="1" x14ac:dyDescent="0.4">
      <c r="A1717" s="3" t="s">
        <v>39</v>
      </c>
      <c r="B1717" s="3" t="s">
        <v>34</v>
      </c>
      <c r="C1717" s="3">
        <v>20110728705</v>
      </c>
      <c r="D1717" s="3">
        <v>0</v>
      </c>
      <c r="E1717" s="3" t="s">
        <v>9</v>
      </c>
      <c r="F1717" s="3">
        <v>782</v>
      </c>
      <c r="G1717" s="3">
        <v>63</v>
      </c>
      <c r="H1717" s="4" t="s">
        <v>22</v>
      </c>
      <c r="I1717" s="3" t="s">
        <v>9</v>
      </c>
      <c r="J1717" s="3" t="s">
        <v>9</v>
      </c>
      <c r="L1717">
        <f t="shared" si="156"/>
        <v>0</v>
      </c>
      <c r="M1717">
        <f>IF(COUNTIF($C$2:$C1718,C1717)&gt;1,1,0)</f>
        <v>1</v>
      </c>
      <c r="N1717">
        <f t="shared" si="157"/>
        <v>0</v>
      </c>
      <c r="O1717">
        <f t="shared" si="158"/>
        <v>0</v>
      </c>
      <c r="P1717">
        <f t="shared" si="159"/>
        <v>0</v>
      </c>
      <c r="Q1717">
        <f t="shared" si="160"/>
        <v>0</v>
      </c>
      <c r="S1717">
        <f t="shared" si="161"/>
        <v>1</v>
      </c>
    </row>
    <row r="1718" spans="1:19" ht="126.5" thickBot="1" x14ac:dyDescent="0.4">
      <c r="A1718" s="3" t="s">
        <v>11</v>
      </c>
      <c r="B1718" s="3" t="s">
        <v>20</v>
      </c>
      <c r="C1718" s="3">
        <v>20141110302</v>
      </c>
      <c r="D1718" s="3">
        <v>0</v>
      </c>
      <c r="E1718" s="3" t="s">
        <v>9</v>
      </c>
      <c r="F1718" s="3">
        <v>425</v>
      </c>
      <c r="G1718" s="3">
        <v>175</v>
      </c>
      <c r="H1718" s="4" t="s">
        <v>22</v>
      </c>
      <c r="I1718" s="3" t="s">
        <v>9</v>
      </c>
      <c r="J1718" s="3" t="s">
        <v>9</v>
      </c>
      <c r="L1718">
        <f t="shared" si="156"/>
        <v>0</v>
      </c>
      <c r="M1718">
        <f>IF(COUNTIF($C$2:$C1719,C1718)&gt;1,1,0)</f>
        <v>1</v>
      </c>
      <c r="N1718">
        <f t="shared" si="157"/>
        <v>0</v>
      </c>
      <c r="O1718">
        <f t="shared" si="158"/>
        <v>0</v>
      </c>
      <c r="P1718">
        <f t="shared" si="159"/>
        <v>0</v>
      </c>
      <c r="Q1718">
        <f t="shared" si="160"/>
        <v>0</v>
      </c>
      <c r="S1718">
        <f t="shared" si="161"/>
        <v>1</v>
      </c>
    </row>
    <row r="1719" spans="1:19" ht="114" thickBot="1" x14ac:dyDescent="0.4">
      <c r="A1719" s="3" t="s">
        <v>27</v>
      </c>
      <c r="B1719" s="3" t="s">
        <v>17</v>
      </c>
      <c r="C1719" s="3">
        <v>20120102102</v>
      </c>
      <c r="D1719" s="3">
        <v>0</v>
      </c>
      <c r="E1719" s="3" t="s">
        <v>9</v>
      </c>
      <c r="F1719" s="3">
        <v>276</v>
      </c>
      <c r="G1719" s="3">
        <v>55</v>
      </c>
      <c r="H1719" s="4" t="s">
        <v>18</v>
      </c>
      <c r="I1719" s="3" t="s">
        <v>9</v>
      </c>
      <c r="J1719" s="3" t="s">
        <v>15</v>
      </c>
      <c r="L1719">
        <f t="shared" si="156"/>
        <v>0</v>
      </c>
      <c r="M1719">
        <f>IF(COUNTIF($C$2:$C1720,C1719)&gt;1,1,0)</f>
        <v>1</v>
      </c>
      <c r="N1719">
        <f t="shared" si="157"/>
        <v>0</v>
      </c>
      <c r="O1719">
        <f t="shared" si="158"/>
        <v>0</v>
      </c>
      <c r="P1719">
        <f t="shared" si="159"/>
        <v>0</v>
      </c>
      <c r="Q1719">
        <f t="shared" si="160"/>
        <v>0</v>
      </c>
      <c r="S1719">
        <f t="shared" si="161"/>
        <v>1</v>
      </c>
    </row>
    <row r="1720" spans="1:19" ht="126.5" thickBot="1" x14ac:dyDescent="0.4">
      <c r="A1720" s="3" t="s">
        <v>11</v>
      </c>
      <c r="B1720" s="3" t="s">
        <v>23</v>
      </c>
      <c r="C1720" s="3">
        <v>20171506801</v>
      </c>
      <c r="D1720" s="3">
        <v>0</v>
      </c>
      <c r="E1720" s="3" t="s">
        <v>9</v>
      </c>
      <c r="F1720" s="3">
        <v>222</v>
      </c>
      <c r="G1720" s="3">
        <v>52</v>
      </c>
      <c r="H1720" s="4" t="s">
        <v>22</v>
      </c>
      <c r="I1720" s="3" t="s">
        <v>9</v>
      </c>
      <c r="J1720" s="3" t="s">
        <v>9</v>
      </c>
      <c r="L1720">
        <f t="shared" si="156"/>
        <v>0</v>
      </c>
      <c r="M1720">
        <f>IF(COUNTIF($C$2:$C1721,C1720)&gt;1,1,0)</f>
        <v>0</v>
      </c>
      <c r="N1720">
        <f t="shared" si="157"/>
        <v>0</v>
      </c>
      <c r="O1720">
        <f t="shared" si="158"/>
        <v>0</v>
      </c>
      <c r="P1720">
        <f t="shared" si="159"/>
        <v>0</v>
      </c>
      <c r="Q1720">
        <f t="shared" si="160"/>
        <v>0</v>
      </c>
      <c r="S1720">
        <f t="shared" si="161"/>
        <v>0</v>
      </c>
    </row>
    <row r="1721" spans="1:19" ht="114" thickBot="1" x14ac:dyDescent="0.4">
      <c r="A1721" s="3" t="s">
        <v>11</v>
      </c>
      <c r="B1721" s="3" t="s">
        <v>8</v>
      </c>
      <c r="C1721" s="3">
        <v>20180314104</v>
      </c>
      <c r="D1721" s="3">
        <v>0</v>
      </c>
      <c r="E1721" s="3" t="s">
        <v>9</v>
      </c>
      <c r="F1721" s="3">
        <v>89</v>
      </c>
      <c r="G1721" s="3">
        <v>22</v>
      </c>
      <c r="H1721" s="4" t="s">
        <v>18</v>
      </c>
      <c r="I1721" s="3" t="s">
        <v>9</v>
      </c>
      <c r="J1721" s="3" t="s">
        <v>9</v>
      </c>
      <c r="L1721">
        <f t="shared" si="156"/>
        <v>0</v>
      </c>
      <c r="M1721">
        <f>IF(COUNTIF($C$2:$C1722,C1721)&gt;1,1,0)</f>
        <v>0</v>
      </c>
      <c r="N1721">
        <f t="shared" si="157"/>
        <v>0</v>
      </c>
      <c r="O1721">
        <f t="shared" si="158"/>
        <v>0</v>
      </c>
      <c r="P1721">
        <f t="shared" si="159"/>
        <v>0</v>
      </c>
      <c r="Q1721">
        <f t="shared" si="160"/>
        <v>0</v>
      </c>
      <c r="S1721">
        <f t="shared" si="161"/>
        <v>0</v>
      </c>
    </row>
    <row r="1722" spans="1:19" ht="114" thickBot="1" x14ac:dyDescent="0.4">
      <c r="A1722" s="3" t="s">
        <v>11</v>
      </c>
      <c r="B1722" s="3" t="s">
        <v>8</v>
      </c>
      <c r="C1722" s="3">
        <v>20180229401</v>
      </c>
      <c r="D1722" s="3">
        <v>0</v>
      </c>
      <c r="E1722" s="3" t="s">
        <v>9</v>
      </c>
      <c r="F1722" s="3">
        <v>205</v>
      </c>
      <c r="G1722" s="3">
        <v>32</v>
      </c>
      <c r="H1722" s="4" t="s">
        <v>13</v>
      </c>
      <c r="I1722" s="3" t="s">
        <v>9</v>
      </c>
      <c r="J1722" s="3" t="s">
        <v>15</v>
      </c>
      <c r="L1722">
        <f t="shared" si="156"/>
        <v>0</v>
      </c>
      <c r="M1722">
        <f>IF(COUNTIF($C$2:$C1723,C1722)&gt;1,1,0)</f>
        <v>0</v>
      </c>
      <c r="N1722">
        <f t="shared" si="157"/>
        <v>0</v>
      </c>
      <c r="O1722">
        <f t="shared" si="158"/>
        <v>0</v>
      </c>
      <c r="P1722">
        <f t="shared" si="159"/>
        <v>0</v>
      </c>
      <c r="Q1722">
        <f t="shared" si="160"/>
        <v>0</v>
      </c>
      <c r="S1722">
        <f t="shared" si="161"/>
        <v>0</v>
      </c>
    </row>
    <row r="1723" spans="1:19" ht="76.5" thickBot="1" x14ac:dyDescent="0.4">
      <c r="A1723" s="3" t="s">
        <v>11</v>
      </c>
      <c r="B1723" s="3" t="s">
        <v>34</v>
      </c>
      <c r="C1723" s="3">
        <v>20110115503</v>
      </c>
      <c r="D1723" s="3">
        <v>1</v>
      </c>
      <c r="E1723" s="3" t="s">
        <v>9</v>
      </c>
      <c r="F1723" s="3">
        <v>129</v>
      </c>
      <c r="G1723" s="3">
        <v>84</v>
      </c>
      <c r="H1723" s="4" t="s">
        <v>26</v>
      </c>
      <c r="I1723" s="3" t="s">
        <v>9</v>
      </c>
      <c r="J1723" s="3" t="s">
        <v>9</v>
      </c>
      <c r="L1723">
        <f t="shared" si="156"/>
        <v>0</v>
      </c>
      <c r="M1723">
        <f>IF(COUNTIF($C$2:$C1724,C1723)&gt;1,1,0)</f>
        <v>0</v>
      </c>
      <c r="N1723">
        <f t="shared" si="157"/>
        <v>0</v>
      </c>
      <c r="O1723">
        <f t="shared" si="158"/>
        <v>0</v>
      </c>
      <c r="P1723">
        <f t="shared" si="159"/>
        <v>0</v>
      </c>
      <c r="Q1723">
        <f t="shared" si="160"/>
        <v>0</v>
      </c>
      <c r="S1723">
        <f t="shared" si="161"/>
        <v>0</v>
      </c>
    </row>
    <row r="1724" spans="1:19" ht="126.5" thickBot="1" x14ac:dyDescent="0.4">
      <c r="A1724" s="3" t="s">
        <v>46</v>
      </c>
      <c r="B1724" s="3" t="s">
        <v>8</v>
      </c>
      <c r="C1724" s="3">
        <v>20180611001</v>
      </c>
      <c r="D1724" s="3">
        <v>1</v>
      </c>
      <c r="E1724" s="3" t="s">
        <v>9</v>
      </c>
      <c r="F1724" s="3">
        <v>513</v>
      </c>
      <c r="G1724" s="3">
        <v>72</v>
      </c>
      <c r="H1724" s="4" t="s">
        <v>22</v>
      </c>
      <c r="I1724" s="3" t="s">
        <v>9</v>
      </c>
      <c r="J1724" s="3" t="s">
        <v>9</v>
      </c>
      <c r="L1724">
        <f t="shared" si="156"/>
        <v>0</v>
      </c>
      <c r="M1724">
        <f>IF(COUNTIF($C$2:$C1725,C1724)&gt;1,1,0)</f>
        <v>0</v>
      </c>
      <c r="N1724">
        <f t="shared" si="157"/>
        <v>0</v>
      </c>
      <c r="O1724">
        <f t="shared" si="158"/>
        <v>0</v>
      </c>
      <c r="P1724">
        <f t="shared" si="159"/>
        <v>0</v>
      </c>
      <c r="Q1724">
        <f t="shared" si="160"/>
        <v>0</v>
      </c>
      <c r="S1724">
        <f t="shared" si="161"/>
        <v>0</v>
      </c>
    </row>
    <row r="1725" spans="1:19" ht="114" thickBot="1" x14ac:dyDescent="0.4">
      <c r="A1725" s="3" t="s">
        <v>11</v>
      </c>
      <c r="B1725" s="3" t="s">
        <v>17</v>
      </c>
      <c r="C1725" s="3">
        <v>20120601401</v>
      </c>
      <c r="D1725" s="3">
        <v>0</v>
      </c>
      <c r="E1725" s="3" t="s">
        <v>9</v>
      </c>
      <c r="F1725" s="3">
        <v>157</v>
      </c>
      <c r="G1725" s="3">
        <v>72</v>
      </c>
      <c r="H1725" s="4" t="s">
        <v>18</v>
      </c>
      <c r="I1725" s="3" t="s">
        <v>9</v>
      </c>
      <c r="J1725" s="3" t="s">
        <v>9</v>
      </c>
      <c r="L1725">
        <f t="shared" si="156"/>
        <v>0</v>
      </c>
      <c r="M1725">
        <f>IF(COUNTIF($C$2:$C1726,C1725)&gt;1,1,0)</f>
        <v>1</v>
      </c>
      <c r="N1725">
        <f t="shared" si="157"/>
        <v>0</v>
      </c>
      <c r="O1725">
        <f t="shared" si="158"/>
        <v>0</v>
      </c>
      <c r="P1725">
        <f t="shared" si="159"/>
        <v>0</v>
      </c>
      <c r="Q1725">
        <f t="shared" si="160"/>
        <v>0</v>
      </c>
      <c r="S1725">
        <f t="shared" si="161"/>
        <v>1</v>
      </c>
    </row>
    <row r="1726" spans="1:19" ht="126.5" thickBot="1" x14ac:dyDescent="0.4">
      <c r="A1726" s="3" t="s">
        <v>11</v>
      </c>
      <c r="B1726" s="3" t="s">
        <v>8</v>
      </c>
      <c r="C1726" s="3">
        <v>2018731101</v>
      </c>
      <c r="D1726" s="3">
        <v>1</v>
      </c>
      <c r="E1726" s="3" t="s">
        <v>9</v>
      </c>
      <c r="F1726" s="3">
        <v>446</v>
      </c>
      <c r="G1726" s="3">
        <v>81</v>
      </c>
      <c r="H1726" s="4" t="s">
        <v>22</v>
      </c>
      <c r="I1726" s="3" t="s">
        <v>9</v>
      </c>
      <c r="J1726" s="3" t="s">
        <v>9</v>
      </c>
      <c r="L1726">
        <f t="shared" si="156"/>
        <v>0</v>
      </c>
      <c r="M1726">
        <f>IF(COUNTIF($C$2:$C1727,C1726)&gt;1,1,0)</f>
        <v>0</v>
      </c>
      <c r="N1726">
        <f t="shared" si="157"/>
        <v>0</v>
      </c>
      <c r="O1726">
        <f t="shared" si="158"/>
        <v>0</v>
      </c>
      <c r="P1726">
        <f t="shared" si="159"/>
        <v>0</v>
      </c>
      <c r="Q1726">
        <f t="shared" si="160"/>
        <v>0</v>
      </c>
      <c r="S1726">
        <f t="shared" si="161"/>
        <v>0</v>
      </c>
    </row>
    <row r="1727" spans="1:19" ht="101.5" thickBot="1" x14ac:dyDescent="0.4">
      <c r="A1727" s="3" t="s">
        <v>46</v>
      </c>
      <c r="B1727" s="3" t="s">
        <v>17</v>
      </c>
      <c r="C1727" s="3">
        <v>20120400101</v>
      </c>
      <c r="D1727" s="3">
        <v>0</v>
      </c>
      <c r="E1727" s="3" t="s">
        <v>9</v>
      </c>
      <c r="F1727" s="3">
        <v>224</v>
      </c>
      <c r="G1727" s="3">
        <v>70</v>
      </c>
      <c r="H1727" s="4" t="s">
        <v>31</v>
      </c>
      <c r="I1727" s="3" t="s">
        <v>9</v>
      </c>
      <c r="J1727" s="3" t="s">
        <v>9</v>
      </c>
      <c r="L1727">
        <f t="shared" si="156"/>
        <v>0</v>
      </c>
      <c r="M1727">
        <f>IF(COUNTIF($C$2:$C1728,C1727)&gt;1,1,0)</f>
        <v>1</v>
      </c>
      <c r="N1727">
        <f t="shared" si="157"/>
        <v>0</v>
      </c>
      <c r="O1727">
        <f t="shared" si="158"/>
        <v>0</v>
      </c>
      <c r="P1727">
        <f t="shared" si="159"/>
        <v>0</v>
      </c>
      <c r="Q1727">
        <f t="shared" si="160"/>
        <v>0</v>
      </c>
      <c r="S1727">
        <f t="shared" si="161"/>
        <v>1</v>
      </c>
    </row>
    <row r="1728" spans="1:19" ht="101.5" thickBot="1" x14ac:dyDescent="0.4">
      <c r="A1728" s="3" t="s">
        <v>27</v>
      </c>
      <c r="B1728" s="3" t="s">
        <v>8</v>
      </c>
      <c r="C1728" s="3">
        <v>20180315307</v>
      </c>
      <c r="D1728" s="3">
        <v>1</v>
      </c>
      <c r="E1728" s="3" t="s">
        <v>9</v>
      </c>
      <c r="F1728" s="3">
        <v>229</v>
      </c>
      <c r="G1728" s="3">
        <v>200</v>
      </c>
      <c r="H1728" s="4" t="s">
        <v>28</v>
      </c>
      <c r="I1728" s="3" t="s">
        <v>9</v>
      </c>
      <c r="J1728" s="3" t="s">
        <v>9</v>
      </c>
      <c r="L1728">
        <f t="shared" si="156"/>
        <v>0</v>
      </c>
      <c r="M1728">
        <f>IF(COUNTIF($C$2:$C1729,C1728)&gt;1,1,0)</f>
        <v>1</v>
      </c>
      <c r="N1728">
        <f t="shared" si="157"/>
        <v>0</v>
      </c>
      <c r="O1728">
        <f t="shared" si="158"/>
        <v>0</v>
      </c>
      <c r="P1728">
        <f t="shared" si="159"/>
        <v>0</v>
      </c>
      <c r="Q1728">
        <f t="shared" si="160"/>
        <v>0</v>
      </c>
      <c r="S1728">
        <f t="shared" si="161"/>
        <v>1</v>
      </c>
    </row>
    <row r="1729" spans="1:19" ht="126.5" thickBot="1" x14ac:dyDescent="0.4">
      <c r="A1729" s="3" t="s">
        <v>11</v>
      </c>
      <c r="B1729" s="3" t="s">
        <v>8</v>
      </c>
      <c r="C1729" s="3">
        <v>20180613502</v>
      </c>
      <c r="D1729" s="3">
        <v>0</v>
      </c>
      <c r="E1729" s="3" t="s">
        <v>9</v>
      </c>
      <c r="F1729" s="3">
        <v>268</v>
      </c>
      <c r="G1729" s="3">
        <v>150</v>
      </c>
      <c r="H1729" s="4" t="s">
        <v>22</v>
      </c>
      <c r="I1729" s="3" t="s">
        <v>9</v>
      </c>
      <c r="J1729" s="3" t="s">
        <v>9</v>
      </c>
      <c r="L1729">
        <f t="shared" si="156"/>
        <v>0</v>
      </c>
      <c r="M1729">
        <f>IF(COUNTIF($C$2:$C1730,C1729)&gt;1,1,0)</f>
        <v>0</v>
      </c>
      <c r="N1729">
        <f t="shared" si="157"/>
        <v>0</v>
      </c>
      <c r="O1729">
        <f t="shared" si="158"/>
        <v>0</v>
      </c>
      <c r="P1729">
        <f t="shared" si="159"/>
        <v>0</v>
      </c>
      <c r="Q1729">
        <f t="shared" si="160"/>
        <v>0</v>
      </c>
      <c r="S1729">
        <f t="shared" si="161"/>
        <v>0</v>
      </c>
    </row>
    <row r="1730" spans="1:19" ht="101.5" thickBot="1" x14ac:dyDescent="0.4">
      <c r="A1730" s="3" t="s">
        <v>7</v>
      </c>
      <c r="B1730" s="3" t="s">
        <v>34</v>
      </c>
      <c r="C1730" s="3">
        <v>20110428301</v>
      </c>
      <c r="D1730" s="3">
        <v>0</v>
      </c>
      <c r="E1730" s="3" t="s">
        <v>9</v>
      </c>
      <c r="F1730" s="3">
        <v>114</v>
      </c>
      <c r="G1730" s="3">
        <v>65</v>
      </c>
      <c r="H1730" s="4" t="s">
        <v>28</v>
      </c>
      <c r="I1730" s="3" t="s">
        <v>9</v>
      </c>
      <c r="J1730" s="3" t="s">
        <v>15</v>
      </c>
      <c r="L1730">
        <f t="shared" si="156"/>
        <v>0</v>
      </c>
      <c r="M1730">
        <f>IF(COUNTIF($C$2:$C1731,C1730)&gt;1,1,0)</f>
        <v>0</v>
      </c>
      <c r="N1730">
        <f t="shared" si="157"/>
        <v>0</v>
      </c>
      <c r="O1730">
        <f t="shared" si="158"/>
        <v>0</v>
      </c>
      <c r="P1730">
        <f t="shared" si="159"/>
        <v>0</v>
      </c>
      <c r="Q1730">
        <f t="shared" si="160"/>
        <v>0</v>
      </c>
      <c r="S1730">
        <f t="shared" si="161"/>
        <v>0</v>
      </c>
    </row>
    <row r="1731" spans="1:19" ht="151.5" thickBot="1" x14ac:dyDescent="0.4">
      <c r="A1731" s="3" t="s">
        <v>11</v>
      </c>
      <c r="B1731" s="3" t="s">
        <v>23</v>
      </c>
      <c r="C1731" s="3">
        <v>20170104201</v>
      </c>
      <c r="D1731" s="3">
        <v>0</v>
      </c>
      <c r="E1731" s="3" t="s">
        <v>9</v>
      </c>
      <c r="F1731" s="3">
        <v>44</v>
      </c>
      <c r="G1731" s="3">
        <v>18</v>
      </c>
      <c r="H1731" s="4" t="s">
        <v>323</v>
      </c>
      <c r="I1731" s="3" t="s">
        <v>9</v>
      </c>
      <c r="J1731" s="3" t="s">
        <v>9</v>
      </c>
      <c r="L1731">
        <f t="shared" ref="L1731:L1794" si="162">IF(COUNTBLANK(A1731:J1731)&gt;0,1,0)</f>
        <v>0</v>
      </c>
      <c r="M1731">
        <f>IF(COUNTIF($C$2:$C1732,C1731)&gt;1,1,0)</f>
        <v>0</v>
      </c>
      <c r="N1731">
        <f t="shared" ref="N1731:N1794" si="163">IF(LEN(C1731)&gt;11,1,0)</f>
        <v>0</v>
      </c>
      <c r="O1731">
        <f t="shared" ref="O1731:O1794" si="164">IF(G1731&gt;F1731,1,0)</f>
        <v>0</v>
      </c>
      <c r="P1731">
        <f t="shared" ref="P1731:P1794" si="165">IF(AND(J1731="Yes",I1731="No"),1,0)</f>
        <v>0</v>
      </c>
      <c r="Q1731">
        <f t="shared" ref="Q1731:Q1794" si="166">IF(F1731&gt;10000,1,0)</f>
        <v>0</v>
      </c>
      <c r="S1731">
        <f t="shared" ref="S1731:S1794" si="167">IF(SUM(L1731:Q1731)&gt;0,1,0)</f>
        <v>0</v>
      </c>
    </row>
    <row r="1732" spans="1:19" ht="126.5" thickBot="1" x14ac:dyDescent="0.4">
      <c r="A1732" s="3" t="s">
        <v>11</v>
      </c>
      <c r="B1732" s="3" t="s">
        <v>34</v>
      </c>
      <c r="C1732" s="3">
        <v>20110614301</v>
      </c>
      <c r="D1732" s="3">
        <v>1</v>
      </c>
      <c r="E1732" s="3" t="s">
        <v>9</v>
      </c>
      <c r="F1732" s="3">
        <v>241</v>
      </c>
      <c r="G1732" s="3">
        <v>34</v>
      </c>
      <c r="H1732" s="4" t="s">
        <v>22</v>
      </c>
      <c r="I1732" s="3" t="s">
        <v>9</v>
      </c>
      <c r="J1732" s="3" t="s">
        <v>15</v>
      </c>
      <c r="L1732">
        <f t="shared" si="162"/>
        <v>0</v>
      </c>
      <c r="M1732">
        <f>IF(COUNTIF($C$2:$C1733,C1732)&gt;1,1,0)</f>
        <v>0</v>
      </c>
      <c r="N1732">
        <f t="shared" si="163"/>
        <v>0</v>
      </c>
      <c r="O1732">
        <f t="shared" si="164"/>
        <v>0</v>
      </c>
      <c r="P1732">
        <f t="shared" si="165"/>
        <v>0</v>
      </c>
      <c r="Q1732">
        <f t="shared" si="166"/>
        <v>0</v>
      </c>
      <c r="S1732">
        <f t="shared" si="167"/>
        <v>0</v>
      </c>
    </row>
    <row r="1733" spans="1:19" ht="89" thickBot="1" x14ac:dyDescent="0.4">
      <c r="A1733" s="3" t="s">
        <v>11</v>
      </c>
      <c r="B1733" s="3" t="s">
        <v>12</v>
      </c>
      <c r="C1733" s="3">
        <v>20080803901</v>
      </c>
      <c r="D1733" s="3">
        <v>1</v>
      </c>
      <c r="E1733" s="3" t="s">
        <v>9</v>
      </c>
      <c r="F1733" s="3">
        <v>670</v>
      </c>
      <c r="G1733" s="3">
        <v>337</v>
      </c>
      <c r="H1733" s="4" t="s">
        <v>55</v>
      </c>
      <c r="I1733" s="3" t="s">
        <v>9</v>
      </c>
      <c r="J1733" s="3" t="s">
        <v>15</v>
      </c>
      <c r="L1733">
        <f t="shared" si="162"/>
        <v>0</v>
      </c>
      <c r="M1733">
        <f>IF(COUNTIF($C$2:$C1734,C1733)&gt;1,1,0)</f>
        <v>0</v>
      </c>
      <c r="N1733">
        <f t="shared" si="163"/>
        <v>0</v>
      </c>
      <c r="O1733">
        <f t="shared" si="164"/>
        <v>0</v>
      </c>
      <c r="P1733">
        <f t="shared" si="165"/>
        <v>0</v>
      </c>
      <c r="Q1733">
        <f t="shared" si="166"/>
        <v>0</v>
      </c>
      <c r="S1733">
        <f t="shared" si="167"/>
        <v>0</v>
      </c>
    </row>
    <row r="1734" spans="1:19" ht="114" thickBot="1" x14ac:dyDescent="0.4">
      <c r="A1734" s="3" t="s">
        <v>11</v>
      </c>
      <c r="B1734" s="3" t="s">
        <v>12</v>
      </c>
      <c r="C1734" s="3">
        <v>20080200401</v>
      </c>
      <c r="D1734" s="3">
        <v>1</v>
      </c>
      <c r="E1734" s="3" t="s">
        <v>9</v>
      </c>
      <c r="F1734" s="3">
        <v>552</v>
      </c>
      <c r="G1734" s="3">
        <v>105</v>
      </c>
      <c r="H1734" s="4" t="s">
        <v>13</v>
      </c>
      <c r="I1734" s="3" t="s">
        <v>9</v>
      </c>
      <c r="J1734" s="3" t="s">
        <v>9</v>
      </c>
      <c r="L1734">
        <f t="shared" si="162"/>
        <v>0</v>
      </c>
      <c r="M1734">
        <f>IF(COUNTIF($C$2:$C1735,C1734)&gt;1,1,0)</f>
        <v>0</v>
      </c>
      <c r="N1734">
        <f t="shared" si="163"/>
        <v>0</v>
      </c>
      <c r="O1734">
        <f t="shared" si="164"/>
        <v>0</v>
      </c>
      <c r="P1734">
        <f t="shared" si="165"/>
        <v>0</v>
      </c>
      <c r="Q1734">
        <f t="shared" si="166"/>
        <v>0</v>
      </c>
      <c r="S1734">
        <f t="shared" si="167"/>
        <v>0</v>
      </c>
    </row>
    <row r="1735" spans="1:19" ht="76.5" thickBot="1" x14ac:dyDescent="0.4">
      <c r="A1735" s="3" t="s">
        <v>11</v>
      </c>
      <c r="B1735" s="3" t="s">
        <v>49</v>
      </c>
      <c r="C1735" s="3">
        <v>20230409204</v>
      </c>
      <c r="D1735" s="3">
        <v>0</v>
      </c>
      <c r="E1735" s="3" t="s">
        <v>9</v>
      </c>
      <c r="F1735" s="3">
        <v>76</v>
      </c>
      <c r="G1735" s="3">
        <v>22</v>
      </c>
      <c r="H1735" s="4" t="s">
        <v>324</v>
      </c>
      <c r="I1735" s="3" t="s">
        <v>9</v>
      </c>
      <c r="J1735" s="3" t="s">
        <v>9</v>
      </c>
      <c r="L1735">
        <f t="shared" si="162"/>
        <v>0</v>
      </c>
      <c r="M1735">
        <f>IF(COUNTIF($C$2:$C1736,C1735)&gt;1,1,0)</f>
        <v>0</v>
      </c>
      <c r="N1735">
        <f t="shared" si="163"/>
        <v>0</v>
      </c>
      <c r="O1735">
        <f t="shared" si="164"/>
        <v>0</v>
      </c>
      <c r="P1735">
        <f t="shared" si="165"/>
        <v>0</v>
      </c>
      <c r="Q1735">
        <f t="shared" si="166"/>
        <v>0</v>
      </c>
      <c r="S1735">
        <f t="shared" si="167"/>
        <v>0</v>
      </c>
    </row>
    <row r="1736" spans="1:19" ht="126.5" thickBot="1" x14ac:dyDescent="0.4">
      <c r="A1736" s="3" t="s">
        <v>11</v>
      </c>
      <c r="B1736" s="3" t="s">
        <v>8</v>
      </c>
      <c r="C1736" s="3">
        <v>20180231101</v>
      </c>
      <c r="D1736" s="3">
        <v>1</v>
      </c>
      <c r="E1736" s="3" t="s">
        <v>9</v>
      </c>
      <c r="F1736" s="3">
        <v>175</v>
      </c>
      <c r="G1736" s="3">
        <v>12</v>
      </c>
      <c r="H1736" s="4" t="s">
        <v>22</v>
      </c>
      <c r="I1736" s="3" t="s">
        <v>9</v>
      </c>
      <c r="J1736" s="3" t="s">
        <v>9</v>
      </c>
      <c r="L1736">
        <f t="shared" si="162"/>
        <v>0</v>
      </c>
      <c r="M1736">
        <f>IF(COUNTIF($C$2:$C1737,C1736)&gt;1,1,0)</f>
        <v>0</v>
      </c>
      <c r="N1736">
        <f t="shared" si="163"/>
        <v>0</v>
      </c>
      <c r="O1736">
        <f t="shared" si="164"/>
        <v>0</v>
      </c>
      <c r="P1736">
        <f t="shared" si="165"/>
        <v>0</v>
      </c>
      <c r="Q1736">
        <f t="shared" si="166"/>
        <v>0</v>
      </c>
      <c r="S1736">
        <f t="shared" si="167"/>
        <v>0</v>
      </c>
    </row>
    <row r="1737" spans="1:19" ht="126.5" thickBot="1" x14ac:dyDescent="0.4">
      <c r="A1737" s="3" t="s">
        <v>11</v>
      </c>
      <c r="B1737" s="3" t="s">
        <v>20</v>
      </c>
      <c r="C1737" s="3">
        <v>20141906901</v>
      </c>
      <c r="D1737" s="3">
        <v>0</v>
      </c>
      <c r="E1737" s="3" t="s">
        <v>9</v>
      </c>
      <c r="F1737" s="3">
        <v>79</v>
      </c>
      <c r="G1737" s="3">
        <v>25</v>
      </c>
      <c r="H1737" s="4" t="s">
        <v>22</v>
      </c>
      <c r="I1737" s="3" t="s">
        <v>9</v>
      </c>
      <c r="J1737" s="3" t="s">
        <v>9</v>
      </c>
      <c r="L1737">
        <f t="shared" si="162"/>
        <v>0</v>
      </c>
      <c r="M1737">
        <f>IF(COUNTIF($C$2:$C1738,C1737)&gt;1,1,0)</f>
        <v>0</v>
      </c>
      <c r="N1737">
        <f t="shared" si="163"/>
        <v>0</v>
      </c>
      <c r="O1737">
        <f t="shared" si="164"/>
        <v>0</v>
      </c>
      <c r="P1737">
        <f t="shared" si="165"/>
        <v>0</v>
      </c>
      <c r="Q1737">
        <f t="shared" si="166"/>
        <v>0</v>
      </c>
      <c r="S1737">
        <f t="shared" si="167"/>
        <v>0</v>
      </c>
    </row>
    <row r="1738" spans="1:19" ht="114" thickBot="1" x14ac:dyDescent="0.4">
      <c r="A1738" s="3" t="s">
        <v>11</v>
      </c>
      <c r="B1738" s="3" t="s">
        <v>23</v>
      </c>
      <c r="C1738" s="3">
        <v>20170703201</v>
      </c>
      <c r="D1738" s="3">
        <v>0</v>
      </c>
      <c r="E1738" s="3" t="s">
        <v>9</v>
      </c>
      <c r="F1738" s="3">
        <v>76</v>
      </c>
      <c r="G1738" s="3">
        <v>74</v>
      </c>
      <c r="H1738" s="4" t="s">
        <v>18</v>
      </c>
      <c r="I1738" s="3" t="s">
        <v>9</v>
      </c>
      <c r="J1738" s="3" t="s">
        <v>9</v>
      </c>
      <c r="L1738">
        <f t="shared" si="162"/>
        <v>0</v>
      </c>
      <c r="M1738">
        <f>IF(COUNTIF($C$2:$C1739,C1738)&gt;1,1,0)</f>
        <v>0</v>
      </c>
      <c r="N1738">
        <f t="shared" si="163"/>
        <v>0</v>
      </c>
      <c r="O1738">
        <f t="shared" si="164"/>
        <v>0</v>
      </c>
      <c r="P1738">
        <f t="shared" si="165"/>
        <v>0</v>
      </c>
      <c r="Q1738">
        <f t="shared" si="166"/>
        <v>0</v>
      </c>
      <c r="S1738">
        <f t="shared" si="167"/>
        <v>0</v>
      </c>
    </row>
    <row r="1739" spans="1:19" ht="76.5" thickBot="1" x14ac:dyDescent="0.4">
      <c r="A1739" s="3" t="s">
        <v>39</v>
      </c>
      <c r="B1739" s="3" t="s">
        <v>20</v>
      </c>
      <c r="C1739" s="3">
        <v>20140903801</v>
      </c>
      <c r="D1739" s="3">
        <v>0</v>
      </c>
      <c r="E1739" s="3" t="s">
        <v>9</v>
      </c>
      <c r="F1739" s="3">
        <v>16</v>
      </c>
      <c r="G1739" s="3">
        <v>16</v>
      </c>
      <c r="H1739" s="4" t="s">
        <v>325</v>
      </c>
      <c r="I1739" s="3" t="s">
        <v>9</v>
      </c>
      <c r="J1739" s="3" t="s">
        <v>15</v>
      </c>
      <c r="L1739">
        <f t="shared" si="162"/>
        <v>0</v>
      </c>
      <c r="M1739">
        <f>IF(COUNTIF($C$2:$C1740,C1739)&gt;1,1,0)</f>
        <v>0</v>
      </c>
      <c r="N1739">
        <f t="shared" si="163"/>
        <v>0</v>
      </c>
      <c r="O1739">
        <f t="shared" si="164"/>
        <v>0</v>
      </c>
      <c r="P1739">
        <f t="shared" si="165"/>
        <v>0</v>
      </c>
      <c r="Q1739">
        <f t="shared" si="166"/>
        <v>0</v>
      </c>
      <c r="S1739">
        <f t="shared" si="167"/>
        <v>0</v>
      </c>
    </row>
    <row r="1740" spans="1:19" ht="114" thickBot="1" x14ac:dyDescent="0.4">
      <c r="A1740" s="3" t="s">
        <v>39</v>
      </c>
      <c r="B1740" s="3" t="s">
        <v>49</v>
      </c>
      <c r="C1740" s="3">
        <v>20230601001</v>
      </c>
      <c r="D1740" s="3">
        <v>1</v>
      </c>
      <c r="E1740" s="3" t="s">
        <v>9</v>
      </c>
      <c r="F1740" s="3">
        <v>225</v>
      </c>
      <c r="G1740" s="3">
        <v>174</v>
      </c>
      <c r="H1740" s="4" t="s">
        <v>13</v>
      </c>
      <c r="I1740" s="3" t="s">
        <v>9</v>
      </c>
      <c r="J1740" s="3" t="s">
        <v>9</v>
      </c>
      <c r="L1740">
        <f t="shared" si="162"/>
        <v>0</v>
      </c>
      <c r="M1740">
        <f>IF(COUNTIF($C$2:$C1741,C1740)&gt;1,1,0)</f>
        <v>0</v>
      </c>
      <c r="N1740">
        <f t="shared" si="163"/>
        <v>0</v>
      </c>
      <c r="O1740">
        <f t="shared" si="164"/>
        <v>0</v>
      </c>
      <c r="P1740">
        <f t="shared" si="165"/>
        <v>0</v>
      </c>
      <c r="Q1740">
        <f t="shared" si="166"/>
        <v>0</v>
      </c>
      <c r="S1740">
        <f t="shared" si="167"/>
        <v>0</v>
      </c>
    </row>
    <row r="1741" spans="1:19" ht="114" thickBot="1" x14ac:dyDescent="0.4">
      <c r="A1741" s="3" t="s">
        <v>11</v>
      </c>
      <c r="B1741" s="3" t="s">
        <v>23</v>
      </c>
      <c r="C1741" s="3">
        <v>20170706901</v>
      </c>
      <c r="D1741" s="3">
        <v>1</v>
      </c>
      <c r="E1741" s="3" t="s">
        <v>9</v>
      </c>
      <c r="F1741" s="3">
        <v>194</v>
      </c>
      <c r="G1741" s="3">
        <v>138</v>
      </c>
      <c r="H1741" s="4" t="s">
        <v>18</v>
      </c>
      <c r="I1741" s="3" t="s">
        <v>9</v>
      </c>
      <c r="J1741" s="3" t="s">
        <v>9</v>
      </c>
      <c r="L1741">
        <f t="shared" si="162"/>
        <v>0</v>
      </c>
      <c r="M1741">
        <f>IF(COUNTIF($C$2:$C1742,C1741)&gt;1,1,0)</f>
        <v>0</v>
      </c>
      <c r="N1741">
        <f t="shared" si="163"/>
        <v>0</v>
      </c>
      <c r="O1741">
        <f t="shared" si="164"/>
        <v>0</v>
      </c>
      <c r="P1741">
        <f t="shared" si="165"/>
        <v>0</v>
      </c>
      <c r="Q1741">
        <f t="shared" si="166"/>
        <v>0</v>
      </c>
      <c r="S1741">
        <f t="shared" si="167"/>
        <v>0</v>
      </c>
    </row>
    <row r="1742" spans="1:19" ht="126.5" thickBot="1" x14ac:dyDescent="0.4">
      <c r="A1742" s="3" t="s">
        <v>11</v>
      </c>
      <c r="B1742" s="3" t="s">
        <v>12</v>
      </c>
      <c r="C1742" s="3">
        <v>20080401801</v>
      </c>
      <c r="D1742" s="3">
        <v>0</v>
      </c>
      <c r="E1742" s="3" t="s">
        <v>9</v>
      </c>
      <c r="F1742" s="3">
        <v>140</v>
      </c>
      <c r="G1742" s="3">
        <v>30</v>
      </c>
      <c r="H1742" s="4" t="s">
        <v>22</v>
      </c>
      <c r="I1742" s="3" t="s">
        <v>9</v>
      </c>
      <c r="J1742" s="3" t="s">
        <v>15</v>
      </c>
      <c r="L1742">
        <f t="shared" si="162"/>
        <v>0</v>
      </c>
      <c r="M1742">
        <f>IF(COUNTIF($C$2:$C1743,C1742)&gt;1,1,0)</f>
        <v>0</v>
      </c>
      <c r="N1742">
        <f t="shared" si="163"/>
        <v>0</v>
      </c>
      <c r="O1742">
        <f t="shared" si="164"/>
        <v>0</v>
      </c>
      <c r="P1742">
        <f t="shared" si="165"/>
        <v>0</v>
      </c>
      <c r="Q1742">
        <f t="shared" si="166"/>
        <v>0</v>
      </c>
      <c r="S1742">
        <f t="shared" si="167"/>
        <v>0</v>
      </c>
    </row>
    <row r="1743" spans="1:19" ht="89" thickBot="1" x14ac:dyDescent="0.4">
      <c r="A1743" s="3" t="s">
        <v>11</v>
      </c>
      <c r="B1743" s="3" t="s">
        <v>8</v>
      </c>
      <c r="C1743" s="3">
        <v>20180200401</v>
      </c>
      <c r="D1743" s="3">
        <v>0</v>
      </c>
      <c r="E1743" s="3" t="s">
        <v>9</v>
      </c>
      <c r="F1743" s="3">
        <v>225</v>
      </c>
      <c r="G1743" s="3">
        <v>115</v>
      </c>
      <c r="H1743" s="4" t="s">
        <v>55</v>
      </c>
      <c r="I1743" s="3" t="s">
        <v>9</v>
      </c>
      <c r="J1743" s="3" t="s">
        <v>9</v>
      </c>
      <c r="L1743">
        <f t="shared" si="162"/>
        <v>0</v>
      </c>
      <c r="M1743">
        <f>IF(COUNTIF($C$2:$C1744,C1743)&gt;1,1,0)</f>
        <v>0</v>
      </c>
      <c r="N1743">
        <f t="shared" si="163"/>
        <v>0</v>
      </c>
      <c r="O1743">
        <f t="shared" si="164"/>
        <v>0</v>
      </c>
      <c r="P1743">
        <f t="shared" si="165"/>
        <v>0</v>
      </c>
      <c r="Q1743">
        <f t="shared" si="166"/>
        <v>0</v>
      </c>
      <c r="S1743">
        <f t="shared" si="167"/>
        <v>0</v>
      </c>
    </row>
    <row r="1744" spans="1:19" ht="126.5" thickBot="1" x14ac:dyDescent="0.4">
      <c r="A1744" s="3" t="s">
        <v>11</v>
      </c>
      <c r="B1744" s="3" t="s">
        <v>23</v>
      </c>
      <c r="C1744" s="3">
        <v>20171901901</v>
      </c>
      <c r="D1744" s="3">
        <v>0</v>
      </c>
      <c r="E1744" s="3" t="s">
        <v>9</v>
      </c>
      <c r="F1744" s="3">
        <v>69</v>
      </c>
      <c r="G1744" s="3">
        <v>58</v>
      </c>
      <c r="H1744" s="4" t="s">
        <v>22</v>
      </c>
      <c r="I1744" s="3" t="s">
        <v>9</v>
      </c>
      <c r="J1744" s="3" t="s">
        <v>15</v>
      </c>
      <c r="L1744">
        <f t="shared" si="162"/>
        <v>0</v>
      </c>
      <c r="M1744">
        <f>IF(COUNTIF($C$2:$C1745,C1744)&gt;1,1,0)</f>
        <v>0</v>
      </c>
      <c r="N1744">
        <f t="shared" si="163"/>
        <v>0</v>
      </c>
      <c r="O1744">
        <f t="shared" si="164"/>
        <v>0</v>
      </c>
      <c r="P1744">
        <f t="shared" si="165"/>
        <v>0</v>
      </c>
      <c r="Q1744">
        <f t="shared" si="166"/>
        <v>0</v>
      </c>
      <c r="S1744">
        <f t="shared" si="167"/>
        <v>0</v>
      </c>
    </row>
    <row r="1745" spans="1:19" ht="126.5" thickBot="1" x14ac:dyDescent="0.4">
      <c r="A1745" s="3" t="s">
        <v>7</v>
      </c>
      <c r="B1745" s="3" t="s">
        <v>20</v>
      </c>
      <c r="C1745" s="3">
        <v>20141807701</v>
      </c>
      <c r="D1745" s="3">
        <v>0</v>
      </c>
      <c r="E1745" s="3" t="s">
        <v>9</v>
      </c>
      <c r="F1745" s="3">
        <v>75</v>
      </c>
      <c r="G1745" s="3">
        <v>34</v>
      </c>
      <c r="H1745" s="4" t="s">
        <v>22</v>
      </c>
      <c r="I1745" s="3" t="s">
        <v>9</v>
      </c>
      <c r="J1745" s="3" t="s">
        <v>9</v>
      </c>
      <c r="L1745">
        <f t="shared" si="162"/>
        <v>0</v>
      </c>
      <c r="M1745">
        <f>IF(COUNTIF($C$2:$C1746,C1745)&gt;1,1,0)</f>
        <v>0</v>
      </c>
      <c r="N1745">
        <f t="shared" si="163"/>
        <v>0</v>
      </c>
      <c r="O1745">
        <f t="shared" si="164"/>
        <v>0</v>
      </c>
      <c r="P1745">
        <f t="shared" si="165"/>
        <v>0</v>
      </c>
      <c r="Q1745">
        <f t="shared" si="166"/>
        <v>0</v>
      </c>
      <c r="S1745">
        <f t="shared" si="167"/>
        <v>0</v>
      </c>
    </row>
    <row r="1746" spans="1:19" ht="126.5" thickBot="1" x14ac:dyDescent="0.4">
      <c r="A1746" s="3" t="s">
        <v>7</v>
      </c>
      <c r="B1746" s="3" t="s">
        <v>12</v>
      </c>
      <c r="C1746" s="3">
        <v>20081012601</v>
      </c>
      <c r="D1746" s="3">
        <v>1</v>
      </c>
      <c r="E1746" s="3" t="s">
        <v>9</v>
      </c>
      <c r="F1746" s="3">
        <v>270</v>
      </c>
      <c r="G1746" s="3">
        <v>127</v>
      </c>
      <c r="H1746" s="4" t="s">
        <v>22</v>
      </c>
      <c r="I1746" s="3" t="s">
        <v>9</v>
      </c>
      <c r="J1746" s="3" t="s">
        <v>9</v>
      </c>
      <c r="L1746">
        <f t="shared" si="162"/>
        <v>0</v>
      </c>
      <c r="M1746">
        <f>IF(COUNTIF($C$2:$C1747,C1746)&gt;1,1,0)</f>
        <v>0</v>
      </c>
      <c r="N1746">
        <f t="shared" si="163"/>
        <v>0</v>
      </c>
      <c r="O1746">
        <f t="shared" si="164"/>
        <v>0</v>
      </c>
      <c r="P1746">
        <f t="shared" si="165"/>
        <v>0</v>
      </c>
      <c r="Q1746">
        <f t="shared" si="166"/>
        <v>0</v>
      </c>
      <c r="S1746">
        <f t="shared" si="167"/>
        <v>0</v>
      </c>
    </row>
    <row r="1747" spans="1:19" ht="126.5" thickBot="1" x14ac:dyDescent="0.4">
      <c r="A1747" s="3" t="s">
        <v>11</v>
      </c>
      <c r="B1747" s="3" t="s">
        <v>8</v>
      </c>
      <c r="C1747" s="3">
        <v>20180214401</v>
      </c>
      <c r="D1747" s="3">
        <v>1</v>
      </c>
      <c r="E1747" s="3" t="s">
        <v>9</v>
      </c>
      <c r="F1747" s="3">
        <v>244</v>
      </c>
      <c r="G1747" s="3">
        <v>46</v>
      </c>
      <c r="H1747" s="4" t="s">
        <v>22</v>
      </c>
      <c r="I1747" s="3" t="s">
        <v>9</v>
      </c>
      <c r="J1747" s="3" t="s">
        <v>9</v>
      </c>
      <c r="L1747">
        <f t="shared" si="162"/>
        <v>0</v>
      </c>
      <c r="M1747">
        <f>IF(COUNTIF($C$2:$C1748,C1747)&gt;1,1,0)</f>
        <v>0</v>
      </c>
      <c r="N1747">
        <f t="shared" si="163"/>
        <v>0</v>
      </c>
      <c r="O1747">
        <f t="shared" si="164"/>
        <v>0</v>
      </c>
      <c r="P1747">
        <f t="shared" si="165"/>
        <v>0</v>
      </c>
      <c r="Q1747">
        <f t="shared" si="166"/>
        <v>0</v>
      </c>
      <c r="S1747">
        <f t="shared" si="167"/>
        <v>0</v>
      </c>
    </row>
    <row r="1748" spans="1:19" ht="114" thickBot="1" x14ac:dyDescent="0.4">
      <c r="A1748" s="3" t="s">
        <v>11</v>
      </c>
      <c r="B1748" s="3" t="s">
        <v>17</v>
      </c>
      <c r="C1748" s="3">
        <v>20120210702</v>
      </c>
      <c r="D1748" s="3">
        <v>1</v>
      </c>
      <c r="E1748" s="3" t="s">
        <v>9</v>
      </c>
      <c r="F1748" s="3">
        <v>1137</v>
      </c>
      <c r="G1748" s="3">
        <v>381</v>
      </c>
      <c r="H1748" s="4" t="s">
        <v>13</v>
      </c>
      <c r="I1748" s="3" t="s">
        <v>9</v>
      </c>
      <c r="J1748" s="3" t="s">
        <v>15</v>
      </c>
      <c r="L1748">
        <f t="shared" si="162"/>
        <v>0</v>
      </c>
      <c r="M1748">
        <f>IF(COUNTIF($C$2:$C1749,C1748)&gt;1,1,0)</f>
        <v>0</v>
      </c>
      <c r="N1748">
        <f t="shared" si="163"/>
        <v>0</v>
      </c>
      <c r="O1748">
        <f t="shared" si="164"/>
        <v>0</v>
      </c>
      <c r="P1748">
        <f t="shared" si="165"/>
        <v>0</v>
      </c>
      <c r="Q1748">
        <f t="shared" si="166"/>
        <v>0</v>
      </c>
      <c r="S1748">
        <f t="shared" si="167"/>
        <v>0</v>
      </c>
    </row>
    <row r="1749" spans="1:19" ht="101.5" thickBot="1" x14ac:dyDescent="0.4">
      <c r="A1749" s="3" t="s">
        <v>11</v>
      </c>
      <c r="B1749" s="3" t="s">
        <v>23</v>
      </c>
      <c r="C1749" s="3">
        <v>20170103101</v>
      </c>
      <c r="D1749" s="3">
        <v>1</v>
      </c>
      <c r="E1749" s="3" t="s">
        <v>9</v>
      </c>
      <c r="F1749" s="3">
        <v>118</v>
      </c>
      <c r="G1749" s="3">
        <v>45</v>
      </c>
      <c r="H1749" s="4" t="s">
        <v>135</v>
      </c>
      <c r="I1749" s="3" t="s">
        <v>9</v>
      </c>
      <c r="J1749" s="3" t="s">
        <v>9</v>
      </c>
      <c r="L1749">
        <f t="shared" si="162"/>
        <v>0</v>
      </c>
      <c r="M1749">
        <f>IF(COUNTIF($C$2:$C1750,C1749)&gt;1,1,0)</f>
        <v>0</v>
      </c>
      <c r="N1749">
        <f t="shared" si="163"/>
        <v>0</v>
      </c>
      <c r="O1749">
        <f t="shared" si="164"/>
        <v>0</v>
      </c>
      <c r="P1749">
        <f t="shared" si="165"/>
        <v>0</v>
      </c>
      <c r="Q1749">
        <f t="shared" si="166"/>
        <v>0</v>
      </c>
      <c r="S1749">
        <f t="shared" si="167"/>
        <v>0</v>
      </c>
    </row>
    <row r="1750" spans="1:19" ht="26.5" thickBot="1" x14ac:dyDescent="0.4">
      <c r="A1750" s="3" t="s">
        <v>27</v>
      </c>
      <c r="B1750" s="3" t="s">
        <v>17</v>
      </c>
      <c r="C1750" s="3">
        <v>20120404401</v>
      </c>
      <c r="D1750" s="3">
        <v>0</v>
      </c>
      <c r="E1750" s="3" t="s">
        <v>9</v>
      </c>
      <c r="F1750" s="3">
        <v>284</v>
      </c>
      <c r="G1750" s="3">
        <v>250</v>
      </c>
      <c r="H1750" s="4" t="s">
        <v>163</v>
      </c>
      <c r="I1750" s="3" t="s">
        <v>9</v>
      </c>
      <c r="J1750" s="3" t="s">
        <v>9</v>
      </c>
      <c r="L1750">
        <f t="shared" si="162"/>
        <v>0</v>
      </c>
      <c r="M1750">
        <f>IF(COUNTIF($C$2:$C1751,C1750)&gt;1,1,0)</f>
        <v>0</v>
      </c>
      <c r="N1750">
        <f t="shared" si="163"/>
        <v>0</v>
      </c>
      <c r="O1750">
        <f t="shared" si="164"/>
        <v>0</v>
      </c>
      <c r="P1750">
        <f t="shared" si="165"/>
        <v>0</v>
      </c>
      <c r="Q1750">
        <f t="shared" si="166"/>
        <v>0</v>
      </c>
      <c r="S1750">
        <f t="shared" si="167"/>
        <v>0</v>
      </c>
    </row>
    <row r="1751" spans="1:19" ht="126.5" thickBot="1" x14ac:dyDescent="0.4">
      <c r="A1751" s="3" t="s">
        <v>27</v>
      </c>
      <c r="B1751" s="3" t="s">
        <v>49</v>
      </c>
      <c r="C1751" s="3">
        <v>20230213201</v>
      </c>
      <c r="D1751" s="3">
        <v>0</v>
      </c>
      <c r="E1751" s="3" t="s">
        <v>9</v>
      </c>
      <c r="F1751" s="3">
        <v>147</v>
      </c>
      <c r="G1751" s="3">
        <v>52</v>
      </c>
      <c r="H1751" s="4" t="s">
        <v>22</v>
      </c>
      <c r="I1751" s="3" t="s">
        <v>9</v>
      </c>
      <c r="J1751" s="3" t="s">
        <v>9</v>
      </c>
      <c r="L1751">
        <f t="shared" si="162"/>
        <v>0</v>
      </c>
      <c r="M1751">
        <f>IF(COUNTIF($C$2:$C1752,C1751)&gt;1,1,0)</f>
        <v>0</v>
      </c>
      <c r="N1751">
        <f t="shared" si="163"/>
        <v>0</v>
      </c>
      <c r="O1751">
        <f t="shared" si="164"/>
        <v>0</v>
      </c>
      <c r="P1751">
        <f t="shared" si="165"/>
        <v>0</v>
      </c>
      <c r="Q1751">
        <f t="shared" si="166"/>
        <v>0</v>
      </c>
      <c r="S1751">
        <f t="shared" si="167"/>
        <v>0</v>
      </c>
    </row>
    <row r="1752" spans="1:19" ht="114" thickBot="1" x14ac:dyDescent="0.4">
      <c r="A1752" s="3" t="s">
        <v>11</v>
      </c>
      <c r="B1752" s="3" t="s">
        <v>8</v>
      </c>
      <c r="C1752" s="3">
        <v>20180724902</v>
      </c>
      <c r="D1752" s="3">
        <v>0</v>
      </c>
      <c r="E1752" s="3" t="s">
        <v>9</v>
      </c>
      <c r="F1752" s="3">
        <v>110</v>
      </c>
      <c r="G1752" s="3">
        <v>30</v>
      </c>
      <c r="H1752" s="4" t="s">
        <v>18</v>
      </c>
      <c r="I1752" s="3" t="s">
        <v>9</v>
      </c>
      <c r="J1752" s="3" t="s">
        <v>15</v>
      </c>
      <c r="L1752">
        <f t="shared" si="162"/>
        <v>0</v>
      </c>
      <c r="M1752">
        <f>IF(COUNTIF($C$2:$C1753,C1752)&gt;1,1,0)</f>
        <v>0</v>
      </c>
      <c r="N1752">
        <f t="shared" si="163"/>
        <v>0</v>
      </c>
      <c r="O1752">
        <f t="shared" si="164"/>
        <v>0</v>
      </c>
      <c r="P1752">
        <f t="shared" si="165"/>
        <v>0</v>
      </c>
      <c r="Q1752">
        <f t="shared" si="166"/>
        <v>0</v>
      </c>
      <c r="S1752">
        <f t="shared" si="167"/>
        <v>0</v>
      </c>
    </row>
    <row r="1753" spans="1:19" ht="126.5" thickBot="1" x14ac:dyDescent="0.4">
      <c r="A1753" s="3" t="s">
        <v>11</v>
      </c>
      <c r="B1753" s="3" t="s">
        <v>23</v>
      </c>
      <c r="C1753" s="3">
        <v>20172201701</v>
      </c>
      <c r="D1753" s="3">
        <v>0</v>
      </c>
      <c r="E1753" s="3" t="s">
        <v>9</v>
      </c>
      <c r="F1753" s="3">
        <v>88</v>
      </c>
      <c r="G1753" s="3">
        <v>38</v>
      </c>
      <c r="H1753" s="4" t="s">
        <v>22</v>
      </c>
      <c r="I1753" s="3" t="s">
        <v>9</v>
      </c>
      <c r="J1753" s="3" t="s">
        <v>9</v>
      </c>
      <c r="L1753">
        <f t="shared" si="162"/>
        <v>0</v>
      </c>
      <c r="M1753">
        <f>IF(COUNTIF($C$2:$C1754,C1753)&gt;1,1,0)</f>
        <v>0</v>
      </c>
      <c r="N1753">
        <f t="shared" si="163"/>
        <v>0</v>
      </c>
      <c r="O1753">
        <f t="shared" si="164"/>
        <v>0</v>
      </c>
      <c r="P1753">
        <f t="shared" si="165"/>
        <v>0</v>
      </c>
      <c r="Q1753">
        <f t="shared" si="166"/>
        <v>0</v>
      </c>
      <c r="S1753">
        <f t="shared" si="167"/>
        <v>0</v>
      </c>
    </row>
    <row r="1754" spans="1:19" ht="126.5" thickBot="1" x14ac:dyDescent="0.4">
      <c r="A1754" s="3" t="s">
        <v>7</v>
      </c>
      <c r="B1754" s="3" t="s">
        <v>20</v>
      </c>
      <c r="C1754" s="3">
        <v>20141804001</v>
      </c>
      <c r="D1754" s="3">
        <v>0</v>
      </c>
      <c r="E1754" s="3" t="s">
        <v>9</v>
      </c>
      <c r="F1754" s="3">
        <v>100</v>
      </c>
      <c r="G1754" s="3">
        <v>70</v>
      </c>
      <c r="H1754" s="4" t="s">
        <v>22</v>
      </c>
      <c r="I1754" s="3" t="s">
        <v>9</v>
      </c>
      <c r="J1754" s="3" t="s">
        <v>15</v>
      </c>
      <c r="L1754">
        <f t="shared" si="162"/>
        <v>0</v>
      </c>
      <c r="M1754">
        <f>IF(COUNTIF($C$2:$C1755,C1754)&gt;1,1,0)</f>
        <v>0</v>
      </c>
      <c r="N1754">
        <f t="shared" si="163"/>
        <v>0</v>
      </c>
      <c r="O1754">
        <f t="shared" si="164"/>
        <v>0</v>
      </c>
      <c r="P1754">
        <f t="shared" si="165"/>
        <v>0</v>
      </c>
      <c r="Q1754">
        <f t="shared" si="166"/>
        <v>0</v>
      </c>
      <c r="S1754">
        <f t="shared" si="167"/>
        <v>0</v>
      </c>
    </row>
    <row r="1755" spans="1:19" ht="89" thickBot="1" x14ac:dyDescent="0.4">
      <c r="A1755" s="3" t="s">
        <v>11</v>
      </c>
      <c r="B1755" s="3" t="s">
        <v>12</v>
      </c>
      <c r="C1755" s="3">
        <v>20080201203</v>
      </c>
      <c r="D1755" s="3">
        <v>0</v>
      </c>
      <c r="E1755" s="3" t="s">
        <v>9</v>
      </c>
      <c r="F1755" s="3">
        <v>373</v>
      </c>
      <c r="G1755" s="3">
        <v>50</v>
      </c>
      <c r="H1755" s="4" t="s">
        <v>55</v>
      </c>
      <c r="I1755" s="3" t="s">
        <v>9</v>
      </c>
      <c r="J1755" s="3" t="s">
        <v>9</v>
      </c>
      <c r="L1755">
        <f t="shared" si="162"/>
        <v>0</v>
      </c>
      <c r="M1755">
        <f>IF(COUNTIF($C$2:$C1756,C1755)&gt;1,1,0)</f>
        <v>0</v>
      </c>
      <c r="N1755">
        <f t="shared" si="163"/>
        <v>0</v>
      </c>
      <c r="O1755">
        <f t="shared" si="164"/>
        <v>0</v>
      </c>
      <c r="P1755">
        <f t="shared" si="165"/>
        <v>0</v>
      </c>
      <c r="Q1755">
        <f t="shared" si="166"/>
        <v>0</v>
      </c>
      <c r="S1755">
        <f t="shared" si="167"/>
        <v>0</v>
      </c>
    </row>
    <row r="1756" spans="1:19" ht="126.5" thickBot="1" x14ac:dyDescent="0.4">
      <c r="A1756" s="3" t="s">
        <v>11</v>
      </c>
      <c r="B1756" s="3" t="s">
        <v>23</v>
      </c>
      <c r="C1756" s="3">
        <v>20170109801</v>
      </c>
      <c r="D1756" s="3">
        <v>1</v>
      </c>
      <c r="E1756" s="3" t="s">
        <v>9</v>
      </c>
      <c r="F1756" s="3">
        <v>104</v>
      </c>
      <c r="G1756" s="3">
        <v>31</v>
      </c>
      <c r="H1756" s="4" t="s">
        <v>22</v>
      </c>
      <c r="I1756" s="3" t="s">
        <v>9</v>
      </c>
      <c r="J1756" s="3" t="s">
        <v>15</v>
      </c>
      <c r="L1756">
        <f t="shared" si="162"/>
        <v>0</v>
      </c>
      <c r="M1756">
        <f>IF(COUNTIF($C$2:$C1757,C1756)&gt;1,1,0)</f>
        <v>0</v>
      </c>
      <c r="N1756">
        <f t="shared" si="163"/>
        <v>0</v>
      </c>
      <c r="O1756">
        <f t="shared" si="164"/>
        <v>0</v>
      </c>
      <c r="P1756">
        <f t="shared" si="165"/>
        <v>0</v>
      </c>
      <c r="Q1756">
        <f t="shared" si="166"/>
        <v>0</v>
      </c>
      <c r="S1756">
        <f t="shared" si="167"/>
        <v>0</v>
      </c>
    </row>
    <row r="1757" spans="1:19" ht="114" thickBot="1" x14ac:dyDescent="0.4">
      <c r="A1757" s="3" t="s">
        <v>7</v>
      </c>
      <c r="B1757" s="3" t="s">
        <v>23</v>
      </c>
      <c r="C1757" s="3">
        <v>2017220512</v>
      </c>
      <c r="D1757" s="3">
        <v>1</v>
      </c>
      <c r="E1757" s="3" t="s">
        <v>9</v>
      </c>
      <c r="F1757" s="3">
        <v>305</v>
      </c>
      <c r="G1757" s="3">
        <v>100</v>
      </c>
      <c r="H1757" s="4" t="s">
        <v>13</v>
      </c>
      <c r="I1757" s="3" t="s">
        <v>9</v>
      </c>
      <c r="J1757" s="3" t="s">
        <v>9</v>
      </c>
      <c r="L1757">
        <f t="shared" si="162"/>
        <v>0</v>
      </c>
      <c r="M1757">
        <f>IF(COUNTIF($C$2:$C1758,C1757)&gt;1,1,0)</f>
        <v>0</v>
      </c>
      <c r="N1757">
        <f t="shared" si="163"/>
        <v>0</v>
      </c>
      <c r="O1757">
        <f t="shared" si="164"/>
        <v>0</v>
      </c>
      <c r="P1757">
        <f t="shared" si="165"/>
        <v>0</v>
      </c>
      <c r="Q1757">
        <f t="shared" si="166"/>
        <v>0</v>
      </c>
      <c r="S1757">
        <f t="shared" si="167"/>
        <v>0</v>
      </c>
    </row>
    <row r="1758" spans="1:19" ht="76.5" thickBot="1" x14ac:dyDescent="0.4">
      <c r="A1758" s="3" t="s">
        <v>11</v>
      </c>
      <c r="B1758" s="3" t="s">
        <v>34</v>
      </c>
      <c r="C1758" s="3">
        <v>2001110024401</v>
      </c>
      <c r="D1758" s="3">
        <v>0</v>
      </c>
      <c r="E1758" s="3" t="s">
        <v>9</v>
      </c>
      <c r="F1758" s="3">
        <v>46</v>
      </c>
      <c r="G1758" s="3">
        <v>22</v>
      </c>
      <c r="H1758" s="4" t="s">
        <v>326</v>
      </c>
      <c r="I1758" s="3" t="s">
        <v>9</v>
      </c>
      <c r="J1758" s="3" t="s">
        <v>9</v>
      </c>
      <c r="L1758">
        <f t="shared" si="162"/>
        <v>0</v>
      </c>
      <c r="M1758">
        <f>IF(COUNTIF($C$2:$C1759,C1758)&gt;1,1,0)</f>
        <v>0</v>
      </c>
      <c r="N1758">
        <f t="shared" si="163"/>
        <v>1</v>
      </c>
      <c r="O1758">
        <f t="shared" si="164"/>
        <v>0</v>
      </c>
      <c r="P1758">
        <f t="shared" si="165"/>
        <v>0</v>
      </c>
      <c r="Q1758">
        <f t="shared" si="166"/>
        <v>0</v>
      </c>
      <c r="S1758">
        <f t="shared" si="167"/>
        <v>1</v>
      </c>
    </row>
    <row r="1759" spans="1:19" ht="114" thickBot="1" x14ac:dyDescent="0.4">
      <c r="A1759" s="3" t="s">
        <v>39</v>
      </c>
      <c r="B1759" s="3" t="s">
        <v>49</v>
      </c>
      <c r="C1759" s="3">
        <v>20230103901</v>
      </c>
      <c r="D1759" s="3">
        <v>0</v>
      </c>
      <c r="E1759" s="3" t="s">
        <v>9</v>
      </c>
      <c r="F1759" s="3">
        <v>91</v>
      </c>
      <c r="G1759" s="3">
        <v>21</v>
      </c>
      <c r="H1759" s="4" t="s">
        <v>13</v>
      </c>
      <c r="I1759" s="3" t="s">
        <v>9</v>
      </c>
      <c r="J1759" s="3" t="s">
        <v>15</v>
      </c>
      <c r="L1759">
        <f t="shared" si="162"/>
        <v>0</v>
      </c>
      <c r="M1759">
        <f>IF(COUNTIF($C$2:$C1760,C1759)&gt;1,1,0)</f>
        <v>1</v>
      </c>
      <c r="N1759">
        <f t="shared" si="163"/>
        <v>0</v>
      </c>
      <c r="O1759">
        <f t="shared" si="164"/>
        <v>0</v>
      </c>
      <c r="P1759">
        <f t="shared" si="165"/>
        <v>0</v>
      </c>
      <c r="Q1759">
        <f t="shared" si="166"/>
        <v>0</v>
      </c>
      <c r="S1759">
        <f t="shared" si="167"/>
        <v>1</v>
      </c>
    </row>
    <row r="1760" spans="1:19" ht="126.5" thickBot="1" x14ac:dyDescent="0.4">
      <c r="A1760" s="3" t="s">
        <v>7</v>
      </c>
      <c r="B1760" s="3" t="s">
        <v>49</v>
      </c>
      <c r="C1760" s="3">
        <v>20230204601</v>
      </c>
      <c r="D1760" s="3">
        <v>0</v>
      </c>
      <c r="E1760" s="3" t="s">
        <v>9</v>
      </c>
      <c r="F1760" s="3">
        <v>109</v>
      </c>
      <c r="G1760" s="3">
        <v>41</v>
      </c>
      <c r="H1760" s="4" t="s">
        <v>22</v>
      </c>
      <c r="I1760" s="3" t="s">
        <v>9</v>
      </c>
      <c r="J1760" s="3" t="s">
        <v>9</v>
      </c>
      <c r="L1760">
        <f t="shared" si="162"/>
        <v>0</v>
      </c>
      <c r="M1760">
        <f>IF(COUNTIF($C$2:$C1761,C1760)&gt;1,1,0)</f>
        <v>0</v>
      </c>
      <c r="N1760">
        <f t="shared" si="163"/>
        <v>0</v>
      </c>
      <c r="O1760">
        <f t="shared" si="164"/>
        <v>0</v>
      </c>
      <c r="P1760">
        <f t="shared" si="165"/>
        <v>0</v>
      </c>
      <c r="Q1760">
        <f t="shared" si="166"/>
        <v>0</v>
      </c>
      <c r="S1760">
        <f t="shared" si="167"/>
        <v>0</v>
      </c>
    </row>
    <row r="1761" spans="1:19" ht="126.5" thickBot="1" x14ac:dyDescent="0.4">
      <c r="A1761" s="3" t="s">
        <v>7</v>
      </c>
      <c r="B1761" s="3" t="s">
        <v>20</v>
      </c>
      <c r="C1761" s="3">
        <v>20141808902</v>
      </c>
      <c r="D1761" s="3">
        <v>0</v>
      </c>
      <c r="E1761" s="3" t="s">
        <v>9</v>
      </c>
      <c r="F1761" s="3">
        <v>333</v>
      </c>
      <c r="G1761" s="3">
        <v>291</v>
      </c>
      <c r="H1761" s="4" t="s">
        <v>22</v>
      </c>
      <c r="I1761" s="3" t="s">
        <v>9</v>
      </c>
      <c r="J1761" s="3" t="s">
        <v>9</v>
      </c>
      <c r="L1761">
        <f t="shared" si="162"/>
        <v>0</v>
      </c>
      <c r="M1761">
        <f>IF(COUNTIF($C$2:$C1762,C1761)&gt;1,1,0)</f>
        <v>1</v>
      </c>
      <c r="N1761">
        <f t="shared" si="163"/>
        <v>0</v>
      </c>
      <c r="O1761">
        <f t="shared" si="164"/>
        <v>0</v>
      </c>
      <c r="P1761">
        <f t="shared" si="165"/>
        <v>0</v>
      </c>
      <c r="Q1761">
        <f t="shared" si="166"/>
        <v>0</v>
      </c>
      <c r="S1761">
        <f t="shared" si="167"/>
        <v>1</v>
      </c>
    </row>
    <row r="1762" spans="1:19" ht="126.5" thickBot="1" x14ac:dyDescent="0.4">
      <c r="A1762" s="3" t="s">
        <v>7</v>
      </c>
      <c r="B1762" s="3" t="s">
        <v>20</v>
      </c>
      <c r="C1762" s="3">
        <v>20141803101</v>
      </c>
      <c r="D1762" s="3">
        <v>1</v>
      </c>
      <c r="E1762" s="3" t="s">
        <v>9</v>
      </c>
      <c r="F1762" s="3">
        <v>150</v>
      </c>
      <c r="G1762" s="3">
        <v>131</v>
      </c>
      <c r="H1762" s="4" t="s">
        <v>22</v>
      </c>
      <c r="I1762" s="3" t="s">
        <v>9</v>
      </c>
      <c r="J1762" s="3" t="s">
        <v>9</v>
      </c>
      <c r="L1762">
        <f t="shared" si="162"/>
        <v>0</v>
      </c>
      <c r="M1762">
        <f>IF(COUNTIF($C$2:$C1763,C1762)&gt;1,1,0)</f>
        <v>1</v>
      </c>
      <c r="N1762">
        <f t="shared" si="163"/>
        <v>0</v>
      </c>
      <c r="O1762">
        <f t="shared" si="164"/>
        <v>0</v>
      </c>
      <c r="P1762">
        <f t="shared" si="165"/>
        <v>0</v>
      </c>
      <c r="Q1762">
        <f t="shared" si="166"/>
        <v>0</v>
      </c>
      <c r="S1762">
        <f t="shared" si="167"/>
        <v>1</v>
      </c>
    </row>
    <row r="1763" spans="1:19" ht="126.5" thickBot="1" x14ac:dyDescent="0.4">
      <c r="A1763" s="3" t="s">
        <v>11</v>
      </c>
      <c r="B1763" s="3" t="s">
        <v>49</v>
      </c>
      <c r="C1763" s="3">
        <v>20230407301</v>
      </c>
      <c r="D1763" s="3">
        <v>0</v>
      </c>
      <c r="E1763" s="3" t="s">
        <v>9</v>
      </c>
      <c r="F1763" s="3">
        <v>115</v>
      </c>
      <c r="G1763" s="3">
        <v>43</v>
      </c>
      <c r="H1763" s="4" t="s">
        <v>22</v>
      </c>
      <c r="I1763" s="3" t="s">
        <v>9</v>
      </c>
      <c r="J1763" s="3" t="s">
        <v>9</v>
      </c>
      <c r="L1763">
        <f t="shared" si="162"/>
        <v>0</v>
      </c>
      <c r="M1763">
        <f>IF(COUNTIF($C$2:$C1764,C1763)&gt;1,1,0)</f>
        <v>0</v>
      </c>
      <c r="N1763">
        <f t="shared" si="163"/>
        <v>0</v>
      </c>
      <c r="O1763">
        <f t="shared" si="164"/>
        <v>0</v>
      </c>
      <c r="P1763">
        <f t="shared" si="165"/>
        <v>0</v>
      </c>
      <c r="Q1763">
        <f t="shared" si="166"/>
        <v>0</v>
      </c>
      <c r="S1763">
        <f t="shared" si="167"/>
        <v>0</v>
      </c>
    </row>
    <row r="1764" spans="1:19" ht="126.5" thickBot="1" x14ac:dyDescent="0.4">
      <c r="A1764" s="3" t="s">
        <v>7</v>
      </c>
      <c r="B1764" s="3" t="s">
        <v>17</v>
      </c>
      <c r="C1764" s="3">
        <v>20120400102</v>
      </c>
      <c r="D1764" s="3">
        <v>0</v>
      </c>
      <c r="E1764" s="3" t="s">
        <v>9</v>
      </c>
      <c r="F1764" s="3">
        <v>424</v>
      </c>
      <c r="G1764" s="3">
        <v>110</v>
      </c>
      <c r="H1764" s="4" t="s">
        <v>22</v>
      </c>
      <c r="I1764" s="3" t="s">
        <v>9</v>
      </c>
      <c r="J1764" s="3" t="s">
        <v>9</v>
      </c>
      <c r="L1764">
        <f t="shared" si="162"/>
        <v>0</v>
      </c>
      <c r="M1764">
        <f>IF(COUNTIF($C$2:$C1765,C1764)&gt;1,1,0)</f>
        <v>1</v>
      </c>
      <c r="N1764">
        <f t="shared" si="163"/>
        <v>0</v>
      </c>
      <c r="O1764">
        <f t="shared" si="164"/>
        <v>0</v>
      </c>
      <c r="P1764">
        <f t="shared" si="165"/>
        <v>0</v>
      </c>
      <c r="Q1764">
        <f t="shared" si="166"/>
        <v>0</v>
      </c>
      <c r="S1764">
        <f t="shared" si="167"/>
        <v>1</v>
      </c>
    </row>
    <row r="1765" spans="1:19" ht="114" thickBot="1" x14ac:dyDescent="0.4">
      <c r="A1765" s="3" t="s">
        <v>11</v>
      </c>
      <c r="B1765" s="3" t="s">
        <v>23</v>
      </c>
      <c r="C1765" s="3">
        <v>20170703001</v>
      </c>
      <c r="D1765" s="3">
        <v>0</v>
      </c>
      <c r="E1765" s="3" t="s">
        <v>9</v>
      </c>
      <c r="F1765" s="3">
        <v>59</v>
      </c>
      <c r="G1765" s="3">
        <v>33</v>
      </c>
      <c r="H1765" s="4" t="s">
        <v>18</v>
      </c>
      <c r="I1765" s="3" t="s">
        <v>9</v>
      </c>
      <c r="J1765" s="3" t="s">
        <v>9</v>
      </c>
      <c r="L1765">
        <f t="shared" si="162"/>
        <v>0</v>
      </c>
      <c r="M1765">
        <f>IF(COUNTIF($C$2:$C1766,C1765)&gt;1,1,0)</f>
        <v>0</v>
      </c>
      <c r="N1765">
        <f t="shared" si="163"/>
        <v>0</v>
      </c>
      <c r="O1765">
        <f t="shared" si="164"/>
        <v>0</v>
      </c>
      <c r="P1765">
        <f t="shared" si="165"/>
        <v>0</v>
      </c>
      <c r="Q1765">
        <f t="shared" si="166"/>
        <v>0</v>
      </c>
      <c r="S1765">
        <f t="shared" si="167"/>
        <v>0</v>
      </c>
    </row>
    <row r="1766" spans="1:19" ht="101.5" thickBot="1" x14ac:dyDescent="0.4">
      <c r="A1766" s="3" t="s">
        <v>46</v>
      </c>
      <c r="B1766" s="3" t="s">
        <v>49</v>
      </c>
      <c r="C1766" s="3">
        <v>20230305301</v>
      </c>
      <c r="D1766" s="3">
        <v>1</v>
      </c>
      <c r="E1766" s="3" t="s">
        <v>9</v>
      </c>
      <c r="F1766" s="3">
        <v>233</v>
      </c>
      <c r="G1766" s="3">
        <v>102</v>
      </c>
      <c r="H1766" s="4" t="s">
        <v>112</v>
      </c>
      <c r="I1766" s="3" t="s">
        <v>9</v>
      </c>
      <c r="J1766" s="3" t="s">
        <v>9</v>
      </c>
      <c r="L1766">
        <f t="shared" si="162"/>
        <v>0</v>
      </c>
      <c r="M1766">
        <f>IF(COUNTIF($C$2:$C1767,C1766)&gt;1,1,0)</f>
        <v>0</v>
      </c>
      <c r="N1766">
        <f t="shared" si="163"/>
        <v>0</v>
      </c>
      <c r="O1766">
        <f t="shared" si="164"/>
        <v>0</v>
      </c>
      <c r="P1766">
        <f t="shared" si="165"/>
        <v>0</v>
      </c>
      <c r="Q1766">
        <f t="shared" si="166"/>
        <v>0</v>
      </c>
      <c r="S1766">
        <f t="shared" si="167"/>
        <v>0</v>
      </c>
    </row>
    <row r="1767" spans="1:19" ht="126.5" thickBot="1" x14ac:dyDescent="0.4">
      <c r="A1767" s="3" t="s">
        <v>11</v>
      </c>
      <c r="B1767" s="3" t="s">
        <v>20</v>
      </c>
      <c r="C1767" s="3">
        <v>20241902303</v>
      </c>
      <c r="D1767" s="3">
        <v>1</v>
      </c>
      <c r="E1767" s="3" t="s">
        <v>9</v>
      </c>
      <c r="F1767" s="3">
        <v>246</v>
      </c>
      <c r="G1767" s="3"/>
      <c r="H1767" s="4" t="s">
        <v>22</v>
      </c>
      <c r="I1767" s="3" t="s">
        <v>9</v>
      </c>
      <c r="J1767" s="3" t="s">
        <v>15</v>
      </c>
      <c r="L1767">
        <f t="shared" si="162"/>
        <v>1</v>
      </c>
      <c r="M1767">
        <f>IF(COUNTIF($C$2:$C1768,C1767)&gt;1,1,0)</f>
        <v>0</v>
      </c>
      <c r="N1767">
        <f t="shared" si="163"/>
        <v>0</v>
      </c>
      <c r="O1767">
        <f t="shared" si="164"/>
        <v>0</v>
      </c>
      <c r="P1767">
        <f t="shared" si="165"/>
        <v>0</v>
      </c>
      <c r="Q1767">
        <f t="shared" si="166"/>
        <v>0</v>
      </c>
      <c r="S1767">
        <f t="shared" si="167"/>
        <v>1</v>
      </c>
    </row>
    <row r="1768" spans="1:19" ht="114" thickBot="1" x14ac:dyDescent="0.4">
      <c r="A1768" s="3" t="s">
        <v>11</v>
      </c>
      <c r="B1768" s="3" t="s">
        <v>23</v>
      </c>
      <c r="C1768" s="3">
        <v>20170706901</v>
      </c>
      <c r="D1768" s="3">
        <v>1</v>
      </c>
      <c r="E1768" s="3" t="s">
        <v>9</v>
      </c>
      <c r="F1768" s="3">
        <v>194</v>
      </c>
      <c r="G1768" s="3">
        <v>33</v>
      </c>
      <c r="H1768" s="4" t="s">
        <v>18</v>
      </c>
      <c r="I1768" s="3" t="s">
        <v>9</v>
      </c>
      <c r="J1768" s="3" t="s">
        <v>9</v>
      </c>
      <c r="L1768">
        <f t="shared" si="162"/>
        <v>0</v>
      </c>
      <c r="M1768">
        <f>IF(COUNTIF($C$2:$C1769,C1768)&gt;1,1,0)</f>
        <v>1</v>
      </c>
      <c r="N1768">
        <f t="shared" si="163"/>
        <v>0</v>
      </c>
      <c r="O1768">
        <f t="shared" si="164"/>
        <v>0</v>
      </c>
      <c r="P1768">
        <f t="shared" si="165"/>
        <v>0</v>
      </c>
      <c r="Q1768">
        <f t="shared" si="166"/>
        <v>0</v>
      </c>
      <c r="S1768">
        <f t="shared" si="167"/>
        <v>1</v>
      </c>
    </row>
    <row r="1769" spans="1:19" ht="89" thickBot="1" x14ac:dyDescent="0.4">
      <c r="A1769" s="3" t="s">
        <v>11</v>
      </c>
      <c r="B1769" s="3" t="s">
        <v>34</v>
      </c>
      <c r="C1769" s="3">
        <v>20111010801</v>
      </c>
      <c r="D1769" s="3">
        <v>1</v>
      </c>
      <c r="E1769" s="3" t="s">
        <v>9</v>
      </c>
      <c r="F1769" s="3">
        <v>285</v>
      </c>
      <c r="G1769" s="3">
        <v>125</v>
      </c>
      <c r="H1769" s="4" t="s">
        <v>24</v>
      </c>
      <c r="I1769" s="3" t="s">
        <v>9</v>
      </c>
      <c r="J1769" s="3" t="s">
        <v>15</v>
      </c>
      <c r="L1769">
        <f t="shared" si="162"/>
        <v>0</v>
      </c>
      <c r="M1769">
        <f>IF(COUNTIF($C$2:$C1770,C1769)&gt;1,1,0)</f>
        <v>0</v>
      </c>
      <c r="N1769">
        <f t="shared" si="163"/>
        <v>0</v>
      </c>
      <c r="O1769">
        <f t="shared" si="164"/>
        <v>0</v>
      </c>
      <c r="P1769">
        <f t="shared" si="165"/>
        <v>0</v>
      </c>
      <c r="Q1769">
        <f t="shared" si="166"/>
        <v>0</v>
      </c>
      <c r="S1769">
        <f t="shared" si="167"/>
        <v>0</v>
      </c>
    </row>
    <row r="1770" spans="1:19" ht="126.5" thickBot="1" x14ac:dyDescent="0.4">
      <c r="A1770" s="3" t="s">
        <v>46</v>
      </c>
      <c r="B1770" s="3" t="s">
        <v>8</v>
      </c>
      <c r="C1770" s="3">
        <v>20180611001</v>
      </c>
      <c r="D1770" s="3">
        <v>0</v>
      </c>
      <c r="E1770" s="3" t="s">
        <v>9</v>
      </c>
      <c r="F1770" s="3">
        <v>513</v>
      </c>
      <c r="G1770" s="3">
        <v>72</v>
      </c>
      <c r="H1770" s="4" t="s">
        <v>22</v>
      </c>
      <c r="I1770" s="3" t="s">
        <v>9</v>
      </c>
      <c r="J1770" s="3" t="s">
        <v>9</v>
      </c>
      <c r="L1770">
        <f t="shared" si="162"/>
        <v>0</v>
      </c>
      <c r="M1770">
        <f>IF(COUNTIF($C$2:$C1771,C1770)&gt;1,1,0)</f>
        <v>1</v>
      </c>
      <c r="N1770">
        <f t="shared" si="163"/>
        <v>0</v>
      </c>
      <c r="O1770">
        <f t="shared" si="164"/>
        <v>0</v>
      </c>
      <c r="P1770">
        <f t="shared" si="165"/>
        <v>0</v>
      </c>
      <c r="Q1770">
        <f t="shared" si="166"/>
        <v>0</v>
      </c>
      <c r="S1770">
        <f t="shared" si="167"/>
        <v>1</v>
      </c>
    </row>
    <row r="1771" spans="1:19" ht="89" thickBot="1" x14ac:dyDescent="0.4">
      <c r="A1771" s="3" t="s">
        <v>11</v>
      </c>
      <c r="B1771" s="3" t="s">
        <v>49</v>
      </c>
      <c r="C1771" s="3">
        <v>202030105801</v>
      </c>
      <c r="D1771" s="3">
        <v>0</v>
      </c>
      <c r="E1771" s="3" t="s">
        <v>9</v>
      </c>
      <c r="F1771" s="3">
        <v>68</v>
      </c>
      <c r="G1771" s="3">
        <v>33</v>
      </c>
      <c r="H1771" s="4" t="s">
        <v>55</v>
      </c>
      <c r="I1771" s="3" t="s">
        <v>9</v>
      </c>
      <c r="J1771" s="3" t="s">
        <v>9</v>
      </c>
      <c r="L1771">
        <f t="shared" si="162"/>
        <v>0</v>
      </c>
      <c r="M1771">
        <f>IF(COUNTIF($C$2:$C1772,C1771)&gt;1,1,0)</f>
        <v>0</v>
      </c>
      <c r="N1771">
        <f t="shared" si="163"/>
        <v>1</v>
      </c>
      <c r="O1771">
        <f t="shared" si="164"/>
        <v>0</v>
      </c>
      <c r="P1771">
        <f t="shared" si="165"/>
        <v>0</v>
      </c>
      <c r="Q1771">
        <f t="shared" si="166"/>
        <v>0</v>
      </c>
      <c r="S1771">
        <f t="shared" si="167"/>
        <v>1</v>
      </c>
    </row>
    <row r="1772" spans="1:19" ht="114" thickBot="1" x14ac:dyDescent="0.4">
      <c r="A1772" s="3" t="s">
        <v>27</v>
      </c>
      <c r="B1772" s="3" t="s">
        <v>17</v>
      </c>
      <c r="C1772" s="3">
        <v>20120400101</v>
      </c>
      <c r="D1772" s="3">
        <v>1</v>
      </c>
      <c r="E1772" s="3" t="s">
        <v>9</v>
      </c>
      <c r="F1772" s="3">
        <v>224</v>
      </c>
      <c r="G1772" s="3">
        <v>70</v>
      </c>
      <c r="H1772" s="4" t="s">
        <v>18</v>
      </c>
      <c r="I1772" s="3" t="s">
        <v>9</v>
      </c>
      <c r="J1772" s="3" t="s">
        <v>9</v>
      </c>
      <c r="L1772">
        <f t="shared" si="162"/>
        <v>0</v>
      </c>
      <c r="M1772">
        <f>IF(COUNTIF($C$2:$C1773,C1772)&gt;1,1,0)</f>
        <v>1</v>
      </c>
      <c r="N1772">
        <f t="shared" si="163"/>
        <v>0</v>
      </c>
      <c r="O1772">
        <f t="shared" si="164"/>
        <v>0</v>
      </c>
      <c r="P1772">
        <f t="shared" si="165"/>
        <v>0</v>
      </c>
      <c r="Q1772">
        <f t="shared" si="166"/>
        <v>0</v>
      </c>
      <c r="S1772">
        <f t="shared" si="167"/>
        <v>1</v>
      </c>
    </row>
    <row r="1773" spans="1:19" ht="126.5" thickBot="1" x14ac:dyDescent="0.4">
      <c r="A1773" s="3" t="s">
        <v>11</v>
      </c>
      <c r="B1773" s="3" t="s">
        <v>49</v>
      </c>
      <c r="C1773" s="3">
        <v>20230472101</v>
      </c>
      <c r="D1773" s="3">
        <v>0</v>
      </c>
      <c r="E1773" s="3" t="s">
        <v>9</v>
      </c>
      <c r="F1773" s="3">
        <v>37</v>
      </c>
      <c r="G1773" s="3">
        <v>17</v>
      </c>
      <c r="H1773" s="4" t="s">
        <v>22</v>
      </c>
      <c r="I1773" s="3" t="s">
        <v>9</v>
      </c>
      <c r="J1773" s="3" t="s">
        <v>9</v>
      </c>
      <c r="L1773">
        <f t="shared" si="162"/>
        <v>0</v>
      </c>
      <c r="M1773">
        <f>IF(COUNTIF($C$2:$C1774,C1773)&gt;1,1,0)</f>
        <v>0</v>
      </c>
      <c r="N1773">
        <f t="shared" si="163"/>
        <v>0</v>
      </c>
      <c r="O1773">
        <f t="shared" si="164"/>
        <v>0</v>
      </c>
      <c r="P1773">
        <f t="shared" si="165"/>
        <v>0</v>
      </c>
      <c r="Q1773">
        <f t="shared" si="166"/>
        <v>0</v>
      </c>
      <c r="S1773">
        <f t="shared" si="167"/>
        <v>0</v>
      </c>
    </row>
    <row r="1774" spans="1:19" ht="101.5" thickBot="1" x14ac:dyDescent="0.4">
      <c r="A1774" s="3" t="s">
        <v>46</v>
      </c>
      <c r="B1774" s="3" t="s">
        <v>17</v>
      </c>
      <c r="C1774" s="3">
        <v>20120400102</v>
      </c>
      <c r="D1774" s="3">
        <v>1</v>
      </c>
      <c r="E1774" s="3" t="s">
        <v>9</v>
      </c>
      <c r="F1774" s="3">
        <v>424</v>
      </c>
      <c r="G1774" s="3">
        <v>117</v>
      </c>
      <c r="H1774" s="4" t="s">
        <v>31</v>
      </c>
      <c r="I1774" s="3" t="s">
        <v>9</v>
      </c>
      <c r="J1774" s="3" t="s">
        <v>9</v>
      </c>
      <c r="L1774">
        <f t="shared" si="162"/>
        <v>0</v>
      </c>
      <c r="M1774">
        <f>IF(COUNTIF($C$2:$C1775,C1774)&gt;1,1,0)</f>
        <v>1</v>
      </c>
      <c r="N1774">
        <f t="shared" si="163"/>
        <v>0</v>
      </c>
      <c r="O1774">
        <f t="shared" si="164"/>
        <v>0</v>
      </c>
      <c r="P1774">
        <f t="shared" si="165"/>
        <v>0</v>
      </c>
      <c r="Q1774">
        <f t="shared" si="166"/>
        <v>0</v>
      </c>
      <c r="S1774">
        <f t="shared" si="167"/>
        <v>1</v>
      </c>
    </row>
    <row r="1775" spans="1:19" ht="126.5" thickBot="1" x14ac:dyDescent="0.4">
      <c r="A1775" s="3" t="s">
        <v>11</v>
      </c>
      <c r="B1775" s="3" t="s">
        <v>49</v>
      </c>
      <c r="C1775" s="3">
        <v>20230472101</v>
      </c>
      <c r="D1775" s="3">
        <v>0</v>
      </c>
      <c r="E1775" s="3" t="s">
        <v>9</v>
      </c>
      <c r="F1775" s="3">
        <v>37</v>
      </c>
      <c r="G1775" s="3">
        <v>17</v>
      </c>
      <c r="H1775" s="4" t="s">
        <v>22</v>
      </c>
      <c r="I1775" s="3" t="s">
        <v>9</v>
      </c>
      <c r="J1775" s="3" t="s">
        <v>9</v>
      </c>
      <c r="L1775">
        <f t="shared" si="162"/>
        <v>0</v>
      </c>
      <c r="M1775">
        <f>IF(COUNTIF($C$2:$C1776,C1775)&gt;1,1,0)</f>
        <v>1</v>
      </c>
      <c r="N1775">
        <f t="shared" si="163"/>
        <v>0</v>
      </c>
      <c r="O1775">
        <f t="shared" si="164"/>
        <v>0</v>
      </c>
      <c r="P1775">
        <f t="shared" si="165"/>
        <v>0</v>
      </c>
      <c r="Q1775">
        <f t="shared" si="166"/>
        <v>0</v>
      </c>
      <c r="S1775">
        <f t="shared" si="167"/>
        <v>1</v>
      </c>
    </row>
    <row r="1776" spans="1:19" ht="89" thickBot="1" x14ac:dyDescent="0.4">
      <c r="A1776" s="3" t="s">
        <v>7</v>
      </c>
      <c r="B1776" s="3" t="s">
        <v>34</v>
      </c>
      <c r="C1776" s="3">
        <v>20110409102</v>
      </c>
      <c r="D1776" s="3">
        <v>1</v>
      </c>
      <c r="E1776" s="3" t="s">
        <v>9</v>
      </c>
      <c r="F1776" s="3">
        <v>212</v>
      </c>
      <c r="G1776" s="3">
        <v>165</v>
      </c>
      <c r="H1776" s="4" t="s">
        <v>55</v>
      </c>
      <c r="I1776" s="3" t="s">
        <v>9</v>
      </c>
      <c r="J1776" s="3" t="s">
        <v>15</v>
      </c>
      <c r="L1776">
        <f t="shared" si="162"/>
        <v>0</v>
      </c>
      <c r="M1776">
        <f>IF(COUNTIF($C$2:$C1777,C1776)&gt;1,1,0)</f>
        <v>0</v>
      </c>
      <c r="N1776">
        <f t="shared" si="163"/>
        <v>0</v>
      </c>
      <c r="O1776">
        <f t="shared" si="164"/>
        <v>0</v>
      </c>
      <c r="P1776">
        <f t="shared" si="165"/>
        <v>0</v>
      </c>
      <c r="Q1776">
        <f t="shared" si="166"/>
        <v>0</v>
      </c>
      <c r="S1776">
        <f t="shared" si="167"/>
        <v>0</v>
      </c>
    </row>
    <row r="1777" spans="1:19" ht="114" thickBot="1" x14ac:dyDescent="0.4">
      <c r="A1777" s="3" t="s">
        <v>11</v>
      </c>
      <c r="B1777" s="3" t="s">
        <v>23</v>
      </c>
      <c r="C1777" s="3">
        <v>2017050300</v>
      </c>
      <c r="D1777" s="3">
        <v>0</v>
      </c>
      <c r="E1777" s="3" t="s">
        <v>9</v>
      </c>
      <c r="F1777" s="3">
        <v>121</v>
      </c>
      <c r="G1777" s="3">
        <v>70</v>
      </c>
      <c r="H1777" s="4" t="s">
        <v>18</v>
      </c>
      <c r="I1777" s="3" t="s">
        <v>9</v>
      </c>
      <c r="J1777" s="3" t="s">
        <v>15</v>
      </c>
      <c r="L1777">
        <f t="shared" si="162"/>
        <v>0</v>
      </c>
      <c r="M1777">
        <f>IF(COUNTIF($C$2:$C1778,C1777)&gt;1,1,0)</f>
        <v>0</v>
      </c>
      <c r="N1777">
        <f t="shared" si="163"/>
        <v>0</v>
      </c>
      <c r="O1777">
        <f t="shared" si="164"/>
        <v>0</v>
      </c>
      <c r="P1777">
        <f t="shared" si="165"/>
        <v>0</v>
      </c>
      <c r="Q1777">
        <f t="shared" si="166"/>
        <v>0</v>
      </c>
      <c r="S1777">
        <f t="shared" si="167"/>
        <v>0</v>
      </c>
    </row>
    <row r="1778" spans="1:19" ht="126.5" thickBot="1" x14ac:dyDescent="0.4">
      <c r="A1778" s="3" t="s">
        <v>11</v>
      </c>
      <c r="B1778" s="3" t="s">
        <v>20</v>
      </c>
      <c r="C1778" s="3">
        <v>20141801503</v>
      </c>
      <c r="D1778" s="3">
        <v>0</v>
      </c>
      <c r="E1778" s="3" t="s">
        <v>9</v>
      </c>
      <c r="F1778" s="3">
        <v>78</v>
      </c>
      <c r="G1778" s="3">
        <v>32</v>
      </c>
      <c r="H1778" s="4" t="s">
        <v>22</v>
      </c>
      <c r="I1778" s="3" t="s">
        <v>9</v>
      </c>
      <c r="J1778" s="3" t="s">
        <v>9</v>
      </c>
      <c r="L1778">
        <f t="shared" si="162"/>
        <v>0</v>
      </c>
      <c r="M1778">
        <f>IF(COUNTIF($C$2:$C1779,C1778)&gt;1,1,0)</f>
        <v>0</v>
      </c>
      <c r="N1778">
        <f t="shared" si="163"/>
        <v>0</v>
      </c>
      <c r="O1778">
        <f t="shared" si="164"/>
        <v>0</v>
      </c>
      <c r="P1778">
        <f t="shared" si="165"/>
        <v>0</v>
      </c>
      <c r="Q1778">
        <f t="shared" si="166"/>
        <v>0</v>
      </c>
      <c r="S1778">
        <f t="shared" si="167"/>
        <v>0</v>
      </c>
    </row>
    <row r="1779" spans="1:19" ht="89" thickBot="1" x14ac:dyDescent="0.4">
      <c r="A1779" s="3" t="s">
        <v>11</v>
      </c>
      <c r="B1779" s="3" t="s">
        <v>17</v>
      </c>
      <c r="C1779" s="3">
        <v>20120210804</v>
      </c>
      <c r="D1779" s="3">
        <v>1</v>
      </c>
      <c r="E1779" s="3" t="s">
        <v>9</v>
      </c>
      <c r="F1779" s="3">
        <v>109</v>
      </c>
      <c r="G1779" s="3">
        <v>51</v>
      </c>
      <c r="H1779" s="4" t="s">
        <v>55</v>
      </c>
      <c r="I1779" s="3" t="s">
        <v>9</v>
      </c>
      <c r="J1779" s="3" t="s">
        <v>9</v>
      </c>
      <c r="L1779">
        <f t="shared" si="162"/>
        <v>0</v>
      </c>
      <c r="M1779">
        <f>IF(COUNTIF($C$2:$C1780,C1779)&gt;1,1,0)</f>
        <v>0</v>
      </c>
      <c r="N1779">
        <f t="shared" si="163"/>
        <v>0</v>
      </c>
      <c r="O1779">
        <f t="shared" si="164"/>
        <v>0</v>
      </c>
      <c r="P1779">
        <f t="shared" si="165"/>
        <v>0</v>
      </c>
      <c r="Q1779">
        <f t="shared" si="166"/>
        <v>0</v>
      </c>
      <c r="S1779">
        <f t="shared" si="167"/>
        <v>0</v>
      </c>
    </row>
    <row r="1780" spans="1:19" ht="126.5" thickBot="1" x14ac:dyDescent="0.4">
      <c r="A1780" s="3" t="s">
        <v>11</v>
      </c>
      <c r="B1780" s="3" t="s">
        <v>23</v>
      </c>
      <c r="C1780" s="3">
        <v>20170600402</v>
      </c>
      <c r="D1780" s="3">
        <v>1</v>
      </c>
      <c r="E1780" s="3" t="s">
        <v>9</v>
      </c>
      <c r="F1780" s="3">
        <v>378</v>
      </c>
      <c r="G1780" s="3">
        <v>95</v>
      </c>
      <c r="H1780" s="4" t="s">
        <v>22</v>
      </c>
      <c r="I1780" s="3" t="s">
        <v>9</v>
      </c>
      <c r="J1780" s="3" t="s">
        <v>9</v>
      </c>
      <c r="L1780">
        <f t="shared" si="162"/>
        <v>0</v>
      </c>
      <c r="M1780">
        <f>IF(COUNTIF($C$2:$C1781,C1780)&gt;1,1,0)</f>
        <v>0</v>
      </c>
      <c r="N1780">
        <f t="shared" si="163"/>
        <v>0</v>
      </c>
      <c r="O1780">
        <f t="shared" si="164"/>
        <v>0</v>
      </c>
      <c r="P1780">
        <f t="shared" si="165"/>
        <v>0</v>
      </c>
      <c r="Q1780">
        <f t="shared" si="166"/>
        <v>0</v>
      </c>
      <c r="S1780">
        <f t="shared" si="167"/>
        <v>0</v>
      </c>
    </row>
    <row r="1781" spans="1:19" ht="76.5" thickBot="1" x14ac:dyDescent="0.4">
      <c r="A1781" s="3" t="s">
        <v>11</v>
      </c>
      <c r="B1781" s="3" t="s">
        <v>49</v>
      </c>
      <c r="C1781" s="3">
        <v>20230101901</v>
      </c>
      <c r="D1781" s="3">
        <v>0</v>
      </c>
      <c r="E1781" s="3" t="s">
        <v>9</v>
      </c>
      <c r="F1781" s="3">
        <v>49</v>
      </c>
      <c r="G1781" s="3">
        <v>38</v>
      </c>
      <c r="H1781" s="4" t="s">
        <v>26</v>
      </c>
      <c r="I1781" s="3" t="s">
        <v>9</v>
      </c>
      <c r="J1781" s="3" t="s">
        <v>15</v>
      </c>
      <c r="L1781">
        <f t="shared" si="162"/>
        <v>0</v>
      </c>
      <c r="M1781">
        <f>IF(COUNTIF($C$2:$C1782,C1781)&gt;1,1,0)</f>
        <v>0</v>
      </c>
      <c r="N1781">
        <f t="shared" si="163"/>
        <v>0</v>
      </c>
      <c r="O1781">
        <f t="shared" si="164"/>
        <v>0</v>
      </c>
      <c r="P1781">
        <f t="shared" si="165"/>
        <v>0</v>
      </c>
      <c r="Q1781">
        <f t="shared" si="166"/>
        <v>0</v>
      </c>
      <c r="S1781">
        <f t="shared" si="167"/>
        <v>0</v>
      </c>
    </row>
    <row r="1782" spans="1:19" ht="126.5" thickBot="1" x14ac:dyDescent="0.4">
      <c r="A1782" s="3" t="s">
        <v>11</v>
      </c>
      <c r="B1782" s="3" t="s">
        <v>23</v>
      </c>
      <c r="C1782" s="3">
        <v>20172200401</v>
      </c>
      <c r="D1782" s="3">
        <v>0</v>
      </c>
      <c r="E1782" s="3" t="s">
        <v>9</v>
      </c>
      <c r="F1782" s="3">
        <v>72</v>
      </c>
      <c r="G1782" s="3">
        <v>20</v>
      </c>
      <c r="H1782" s="4" t="s">
        <v>22</v>
      </c>
      <c r="I1782" s="3" t="s">
        <v>9</v>
      </c>
      <c r="J1782" s="3" t="s">
        <v>9</v>
      </c>
      <c r="L1782">
        <f t="shared" si="162"/>
        <v>0</v>
      </c>
      <c r="M1782">
        <f>IF(COUNTIF($C$2:$C1783,C1782)&gt;1,1,0)</f>
        <v>0</v>
      </c>
      <c r="N1782">
        <f t="shared" si="163"/>
        <v>0</v>
      </c>
      <c r="O1782">
        <f t="shared" si="164"/>
        <v>0</v>
      </c>
      <c r="P1782">
        <f t="shared" si="165"/>
        <v>0</v>
      </c>
      <c r="Q1782">
        <f t="shared" si="166"/>
        <v>0</v>
      </c>
      <c r="S1782">
        <f t="shared" si="167"/>
        <v>0</v>
      </c>
    </row>
    <row r="1783" spans="1:19" ht="126.5" thickBot="1" x14ac:dyDescent="0.4">
      <c r="A1783" s="3" t="s">
        <v>11</v>
      </c>
      <c r="B1783" s="3" t="s">
        <v>49</v>
      </c>
      <c r="C1783" s="3">
        <v>20230408802</v>
      </c>
      <c r="D1783" s="3">
        <v>0</v>
      </c>
      <c r="E1783" s="3" t="s">
        <v>9</v>
      </c>
      <c r="F1783" s="3">
        <v>62</v>
      </c>
      <c r="G1783" s="3">
        <v>11</v>
      </c>
      <c r="H1783" s="4" t="s">
        <v>22</v>
      </c>
      <c r="I1783" s="3" t="s">
        <v>9</v>
      </c>
      <c r="J1783" s="3" t="s">
        <v>9</v>
      </c>
      <c r="L1783">
        <f t="shared" si="162"/>
        <v>0</v>
      </c>
      <c r="M1783">
        <f>IF(COUNTIF($C$2:$C1784,C1783)&gt;1,1,0)</f>
        <v>0</v>
      </c>
      <c r="N1783">
        <f t="shared" si="163"/>
        <v>0</v>
      </c>
      <c r="O1783">
        <f t="shared" si="164"/>
        <v>0</v>
      </c>
      <c r="P1783">
        <f t="shared" si="165"/>
        <v>0</v>
      </c>
      <c r="Q1783">
        <f t="shared" si="166"/>
        <v>0</v>
      </c>
      <c r="S1783">
        <f t="shared" si="167"/>
        <v>0</v>
      </c>
    </row>
    <row r="1784" spans="1:19" ht="126.5" thickBot="1" x14ac:dyDescent="0.4">
      <c r="A1784" s="3" t="s">
        <v>39</v>
      </c>
      <c r="B1784" s="3" t="s">
        <v>17</v>
      </c>
      <c r="C1784" s="3">
        <v>20120904003</v>
      </c>
      <c r="D1784" s="3">
        <v>1</v>
      </c>
      <c r="E1784" s="3" t="s">
        <v>9</v>
      </c>
      <c r="F1784" s="3">
        <v>761</v>
      </c>
      <c r="G1784" s="3">
        <v>55</v>
      </c>
      <c r="H1784" s="4" t="s">
        <v>22</v>
      </c>
      <c r="I1784" s="3" t="s">
        <v>9</v>
      </c>
      <c r="J1784" s="3" t="s">
        <v>9</v>
      </c>
      <c r="L1784">
        <f t="shared" si="162"/>
        <v>0</v>
      </c>
      <c r="M1784">
        <f>IF(COUNTIF($C$2:$C1785,C1784)&gt;1,1,0)</f>
        <v>0</v>
      </c>
      <c r="N1784">
        <f t="shared" si="163"/>
        <v>0</v>
      </c>
      <c r="O1784">
        <f t="shared" si="164"/>
        <v>0</v>
      </c>
      <c r="P1784">
        <f t="shared" si="165"/>
        <v>0</v>
      </c>
      <c r="Q1784">
        <f t="shared" si="166"/>
        <v>0</v>
      </c>
      <c r="S1784">
        <f t="shared" si="167"/>
        <v>0</v>
      </c>
    </row>
    <row r="1785" spans="1:19" ht="114" thickBot="1" x14ac:dyDescent="0.4">
      <c r="A1785" s="3" t="s">
        <v>27</v>
      </c>
      <c r="B1785" s="3" t="s">
        <v>49</v>
      </c>
      <c r="C1785" s="3">
        <v>20230304001</v>
      </c>
      <c r="D1785" s="3">
        <v>1</v>
      </c>
      <c r="E1785" s="3" t="s">
        <v>9</v>
      </c>
      <c r="F1785" s="3">
        <v>144</v>
      </c>
      <c r="G1785" s="3">
        <v>74</v>
      </c>
      <c r="H1785" s="4" t="s">
        <v>327</v>
      </c>
      <c r="I1785" s="3" t="s">
        <v>9</v>
      </c>
      <c r="J1785" s="3" t="s">
        <v>9</v>
      </c>
      <c r="L1785">
        <f t="shared" si="162"/>
        <v>0</v>
      </c>
      <c r="M1785">
        <f>IF(COUNTIF($C$2:$C1786,C1785)&gt;1,1,0)</f>
        <v>0</v>
      </c>
      <c r="N1785">
        <f t="shared" si="163"/>
        <v>0</v>
      </c>
      <c r="O1785">
        <f t="shared" si="164"/>
        <v>0</v>
      </c>
      <c r="P1785">
        <f t="shared" si="165"/>
        <v>0</v>
      </c>
      <c r="Q1785">
        <f t="shared" si="166"/>
        <v>0</v>
      </c>
      <c r="S1785">
        <f t="shared" si="167"/>
        <v>0</v>
      </c>
    </row>
    <row r="1786" spans="1:19" ht="126.5" thickBot="1" x14ac:dyDescent="0.4">
      <c r="A1786" s="3" t="s">
        <v>11</v>
      </c>
      <c r="B1786" s="3" t="s">
        <v>20</v>
      </c>
      <c r="C1786" s="3">
        <v>20141801501</v>
      </c>
      <c r="D1786" s="3">
        <v>0</v>
      </c>
      <c r="E1786" s="3" t="s">
        <v>9</v>
      </c>
      <c r="F1786" s="3">
        <v>9</v>
      </c>
      <c r="G1786" s="3">
        <v>9</v>
      </c>
      <c r="H1786" s="4" t="s">
        <v>22</v>
      </c>
      <c r="I1786" s="3" t="s">
        <v>9</v>
      </c>
      <c r="J1786" s="3" t="s">
        <v>9</v>
      </c>
      <c r="L1786">
        <f t="shared" si="162"/>
        <v>0</v>
      </c>
      <c r="M1786">
        <f>IF(COUNTIF($C$2:$C1787,C1786)&gt;1,1,0)</f>
        <v>0</v>
      </c>
      <c r="N1786">
        <f t="shared" si="163"/>
        <v>0</v>
      </c>
      <c r="O1786">
        <f t="shared" si="164"/>
        <v>0</v>
      </c>
      <c r="P1786">
        <f t="shared" si="165"/>
        <v>0</v>
      </c>
      <c r="Q1786">
        <f t="shared" si="166"/>
        <v>0</v>
      </c>
      <c r="S1786">
        <f t="shared" si="167"/>
        <v>0</v>
      </c>
    </row>
    <row r="1787" spans="1:19" ht="114" thickBot="1" x14ac:dyDescent="0.4">
      <c r="A1787" s="3" t="s">
        <v>11</v>
      </c>
      <c r="B1787" s="3" t="s">
        <v>12</v>
      </c>
      <c r="C1787" s="3">
        <v>20080915501</v>
      </c>
      <c r="D1787" s="3">
        <v>1</v>
      </c>
      <c r="E1787" s="3" t="s">
        <v>9</v>
      </c>
      <c r="F1787" s="3">
        <v>277</v>
      </c>
      <c r="G1787" s="3">
        <v>25</v>
      </c>
      <c r="H1787" s="4" t="s">
        <v>13</v>
      </c>
      <c r="I1787" s="3" t="s">
        <v>9</v>
      </c>
      <c r="J1787" s="3" t="s">
        <v>15</v>
      </c>
      <c r="L1787">
        <f t="shared" si="162"/>
        <v>0</v>
      </c>
      <c r="M1787">
        <f>IF(COUNTIF($C$2:$C1788,C1787)&gt;1,1,0)</f>
        <v>0</v>
      </c>
      <c r="N1787">
        <f t="shared" si="163"/>
        <v>0</v>
      </c>
      <c r="O1787">
        <f t="shared" si="164"/>
        <v>0</v>
      </c>
      <c r="P1787">
        <f t="shared" si="165"/>
        <v>0</v>
      </c>
      <c r="Q1787">
        <f t="shared" si="166"/>
        <v>0</v>
      </c>
      <c r="S1787">
        <f t="shared" si="167"/>
        <v>0</v>
      </c>
    </row>
    <row r="1788" spans="1:19" ht="51.5" thickBot="1" x14ac:dyDescent="0.4">
      <c r="A1788" s="3" t="s">
        <v>11</v>
      </c>
      <c r="B1788" s="3" t="s">
        <v>12</v>
      </c>
      <c r="C1788" s="3">
        <v>20080512901</v>
      </c>
      <c r="D1788" s="3">
        <v>1</v>
      </c>
      <c r="E1788" s="3" t="s">
        <v>9</v>
      </c>
      <c r="F1788" s="3">
        <v>507</v>
      </c>
      <c r="G1788" s="3">
        <v>5</v>
      </c>
      <c r="H1788" s="4" t="s">
        <v>90</v>
      </c>
      <c r="I1788" s="3" t="s">
        <v>9</v>
      </c>
      <c r="J1788" s="3" t="s">
        <v>9</v>
      </c>
      <c r="L1788">
        <f t="shared" si="162"/>
        <v>0</v>
      </c>
      <c r="M1788">
        <f>IF(COUNTIF($C$2:$C1789,C1788)&gt;1,1,0)</f>
        <v>0</v>
      </c>
      <c r="N1788">
        <f t="shared" si="163"/>
        <v>0</v>
      </c>
      <c r="O1788">
        <f t="shared" si="164"/>
        <v>0</v>
      </c>
      <c r="P1788">
        <f t="shared" si="165"/>
        <v>0</v>
      </c>
      <c r="Q1788">
        <f t="shared" si="166"/>
        <v>0</v>
      </c>
      <c r="S1788">
        <f t="shared" si="167"/>
        <v>0</v>
      </c>
    </row>
    <row r="1789" spans="1:19" ht="126.5" thickBot="1" x14ac:dyDescent="0.4">
      <c r="A1789" s="3" t="s">
        <v>11</v>
      </c>
      <c r="B1789" s="3" t="s">
        <v>17</v>
      </c>
      <c r="C1789" s="3">
        <v>20120714701</v>
      </c>
      <c r="D1789" s="3">
        <v>0</v>
      </c>
      <c r="E1789" s="3" t="s">
        <v>9</v>
      </c>
      <c r="F1789" s="3">
        <v>45</v>
      </c>
      <c r="G1789" s="3"/>
      <c r="H1789" s="4" t="s">
        <v>22</v>
      </c>
      <c r="I1789" s="3" t="s">
        <v>9</v>
      </c>
      <c r="J1789" s="3" t="s">
        <v>9</v>
      </c>
      <c r="L1789">
        <f t="shared" si="162"/>
        <v>1</v>
      </c>
      <c r="M1789">
        <f>IF(COUNTIF($C$2:$C1790,C1789)&gt;1,1,0)</f>
        <v>1</v>
      </c>
      <c r="N1789">
        <f t="shared" si="163"/>
        <v>0</v>
      </c>
      <c r="O1789">
        <f t="shared" si="164"/>
        <v>0</v>
      </c>
      <c r="P1789">
        <f t="shared" si="165"/>
        <v>0</v>
      </c>
      <c r="Q1789">
        <f t="shared" si="166"/>
        <v>0</v>
      </c>
      <c r="S1789">
        <f t="shared" si="167"/>
        <v>1</v>
      </c>
    </row>
    <row r="1790" spans="1:19" ht="126.5" thickBot="1" x14ac:dyDescent="0.4">
      <c r="A1790" s="3" t="s">
        <v>7</v>
      </c>
      <c r="B1790" s="3" t="s">
        <v>20</v>
      </c>
      <c r="C1790" s="3">
        <v>20141800201</v>
      </c>
      <c r="D1790" s="3">
        <v>0</v>
      </c>
      <c r="E1790" s="3" t="s">
        <v>9</v>
      </c>
      <c r="F1790" s="3">
        <v>65</v>
      </c>
      <c r="G1790" s="3">
        <v>46</v>
      </c>
      <c r="H1790" s="4" t="s">
        <v>22</v>
      </c>
      <c r="I1790" s="3" t="s">
        <v>9</v>
      </c>
      <c r="J1790" s="3" t="s">
        <v>9</v>
      </c>
      <c r="L1790">
        <f t="shared" si="162"/>
        <v>0</v>
      </c>
      <c r="M1790">
        <f>IF(COUNTIF($C$2:$C1791,C1790)&gt;1,1,0)</f>
        <v>0</v>
      </c>
      <c r="N1790">
        <f t="shared" si="163"/>
        <v>0</v>
      </c>
      <c r="O1790">
        <f t="shared" si="164"/>
        <v>0</v>
      </c>
      <c r="P1790">
        <f t="shared" si="165"/>
        <v>0</v>
      </c>
      <c r="Q1790">
        <f t="shared" si="166"/>
        <v>0</v>
      </c>
      <c r="S1790">
        <f t="shared" si="167"/>
        <v>0</v>
      </c>
    </row>
    <row r="1791" spans="1:19" ht="126.5" thickBot="1" x14ac:dyDescent="0.4">
      <c r="A1791" s="3" t="s">
        <v>7</v>
      </c>
      <c r="B1791" s="3" t="s">
        <v>17</v>
      </c>
      <c r="C1791" s="3">
        <v>20120610402</v>
      </c>
      <c r="D1791" s="3">
        <v>0</v>
      </c>
      <c r="E1791" s="3" t="s">
        <v>9</v>
      </c>
      <c r="F1791" s="3">
        <v>707</v>
      </c>
      <c r="G1791" s="3">
        <v>217</v>
      </c>
      <c r="H1791" s="4" t="s">
        <v>22</v>
      </c>
      <c r="I1791" s="3" t="s">
        <v>9</v>
      </c>
      <c r="J1791" s="3" t="s">
        <v>15</v>
      </c>
      <c r="L1791">
        <f t="shared" si="162"/>
        <v>0</v>
      </c>
      <c r="M1791">
        <f>IF(COUNTIF($C$2:$C1792,C1791)&gt;1,1,0)</f>
        <v>1</v>
      </c>
      <c r="N1791">
        <f t="shared" si="163"/>
        <v>0</v>
      </c>
      <c r="O1791">
        <f t="shared" si="164"/>
        <v>0</v>
      </c>
      <c r="P1791">
        <f t="shared" si="165"/>
        <v>0</v>
      </c>
      <c r="Q1791">
        <f t="shared" si="166"/>
        <v>0</v>
      </c>
      <c r="S1791">
        <f t="shared" si="167"/>
        <v>1</v>
      </c>
    </row>
    <row r="1792" spans="1:19" ht="126.5" thickBot="1" x14ac:dyDescent="0.4">
      <c r="A1792" s="3" t="s">
        <v>11</v>
      </c>
      <c r="B1792" s="3" t="s">
        <v>8</v>
      </c>
      <c r="C1792" s="3">
        <v>20180613401</v>
      </c>
      <c r="D1792" s="3">
        <v>0</v>
      </c>
      <c r="E1792" s="3" t="s">
        <v>9</v>
      </c>
      <c r="F1792" s="3">
        <v>43</v>
      </c>
      <c r="G1792" s="3">
        <v>36</v>
      </c>
      <c r="H1792" s="4" t="s">
        <v>22</v>
      </c>
      <c r="I1792" s="3" t="s">
        <v>9</v>
      </c>
      <c r="J1792" s="3" t="s">
        <v>15</v>
      </c>
      <c r="L1792">
        <f t="shared" si="162"/>
        <v>0</v>
      </c>
      <c r="M1792">
        <f>IF(COUNTIF($C$2:$C1793,C1792)&gt;1,1,0)</f>
        <v>0</v>
      </c>
      <c r="N1792">
        <f t="shared" si="163"/>
        <v>0</v>
      </c>
      <c r="O1792">
        <f t="shared" si="164"/>
        <v>0</v>
      </c>
      <c r="P1792">
        <f t="shared" si="165"/>
        <v>0</v>
      </c>
      <c r="Q1792">
        <f t="shared" si="166"/>
        <v>0</v>
      </c>
      <c r="S1792">
        <f t="shared" si="167"/>
        <v>0</v>
      </c>
    </row>
    <row r="1793" spans="1:19" ht="126.5" thickBot="1" x14ac:dyDescent="0.4">
      <c r="A1793" s="3" t="s">
        <v>27</v>
      </c>
      <c r="B1793" s="3" t="s">
        <v>34</v>
      </c>
      <c r="C1793" s="3">
        <v>20110411201</v>
      </c>
      <c r="D1793" s="3">
        <v>0</v>
      </c>
      <c r="E1793" s="3" t="s">
        <v>9</v>
      </c>
      <c r="F1793" s="3">
        <v>59</v>
      </c>
      <c r="G1793" s="3">
        <v>69</v>
      </c>
      <c r="H1793" s="4" t="s">
        <v>22</v>
      </c>
      <c r="I1793" s="3" t="s">
        <v>9</v>
      </c>
      <c r="J1793" s="3" t="s">
        <v>9</v>
      </c>
      <c r="L1793">
        <f t="shared" si="162"/>
        <v>0</v>
      </c>
      <c r="M1793">
        <f>IF(COUNTIF($C$2:$C1794,C1793)&gt;1,1,0)</f>
        <v>0</v>
      </c>
      <c r="N1793">
        <f t="shared" si="163"/>
        <v>0</v>
      </c>
      <c r="O1793">
        <f t="shared" si="164"/>
        <v>1</v>
      </c>
      <c r="P1793">
        <f t="shared" si="165"/>
        <v>0</v>
      </c>
      <c r="Q1793">
        <f t="shared" si="166"/>
        <v>0</v>
      </c>
      <c r="S1793">
        <f t="shared" si="167"/>
        <v>1</v>
      </c>
    </row>
    <row r="1794" spans="1:19" ht="114" thickBot="1" x14ac:dyDescent="0.4">
      <c r="A1794" s="3" t="s">
        <v>11</v>
      </c>
      <c r="B1794" s="3" t="s">
        <v>23</v>
      </c>
      <c r="C1794" s="3">
        <v>20170703201</v>
      </c>
      <c r="D1794" s="3">
        <v>0</v>
      </c>
      <c r="E1794" s="3" t="s">
        <v>9</v>
      </c>
      <c r="F1794" s="3">
        <v>76</v>
      </c>
      <c r="G1794" s="3">
        <v>33</v>
      </c>
      <c r="H1794" s="4" t="s">
        <v>18</v>
      </c>
      <c r="I1794" s="3" t="s">
        <v>9</v>
      </c>
      <c r="J1794" s="3" t="s">
        <v>9</v>
      </c>
      <c r="L1794">
        <f t="shared" si="162"/>
        <v>0</v>
      </c>
      <c r="M1794">
        <f>IF(COUNTIF($C$2:$C1795,C1794)&gt;1,1,0)</f>
        <v>1</v>
      </c>
      <c r="N1794">
        <f t="shared" si="163"/>
        <v>0</v>
      </c>
      <c r="O1794">
        <f t="shared" si="164"/>
        <v>0</v>
      </c>
      <c r="P1794">
        <f t="shared" si="165"/>
        <v>0</v>
      </c>
      <c r="Q1794">
        <f t="shared" si="166"/>
        <v>0</v>
      </c>
      <c r="S1794">
        <f t="shared" si="167"/>
        <v>1</v>
      </c>
    </row>
    <row r="1795" spans="1:19" ht="126.5" thickBot="1" x14ac:dyDescent="0.4">
      <c r="A1795" s="3" t="s">
        <v>27</v>
      </c>
      <c r="B1795" s="3" t="s">
        <v>23</v>
      </c>
      <c r="C1795" s="3">
        <v>20171702101</v>
      </c>
      <c r="D1795" s="3">
        <v>1</v>
      </c>
      <c r="E1795" s="3" t="s">
        <v>9</v>
      </c>
      <c r="F1795" s="3">
        <v>271</v>
      </c>
      <c r="G1795" s="3">
        <v>54</v>
      </c>
      <c r="H1795" s="4" t="s">
        <v>22</v>
      </c>
      <c r="I1795" s="3" t="s">
        <v>9</v>
      </c>
      <c r="J1795" s="3" t="s">
        <v>9</v>
      </c>
      <c r="L1795">
        <f t="shared" ref="L1795:L1858" si="168">IF(COUNTBLANK(A1795:J1795)&gt;0,1,0)</f>
        <v>0</v>
      </c>
      <c r="M1795">
        <f>IF(COUNTIF($C$2:$C1796,C1795)&gt;1,1,0)</f>
        <v>0</v>
      </c>
      <c r="N1795">
        <f t="shared" ref="N1795:N1858" si="169">IF(LEN(C1795)&gt;11,1,0)</f>
        <v>0</v>
      </c>
      <c r="O1795">
        <f t="shared" ref="O1795:O1858" si="170">IF(G1795&gt;F1795,1,0)</f>
        <v>0</v>
      </c>
      <c r="P1795">
        <f t="shared" ref="P1795:P1858" si="171">IF(AND(J1795="Yes",I1795="No"),1,0)</f>
        <v>0</v>
      </c>
      <c r="Q1795">
        <f t="shared" ref="Q1795:Q1858" si="172">IF(F1795&gt;10000,1,0)</f>
        <v>0</v>
      </c>
      <c r="S1795">
        <f t="shared" ref="S1795:S1858" si="173">IF(SUM(L1795:Q1795)&gt;0,1,0)</f>
        <v>0</v>
      </c>
    </row>
    <row r="1796" spans="1:19" ht="126.5" thickBot="1" x14ac:dyDescent="0.4">
      <c r="A1796" s="3" t="s">
        <v>27</v>
      </c>
      <c r="B1796" s="3" t="s">
        <v>49</v>
      </c>
      <c r="C1796" s="3">
        <v>20230104401</v>
      </c>
      <c r="D1796" s="3">
        <v>0</v>
      </c>
      <c r="E1796" s="3" t="s">
        <v>9</v>
      </c>
      <c r="F1796" s="3">
        <v>257</v>
      </c>
      <c r="G1796" s="3">
        <v>49</v>
      </c>
      <c r="H1796" s="4" t="s">
        <v>22</v>
      </c>
      <c r="I1796" s="3" t="s">
        <v>9</v>
      </c>
      <c r="J1796" s="3" t="s">
        <v>15</v>
      </c>
      <c r="L1796">
        <f t="shared" si="168"/>
        <v>0</v>
      </c>
      <c r="M1796">
        <f>IF(COUNTIF($C$2:$C1797,C1796)&gt;1,1,0)</f>
        <v>0</v>
      </c>
      <c r="N1796">
        <f t="shared" si="169"/>
        <v>0</v>
      </c>
      <c r="O1796">
        <f t="shared" si="170"/>
        <v>0</v>
      </c>
      <c r="P1796">
        <f t="shared" si="171"/>
        <v>0</v>
      </c>
      <c r="Q1796">
        <f t="shared" si="172"/>
        <v>0</v>
      </c>
      <c r="S1796">
        <f t="shared" si="173"/>
        <v>0</v>
      </c>
    </row>
    <row r="1797" spans="1:19" ht="176.5" thickBot="1" x14ac:dyDescent="0.4">
      <c r="A1797" s="3" t="s">
        <v>11</v>
      </c>
      <c r="B1797" s="3" t="s">
        <v>23</v>
      </c>
      <c r="C1797" s="3">
        <v>20172202501</v>
      </c>
      <c r="D1797" s="3">
        <v>1</v>
      </c>
      <c r="E1797" s="3" t="s">
        <v>9</v>
      </c>
      <c r="F1797" s="3">
        <v>559</v>
      </c>
      <c r="G1797" s="3">
        <v>236</v>
      </c>
      <c r="H1797" s="4" t="s">
        <v>328</v>
      </c>
      <c r="I1797" s="3" t="s">
        <v>9</v>
      </c>
      <c r="J1797" s="3" t="s">
        <v>15</v>
      </c>
      <c r="L1797">
        <f t="shared" si="168"/>
        <v>0</v>
      </c>
      <c r="M1797">
        <f>IF(COUNTIF($C$2:$C1798,C1797)&gt;1,1,0)</f>
        <v>0</v>
      </c>
      <c r="N1797">
        <f t="shared" si="169"/>
        <v>0</v>
      </c>
      <c r="O1797">
        <f t="shared" si="170"/>
        <v>0</v>
      </c>
      <c r="P1797">
        <f t="shared" si="171"/>
        <v>0</v>
      </c>
      <c r="Q1797">
        <f t="shared" si="172"/>
        <v>0</v>
      </c>
      <c r="S1797">
        <f t="shared" si="173"/>
        <v>0</v>
      </c>
    </row>
    <row r="1798" spans="1:19" ht="101.5" thickBot="1" x14ac:dyDescent="0.4">
      <c r="A1798" s="3" t="s">
        <v>11</v>
      </c>
      <c r="B1798" s="3" t="s">
        <v>23</v>
      </c>
      <c r="C1798" s="3">
        <v>20170507001</v>
      </c>
      <c r="D1798" s="3">
        <v>0</v>
      </c>
      <c r="E1798" s="3" t="s">
        <v>9</v>
      </c>
      <c r="F1798" s="3">
        <v>85</v>
      </c>
      <c r="G1798" s="3">
        <v>55</v>
      </c>
      <c r="H1798" s="4" t="s">
        <v>31</v>
      </c>
      <c r="I1798" s="3" t="s">
        <v>9</v>
      </c>
      <c r="J1798" s="3" t="s">
        <v>9</v>
      </c>
      <c r="L1798">
        <f t="shared" si="168"/>
        <v>0</v>
      </c>
      <c r="M1798">
        <f>IF(COUNTIF($C$2:$C1799,C1798)&gt;1,1,0)</f>
        <v>0</v>
      </c>
      <c r="N1798">
        <f t="shared" si="169"/>
        <v>0</v>
      </c>
      <c r="O1798">
        <f t="shared" si="170"/>
        <v>0</v>
      </c>
      <c r="P1798">
        <f t="shared" si="171"/>
        <v>0</v>
      </c>
      <c r="Q1798">
        <f t="shared" si="172"/>
        <v>0</v>
      </c>
      <c r="S1798">
        <f t="shared" si="173"/>
        <v>0</v>
      </c>
    </row>
    <row r="1799" spans="1:19" ht="114" thickBot="1" x14ac:dyDescent="0.4">
      <c r="A1799" s="3" t="s">
        <v>11</v>
      </c>
      <c r="B1799" s="3" t="s">
        <v>17</v>
      </c>
      <c r="C1799" s="3">
        <v>20120210904</v>
      </c>
      <c r="D1799" s="3">
        <v>1</v>
      </c>
      <c r="E1799" s="3" t="s">
        <v>9</v>
      </c>
      <c r="F1799" s="3">
        <v>341</v>
      </c>
      <c r="G1799" s="3">
        <v>41</v>
      </c>
      <c r="H1799" s="4" t="s">
        <v>13</v>
      </c>
      <c r="I1799" s="3" t="s">
        <v>9</v>
      </c>
      <c r="J1799" s="3" t="s">
        <v>15</v>
      </c>
      <c r="L1799">
        <f t="shared" si="168"/>
        <v>0</v>
      </c>
      <c r="M1799">
        <f>IF(COUNTIF($C$2:$C1800,C1799)&gt;1,1,0)</f>
        <v>1</v>
      </c>
      <c r="N1799">
        <f t="shared" si="169"/>
        <v>0</v>
      </c>
      <c r="O1799">
        <f t="shared" si="170"/>
        <v>0</v>
      </c>
      <c r="P1799">
        <f t="shared" si="171"/>
        <v>0</v>
      </c>
      <c r="Q1799">
        <f t="shared" si="172"/>
        <v>0</v>
      </c>
      <c r="S1799">
        <f t="shared" si="173"/>
        <v>1</v>
      </c>
    </row>
    <row r="1800" spans="1:19" ht="114" thickBot="1" x14ac:dyDescent="0.4">
      <c r="A1800" s="3" t="s">
        <v>11</v>
      </c>
      <c r="B1800" s="3" t="s">
        <v>34</v>
      </c>
      <c r="C1800" s="3">
        <v>20110507601</v>
      </c>
      <c r="D1800" s="3">
        <v>0</v>
      </c>
      <c r="E1800" s="3" t="s">
        <v>9</v>
      </c>
      <c r="F1800" s="3">
        <v>31</v>
      </c>
      <c r="G1800" s="3">
        <v>18</v>
      </c>
      <c r="H1800" s="4" t="s">
        <v>18</v>
      </c>
      <c r="I1800" s="3" t="s">
        <v>9</v>
      </c>
      <c r="J1800" s="3" t="s">
        <v>9</v>
      </c>
      <c r="L1800">
        <f t="shared" si="168"/>
        <v>0</v>
      </c>
      <c r="M1800">
        <f>IF(COUNTIF($C$2:$C1801,C1800)&gt;1,1,0)</f>
        <v>0</v>
      </c>
      <c r="N1800">
        <f t="shared" si="169"/>
        <v>0</v>
      </c>
      <c r="O1800">
        <f t="shared" si="170"/>
        <v>0</v>
      </c>
      <c r="P1800">
        <f t="shared" si="171"/>
        <v>0</v>
      </c>
      <c r="Q1800">
        <f t="shared" si="172"/>
        <v>0</v>
      </c>
      <c r="S1800">
        <f t="shared" si="173"/>
        <v>0</v>
      </c>
    </row>
    <row r="1801" spans="1:19" ht="126.5" thickBot="1" x14ac:dyDescent="0.4">
      <c r="A1801" s="3" t="s">
        <v>11</v>
      </c>
      <c r="B1801" s="3" t="s">
        <v>8</v>
      </c>
      <c r="C1801" s="3">
        <v>20180615002</v>
      </c>
      <c r="D1801" s="3">
        <v>0</v>
      </c>
      <c r="E1801" s="3" t="s">
        <v>9</v>
      </c>
      <c r="F1801" s="3">
        <v>210</v>
      </c>
      <c r="G1801" s="3">
        <v>28</v>
      </c>
      <c r="H1801" s="4" t="s">
        <v>329</v>
      </c>
      <c r="I1801" s="3" t="s">
        <v>9</v>
      </c>
      <c r="J1801" s="3" t="s">
        <v>9</v>
      </c>
      <c r="L1801">
        <f t="shared" si="168"/>
        <v>0</v>
      </c>
      <c r="M1801">
        <f>IF(COUNTIF($C$2:$C1802,C1801)&gt;1,1,0)</f>
        <v>0</v>
      </c>
      <c r="N1801">
        <f t="shared" si="169"/>
        <v>0</v>
      </c>
      <c r="O1801">
        <f t="shared" si="170"/>
        <v>0</v>
      </c>
      <c r="P1801">
        <f t="shared" si="171"/>
        <v>0</v>
      </c>
      <c r="Q1801">
        <f t="shared" si="172"/>
        <v>0</v>
      </c>
      <c r="S1801">
        <f t="shared" si="173"/>
        <v>0</v>
      </c>
    </row>
    <row r="1802" spans="1:19" ht="76.5" thickBot="1" x14ac:dyDescent="0.4">
      <c r="A1802" s="3" t="s">
        <v>52</v>
      </c>
      <c r="B1802" s="3" t="s">
        <v>12</v>
      </c>
      <c r="C1802" s="3">
        <v>20080805401</v>
      </c>
      <c r="D1802" s="3">
        <v>1</v>
      </c>
      <c r="E1802" s="3" t="s">
        <v>9</v>
      </c>
      <c r="F1802" s="3">
        <v>183</v>
      </c>
      <c r="G1802" s="3">
        <v>167</v>
      </c>
      <c r="H1802" s="4" t="s">
        <v>107</v>
      </c>
      <c r="I1802" s="3" t="s">
        <v>9</v>
      </c>
      <c r="J1802" s="3" t="s">
        <v>9</v>
      </c>
      <c r="L1802">
        <f t="shared" si="168"/>
        <v>0</v>
      </c>
      <c r="M1802">
        <f>IF(COUNTIF($C$2:$C1803,C1802)&gt;1,1,0)</f>
        <v>0</v>
      </c>
      <c r="N1802">
        <f t="shared" si="169"/>
        <v>0</v>
      </c>
      <c r="O1802">
        <f t="shared" si="170"/>
        <v>0</v>
      </c>
      <c r="P1802">
        <f t="shared" si="171"/>
        <v>0</v>
      </c>
      <c r="Q1802">
        <f t="shared" si="172"/>
        <v>0</v>
      </c>
      <c r="S1802">
        <f t="shared" si="173"/>
        <v>0</v>
      </c>
    </row>
    <row r="1803" spans="1:19" ht="101.5" thickBot="1" x14ac:dyDescent="0.4">
      <c r="A1803" s="3" t="s">
        <v>11</v>
      </c>
      <c r="B1803" s="3" t="s">
        <v>23</v>
      </c>
      <c r="C1803" s="3">
        <v>20170212401</v>
      </c>
      <c r="D1803" s="3">
        <v>1</v>
      </c>
      <c r="E1803" s="3" t="s">
        <v>9</v>
      </c>
      <c r="F1803" s="3">
        <v>325</v>
      </c>
      <c r="G1803" s="3">
        <v>61</v>
      </c>
      <c r="H1803" s="4" t="s">
        <v>57</v>
      </c>
      <c r="I1803" s="3" t="s">
        <v>9</v>
      </c>
      <c r="J1803" s="3" t="s">
        <v>15</v>
      </c>
      <c r="L1803">
        <f t="shared" si="168"/>
        <v>0</v>
      </c>
      <c r="M1803">
        <f>IF(COUNTIF($C$2:$C1804,C1803)&gt;1,1,0)</f>
        <v>0</v>
      </c>
      <c r="N1803">
        <f t="shared" si="169"/>
        <v>0</v>
      </c>
      <c r="O1803">
        <f t="shared" si="170"/>
        <v>0</v>
      </c>
      <c r="P1803">
        <f t="shared" si="171"/>
        <v>0</v>
      </c>
      <c r="Q1803">
        <f t="shared" si="172"/>
        <v>0</v>
      </c>
      <c r="S1803">
        <f t="shared" si="173"/>
        <v>0</v>
      </c>
    </row>
    <row r="1804" spans="1:19" ht="114" thickBot="1" x14ac:dyDescent="0.4">
      <c r="A1804" s="3" t="s">
        <v>11</v>
      </c>
      <c r="B1804" s="3" t="s">
        <v>49</v>
      </c>
      <c r="C1804" s="3">
        <v>20230401801</v>
      </c>
      <c r="D1804" s="3">
        <v>1</v>
      </c>
      <c r="E1804" s="3" t="s">
        <v>9</v>
      </c>
      <c r="F1804" s="3">
        <v>145</v>
      </c>
      <c r="G1804" s="3">
        <v>56</v>
      </c>
      <c r="H1804" s="4" t="s">
        <v>18</v>
      </c>
      <c r="I1804" s="3" t="s">
        <v>9</v>
      </c>
      <c r="J1804" s="3" t="s">
        <v>9</v>
      </c>
      <c r="L1804">
        <f t="shared" si="168"/>
        <v>0</v>
      </c>
      <c r="M1804">
        <f>IF(COUNTIF($C$2:$C1805,C1804)&gt;1,1,0)</f>
        <v>0</v>
      </c>
      <c r="N1804">
        <f t="shared" si="169"/>
        <v>0</v>
      </c>
      <c r="O1804">
        <f t="shared" si="170"/>
        <v>0</v>
      </c>
      <c r="P1804">
        <f t="shared" si="171"/>
        <v>0</v>
      </c>
      <c r="Q1804">
        <f t="shared" si="172"/>
        <v>0</v>
      </c>
      <c r="S1804">
        <f t="shared" si="173"/>
        <v>0</v>
      </c>
    </row>
    <row r="1805" spans="1:19" ht="114" thickBot="1" x14ac:dyDescent="0.4">
      <c r="A1805" s="3" t="s">
        <v>11</v>
      </c>
      <c r="B1805" s="3" t="s">
        <v>23</v>
      </c>
      <c r="C1805" s="3">
        <v>20170501201</v>
      </c>
      <c r="D1805" s="3">
        <v>1</v>
      </c>
      <c r="E1805" s="3" t="s">
        <v>9</v>
      </c>
      <c r="F1805" s="3">
        <v>164</v>
      </c>
      <c r="G1805" s="3">
        <v>51</v>
      </c>
      <c r="H1805" s="4" t="s">
        <v>18</v>
      </c>
      <c r="I1805" s="3" t="s">
        <v>9</v>
      </c>
      <c r="J1805" s="3" t="s">
        <v>9</v>
      </c>
      <c r="L1805">
        <f t="shared" si="168"/>
        <v>0</v>
      </c>
      <c r="M1805">
        <f>IF(COUNTIF($C$2:$C1806,C1805)&gt;1,1,0)</f>
        <v>0</v>
      </c>
      <c r="N1805">
        <f t="shared" si="169"/>
        <v>0</v>
      </c>
      <c r="O1805">
        <f t="shared" si="170"/>
        <v>0</v>
      </c>
      <c r="P1805">
        <f t="shared" si="171"/>
        <v>0</v>
      </c>
      <c r="Q1805">
        <f t="shared" si="172"/>
        <v>0</v>
      </c>
      <c r="S1805">
        <f t="shared" si="173"/>
        <v>0</v>
      </c>
    </row>
    <row r="1806" spans="1:19" ht="101.5" thickBot="1" x14ac:dyDescent="0.4">
      <c r="A1806" s="3" t="s">
        <v>7</v>
      </c>
      <c r="B1806" s="3" t="s">
        <v>20</v>
      </c>
      <c r="C1806" s="3">
        <v>20141110308</v>
      </c>
      <c r="D1806" s="3">
        <v>1</v>
      </c>
      <c r="E1806" s="3" t="s">
        <v>9</v>
      </c>
      <c r="F1806" s="3">
        <v>635</v>
      </c>
      <c r="G1806" s="3">
        <v>115</v>
      </c>
      <c r="H1806" s="4" t="s">
        <v>44</v>
      </c>
      <c r="I1806" s="3" t="s">
        <v>9</v>
      </c>
      <c r="J1806" s="3" t="s">
        <v>9</v>
      </c>
      <c r="L1806">
        <f t="shared" si="168"/>
        <v>0</v>
      </c>
      <c r="M1806">
        <f>IF(COUNTIF($C$2:$C1807,C1806)&gt;1,1,0)</f>
        <v>0</v>
      </c>
      <c r="N1806">
        <f t="shared" si="169"/>
        <v>0</v>
      </c>
      <c r="O1806">
        <f t="shared" si="170"/>
        <v>0</v>
      </c>
      <c r="P1806">
        <f t="shared" si="171"/>
        <v>0</v>
      </c>
      <c r="Q1806">
        <f t="shared" si="172"/>
        <v>0</v>
      </c>
      <c r="S1806">
        <f t="shared" si="173"/>
        <v>0</v>
      </c>
    </row>
    <row r="1807" spans="1:19" ht="126.5" thickBot="1" x14ac:dyDescent="0.4">
      <c r="A1807" s="3" t="s">
        <v>27</v>
      </c>
      <c r="B1807" s="3" t="s">
        <v>34</v>
      </c>
      <c r="C1807" s="3">
        <v>20110804601</v>
      </c>
      <c r="D1807" s="3">
        <v>0</v>
      </c>
      <c r="E1807" s="3" t="s">
        <v>9</v>
      </c>
      <c r="F1807" s="3">
        <v>174</v>
      </c>
      <c r="G1807" s="3">
        <v>36</v>
      </c>
      <c r="H1807" s="4" t="s">
        <v>22</v>
      </c>
      <c r="I1807" s="3" t="s">
        <v>9</v>
      </c>
      <c r="J1807" s="3" t="s">
        <v>9</v>
      </c>
      <c r="L1807">
        <f t="shared" si="168"/>
        <v>0</v>
      </c>
      <c r="M1807">
        <f>IF(COUNTIF($C$2:$C1808,C1807)&gt;1,1,0)</f>
        <v>0</v>
      </c>
      <c r="N1807">
        <f t="shared" si="169"/>
        <v>0</v>
      </c>
      <c r="O1807">
        <f t="shared" si="170"/>
        <v>0</v>
      </c>
      <c r="P1807">
        <f t="shared" si="171"/>
        <v>0</v>
      </c>
      <c r="Q1807">
        <f t="shared" si="172"/>
        <v>0</v>
      </c>
      <c r="S1807">
        <f t="shared" si="173"/>
        <v>0</v>
      </c>
    </row>
    <row r="1808" spans="1:19" ht="126.5" thickBot="1" x14ac:dyDescent="0.4">
      <c r="A1808" s="3" t="s">
        <v>7</v>
      </c>
      <c r="B1808" s="3" t="s">
        <v>17</v>
      </c>
      <c r="C1808" s="3">
        <v>20120906001</v>
      </c>
      <c r="D1808" s="3">
        <v>1</v>
      </c>
      <c r="E1808" s="3" t="s">
        <v>9</v>
      </c>
      <c r="F1808" s="3">
        <v>166</v>
      </c>
      <c r="G1808" s="3">
        <v>45</v>
      </c>
      <c r="H1808" s="4" t="s">
        <v>22</v>
      </c>
      <c r="I1808" s="3" t="s">
        <v>9</v>
      </c>
      <c r="J1808" s="3" t="s">
        <v>9</v>
      </c>
      <c r="L1808">
        <f t="shared" si="168"/>
        <v>0</v>
      </c>
      <c r="M1808">
        <f>IF(COUNTIF($C$2:$C1809,C1808)&gt;1,1,0)</f>
        <v>0</v>
      </c>
      <c r="N1808">
        <f t="shared" si="169"/>
        <v>0</v>
      </c>
      <c r="O1808">
        <f t="shared" si="170"/>
        <v>0</v>
      </c>
      <c r="P1808">
        <f t="shared" si="171"/>
        <v>0</v>
      </c>
      <c r="Q1808">
        <f t="shared" si="172"/>
        <v>0</v>
      </c>
      <c r="S1808">
        <f t="shared" si="173"/>
        <v>0</v>
      </c>
    </row>
    <row r="1809" spans="1:19" ht="114" thickBot="1" x14ac:dyDescent="0.4">
      <c r="A1809" s="3" t="s">
        <v>27</v>
      </c>
      <c r="B1809" s="3" t="s">
        <v>49</v>
      </c>
      <c r="C1809" s="3">
        <v>20230310001</v>
      </c>
      <c r="D1809" s="3">
        <v>0</v>
      </c>
      <c r="E1809" s="3" t="s">
        <v>9</v>
      </c>
      <c r="F1809" s="3">
        <v>45</v>
      </c>
      <c r="G1809" s="3">
        <v>32</v>
      </c>
      <c r="H1809" s="4" t="s">
        <v>327</v>
      </c>
      <c r="I1809" s="3" t="s">
        <v>9</v>
      </c>
      <c r="J1809" s="3" t="s">
        <v>9</v>
      </c>
      <c r="L1809">
        <f t="shared" si="168"/>
        <v>0</v>
      </c>
      <c r="M1809">
        <f>IF(COUNTIF($C$2:$C1810,C1809)&gt;1,1,0)</f>
        <v>0</v>
      </c>
      <c r="N1809">
        <f t="shared" si="169"/>
        <v>0</v>
      </c>
      <c r="O1809">
        <f t="shared" si="170"/>
        <v>0</v>
      </c>
      <c r="P1809">
        <f t="shared" si="171"/>
        <v>0</v>
      </c>
      <c r="Q1809">
        <f t="shared" si="172"/>
        <v>0</v>
      </c>
      <c r="S1809">
        <f t="shared" si="173"/>
        <v>0</v>
      </c>
    </row>
    <row r="1810" spans="1:19" ht="126.5" thickBot="1" x14ac:dyDescent="0.4">
      <c r="A1810" s="3" t="s">
        <v>27</v>
      </c>
      <c r="B1810" s="3" t="s">
        <v>23</v>
      </c>
      <c r="C1810" s="3">
        <v>20171907202</v>
      </c>
      <c r="D1810" s="3">
        <v>0</v>
      </c>
      <c r="E1810" s="3" t="s">
        <v>9</v>
      </c>
      <c r="F1810" s="3">
        <v>66</v>
      </c>
      <c r="G1810" s="3">
        <v>20</v>
      </c>
      <c r="H1810" s="4" t="s">
        <v>22</v>
      </c>
      <c r="I1810" s="3" t="s">
        <v>9</v>
      </c>
      <c r="J1810" s="3" t="s">
        <v>9</v>
      </c>
      <c r="L1810">
        <f t="shared" si="168"/>
        <v>0</v>
      </c>
      <c r="M1810">
        <f>IF(COUNTIF($C$2:$C1811,C1810)&gt;1,1,0)</f>
        <v>0</v>
      </c>
      <c r="N1810">
        <f t="shared" si="169"/>
        <v>0</v>
      </c>
      <c r="O1810">
        <f t="shared" si="170"/>
        <v>0</v>
      </c>
      <c r="P1810">
        <f t="shared" si="171"/>
        <v>0</v>
      </c>
      <c r="Q1810">
        <f t="shared" si="172"/>
        <v>0</v>
      </c>
      <c r="S1810">
        <f t="shared" si="173"/>
        <v>0</v>
      </c>
    </row>
    <row r="1811" spans="1:19" ht="126.5" thickBot="1" x14ac:dyDescent="0.4">
      <c r="A1811" s="3" t="s">
        <v>11</v>
      </c>
      <c r="B1811" s="3" t="s">
        <v>17</v>
      </c>
      <c r="C1811" s="3">
        <v>20120609102</v>
      </c>
      <c r="D1811" s="3">
        <v>0</v>
      </c>
      <c r="E1811" s="3" t="s">
        <v>9</v>
      </c>
      <c r="F1811" s="3">
        <v>92</v>
      </c>
      <c r="G1811" s="3">
        <v>39</v>
      </c>
      <c r="H1811" s="4" t="s">
        <v>330</v>
      </c>
      <c r="I1811" s="3" t="s">
        <v>9</v>
      </c>
      <c r="J1811" s="3" t="s">
        <v>9</v>
      </c>
      <c r="L1811">
        <f t="shared" si="168"/>
        <v>0</v>
      </c>
      <c r="M1811">
        <f>IF(COUNTIF($C$2:$C1812,C1811)&gt;1,1,0)</f>
        <v>0</v>
      </c>
      <c r="N1811">
        <f t="shared" si="169"/>
        <v>0</v>
      </c>
      <c r="O1811">
        <f t="shared" si="170"/>
        <v>0</v>
      </c>
      <c r="P1811">
        <f t="shared" si="171"/>
        <v>0</v>
      </c>
      <c r="Q1811">
        <f t="shared" si="172"/>
        <v>0</v>
      </c>
      <c r="S1811">
        <f t="shared" si="173"/>
        <v>0</v>
      </c>
    </row>
    <row r="1812" spans="1:19" ht="126.5" thickBot="1" x14ac:dyDescent="0.4">
      <c r="A1812" s="3" t="s">
        <v>11</v>
      </c>
      <c r="B1812" s="3" t="s">
        <v>23</v>
      </c>
      <c r="C1812" s="3">
        <v>20171906203</v>
      </c>
      <c r="D1812" s="3">
        <v>1</v>
      </c>
      <c r="E1812" s="3" t="s">
        <v>9</v>
      </c>
      <c r="F1812" s="3">
        <v>537</v>
      </c>
      <c r="G1812" s="3">
        <v>158</v>
      </c>
      <c r="H1812" s="4" t="s">
        <v>22</v>
      </c>
      <c r="I1812" s="3" t="s">
        <v>9</v>
      </c>
      <c r="J1812" s="3" t="s">
        <v>9</v>
      </c>
      <c r="L1812">
        <f t="shared" si="168"/>
        <v>0</v>
      </c>
      <c r="M1812">
        <f>IF(COUNTIF($C$2:$C1813,C1812)&gt;1,1,0)</f>
        <v>0</v>
      </c>
      <c r="N1812">
        <f t="shared" si="169"/>
        <v>0</v>
      </c>
      <c r="O1812">
        <f t="shared" si="170"/>
        <v>0</v>
      </c>
      <c r="P1812">
        <f t="shared" si="171"/>
        <v>0</v>
      </c>
      <c r="Q1812">
        <f t="shared" si="172"/>
        <v>0</v>
      </c>
      <c r="S1812">
        <f t="shared" si="173"/>
        <v>0</v>
      </c>
    </row>
    <row r="1813" spans="1:19" ht="114" thickBot="1" x14ac:dyDescent="0.4">
      <c r="A1813" s="3" t="s">
        <v>11</v>
      </c>
      <c r="B1813" s="3" t="s">
        <v>20</v>
      </c>
      <c r="C1813" s="3">
        <v>20140123804</v>
      </c>
      <c r="D1813" s="3">
        <v>0</v>
      </c>
      <c r="E1813" s="3" t="s">
        <v>9</v>
      </c>
      <c r="F1813" s="3">
        <v>56</v>
      </c>
      <c r="G1813" s="3">
        <v>30</v>
      </c>
      <c r="H1813" s="4" t="s">
        <v>18</v>
      </c>
      <c r="I1813" s="3" t="s">
        <v>9</v>
      </c>
      <c r="J1813" s="3" t="s">
        <v>9</v>
      </c>
      <c r="L1813">
        <f t="shared" si="168"/>
        <v>0</v>
      </c>
      <c r="M1813">
        <f>IF(COUNTIF($C$2:$C1814,C1813)&gt;1,1,0)</f>
        <v>0</v>
      </c>
      <c r="N1813">
        <f t="shared" si="169"/>
        <v>0</v>
      </c>
      <c r="O1813">
        <f t="shared" si="170"/>
        <v>0</v>
      </c>
      <c r="P1813">
        <f t="shared" si="171"/>
        <v>0</v>
      </c>
      <c r="Q1813">
        <f t="shared" si="172"/>
        <v>0</v>
      </c>
      <c r="S1813">
        <f t="shared" si="173"/>
        <v>0</v>
      </c>
    </row>
    <row r="1814" spans="1:19" ht="76.5" thickBot="1" x14ac:dyDescent="0.4">
      <c r="A1814" s="3" t="s">
        <v>11</v>
      </c>
      <c r="B1814" s="3" t="s">
        <v>49</v>
      </c>
      <c r="C1814" s="3">
        <v>20230103701</v>
      </c>
      <c r="D1814" s="3">
        <v>0</v>
      </c>
      <c r="E1814" s="3" t="s">
        <v>9</v>
      </c>
      <c r="F1814" s="3">
        <v>85</v>
      </c>
      <c r="G1814" s="3">
        <v>66</v>
      </c>
      <c r="H1814" s="4" t="s">
        <v>136</v>
      </c>
      <c r="I1814" s="3" t="s">
        <v>15</v>
      </c>
      <c r="J1814" s="3" t="s">
        <v>9</v>
      </c>
      <c r="L1814">
        <f t="shared" si="168"/>
        <v>0</v>
      </c>
      <c r="M1814">
        <f>IF(COUNTIF($C$2:$C1815,C1814)&gt;1,1,0)</f>
        <v>0</v>
      </c>
      <c r="N1814">
        <f t="shared" si="169"/>
        <v>0</v>
      </c>
      <c r="O1814">
        <f t="shared" si="170"/>
        <v>0</v>
      </c>
      <c r="P1814">
        <f t="shared" si="171"/>
        <v>1</v>
      </c>
      <c r="Q1814">
        <f t="shared" si="172"/>
        <v>0</v>
      </c>
      <c r="S1814">
        <f t="shared" si="173"/>
        <v>1</v>
      </c>
    </row>
    <row r="1815" spans="1:19" ht="126.5" thickBot="1" x14ac:dyDescent="0.4">
      <c r="A1815" s="3" t="s">
        <v>11</v>
      </c>
      <c r="B1815" s="3" t="s">
        <v>8</v>
      </c>
      <c r="C1815" s="3">
        <v>20180800601</v>
      </c>
      <c r="D1815" s="3">
        <v>0</v>
      </c>
      <c r="E1815" s="3" t="s">
        <v>9</v>
      </c>
      <c r="F1815" s="3">
        <v>66</v>
      </c>
      <c r="G1815" s="3">
        <v>35</v>
      </c>
      <c r="H1815" s="4" t="s">
        <v>22</v>
      </c>
      <c r="I1815" s="3" t="s">
        <v>9</v>
      </c>
      <c r="J1815" s="3" t="s">
        <v>9</v>
      </c>
      <c r="L1815">
        <f t="shared" si="168"/>
        <v>0</v>
      </c>
      <c r="M1815">
        <f>IF(COUNTIF($C$2:$C1816,C1815)&gt;1,1,0)</f>
        <v>0</v>
      </c>
      <c r="N1815">
        <f t="shared" si="169"/>
        <v>0</v>
      </c>
      <c r="O1815">
        <f t="shared" si="170"/>
        <v>0</v>
      </c>
      <c r="P1815">
        <f t="shared" si="171"/>
        <v>0</v>
      </c>
      <c r="Q1815">
        <f t="shared" si="172"/>
        <v>0</v>
      </c>
      <c r="S1815">
        <f t="shared" si="173"/>
        <v>0</v>
      </c>
    </row>
    <row r="1816" spans="1:19" ht="126.5" thickBot="1" x14ac:dyDescent="0.4">
      <c r="A1816" s="3" t="s">
        <v>27</v>
      </c>
      <c r="B1816" s="3" t="s">
        <v>23</v>
      </c>
      <c r="C1816" s="3">
        <v>20171702401</v>
      </c>
      <c r="D1816" s="3">
        <v>1</v>
      </c>
      <c r="E1816" s="3" t="s">
        <v>9</v>
      </c>
      <c r="F1816" s="3">
        <v>254</v>
      </c>
      <c r="G1816" s="3">
        <v>34</v>
      </c>
      <c r="H1816" s="4" t="s">
        <v>22</v>
      </c>
      <c r="I1816" s="3" t="s">
        <v>9</v>
      </c>
      <c r="J1816" s="3" t="s">
        <v>9</v>
      </c>
      <c r="L1816">
        <f t="shared" si="168"/>
        <v>0</v>
      </c>
      <c r="M1816">
        <f>IF(COUNTIF($C$2:$C1817,C1816)&gt;1,1,0)</f>
        <v>0</v>
      </c>
      <c r="N1816">
        <f t="shared" si="169"/>
        <v>0</v>
      </c>
      <c r="O1816">
        <f t="shared" si="170"/>
        <v>0</v>
      </c>
      <c r="P1816">
        <f t="shared" si="171"/>
        <v>0</v>
      </c>
      <c r="Q1816">
        <f t="shared" si="172"/>
        <v>0</v>
      </c>
      <c r="S1816">
        <f t="shared" si="173"/>
        <v>0</v>
      </c>
    </row>
    <row r="1817" spans="1:19" ht="51.5" thickBot="1" x14ac:dyDescent="0.4">
      <c r="A1817" s="3" t="s">
        <v>11</v>
      </c>
      <c r="B1817" s="3" t="s">
        <v>12</v>
      </c>
      <c r="C1817" s="3">
        <v>20080201801</v>
      </c>
      <c r="D1817" s="3">
        <v>0</v>
      </c>
      <c r="E1817" s="3" t="s">
        <v>9</v>
      </c>
      <c r="F1817" s="3">
        <v>64</v>
      </c>
      <c r="G1817" s="3">
        <v>25</v>
      </c>
      <c r="H1817" s="4" t="s">
        <v>119</v>
      </c>
      <c r="I1817" s="3" t="s">
        <v>9</v>
      </c>
      <c r="J1817" s="3" t="s">
        <v>9</v>
      </c>
      <c r="L1817">
        <f t="shared" si="168"/>
        <v>0</v>
      </c>
      <c r="M1817">
        <f>IF(COUNTIF($C$2:$C1818,C1817)&gt;1,1,0)</f>
        <v>1</v>
      </c>
      <c r="N1817">
        <f t="shared" si="169"/>
        <v>0</v>
      </c>
      <c r="O1817">
        <f t="shared" si="170"/>
        <v>0</v>
      </c>
      <c r="P1817">
        <f t="shared" si="171"/>
        <v>0</v>
      </c>
      <c r="Q1817">
        <f t="shared" si="172"/>
        <v>0</v>
      </c>
      <c r="S1817">
        <f t="shared" si="173"/>
        <v>1</v>
      </c>
    </row>
    <row r="1818" spans="1:19" ht="101.5" thickBot="1" x14ac:dyDescent="0.4">
      <c r="A1818" s="3" t="s">
        <v>7</v>
      </c>
      <c r="B1818" s="3" t="s">
        <v>8</v>
      </c>
      <c r="C1818" s="3">
        <v>20180206601</v>
      </c>
      <c r="D1818" s="3">
        <v>0</v>
      </c>
      <c r="E1818" s="3" t="s">
        <v>9</v>
      </c>
      <c r="F1818" s="3">
        <v>31</v>
      </c>
      <c r="G1818" s="3">
        <v>9</v>
      </c>
      <c r="H1818" s="4" t="s">
        <v>31</v>
      </c>
      <c r="I1818" s="3" t="s">
        <v>9</v>
      </c>
      <c r="J1818" s="3" t="s">
        <v>9</v>
      </c>
      <c r="L1818">
        <f t="shared" si="168"/>
        <v>0</v>
      </c>
      <c r="M1818">
        <f>IF(COUNTIF($C$2:$C1819,C1818)&gt;1,1,0)</f>
        <v>0</v>
      </c>
      <c r="N1818">
        <f t="shared" si="169"/>
        <v>0</v>
      </c>
      <c r="O1818">
        <f t="shared" si="170"/>
        <v>0</v>
      </c>
      <c r="P1818">
        <f t="shared" si="171"/>
        <v>0</v>
      </c>
      <c r="Q1818">
        <f t="shared" si="172"/>
        <v>0</v>
      </c>
      <c r="S1818">
        <f t="shared" si="173"/>
        <v>0</v>
      </c>
    </row>
    <row r="1819" spans="1:19" ht="114" thickBot="1" x14ac:dyDescent="0.4">
      <c r="A1819" s="3" t="s">
        <v>46</v>
      </c>
      <c r="B1819" s="3" t="s">
        <v>8</v>
      </c>
      <c r="C1819" s="3">
        <v>20180613502</v>
      </c>
      <c r="D1819" s="3">
        <v>1</v>
      </c>
      <c r="E1819" s="3" t="s">
        <v>9</v>
      </c>
      <c r="F1819" s="3">
        <v>268</v>
      </c>
      <c r="G1819" s="3">
        <v>150</v>
      </c>
      <c r="H1819" s="4" t="s">
        <v>13</v>
      </c>
      <c r="I1819" s="3" t="s">
        <v>9</v>
      </c>
      <c r="J1819" s="3" t="s">
        <v>9</v>
      </c>
      <c r="L1819">
        <f t="shared" si="168"/>
        <v>0</v>
      </c>
      <c r="M1819">
        <f>IF(COUNTIF($C$2:$C1820,C1819)&gt;1,1,0)</f>
        <v>1</v>
      </c>
      <c r="N1819">
        <f t="shared" si="169"/>
        <v>0</v>
      </c>
      <c r="O1819">
        <f t="shared" si="170"/>
        <v>0</v>
      </c>
      <c r="P1819">
        <f t="shared" si="171"/>
        <v>0</v>
      </c>
      <c r="Q1819">
        <f t="shared" si="172"/>
        <v>0</v>
      </c>
      <c r="S1819">
        <f t="shared" si="173"/>
        <v>1</v>
      </c>
    </row>
    <row r="1820" spans="1:19" ht="89" thickBot="1" x14ac:dyDescent="0.4">
      <c r="A1820" s="3" t="s">
        <v>11</v>
      </c>
      <c r="B1820" s="3" t="s">
        <v>34</v>
      </c>
      <c r="C1820" s="3">
        <v>20110546701</v>
      </c>
      <c r="D1820" s="3">
        <v>0</v>
      </c>
      <c r="E1820" s="3" t="s">
        <v>9</v>
      </c>
      <c r="F1820" s="3">
        <v>35</v>
      </c>
      <c r="G1820" s="3">
        <v>34</v>
      </c>
      <c r="H1820" s="4" t="s">
        <v>151</v>
      </c>
      <c r="I1820" s="3" t="s">
        <v>9</v>
      </c>
      <c r="J1820" s="3" t="s">
        <v>9</v>
      </c>
      <c r="L1820">
        <f t="shared" si="168"/>
        <v>0</v>
      </c>
      <c r="M1820">
        <f>IF(COUNTIF($C$2:$C1821,C1820)&gt;1,1,0)</f>
        <v>0</v>
      </c>
      <c r="N1820">
        <f t="shared" si="169"/>
        <v>0</v>
      </c>
      <c r="O1820">
        <f t="shared" si="170"/>
        <v>0</v>
      </c>
      <c r="P1820">
        <f t="shared" si="171"/>
        <v>0</v>
      </c>
      <c r="Q1820">
        <f t="shared" si="172"/>
        <v>0</v>
      </c>
      <c r="S1820">
        <f t="shared" si="173"/>
        <v>0</v>
      </c>
    </row>
    <row r="1821" spans="1:19" ht="126.5" thickBot="1" x14ac:dyDescent="0.4">
      <c r="A1821" s="3" t="s">
        <v>27</v>
      </c>
      <c r="B1821" s="3" t="s">
        <v>34</v>
      </c>
      <c r="C1821" s="3">
        <v>20110809101</v>
      </c>
      <c r="D1821" s="3">
        <v>1</v>
      </c>
      <c r="E1821" s="3" t="s">
        <v>9</v>
      </c>
      <c r="F1821" s="3">
        <v>101</v>
      </c>
      <c r="G1821" s="3">
        <v>37</v>
      </c>
      <c r="H1821" s="4" t="s">
        <v>22</v>
      </c>
      <c r="I1821" s="3" t="s">
        <v>9</v>
      </c>
      <c r="J1821" s="3" t="s">
        <v>9</v>
      </c>
      <c r="L1821">
        <f t="shared" si="168"/>
        <v>0</v>
      </c>
      <c r="M1821">
        <f>IF(COUNTIF($C$2:$C1822,C1821)&gt;1,1,0)</f>
        <v>1</v>
      </c>
      <c r="N1821">
        <f t="shared" si="169"/>
        <v>0</v>
      </c>
      <c r="O1821">
        <f t="shared" si="170"/>
        <v>0</v>
      </c>
      <c r="P1821">
        <f t="shared" si="171"/>
        <v>0</v>
      </c>
      <c r="Q1821">
        <f t="shared" si="172"/>
        <v>0</v>
      </c>
      <c r="S1821">
        <f t="shared" si="173"/>
        <v>1</v>
      </c>
    </row>
    <row r="1822" spans="1:19" ht="126.5" thickBot="1" x14ac:dyDescent="0.4">
      <c r="A1822" s="3" t="s">
        <v>11</v>
      </c>
      <c r="B1822" s="3" t="s">
        <v>8</v>
      </c>
      <c r="C1822" s="3">
        <v>2018739801</v>
      </c>
      <c r="D1822" s="3">
        <v>1</v>
      </c>
      <c r="E1822" s="3" t="s">
        <v>9</v>
      </c>
      <c r="F1822" s="3">
        <v>106</v>
      </c>
      <c r="G1822" s="3">
        <v>45</v>
      </c>
      <c r="H1822" s="4" t="s">
        <v>22</v>
      </c>
      <c r="I1822" s="3" t="s">
        <v>9</v>
      </c>
      <c r="J1822" s="3" t="s">
        <v>15</v>
      </c>
      <c r="L1822">
        <f t="shared" si="168"/>
        <v>0</v>
      </c>
      <c r="M1822">
        <f>IF(COUNTIF($C$2:$C1823,C1822)&gt;1,1,0)</f>
        <v>0</v>
      </c>
      <c r="N1822">
        <f t="shared" si="169"/>
        <v>0</v>
      </c>
      <c r="O1822">
        <f t="shared" si="170"/>
        <v>0</v>
      </c>
      <c r="P1822">
        <f t="shared" si="171"/>
        <v>0</v>
      </c>
      <c r="Q1822">
        <f t="shared" si="172"/>
        <v>0</v>
      </c>
      <c r="S1822">
        <f t="shared" si="173"/>
        <v>0</v>
      </c>
    </row>
    <row r="1823" spans="1:19" ht="114" thickBot="1" x14ac:dyDescent="0.4">
      <c r="A1823" s="3" t="s">
        <v>11</v>
      </c>
      <c r="B1823" s="3" t="s">
        <v>23</v>
      </c>
      <c r="C1823" s="3">
        <v>20170502701</v>
      </c>
      <c r="D1823" s="3">
        <v>0</v>
      </c>
      <c r="E1823" s="3" t="s">
        <v>9</v>
      </c>
      <c r="F1823" s="3">
        <v>164</v>
      </c>
      <c r="G1823" s="3">
        <v>57</v>
      </c>
      <c r="H1823" s="4" t="s">
        <v>18</v>
      </c>
      <c r="I1823" s="3" t="s">
        <v>9</v>
      </c>
      <c r="J1823" s="3" t="s">
        <v>9</v>
      </c>
      <c r="L1823">
        <f t="shared" si="168"/>
        <v>0</v>
      </c>
      <c r="M1823">
        <f>IF(COUNTIF($C$2:$C1824,C1823)&gt;1,1,0)</f>
        <v>0</v>
      </c>
      <c r="N1823">
        <f t="shared" si="169"/>
        <v>0</v>
      </c>
      <c r="O1823">
        <f t="shared" si="170"/>
        <v>0</v>
      </c>
      <c r="P1823">
        <f t="shared" si="171"/>
        <v>0</v>
      </c>
      <c r="Q1823">
        <f t="shared" si="172"/>
        <v>0</v>
      </c>
      <c r="S1823">
        <f t="shared" si="173"/>
        <v>0</v>
      </c>
    </row>
    <row r="1824" spans="1:19" ht="89" thickBot="1" x14ac:dyDescent="0.4">
      <c r="A1824" s="3" t="s">
        <v>11</v>
      </c>
      <c r="B1824" s="3" t="s">
        <v>23</v>
      </c>
      <c r="C1824" s="3">
        <v>20170205401</v>
      </c>
      <c r="D1824" s="3">
        <v>0</v>
      </c>
      <c r="E1824" s="3" t="s">
        <v>9</v>
      </c>
      <c r="F1824" s="3">
        <v>158</v>
      </c>
      <c r="G1824" s="3">
        <v>25</v>
      </c>
      <c r="H1824" s="4" t="s">
        <v>141</v>
      </c>
      <c r="I1824" s="3" t="s">
        <v>9</v>
      </c>
      <c r="J1824" s="3" t="s">
        <v>15</v>
      </c>
      <c r="L1824">
        <f t="shared" si="168"/>
        <v>0</v>
      </c>
      <c r="M1824">
        <f>IF(COUNTIF($C$2:$C1825,C1824)&gt;1,1,0)</f>
        <v>0</v>
      </c>
      <c r="N1824">
        <f t="shared" si="169"/>
        <v>0</v>
      </c>
      <c r="O1824">
        <f t="shared" si="170"/>
        <v>0</v>
      </c>
      <c r="P1824">
        <f t="shared" si="171"/>
        <v>0</v>
      </c>
      <c r="Q1824">
        <f t="shared" si="172"/>
        <v>0</v>
      </c>
      <c r="S1824">
        <f t="shared" si="173"/>
        <v>0</v>
      </c>
    </row>
    <row r="1825" spans="1:19" ht="126.5" thickBot="1" x14ac:dyDescent="0.4">
      <c r="A1825" s="3" t="s">
        <v>7</v>
      </c>
      <c r="B1825" s="3" t="s">
        <v>20</v>
      </c>
      <c r="C1825" s="3">
        <v>20141801302</v>
      </c>
      <c r="D1825" s="3">
        <v>0</v>
      </c>
      <c r="E1825" s="3" t="s">
        <v>9</v>
      </c>
      <c r="F1825" s="3">
        <v>30</v>
      </c>
      <c r="G1825" s="3">
        <v>19</v>
      </c>
      <c r="H1825" s="4" t="s">
        <v>22</v>
      </c>
      <c r="I1825" s="3" t="s">
        <v>9</v>
      </c>
      <c r="J1825" s="3" t="s">
        <v>9</v>
      </c>
      <c r="L1825">
        <f t="shared" si="168"/>
        <v>0</v>
      </c>
      <c r="M1825">
        <f>IF(COUNTIF($C$2:$C1826,C1825)&gt;1,1,0)</f>
        <v>0</v>
      </c>
      <c r="N1825">
        <f t="shared" si="169"/>
        <v>0</v>
      </c>
      <c r="O1825">
        <f t="shared" si="170"/>
        <v>0</v>
      </c>
      <c r="P1825">
        <f t="shared" si="171"/>
        <v>0</v>
      </c>
      <c r="Q1825">
        <f t="shared" si="172"/>
        <v>0</v>
      </c>
      <c r="S1825">
        <f t="shared" si="173"/>
        <v>0</v>
      </c>
    </row>
    <row r="1826" spans="1:19" ht="126.5" thickBot="1" x14ac:dyDescent="0.4">
      <c r="A1826" s="3" t="s">
        <v>46</v>
      </c>
      <c r="B1826" s="3" t="s">
        <v>49</v>
      </c>
      <c r="C1826" s="3">
        <v>20230102501</v>
      </c>
      <c r="D1826" s="3">
        <v>1</v>
      </c>
      <c r="E1826" s="3" t="s">
        <v>9</v>
      </c>
      <c r="F1826" s="3">
        <v>122</v>
      </c>
      <c r="G1826" s="3">
        <v>90</v>
      </c>
      <c r="H1826" s="4" t="s">
        <v>22</v>
      </c>
      <c r="I1826" s="3" t="s">
        <v>9</v>
      </c>
      <c r="J1826" s="3" t="s">
        <v>9</v>
      </c>
      <c r="L1826">
        <f t="shared" si="168"/>
        <v>0</v>
      </c>
      <c r="M1826">
        <f>IF(COUNTIF($C$2:$C1827,C1826)&gt;1,1,0)</f>
        <v>0</v>
      </c>
      <c r="N1826">
        <f t="shared" si="169"/>
        <v>0</v>
      </c>
      <c r="O1826">
        <f t="shared" si="170"/>
        <v>0</v>
      </c>
      <c r="P1826">
        <f t="shared" si="171"/>
        <v>0</v>
      </c>
      <c r="Q1826">
        <f t="shared" si="172"/>
        <v>0</v>
      </c>
      <c r="S1826">
        <f t="shared" si="173"/>
        <v>0</v>
      </c>
    </row>
    <row r="1827" spans="1:19" ht="126.5" thickBot="1" x14ac:dyDescent="0.4">
      <c r="A1827" s="3" t="s">
        <v>7</v>
      </c>
      <c r="B1827" s="3" t="s">
        <v>20</v>
      </c>
      <c r="C1827" s="3">
        <v>20141808602</v>
      </c>
      <c r="D1827" s="3">
        <v>0</v>
      </c>
      <c r="E1827" s="3" t="s">
        <v>9</v>
      </c>
      <c r="F1827" s="3">
        <v>10</v>
      </c>
      <c r="G1827" s="3">
        <v>10</v>
      </c>
      <c r="H1827" s="4" t="s">
        <v>22</v>
      </c>
      <c r="I1827" s="3" t="s">
        <v>9</v>
      </c>
      <c r="J1827" s="3" t="s">
        <v>9</v>
      </c>
      <c r="L1827">
        <f t="shared" si="168"/>
        <v>0</v>
      </c>
      <c r="M1827">
        <f>IF(COUNTIF($C$2:$C1828,C1827)&gt;1,1,0)</f>
        <v>0</v>
      </c>
      <c r="N1827">
        <f t="shared" si="169"/>
        <v>0</v>
      </c>
      <c r="O1827">
        <f t="shared" si="170"/>
        <v>0</v>
      </c>
      <c r="P1827">
        <f t="shared" si="171"/>
        <v>0</v>
      </c>
      <c r="Q1827">
        <f t="shared" si="172"/>
        <v>0</v>
      </c>
      <c r="S1827">
        <f t="shared" si="173"/>
        <v>0</v>
      </c>
    </row>
    <row r="1828" spans="1:19" ht="126.5" thickBot="1" x14ac:dyDescent="0.4">
      <c r="A1828" s="3" t="s">
        <v>11</v>
      </c>
      <c r="B1828" s="3" t="s">
        <v>20</v>
      </c>
      <c r="C1828" s="3">
        <v>20140117111</v>
      </c>
      <c r="D1828" s="3">
        <v>0</v>
      </c>
      <c r="E1828" s="3" t="s">
        <v>9</v>
      </c>
      <c r="F1828" s="3">
        <v>365</v>
      </c>
      <c r="G1828" s="3">
        <v>108</v>
      </c>
      <c r="H1828" s="4" t="s">
        <v>22</v>
      </c>
      <c r="I1828" s="3" t="s">
        <v>9</v>
      </c>
      <c r="J1828" s="3" t="s">
        <v>15</v>
      </c>
      <c r="L1828">
        <f t="shared" si="168"/>
        <v>0</v>
      </c>
      <c r="M1828">
        <f>IF(COUNTIF($C$2:$C1829,C1828)&gt;1,1,0)</f>
        <v>0</v>
      </c>
      <c r="N1828">
        <f t="shared" si="169"/>
        <v>0</v>
      </c>
      <c r="O1828">
        <f t="shared" si="170"/>
        <v>0</v>
      </c>
      <c r="P1828">
        <f t="shared" si="171"/>
        <v>0</v>
      </c>
      <c r="Q1828">
        <f t="shared" si="172"/>
        <v>0</v>
      </c>
      <c r="S1828">
        <f t="shared" si="173"/>
        <v>0</v>
      </c>
    </row>
    <row r="1829" spans="1:19" ht="114" thickBot="1" x14ac:dyDescent="0.4">
      <c r="A1829" s="3" t="s">
        <v>27</v>
      </c>
      <c r="B1829" s="3" t="s">
        <v>34</v>
      </c>
      <c r="C1829" s="3">
        <v>20110801701</v>
      </c>
      <c r="D1829" s="3">
        <v>0</v>
      </c>
      <c r="E1829" s="3" t="s">
        <v>9</v>
      </c>
      <c r="F1829" s="3">
        <v>67</v>
      </c>
      <c r="G1829" s="3">
        <v>32</v>
      </c>
      <c r="H1829" s="4" t="s">
        <v>138</v>
      </c>
      <c r="I1829" s="3" t="s">
        <v>9</v>
      </c>
      <c r="J1829" s="3" t="s">
        <v>9</v>
      </c>
      <c r="L1829">
        <f t="shared" si="168"/>
        <v>0</v>
      </c>
      <c r="M1829">
        <f>IF(COUNTIF($C$2:$C1830,C1829)&gt;1,1,0)</f>
        <v>0</v>
      </c>
      <c r="N1829">
        <f t="shared" si="169"/>
        <v>0</v>
      </c>
      <c r="O1829">
        <f t="shared" si="170"/>
        <v>0</v>
      </c>
      <c r="P1829">
        <f t="shared" si="171"/>
        <v>0</v>
      </c>
      <c r="Q1829">
        <f t="shared" si="172"/>
        <v>0</v>
      </c>
      <c r="S1829">
        <f t="shared" si="173"/>
        <v>0</v>
      </c>
    </row>
    <row r="1830" spans="1:19" ht="89" thickBot="1" x14ac:dyDescent="0.4">
      <c r="A1830" s="3" t="s">
        <v>11</v>
      </c>
      <c r="B1830" s="3" t="s">
        <v>34</v>
      </c>
      <c r="C1830" s="3">
        <v>20111019701</v>
      </c>
      <c r="D1830" s="3">
        <v>0</v>
      </c>
      <c r="E1830" s="3" t="s">
        <v>9</v>
      </c>
      <c r="F1830" s="3">
        <v>141</v>
      </c>
      <c r="G1830" s="3">
        <v>9</v>
      </c>
      <c r="H1830" s="4" t="s">
        <v>45</v>
      </c>
      <c r="I1830" s="3" t="s">
        <v>9</v>
      </c>
      <c r="J1830" s="3" t="s">
        <v>9</v>
      </c>
      <c r="L1830">
        <f t="shared" si="168"/>
        <v>0</v>
      </c>
      <c r="M1830">
        <f>IF(COUNTIF($C$2:$C1831,C1830)&gt;1,1,0)</f>
        <v>1</v>
      </c>
      <c r="N1830">
        <f t="shared" si="169"/>
        <v>0</v>
      </c>
      <c r="O1830">
        <f t="shared" si="170"/>
        <v>0</v>
      </c>
      <c r="P1830">
        <f t="shared" si="171"/>
        <v>0</v>
      </c>
      <c r="Q1830">
        <f t="shared" si="172"/>
        <v>0</v>
      </c>
      <c r="S1830">
        <f t="shared" si="173"/>
        <v>1</v>
      </c>
    </row>
    <row r="1831" spans="1:19" ht="76.5" thickBot="1" x14ac:dyDescent="0.4">
      <c r="A1831" s="3" t="s">
        <v>11</v>
      </c>
      <c r="B1831" s="3" t="s">
        <v>17</v>
      </c>
      <c r="C1831" s="3">
        <v>20120210803</v>
      </c>
      <c r="D1831" s="3">
        <v>0</v>
      </c>
      <c r="E1831" s="3" t="s">
        <v>9</v>
      </c>
      <c r="F1831" s="3">
        <v>73</v>
      </c>
      <c r="G1831" s="3">
        <v>40</v>
      </c>
      <c r="H1831" s="4" t="s">
        <v>26</v>
      </c>
      <c r="I1831" s="3" t="s">
        <v>9</v>
      </c>
      <c r="J1831" s="3" t="s">
        <v>9</v>
      </c>
      <c r="L1831">
        <f t="shared" si="168"/>
        <v>0</v>
      </c>
      <c r="M1831">
        <f>IF(COUNTIF($C$2:$C1832,C1831)&gt;1,1,0)</f>
        <v>0</v>
      </c>
      <c r="N1831">
        <f t="shared" si="169"/>
        <v>0</v>
      </c>
      <c r="O1831">
        <f t="shared" si="170"/>
        <v>0</v>
      </c>
      <c r="P1831">
        <f t="shared" si="171"/>
        <v>0</v>
      </c>
      <c r="Q1831">
        <f t="shared" si="172"/>
        <v>0</v>
      </c>
      <c r="S1831">
        <f t="shared" si="173"/>
        <v>0</v>
      </c>
    </row>
    <row r="1832" spans="1:19" ht="126.5" thickBot="1" x14ac:dyDescent="0.4">
      <c r="A1832" s="3" t="s">
        <v>11</v>
      </c>
      <c r="B1832" s="3" t="s">
        <v>23</v>
      </c>
      <c r="C1832" s="3">
        <v>20171904101</v>
      </c>
      <c r="D1832" s="3">
        <v>0</v>
      </c>
      <c r="E1832" s="3" t="s">
        <v>9</v>
      </c>
      <c r="F1832" s="3">
        <v>60</v>
      </c>
      <c r="G1832" s="3">
        <v>28</v>
      </c>
      <c r="H1832" s="4" t="s">
        <v>22</v>
      </c>
      <c r="I1832" s="3" t="s">
        <v>9</v>
      </c>
      <c r="J1832" s="3" t="s">
        <v>9</v>
      </c>
      <c r="L1832">
        <f t="shared" si="168"/>
        <v>0</v>
      </c>
      <c r="M1832">
        <f>IF(COUNTIF($C$2:$C1833,C1832)&gt;1,1,0)</f>
        <v>0</v>
      </c>
      <c r="N1832">
        <f t="shared" si="169"/>
        <v>0</v>
      </c>
      <c r="O1832">
        <f t="shared" si="170"/>
        <v>0</v>
      </c>
      <c r="P1832">
        <f t="shared" si="171"/>
        <v>0</v>
      </c>
      <c r="Q1832">
        <f t="shared" si="172"/>
        <v>0</v>
      </c>
      <c r="S1832">
        <f t="shared" si="173"/>
        <v>0</v>
      </c>
    </row>
    <row r="1833" spans="1:19" ht="126.5" thickBot="1" x14ac:dyDescent="0.4">
      <c r="A1833" s="3" t="s">
        <v>11</v>
      </c>
      <c r="B1833" s="3" t="s">
        <v>17</v>
      </c>
      <c r="C1833" s="3">
        <v>20120609202</v>
      </c>
      <c r="D1833" s="3">
        <v>1</v>
      </c>
      <c r="E1833" s="3" t="s">
        <v>9</v>
      </c>
      <c r="F1833" s="3">
        <v>760</v>
      </c>
      <c r="G1833" s="3">
        <v>252</v>
      </c>
      <c r="H1833" s="4" t="s">
        <v>331</v>
      </c>
      <c r="I1833" s="3" t="s">
        <v>9</v>
      </c>
      <c r="J1833" s="3" t="s">
        <v>9</v>
      </c>
      <c r="L1833">
        <f t="shared" si="168"/>
        <v>0</v>
      </c>
      <c r="M1833">
        <f>IF(COUNTIF($C$2:$C1834,C1833)&gt;1,1,0)</f>
        <v>0</v>
      </c>
      <c r="N1833">
        <f t="shared" si="169"/>
        <v>0</v>
      </c>
      <c r="O1833">
        <f t="shared" si="170"/>
        <v>0</v>
      </c>
      <c r="P1833">
        <f t="shared" si="171"/>
        <v>0</v>
      </c>
      <c r="Q1833">
        <f t="shared" si="172"/>
        <v>0</v>
      </c>
      <c r="S1833">
        <f t="shared" si="173"/>
        <v>0</v>
      </c>
    </row>
    <row r="1834" spans="1:19" ht="126.5" thickBot="1" x14ac:dyDescent="0.4">
      <c r="A1834" s="3" t="s">
        <v>11</v>
      </c>
      <c r="B1834" s="3" t="s">
        <v>8</v>
      </c>
      <c r="C1834" s="3">
        <v>20180739701</v>
      </c>
      <c r="D1834" s="3">
        <v>0</v>
      </c>
      <c r="E1834" s="3" t="s">
        <v>9</v>
      </c>
      <c r="F1834" s="3">
        <v>206</v>
      </c>
      <c r="G1834" s="3">
        <v>22</v>
      </c>
      <c r="H1834" s="4" t="s">
        <v>22</v>
      </c>
      <c r="I1834" s="3" t="s">
        <v>9</v>
      </c>
      <c r="J1834" s="3" t="s">
        <v>9</v>
      </c>
      <c r="L1834">
        <f t="shared" si="168"/>
        <v>0</v>
      </c>
      <c r="M1834">
        <f>IF(COUNTIF($C$2:$C1835,C1834)&gt;1,1,0)</f>
        <v>0</v>
      </c>
      <c r="N1834">
        <f t="shared" si="169"/>
        <v>0</v>
      </c>
      <c r="O1834">
        <f t="shared" si="170"/>
        <v>0</v>
      </c>
      <c r="P1834">
        <f t="shared" si="171"/>
        <v>0</v>
      </c>
      <c r="Q1834">
        <f t="shared" si="172"/>
        <v>0</v>
      </c>
      <c r="S1834">
        <f t="shared" si="173"/>
        <v>0</v>
      </c>
    </row>
    <row r="1835" spans="1:19" ht="126.5" thickBot="1" x14ac:dyDescent="0.4">
      <c r="A1835" s="3" t="s">
        <v>11</v>
      </c>
      <c r="B1835" s="3" t="s">
        <v>23</v>
      </c>
      <c r="C1835" s="3">
        <v>20171901401</v>
      </c>
      <c r="D1835" s="3">
        <v>0</v>
      </c>
      <c r="E1835" s="3" t="s">
        <v>9</v>
      </c>
      <c r="F1835" s="3">
        <v>234</v>
      </c>
      <c r="G1835" s="3">
        <v>65</v>
      </c>
      <c r="H1835" s="4" t="s">
        <v>22</v>
      </c>
      <c r="I1835" s="3" t="s">
        <v>9</v>
      </c>
      <c r="J1835" s="3" t="s">
        <v>15</v>
      </c>
      <c r="L1835">
        <f t="shared" si="168"/>
        <v>0</v>
      </c>
      <c r="M1835">
        <f>IF(COUNTIF($C$2:$C1836,C1835)&gt;1,1,0)</f>
        <v>0</v>
      </c>
      <c r="N1835">
        <f t="shared" si="169"/>
        <v>0</v>
      </c>
      <c r="O1835">
        <f t="shared" si="170"/>
        <v>0</v>
      </c>
      <c r="P1835">
        <f t="shared" si="171"/>
        <v>0</v>
      </c>
      <c r="Q1835">
        <f t="shared" si="172"/>
        <v>0</v>
      </c>
      <c r="S1835">
        <f t="shared" si="173"/>
        <v>0</v>
      </c>
    </row>
    <row r="1836" spans="1:19" ht="126.5" thickBot="1" x14ac:dyDescent="0.4">
      <c r="A1836" s="3" t="s">
        <v>7</v>
      </c>
      <c r="B1836" s="3" t="s">
        <v>20</v>
      </c>
      <c r="C1836" s="3">
        <v>20141801503</v>
      </c>
      <c r="D1836" s="3">
        <v>0</v>
      </c>
      <c r="E1836" s="3" t="s">
        <v>9</v>
      </c>
      <c r="F1836" s="3">
        <v>78</v>
      </c>
      <c r="G1836" s="3">
        <v>33</v>
      </c>
      <c r="H1836" s="4" t="s">
        <v>22</v>
      </c>
      <c r="I1836" s="3" t="s">
        <v>9</v>
      </c>
      <c r="J1836" s="3" t="s">
        <v>9</v>
      </c>
      <c r="L1836">
        <f t="shared" si="168"/>
        <v>0</v>
      </c>
      <c r="M1836">
        <f>IF(COUNTIF($C$2:$C1837,C1836)&gt;1,1,0)</f>
        <v>1</v>
      </c>
      <c r="N1836">
        <f t="shared" si="169"/>
        <v>0</v>
      </c>
      <c r="O1836">
        <f t="shared" si="170"/>
        <v>0</v>
      </c>
      <c r="P1836">
        <f t="shared" si="171"/>
        <v>0</v>
      </c>
      <c r="Q1836">
        <f t="shared" si="172"/>
        <v>0</v>
      </c>
      <c r="S1836">
        <f t="shared" si="173"/>
        <v>1</v>
      </c>
    </row>
    <row r="1837" spans="1:19" ht="101.5" thickBot="1" x14ac:dyDescent="0.4">
      <c r="A1837" s="3" t="s">
        <v>11</v>
      </c>
      <c r="B1837" s="3" t="s">
        <v>20</v>
      </c>
      <c r="C1837" s="3">
        <v>20140120734</v>
      </c>
      <c r="D1837" s="3">
        <v>0</v>
      </c>
      <c r="E1837" s="3" t="s">
        <v>9</v>
      </c>
      <c r="F1837" s="3">
        <v>75</v>
      </c>
      <c r="G1837" s="3">
        <v>26</v>
      </c>
      <c r="H1837" s="4" t="s">
        <v>31</v>
      </c>
      <c r="I1837" s="3" t="s">
        <v>9</v>
      </c>
      <c r="J1837" s="3" t="s">
        <v>9</v>
      </c>
      <c r="L1837">
        <f t="shared" si="168"/>
        <v>0</v>
      </c>
      <c r="M1837">
        <f>IF(COUNTIF($C$2:$C1838,C1837)&gt;1,1,0)</f>
        <v>0</v>
      </c>
      <c r="N1837">
        <f t="shared" si="169"/>
        <v>0</v>
      </c>
      <c r="O1837">
        <f t="shared" si="170"/>
        <v>0</v>
      </c>
      <c r="P1837">
        <f t="shared" si="171"/>
        <v>0</v>
      </c>
      <c r="Q1837">
        <f t="shared" si="172"/>
        <v>0</v>
      </c>
      <c r="S1837">
        <f t="shared" si="173"/>
        <v>0</v>
      </c>
    </row>
    <row r="1838" spans="1:19" ht="114" thickBot="1" x14ac:dyDescent="0.4">
      <c r="A1838" s="3" t="s">
        <v>7</v>
      </c>
      <c r="B1838" s="3" t="s">
        <v>49</v>
      </c>
      <c r="C1838" s="3">
        <v>20230205701</v>
      </c>
      <c r="D1838" s="3">
        <v>0</v>
      </c>
      <c r="E1838" s="3" t="s">
        <v>9</v>
      </c>
      <c r="F1838" s="3">
        <v>131</v>
      </c>
      <c r="G1838" s="3">
        <v>47</v>
      </c>
      <c r="H1838" s="4" t="s">
        <v>18</v>
      </c>
      <c r="I1838" s="3" t="s">
        <v>9</v>
      </c>
      <c r="J1838" s="3" t="s">
        <v>15</v>
      </c>
      <c r="L1838">
        <f t="shared" si="168"/>
        <v>0</v>
      </c>
      <c r="M1838">
        <f>IF(COUNTIF($C$2:$C1839,C1838)&gt;1,1,0)</f>
        <v>0</v>
      </c>
      <c r="N1838">
        <f t="shared" si="169"/>
        <v>0</v>
      </c>
      <c r="O1838">
        <f t="shared" si="170"/>
        <v>0</v>
      </c>
      <c r="P1838">
        <f t="shared" si="171"/>
        <v>0</v>
      </c>
      <c r="Q1838">
        <f t="shared" si="172"/>
        <v>0</v>
      </c>
      <c r="S1838">
        <f t="shared" si="173"/>
        <v>0</v>
      </c>
    </row>
    <row r="1839" spans="1:19" ht="126.5" thickBot="1" x14ac:dyDescent="0.4">
      <c r="A1839" s="3" t="s">
        <v>27</v>
      </c>
      <c r="B1839" s="3" t="s">
        <v>23</v>
      </c>
      <c r="C1839" s="3">
        <v>20171907201</v>
      </c>
      <c r="D1839" s="3">
        <v>0</v>
      </c>
      <c r="E1839" s="3" t="s">
        <v>9</v>
      </c>
      <c r="F1839" s="3">
        <v>92</v>
      </c>
      <c r="G1839" s="3">
        <v>19</v>
      </c>
      <c r="H1839" s="4" t="s">
        <v>22</v>
      </c>
      <c r="I1839" s="3" t="s">
        <v>9</v>
      </c>
      <c r="J1839" s="3" t="s">
        <v>9</v>
      </c>
      <c r="L1839">
        <f t="shared" si="168"/>
        <v>0</v>
      </c>
      <c r="M1839">
        <f>IF(COUNTIF($C$2:$C1840,C1839)&gt;1,1,0)</f>
        <v>0</v>
      </c>
      <c r="N1839">
        <f t="shared" si="169"/>
        <v>0</v>
      </c>
      <c r="O1839">
        <f t="shared" si="170"/>
        <v>0</v>
      </c>
      <c r="P1839">
        <f t="shared" si="171"/>
        <v>0</v>
      </c>
      <c r="Q1839">
        <f t="shared" si="172"/>
        <v>0</v>
      </c>
      <c r="S1839">
        <f t="shared" si="173"/>
        <v>0</v>
      </c>
    </row>
    <row r="1840" spans="1:19" ht="126.5" thickBot="1" x14ac:dyDescent="0.4">
      <c r="A1840" s="3" t="s">
        <v>11</v>
      </c>
      <c r="B1840" s="3" t="s">
        <v>8</v>
      </c>
      <c r="C1840" s="3">
        <v>20180613801</v>
      </c>
      <c r="D1840" s="3">
        <v>0</v>
      </c>
      <c r="E1840" s="3" t="s">
        <v>9</v>
      </c>
      <c r="F1840" s="3">
        <v>141</v>
      </c>
      <c r="G1840" s="3">
        <v>13</v>
      </c>
      <c r="H1840" s="4" t="s">
        <v>22</v>
      </c>
      <c r="I1840" s="3" t="s">
        <v>9</v>
      </c>
      <c r="J1840" s="3" t="s">
        <v>15</v>
      </c>
      <c r="L1840">
        <f t="shared" si="168"/>
        <v>0</v>
      </c>
      <c r="M1840">
        <f>IF(COUNTIF($C$2:$C1841,C1840)&gt;1,1,0)</f>
        <v>0</v>
      </c>
      <c r="N1840">
        <f t="shared" si="169"/>
        <v>0</v>
      </c>
      <c r="O1840">
        <f t="shared" si="170"/>
        <v>0</v>
      </c>
      <c r="P1840">
        <f t="shared" si="171"/>
        <v>0</v>
      </c>
      <c r="Q1840">
        <f t="shared" si="172"/>
        <v>0</v>
      </c>
      <c r="S1840">
        <f t="shared" si="173"/>
        <v>0</v>
      </c>
    </row>
    <row r="1841" spans="1:19" ht="126.5" thickBot="1" x14ac:dyDescent="0.4">
      <c r="A1841" s="3" t="s">
        <v>7</v>
      </c>
      <c r="B1841" s="3" t="s">
        <v>17</v>
      </c>
      <c r="C1841" s="3">
        <v>20120900203</v>
      </c>
      <c r="D1841" s="3">
        <v>0</v>
      </c>
      <c r="E1841" s="3" t="s">
        <v>9</v>
      </c>
      <c r="F1841" s="3">
        <v>556</v>
      </c>
      <c r="G1841" s="3">
        <v>62</v>
      </c>
      <c r="H1841" s="4" t="s">
        <v>22</v>
      </c>
      <c r="I1841" s="3" t="s">
        <v>9</v>
      </c>
      <c r="J1841" s="3" t="s">
        <v>9</v>
      </c>
      <c r="L1841">
        <f t="shared" si="168"/>
        <v>0</v>
      </c>
      <c r="M1841">
        <f>IF(COUNTIF($C$2:$C1842,C1841)&gt;1,1,0)</f>
        <v>1</v>
      </c>
      <c r="N1841">
        <f t="shared" si="169"/>
        <v>0</v>
      </c>
      <c r="O1841">
        <f t="shared" si="170"/>
        <v>0</v>
      </c>
      <c r="P1841">
        <f t="shared" si="171"/>
        <v>0</v>
      </c>
      <c r="Q1841">
        <f t="shared" si="172"/>
        <v>0</v>
      </c>
      <c r="S1841">
        <f t="shared" si="173"/>
        <v>1</v>
      </c>
    </row>
    <row r="1842" spans="1:19" ht="114" thickBot="1" x14ac:dyDescent="0.4">
      <c r="A1842" s="3" t="s">
        <v>7</v>
      </c>
      <c r="B1842" s="3" t="s">
        <v>23</v>
      </c>
      <c r="C1842" s="3">
        <v>20172104001</v>
      </c>
      <c r="D1842" s="3">
        <v>0</v>
      </c>
      <c r="E1842" s="3" t="s">
        <v>9</v>
      </c>
      <c r="F1842" s="3">
        <v>175</v>
      </c>
      <c r="G1842" s="3">
        <v>45</v>
      </c>
      <c r="H1842" s="4" t="s">
        <v>18</v>
      </c>
      <c r="I1842" s="3" t="s">
        <v>9</v>
      </c>
      <c r="J1842" s="3" t="s">
        <v>9</v>
      </c>
      <c r="L1842">
        <f t="shared" si="168"/>
        <v>0</v>
      </c>
      <c r="M1842">
        <f>IF(COUNTIF($C$2:$C1843,C1842)&gt;1,1,0)</f>
        <v>0</v>
      </c>
      <c r="N1842">
        <f t="shared" si="169"/>
        <v>0</v>
      </c>
      <c r="O1842">
        <f t="shared" si="170"/>
        <v>0</v>
      </c>
      <c r="P1842">
        <f t="shared" si="171"/>
        <v>0</v>
      </c>
      <c r="Q1842">
        <f t="shared" si="172"/>
        <v>0</v>
      </c>
      <c r="S1842">
        <f t="shared" si="173"/>
        <v>0</v>
      </c>
    </row>
    <row r="1843" spans="1:19" ht="126.5" thickBot="1" x14ac:dyDescent="0.4">
      <c r="A1843" s="3" t="s">
        <v>7</v>
      </c>
      <c r="B1843" s="3" t="s">
        <v>17</v>
      </c>
      <c r="C1843" s="3">
        <v>20120414401</v>
      </c>
      <c r="D1843" s="3">
        <v>0</v>
      </c>
      <c r="E1843" s="3" t="s">
        <v>9</v>
      </c>
      <c r="F1843" s="3">
        <v>75</v>
      </c>
      <c r="G1843" s="3"/>
      <c r="H1843" s="4" t="s">
        <v>22</v>
      </c>
      <c r="I1843" s="3" t="s">
        <v>9</v>
      </c>
      <c r="J1843" s="3" t="s">
        <v>9</v>
      </c>
      <c r="L1843">
        <f t="shared" si="168"/>
        <v>1</v>
      </c>
      <c r="M1843">
        <f>IF(COUNTIF($C$2:$C1844,C1843)&gt;1,1,0)</f>
        <v>0</v>
      </c>
      <c r="N1843">
        <f t="shared" si="169"/>
        <v>0</v>
      </c>
      <c r="O1843">
        <f t="shared" si="170"/>
        <v>0</v>
      </c>
      <c r="P1843">
        <f t="shared" si="171"/>
        <v>0</v>
      </c>
      <c r="Q1843">
        <f t="shared" si="172"/>
        <v>0</v>
      </c>
      <c r="S1843">
        <f t="shared" si="173"/>
        <v>1</v>
      </c>
    </row>
    <row r="1844" spans="1:19" ht="126.5" thickBot="1" x14ac:dyDescent="0.4">
      <c r="A1844" s="3" t="s">
        <v>27</v>
      </c>
      <c r="B1844" s="3" t="s">
        <v>17</v>
      </c>
      <c r="C1844" s="3">
        <v>20120907401</v>
      </c>
      <c r="D1844" s="3">
        <v>0</v>
      </c>
      <c r="E1844" s="3" t="s">
        <v>9</v>
      </c>
      <c r="F1844" s="3">
        <v>86</v>
      </c>
      <c r="G1844" s="3">
        <v>69</v>
      </c>
      <c r="H1844" s="4" t="s">
        <v>22</v>
      </c>
      <c r="I1844" s="3" t="s">
        <v>9</v>
      </c>
      <c r="J1844" s="3" t="s">
        <v>9</v>
      </c>
      <c r="L1844">
        <f t="shared" si="168"/>
        <v>0</v>
      </c>
      <c r="M1844">
        <f>IF(COUNTIF($C$2:$C1845,C1844)&gt;1,1,0)</f>
        <v>0</v>
      </c>
      <c r="N1844">
        <f t="shared" si="169"/>
        <v>0</v>
      </c>
      <c r="O1844">
        <f t="shared" si="170"/>
        <v>0</v>
      </c>
      <c r="P1844">
        <f t="shared" si="171"/>
        <v>0</v>
      </c>
      <c r="Q1844">
        <f t="shared" si="172"/>
        <v>0</v>
      </c>
      <c r="S1844">
        <f t="shared" si="173"/>
        <v>0</v>
      </c>
    </row>
    <row r="1845" spans="1:19" ht="126.5" thickBot="1" x14ac:dyDescent="0.4">
      <c r="A1845" s="3" t="s">
        <v>11</v>
      </c>
      <c r="B1845" s="3" t="s">
        <v>8</v>
      </c>
      <c r="C1845" s="3">
        <v>20180218901</v>
      </c>
      <c r="D1845" s="3">
        <v>0</v>
      </c>
      <c r="E1845" s="3" t="s">
        <v>9</v>
      </c>
      <c r="F1845" s="3">
        <v>31</v>
      </c>
      <c r="G1845" s="3">
        <v>14</v>
      </c>
      <c r="H1845" s="4" t="s">
        <v>22</v>
      </c>
      <c r="I1845" s="3" t="s">
        <v>9</v>
      </c>
      <c r="J1845" s="3" t="s">
        <v>9</v>
      </c>
      <c r="L1845">
        <f t="shared" si="168"/>
        <v>0</v>
      </c>
      <c r="M1845">
        <f>IF(COUNTIF($C$2:$C1846,C1845)&gt;1,1,0)</f>
        <v>0</v>
      </c>
      <c r="N1845">
        <f t="shared" si="169"/>
        <v>0</v>
      </c>
      <c r="O1845">
        <f t="shared" si="170"/>
        <v>0</v>
      </c>
      <c r="P1845">
        <f t="shared" si="171"/>
        <v>0</v>
      </c>
      <c r="Q1845">
        <f t="shared" si="172"/>
        <v>0</v>
      </c>
      <c r="S1845">
        <f t="shared" si="173"/>
        <v>0</v>
      </c>
    </row>
    <row r="1846" spans="1:19" ht="114" thickBot="1" x14ac:dyDescent="0.4">
      <c r="A1846" s="3" t="s">
        <v>11</v>
      </c>
      <c r="B1846" s="3" t="s">
        <v>23</v>
      </c>
      <c r="C1846" s="3">
        <v>20171403501</v>
      </c>
      <c r="D1846" s="3">
        <v>0</v>
      </c>
      <c r="E1846" s="3" t="s">
        <v>9</v>
      </c>
      <c r="F1846" s="3">
        <v>300</v>
      </c>
      <c r="G1846" s="3">
        <v>80</v>
      </c>
      <c r="H1846" s="4" t="s">
        <v>18</v>
      </c>
      <c r="I1846" s="3" t="s">
        <v>9</v>
      </c>
      <c r="J1846" s="3" t="s">
        <v>9</v>
      </c>
      <c r="L1846">
        <f t="shared" si="168"/>
        <v>0</v>
      </c>
      <c r="M1846">
        <f>IF(COUNTIF($C$2:$C1847,C1846)&gt;1,1,0)</f>
        <v>0</v>
      </c>
      <c r="N1846">
        <f t="shared" si="169"/>
        <v>0</v>
      </c>
      <c r="O1846">
        <f t="shared" si="170"/>
        <v>0</v>
      </c>
      <c r="P1846">
        <f t="shared" si="171"/>
        <v>0</v>
      </c>
      <c r="Q1846">
        <f t="shared" si="172"/>
        <v>0</v>
      </c>
      <c r="S1846">
        <f t="shared" si="173"/>
        <v>0</v>
      </c>
    </row>
    <row r="1847" spans="1:19" ht="51.5" thickBot="1" x14ac:dyDescent="0.4">
      <c r="A1847" s="3" t="s">
        <v>11</v>
      </c>
      <c r="B1847" s="3" t="s">
        <v>17</v>
      </c>
      <c r="C1847" s="3">
        <v>20120211201</v>
      </c>
      <c r="D1847" s="3">
        <v>0</v>
      </c>
      <c r="E1847" s="3" t="s">
        <v>9</v>
      </c>
      <c r="F1847" s="3">
        <v>261</v>
      </c>
      <c r="G1847" s="3">
        <v>37</v>
      </c>
      <c r="H1847" s="4" t="s">
        <v>90</v>
      </c>
      <c r="I1847" s="3" t="s">
        <v>9</v>
      </c>
      <c r="J1847" s="3" t="s">
        <v>15</v>
      </c>
      <c r="L1847">
        <f t="shared" si="168"/>
        <v>0</v>
      </c>
      <c r="M1847">
        <f>IF(COUNTIF($C$2:$C1848,C1847)&gt;1,1,0)</f>
        <v>0</v>
      </c>
      <c r="N1847">
        <f t="shared" si="169"/>
        <v>0</v>
      </c>
      <c r="O1847">
        <f t="shared" si="170"/>
        <v>0</v>
      </c>
      <c r="P1847">
        <f t="shared" si="171"/>
        <v>0</v>
      </c>
      <c r="Q1847">
        <f t="shared" si="172"/>
        <v>0</v>
      </c>
      <c r="S1847">
        <f t="shared" si="173"/>
        <v>0</v>
      </c>
    </row>
    <row r="1848" spans="1:19" ht="76.5" thickBot="1" x14ac:dyDescent="0.4">
      <c r="A1848" s="3" t="s">
        <v>11</v>
      </c>
      <c r="B1848" s="3" t="s">
        <v>23</v>
      </c>
      <c r="C1848" s="3">
        <v>20170208801</v>
      </c>
      <c r="D1848" s="3">
        <v>0</v>
      </c>
      <c r="E1848" s="3" t="s">
        <v>9</v>
      </c>
      <c r="F1848" s="3">
        <v>85</v>
      </c>
      <c r="G1848" s="3">
        <v>55</v>
      </c>
      <c r="H1848" s="4" t="s">
        <v>149</v>
      </c>
      <c r="I1848" s="3" t="s">
        <v>9</v>
      </c>
      <c r="J1848" s="3" t="s">
        <v>9</v>
      </c>
      <c r="L1848">
        <f t="shared" si="168"/>
        <v>0</v>
      </c>
      <c r="M1848">
        <f>IF(COUNTIF($C$2:$C1849,C1848)&gt;1,1,0)</f>
        <v>1</v>
      </c>
      <c r="N1848">
        <f t="shared" si="169"/>
        <v>0</v>
      </c>
      <c r="O1848">
        <f t="shared" si="170"/>
        <v>0</v>
      </c>
      <c r="P1848">
        <f t="shared" si="171"/>
        <v>0</v>
      </c>
      <c r="Q1848">
        <f t="shared" si="172"/>
        <v>0</v>
      </c>
      <c r="S1848">
        <f t="shared" si="173"/>
        <v>1</v>
      </c>
    </row>
    <row r="1849" spans="1:19" ht="126.5" thickBot="1" x14ac:dyDescent="0.4">
      <c r="A1849" s="3" t="s">
        <v>11</v>
      </c>
      <c r="B1849" s="3" t="s">
        <v>49</v>
      </c>
      <c r="C1849" s="3">
        <v>20230102501</v>
      </c>
      <c r="D1849" s="3">
        <v>1</v>
      </c>
      <c r="E1849" s="3" t="s">
        <v>9</v>
      </c>
      <c r="F1849" s="3">
        <v>122</v>
      </c>
      <c r="G1849" s="3">
        <v>90</v>
      </c>
      <c r="H1849" s="4" t="s">
        <v>22</v>
      </c>
      <c r="I1849" s="3" t="s">
        <v>9</v>
      </c>
      <c r="J1849" s="3" t="s">
        <v>15</v>
      </c>
      <c r="L1849">
        <f t="shared" si="168"/>
        <v>0</v>
      </c>
      <c r="M1849">
        <f>IF(COUNTIF($C$2:$C1850,C1849)&gt;1,1,0)</f>
        <v>1</v>
      </c>
      <c r="N1849">
        <f t="shared" si="169"/>
        <v>0</v>
      </c>
      <c r="O1849">
        <f t="shared" si="170"/>
        <v>0</v>
      </c>
      <c r="P1849">
        <f t="shared" si="171"/>
        <v>0</v>
      </c>
      <c r="Q1849">
        <f t="shared" si="172"/>
        <v>0</v>
      </c>
      <c r="S1849">
        <f t="shared" si="173"/>
        <v>1</v>
      </c>
    </row>
    <row r="1850" spans="1:19" ht="126.5" thickBot="1" x14ac:dyDescent="0.4">
      <c r="A1850" s="3" t="s">
        <v>11</v>
      </c>
      <c r="B1850" s="3" t="s">
        <v>17</v>
      </c>
      <c r="C1850" s="3">
        <v>20120604601</v>
      </c>
      <c r="D1850" s="3">
        <v>0</v>
      </c>
      <c r="E1850" s="3" t="s">
        <v>9</v>
      </c>
      <c r="F1850" s="3">
        <v>201</v>
      </c>
      <c r="G1850" s="3">
        <v>36</v>
      </c>
      <c r="H1850" s="4" t="s">
        <v>22</v>
      </c>
      <c r="I1850" s="3" t="s">
        <v>9</v>
      </c>
      <c r="J1850" s="3" t="s">
        <v>15</v>
      </c>
      <c r="L1850">
        <f t="shared" si="168"/>
        <v>0</v>
      </c>
      <c r="M1850">
        <f>IF(COUNTIF($C$2:$C1851,C1850)&gt;1,1,0)</f>
        <v>0</v>
      </c>
      <c r="N1850">
        <f t="shared" si="169"/>
        <v>0</v>
      </c>
      <c r="O1850">
        <f t="shared" si="170"/>
        <v>0</v>
      </c>
      <c r="P1850">
        <f t="shared" si="171"/>
        <v>0</v>
      </c>
      <c r="Q1850">
        <f t="shared" si="172"/>
        <v>0</v>
      </c>
      <c r="S1850">
        <f t="shared" si="173"/>
        <v>0</v>
      </c>
    </row>
    <row r="1851" spans="1:19" ht="101.5" thickBot="1" x14ac:dyDescent="0.4">
      <c r="A1851" s="3" t="s">
        <v>11</v>
      </c>
      <c r="B1851" s="3" t="s">
        <v>23</v>
      </c>
      <c r="C1851" s="3">
        <v>20170507401</v>
      </c>
      <c r="D1851" s="3">
        <v>0</v>
      </c>
      <c r="E1851" s="3" t="s">
        <v>9</v>
      </c>
      <c r="F1851" s="3">
        <v>73</v>
      </c>
      <c r="G1851" s="3">
        <v>28</v>
      </c>
      <c r="H1851" s="4" t="s">
        <v>31</v>
      </c>
      <c r="I1851" s="3" t="s">
        <v>9</v>
      </c>
      <c r="J1851" s="3" t="s">
        <v>9</v>
      </c>
      <c r="L1851">
        <f t="shared" si="168"/>
        <v>0</v>
      </c>
      <c r="M1851">
        <f>IF(COUNTIF($C$2:$C1852,C1851)&gt;1,1,0)</f>
        <v>0</v>
      </c>
      <c r="N1851">
        <f t="shared" si="169"/>
        <v>0</v>
      </c>
      <c r="O1851">
        <f t="shared" si="170"/>
        <v>0</v>
      </c>
      <c r="P1851">
        <f t="shared" si="171"/>
        <v>0</v>
      </c>
      <c r="Q1851">
        <f t="shared" si="172"/>
        <v>0</v>
      </c>
      <c r="S1851">
        <f t="shared" si="173"/>
        <v>0</v>
      </c>
    </row>
    <row r="1852" spans="1:19" ht="126.5" thickBot="1" x14ac:dyDescent="0.4">
      <c r="A1852" s="3" t="s">
        <v>7</v>
      </c>
      <c r="B1852" s="3" t="s">
        <v>20</v>
      </c>
      <c r="C1852" s="3">
        <v>20141807503</v>
      </c>
      <c r="D1852" s="3">
        <v>0</v>
      </c>
      <c r="E1852" s="3" t="s">
        <v>9</v>
      </c>
      <c r="F1852" s="3">
        <v>88</v>
      </c>
      <c r="G1852" s="3">
        <v>62</v>
      </c>
      <c r="H1852" s="4" t="s">
        <v>22</v>
      </c>
      <c r="I1852" s="3" t="s">
        <v>9</v>
      </c>
      <c r="J1852" s="3" t="s">
        <v>9</v>
      </c>
      <c r="L1852">
        <f t="shared" si="168"/>
        <v>0</v>
      </c>
      <c r="M1852">
        <f>IF(COUNTIF($C$2:$C1853,C1852)&gt;1,1,0)</f>
        <v>0</v>
      </c>
      <c r="N1852">
        <f t="shared" si="169"/>
        <v>0</v>
      </c>
      <c r="O1852">
        <f t="shared" si="170"/>
        <v>0</v>
      </c>
      <c r="P1852">
        <f t="shared" si="171"/>
        <v>0</v>
      </c>
      <c r="Q1852">
        <f t="shared" si="172"/>
        <v>0</v>
      </c>
      <c r="S1852">
        <f t="shared" si="173"/>
        <v>0</v>
      </c>
    </row>
    <row r="1853" spans="1:19" ht="26.5" thickBot="1" x14ac:dyDescent="0.4">
      <c r="A1853" s="3" t="s">
        <v>27</v>
      </c>
      <c r="B1853" s="3" t="s">
        <v>17</v>
      </c>
      <c r="C1853" s="3">
        <v>20120400701</v>
      </c>
      <c r="D1853" s="3">
        <v>0</v>
      </c>
      <c r="E1853" s="3" t="s">
        <v>9</v>
      </c>
      <c r="F1853" s="3">
        <v>106</v>
      </c>
      <c r="G1853" s="3">
        <v>55</v>
      </c>
      <c r="H1853" s="4" t="s">
        <v>163</v>
      </c>
      <c r="I1853" s="3" t="s">
        <v>9</v>
      </c>
      <c r="J1853" s="3" t="s">
        <v>9</v>
      </c>
      <c r="L1853">
        <f t="shared" si="168"/>
        <v>0</v>
      </c>
      <c r="M1853">
        <f>IF(COUNTIF($C$2:$C1854,C1853)&gt;1,1,0)</f>
        <v>1</v>
      </c>
      <c r="N1853">
        <f t="shared" si="169"/>
        <v>0</v>
      </c>
      <c r="O1853">
        <f t="shared" si="170"/>
        <v>0</v>
      </c>
      <c r="P1853">
        <f t="shared" si="171"/>
        <v>0</v>
      </c>
      <c r="Q1853">
        <f t="shared" si="172"/>
        <v>0</v>
      </c>
      <c r="S1853">
        <f t="shared" si="173"/>
        <v>1</v>
      </c>
    </row>
    <row r="1854" spans="1:19" ht="51.5" thickBot="1" x14ac:dyDescent="0.4">
      <c r="A1854" s="3" t="s">
        <v>39</v>
      </c>
      <c r="B1854" s="3" t="s">
        <v>23</v>
      </c>
      <c r="C1854" s="3">
        <v>20180802101</v>
      </c>
      <c r="D1854" s="3">
        <v>1</v>
      </c>
      <c r="E1854" s="3" t="s">
        <v>9</v>
      </c>
      <c r="F1854" s="3">
        <v>168</v>
      </c>
      <c r="G1854" s="3">
        <v>55</v>
      </c>
      <c r="H1854" s="4" t="s">
        <v>51</v>
      </c>
      <c r="I1854" s="3" t="s">
        <v>9</v>
      </c>
      <c r="J1854" s="3" t="s">
        <v>9</v>
      </c>
      <c r="L1854">
        <f t="shared" si="168"/>
        <v>0</v>
      </c>
      <c r="M1854">
        <f>IF(COUNTIF($C$2:$C1855,C1854)&gt;1,1,0)</f>
        <v>0</v>
      </c>
      <c r="N1854">
        <f t="shared" si="169"/>
        <v>0</v>
      </c>
      <c r="O1854">
        <f t="shared" si="170"/>
        <v>0</v>
      </c>
      <c r="P1854">
        <f t="shared" si="171"/>
        <v>0</v>
      </c>
      <c r="Q1854">
        <f t="shared" si="172"/>
        <v>0</v>
      </c>
      <c r="S1854">
        <f t="shared" si="173"/>
        <v>0</v>
      </c>
    </row>
    <row r="1855" spans="1:19" ht="126.5" thickBot="1" x14ac:dyDescent="0.4">
      <c r="A1855" s="3" t="s">
        <v>11</v>
      </c>
      <c r="B1855" s="3" t="s">
        <v>34</v>
      </c>
      <c r="C1855" s="3">
        <v>20110321901</v>
      </c>
      <c r="D1855" s="3">
        <v>1</v>
      </c>
      <c r="E1855" s="3" t="s">
        <v>9</v>
      </c>
      <c r="F1855" s="3">
        <v>151</v>
      </c>
      <c r="G1855" s="3">
        <v>88</v>
      </c>
      <c r="H1855" s="4" t="s">
        <v>22</v>
      </c>
      <c r="I1855" s="3" t="s">
        <v>9</v>
      </c>
      <c r="J1855" s="3" t="s">
        <v>15</v>
      </c>
      <c r="L1855">
        <f t="shared" si="168"/>
        <v>0</v>
      </c>
      <c r="M1855">
        <f>IF(COUNTIF($C$2:$C1856,C1855)&gt;1,1,0)</f>
        <v>1</v>
      </c>
      <c r="N1855">
        <f t="shared" si="169"/>
        <v>0</v>
      </c>
      <c r="O1855">
        <f t="shared" si="170"/>
        <v>0</v>
      </c>
      <c r="P1855">
        <f t="shared" si="171"/>
        <v>0</v>
      </c>
      <c r="Q1855">
        <f t="shared" si="172"/>
        <v>0</v>
      </c>
      <c r="S1855">
        <f t="shared" si="173"/>
        <v>1</v>
      </c>
    </row>
    <row r="1856" spans="1:19" ht="126.5" thickBot="1" x14ac:dyDescent="0.4">
      <c r="A1856" s="3" t="s">
        <v>11</v>
      </c>
      <c r="B1856" s="3" t="s">
        <v>23</v>
      </c>
      <c r="C1856" s="3">
        <v>20171001202</v>
      </c>
      <c r="D1856" s="3">
        <v>0</v>
      </c>
      <c r="E1856" s="3" t="s">
        <v>9</v>
      </c>
      <c r="F1856" s="3"/>
      <c r="G1856" s="3"/>
      <c r="H1856" s="4" t="s">
        <v>22</v>
      </c>
      <c r="I1856" s="3" t="s">
        <v>9</v>
      </c>
      <c r="J1856" s="3" t="s">
        <v>9</v>
      </c>
      <c r="L1856">
        <f t="shared" si="168"/>
        <v>1</v>
      </c>
      <c r="M1856">
        <f>IF(COUNTIF($C$2:$C1857,C1856)&gt;1,1,0)</f>
        <v>0</v>
      </c>
      <c r="N1856">
        <f t="shared" si="169"/>
        <v>0</v>
      </c>
      <c r="O1856">
        <f t="shared" si="170"/>
        <v>0</v>
      </c>
      <c r="P1856">
        <f t="shared" si="171"/>
        <v>0</v>
      </c>
      <c r="Q1856">
        <f t="shared" si="172"/>
        <v>0</v>
      </c>
      <c r="S1856">
        <f t="shared" si="173"/>
        <v>1</v>
      </c>
    </row>
    <row r="1857" spans="1:19" ht="76.5" thickBot="1" x14ac:dyDescent="0.4">
      <c r="A1857" s="3" t="s">
        <v>11</v>
      </c>
      <c r="B1857" s="3" t="s">
        <v>34</v>
      </c>
      <c r="C1857" s="3">
        <v>20110728001</v>
      </c>
      <c r="D1857" s="3">
        <v>0</v>
      </c>
      <c r="E1857" s="3" t="s">
        <v>9</v>
      </c>
      <c r="F1857" s="3">
        <v>44</v>
      </c>
      <c r="G1857" s="3">
        <v>30</v>
      </c>
      <c r="H1857" s="4" t="s">
        <v>149</v>
      </c>
      <c r="I1857" s="3" t="s">
        <v>9</v>
      </c>
      <c r="J1857" s="3" t="s">
        <v>9</v>
      </c>
      <c r="L1857">
        <f t="shared" si="168"/>
        <v>0</v>
      </c>
      <c r="M1857">
        <f>IF(COUNTIF($C$2:$C1858,C1857)&gt;1,1,0)</f>
        <v>0</v>
      </c>
      <c r="N1857">
        <f t="shared" si="169"/>
        <v>0</v>
      </c>
      <c r="O1857">
        <f t="shared" si="170"/>
        <v>0</v>
      </c>
      <c r="P1857">
        <f t="shared" si="171"/>
        <v>0</v>
      </c>
      <c r="Q1857">
        <f t="shared" si="172"/>
        <v>0</v>
      </c>
      <c r="S1857">
        <f t="shared" si="173"/>
        <v>0</v>
      </c>
    </row>
    <row r="1858" spans="1:19" ht="126.5" thickBot="1" x14ac:dyDescent="0.4">
      <c r="A1858" s="3" t="s">
        <v>11</v>
      </c>
      <c r="B1858" s="3" t="s">
        <v>8</v>
      </c>
      <c r="C1858" s="3">
        <v>20180505901</v>
      </c>
      <c r="D1858" s="3">
        <v>1</v>
      </c>
      <c r="E1858" s="3" t="s">
        <v>9</v>
      </c>
      <c r="F1858" s="3">
        <v>172</v>
      </c>
      <c r="G1858" s="3">
        <v>72</v>
      </c>
      <c r="H1858" s="4" t="s">
        <v>332</v>
      </c>
      <c r="I1858" s="3" t="s">
        <v>9</v>
      </c>
      <c r="J1858" s="3" t="s">
        <v>15</v>
      </c>
      <c r="L1858">
        <f t="shared" si="168"/>
        <v>0</v>
      </c>
      <c r="M1858">
        <f>IF(COUNTIF($C$2:$C1859,C1858)&gt;1,1,0)</f>
        <v>0</v>
      </c>
      <c r="N1858">
        <f t="shared" si="169"/>
        <v>0</v>
      </c>
      <c r="O1858">
        <f t="shared" si="170"/>
        <v>0</v>
      </c>
      <c r="P1858">
        <f t="shared" si="171"/>
        <v>0</v>
      </c>
      <c r="Q1858">
        <f t="shared" si="172"/>
        <v>0</v>
      </c>
      <c r="S1858">
        <f t="shared" si="173"/>
        <v>0</v>
      </c>
    </row>
    <row r="1859" spans="1:19" ht="126.5" thickBot="1" x14ac:dyDescent="0.4">
      <c r="A1859" s="3" t="s">
        <v>7</v>
      </c>
      <c r="B1859" s="3" t="s">
        <v>17</v>
      </c>
      <c r="C1859" s="3">
        <v>20120609202</v>
      </c>
      <c r="D1859" s="3">
        <v>1</v>
      </c>
      <c r="E1859" s="3" t="s">
        <v>9</v>
      </c>
      <c r="F1859" s="3">
        <v>760</v>
      </c>
      <c r="G1859" s="3">
        <v>252</v>
      </c>
      <c r="H1859" s="4" t="s">
        <v>331</v>
      </c>
      <c r="I1859" s="3" t="s">
        <v>9</v>
      </c>
      <c r="J1859" s="3" t="s">
        <v>9</v>
      </c>
      <c r="L1859">
        <f t="shared" ref="L1859:L1922" si="174">IF(COUNTBLANK(A1859:J1859)&gt;0,1,0)</f>
        <v>0</v>
      </c>
      <c r="M1859">
        <f>IF(COUNTIF($C$2:$C1860,C1859)&gt;1,1,0)</f>
        <v>1</v>
      </c>
      <c r="N1859">
        <f t="shared" ref="N1859:N1922" si="175">IF(LEN(C1859)&gt;11,1,0)</f>
        <v>0</v>
      </c>
      <c r="O1859">
        <f t="shared" ref="O1859:O1922" si="176">IF(G1859&gt;F1859,1,0)</f>
        <v>0</v>
      </c>
      <c r="P1859">
        <f t="shared" ref="P1859:P1922" si="177">IF(AND(J1859="Yes",I1859="No"),1,0)</f>
        <v>0</v>
      </c>
      <c r="Q1859">
        <f t="shared" ref="Q1859:Q1922" si="178">IF(F1859&gt;10000,1,0)</f>
        <v>0</v>
      </c>
      <c r="S1859">
        <f t="shared" ref="S1859:S1922" si="179">IF(SUM(L1859:Q1859)&gt;0,1,0)</f>
        <v>1</v>
      </c>
    </row>
    <row r="1860" spans="1:19" ht="126.5" thickBot="1" x14ac:dyDescent="0.4">
      <c r="A1860" s="3" t="s">
        <v>11</v>
      </c>
      <c r="B1860" s="3" t="s">
        <v>20</v>
      </c>
      <c r="C1860" s="3">
        <v>20141903401</v>
      </c>
      <c r="D1860" s="3">
        <v>1</v>
      </c>
      <c r="E1860" s="3" t="s">
        <v>9</v>
      </c>
      <c r="F1860" s="3">
        <v>147</v>
      </c>
      <c r="G1860" s="3">
        <v>88</v>
      </c>
      <c r="H1860" s="4" t="s">
        <v>22</v>
      </c>
      <c r="I1860" s="3" t="s">
        <v>9</v>
      </c>
      <c r="J1860" s="3" t="s">
        <v>15</v>
      </c>
      <c r="L1860">
        <f t="shared" si="174"/>
        <v>0</v>
      </c>
      <c r="M1860">
        <f>IF(COUNTIF($C$2:$C1861,C1860)&gt;1,1,0)</f>
        <v>0</v>
      </c>
      <c r="N1860">
        <f t="shared" si="175"/>
        <v>0</v>
      </c>
      <c r="O1860">
        <f t="shared" si="176"/>
        <v>0</v>
      </c>
      <c r="P1860">
        <f t="shared" si="177"/>
        <v>0</v>
      </c>
      <c r="Q1860">
        <f t="shared" si="178"/>
        <v>0</v>
      </c>
      <c r="S1860">
        <f t="shared" si="179"/>
        <v>0</v>
      </c>
    </row>
    <row r="1861" spans="1:19" ht="126.5" thickBot="1" x14ac:dyDescent="0.4">
      <c r="A1861" s="3" t="s">
        <v>27</v>
      </c>
      <c r="B1861" s="3" t="s">
        <v>17</v>
      </c>
      <c r="C1861" s="3">
        <v>20120907503</v>
      </c>
      <c r="D1861" s="3">
        <v>1</v>
      </c>
      <c r="E1861" s="3" t="s">
        <v>9</v>
      </c>
      <c r="F1861" s="3">
        <v>339</v>
      </c>
      <c r="G1861" s="3">
        <v>134</v>
      </c>
      <c r="H1861" s="4" t="s">
        <v>22</v>
      </c>
      <c r="I1861" s="3" t="s">
        <v>9</v>
      </c>
      <c r="J1861" s="3" t="s">
        <v>9</v>
      </c>
      <c r="L1861">
        <f t="shared" si="174"/>
        <v>0</v>
      </c>
      <c r="M1861">
        <f>IF(COUNTIF($C$2:$C1862,C1861)&gt;1,1,0)</f>
        <v>1</v>
      </c>
      <c r="N1861">
        <f t="shared" si="175"/>
        <v>0</v>
      </c>
      <c r="O1861">
        <f t="shared" si="176"/>
        <v>0</v>
      </c>
      <c r="P1861">
        <f t="shared" si="177"/>
        <v>0</v>
      </c>
      <c r="Q1861">
        <f t="shared" si="178"/>
        <v>0</v>
      </c>
      <c r="S1861">
        <f t="shared" si="179"/>
        <v>1</v>
      </c>
    </row>
    <row r="1862" spans="1:19" ht="126.5" thickBot="1" x14ac:dyDescent="0.4">
      <c r="A1862" s="3" t="s">
        <v>11</v>
      </c>
      <c r="B1862" s="3" t="s">
        <v>34</v>
      </c>
      <c r="C1862" s="3">
        <v>20110804601</v>
      </c>
      <c r="D1862" s="3">
        <v>1</v>
      </c>
      <c r="E1862" s="3" t="s">
        <v>9</v>
      </c>
      <c r="F1862" s="3">
        <v>175</v>
      </c>
      <c r="G1862" s="3">
        <v>32</v>
      </c>
      <c r="H1862" s="4" t="s">
        <v>22</v>
      </c>
      <c r="I1862" s="3" t="s">
        <v>9</v>
      </c>
      <c r="J1862" s="3" t="s">
        <v>9</v>
      </c>
      <c r="L1862">
        <f t="shared" si="174"/>
        <v>0</v>
      </c>
      <c r="M1862">
        <f>IF(COUNTIF($C$2:$C1863,C1862)&gt;1,1,0)</f>
        <v>1</v>
      </c>
      <c r="N1862">
        <f t="shared" si="175"/>
        <v>0</v>
      </c>
      <c r="O1862">
        <f t="shared" si="176"/>
        <v>0</v>
      </c>
      <c r="P1862">
        <f t="shared" si="177"/>
        <v>0</v>
      </c>
      <c r="Q1862">
        <f t="shared" si="178"/>
        <v>0</v>
      </c>
      <c r="S1862">
        <f t="shared" si="179"/>
        <v>1</v>
      </c>
    </row>
    <row r="1863" spans="1:19" ht="126.5" thickBot="1" x14ac:dyDescent="0.4">
      <c r="A1863" s="3" t="s">
        <v>7</v>
      </c>
      <c r="B1863" s="3" t="s">
        <v>23</v>
      </c>
      <c r="C1863" s="3">
        <v>20170601203</v>
      </c>
      <c r="D1863" s="3">
        <v>1</v>
      </c>
      <c r="E1863" s="3" t="s">
        <v>9</v>
      </c>
      <c r="F1863" s="3">
        <v>234</v>
      </c>
      <c r="G1863" s="3">
        <v>31</v>
      </c>
      <c r="H1863" s="4" t="s">
        <v>22</v>
      </c>
      <c r="I1863" s="3" t="s">
        <v>9</v>
      </c>
      <c r="J1863" s="3" t="s">
        <v>15</v>
      </c>
      <c r="L1863">
        <f t="shared" si="174"/>
        <v>0</v>
      </c>
      <c r="M1863">
        <f>IF(COUNTIF($C$2:$C1864,C1863)&gt;1,1,0)</f>
        <v>0</v>
      </c>
      <c r="N1863">
        <f t="shared" si="175"/>
        <v>0</v>
      </c>
      <c r="O1863">
        <f t="shared" si="176"/>
        <v>0</v>
      </c>
      <c r="P1863">
        <f t="shared" si="177"/>
        <v>0</v>
      </c>
      <c r="Q1863">
        <f t="shared" si="178"/>
        <v>0</v>
      </c>
      <c r="S1863">
        <f t="shared" si="179"/>
        <v>0</v>
      </c>
    </row>
    <row r="1864" spans="1:19" ht="126.5" thickBot="1" x14ac:dyDescent="0.4">
      <c r="A1864" s="3" t="s">
        <v>11</v>
      </c>
      <c r="B1864" s="3" t="s">
        <v>8</v>
      </c>
      <c r="C1864" s="3">
        <v>20180600801</v>
      </c>
      <c r="D1864" s="3">
        <v>1</v>
      </c>
      <c r="E1864" s="3" t="s">
        <v>9</v>
      </c>
      <c r="F1864" s="3">
        <v>870</v>
      </c>
      <c r="G1864" s="3">
        <v>65</v>
      </c>
      <c r="H1864" s="4" t="s">
        <v>22</v>
      </c>
      <c r="I1864" s="3" t="s">
        <v>9</v>
      </c>
      <c r="J1864" s="3" t="s">
        <v>15</v>
      </c>
      <c r="L1864">
        <f t="shared" si="174"/>
        <v>0</v>
      </c>
      <c r="M1864">
        <f>IF(COUNTIF($C$2:$C1865,C1864)&gt;1,1,0)</f>
        <v>0</v>
      </c>
      <c r="N1864">
        <f t="shared" si="175"/>
        <v>0</v>
      </c>
      <c r="O1864">
        <f t="shared" si="176"/>
        <v>0</v>
      </c>
      <c r="P1864">
        <f t="shared" si="177"/>
        <v>0</v>
      </c>
      <c r="Q1864">
        <f t="shared" si="178"/>
        <v>0</v>
      </c>
      <c r="S1864">
        <f t="shared" si="179"/>
        <v>0</v>
      </c>
    </row>
    <row r="1865" spans="1:19" ht="114" thickBot="1" x14ac:dyDescent="0.4">
      <c r="A1865" s="3" t="s">
        <v>11</v>
      </c>
      <c r="B1865" s="3" t="s">
        <v>8</v>
      </c>
      <c r="C1865" s="3">
        <v>20181104001</v>
      </c>
      <c r="D1865" s="3">
        <v>0</v>
      </c>
      <c r="E1865" s="3" t="s">
        <v>15</v>
      </c>
      <c r="F1865" s="3">
        <v>106</v>
      </c>
      <c r="G1865" s="3">
        <v>25</v>
      </c>
      <c r="H1865" s="4" t="s">
        <v>18</v>
      </c>
      <c r="I1865" s="3" t="s">
        <v>9</v>
      </c>
      <c r="J1865" s="3" t="s">
        <v>9</v>
      </c>
      <c r="L1865">
        <f t="shared" si="174"/>
        <v>0</v>
      </c>
      <c r="M1865">
        <f>IF(COUNTIF($C$2:$C1866,C1865)&gt;1,1,0)</f>
        <v>0</v>
      </c>
      <c r="N1865">
        <f t="shared" si="175"/>
        <v>0</v>
      </c>
      <c r="O1865">
        <f t="shared" si="176"/>
        <v>0</v>
      </c>
      <c r="P1865">
        <f t="shared" si="177"/>
        <v>0</v>
      </c>
      <c r="Q1865">
        <f t="shared" si="178"/>
        <v>0</v>
      </c>
      <c r="S1865">
        <f t="shared" si="179"/>
        <v>0</v>
      </c>
    </row>
    <row r="1866" spans="1:19" ht="114" thickBot="1" x14ac:dyDescent="0.4">
      <c r="A1866" s="3" t="s">
        <v>11</v>
      </c>
      <c r="B1866" s="3" t="s">
        <v>8</v>
      </c>
      <c r="C1866" s="3">
        <v>20180401301</v>
      </c>
      <c r="D1866" s="3">
        <v>0</v>
      </c>
      <c r="E1866" s="3" t="s">
        <v>9</v>
      </c>
      <c r="F1866" s="3">
        <v>67</v>
      </c>
      <c r="G1866" s="3">
        <v>20</v>
      </c>
      <c r="H1866" s="4" t="s">
        <v>18</v>
      </c>
      <c r="I1866" s="3" t="s">
        <v>9</v>
      </c>
      <c r="J1866" s="3" t="s">
        <v>9</v>
      </c>
      <c r="L1866">
        <f t="shared" si="174"/>
        <v>0</v>
      </c>
      <c r="M1866">
        <f>IF(COUNTIF($C$2:$C1867,C1866)&gt;1,1,0)</f>
        <v>0</v>
      </c>
      <c r="N1866">
        <f t="shared" si="175"/>
        <v>0</v>
      </c>
      <c r="O1866">
        <f t="shared" si="176"/>
        <v>0</v>
      </c>
      <c r="P1866">
        <f t="shared" si="177"/>
        <v>0</v>
      </c>
      <c r="Q1866">
        <f t="shared" si="178"/>
        <v>0</v>
      </c>
      <c r="S1866">
        <f t="shared" si="179"/>
        <v>0</v>
      </c>
    </row>
    <row r="1867" spans="1:19" ht="51.5" thickBot="1" x14ac:dyDescent="0.4">
      <c r="A1867" s="3" t="s">
        <v>11</v>
      </c>
      <c r="B1867" s="3" t="s">
        <v>23</v>
      </c>
      <c r="C1867" s="3">
        <v>20170206701</v>
      </c>
      <c r="D1867" s="3">
        <v>0</v>
      </c>
      <c r="E1867" s="3" t="s">
        <v>9</v>
      </c>
      <c r="F1867" s="3">
        <v>85</v>
      </c>
      <c r="G1867" s="3">
        <v>16</v>
      </c>
      <c r="H1867" s="4" t="s">
        <v>19</v>
      </c>
      <c r="I1867" s="3" t="s">
        <v>9</v>
      </c>
      <c r="J1867" s="3" t="s">
        <v>9</v>
      </c>
      <c r="L1867">
        <f t="shared" si="174"/>
        <v>0</v>
      </c>
      <c r="M1867">
        <f>IF(COUNTIF($C$2:$C1868,C1867)&gt;1,1,0)</f>
        <v>1</v>
      </c>
      <c r="N1867">
        <f t="shared" si="175"/>
        <v>0</v>
      </c>
      <c r="O1867">
        <f t="shared" si="176"/>
        <v>0</v>
      </c>
      <c r="P1867">
        <f t="shared" si="177"/>
        <v>0</v>
      </c>
      <c r="Q1867">
        <f t="shared" si="178"/>
        <v>0</v>
      </c>
      <c r="S1867">
        <f t="shared" si="179"/>
        <v>1</v>
      </c>
    </row>
    <row r="1868" spans="1:19" ht="126.5" thickBot="1" x14ac:dyDescent="0.4">
      <c r="A1868" s="3" t="s">
        <v>11</v>
      </c>
      <c r="B1868" s="3" t="s">
        <v>12</v>
      </c>
      <c r="C1868" s="3">
        <v>20080906601</v>
      </c>
      <c r="D1868" s="3">
        <v>1</v>
      </c>
      <c r="E1868" s="3" t="s">
        <v>9</v>
      </c>
      <c r="F1868" s="3">
        <v>150</v>
      </c>
      <c r="G1868" s="3">
        <v>52</v>
      </c>
      <c r="H1868" s="4" t="s">
        <v>22</v>
      </c>
      <c r="I1868" s="3" t="s">
        <v>9</v>
      </c>
      <c r="J1868" s="3" t="s">
        <v>9</v>
      </c>
      <c r="L1868">
        <f t="shared" si="174"/>
        <v>0</v>
      </c>
      <c r="M1868">
        <f>IF(COUNTIF($C$2:$C1869,C1868)&gt;1,1,0)</f>
        <v>0</v>
      </c>
      <c r="N1868">
        <f t="shared" si="175"/>
        <v>0</v>
      </c>
      <c r="O1868">
        <f t="shared" si="176"/>
        <v>0</v>
      </c>
      <c r="P1868">
        <f t="shared" si="177"/>
        <v>0</v>
      </c>
      <c r="Q1868">
        <f t="shared" si="178"/>
        <v>0</v>
      </c>
      <c r="S1868">
        <f t="shared" si="179"/>
        <v>0</v>
      </c>
    </row>
    <row r="1869" spans="1:19" ht="76.5" thickBot="1" x14ac:dyDescent="0.4">
      <c r="A1869" s="3" t="s">
        <v>39</v>
      </c>
      <c r="B1869" s="3" t="s">
        <v>23</v>
      </c>
      <c r="C1869" s="3">
        <v>20170803201</v>
      </c>
      <c r="D1869" s="3">
        <v>1</v>
      </c>
      <c r="E1869" s="3" t="s">
        <v>9</v>
      </c>
      <c r="F1869" s="3">
        <v>198</v>
      </c>
      <c r="G1869" s="3">
        <v>67</v>
      </c>
      <c r="H1869" s="4" t="s">
        <v>26</v>
      </c>
      <c r="I1869" s="3" t="s">
        <v>9</v>
      </c>
      <c r="J1869" s="3" t="s">
        <v>9</v>
      </c>
      <c r="L1869">
        <f t="shared" si="174"/>
        <v>0</v>
      </c>
      <c r="M1869">
        <f>IF(COUNTIF($C$2:$C1870,C1869)&gt;1,1,0)</f>
        <v>1</v>
      </c>
      <c r="N1869">
        <f t="shared" si="175"/>
        <v>0</v>
      </c>
      <c r="O1869">
        <f t="shared" si="176"/>
        <v>0</v>
      </c>
      <c r="P1869">
        <f t="shared" si="177"/>
        <v>0</v>
      </c>
      <c r="Q1869">
        <f t="shared" si="178"/>
        <v>0</v>
      </c>
      <c r="S1869">
        <f t="shared" si="179"/>
        <v>1</v>
      </c>
    </row>
    <row r="1870" spans="1:19" ht="126.5" thickBot="1" x14ac:dyDescent="0.4">
      <c r="A1870" s="3" t="s">
        <v>11</v>
      </c>
      <c r="B1870" s="3" t="s">
        <v>49</v>
      </c>
      <c r="C1870" s="3">
        <v>20230415602</v>
      </c>
      <c r="D1870" s="3">
        <v>0</v>
      </c>
      <c r="E1870" s="3" t="s">
        <v>9</v>
      </c>
      <c r="F1870" s="3">
        <v>72</v>
      </c>
      <c r="G1870" s="3">
        <v>24</v>
      </c>
      <c r="H1870" s="4" t="s">
        <v>22</v>
      </c>
      <c r="I1870" s="3" t="s">
        <v>9</v>
      </c>
      <c r="J1870" s="3" t="s">
        <v>9</v>
      </c>
      <c r="L1870">
        <f t="shared" si="174"/>
        <v>0</v>
      </c>
      <c r="M1870">
        <f>IF(COUNTIF($C$2:$C1871,C1870)&gt;1,1,0)</f>
        <v>0</v>
      </c>
      <c r="N1870">
        <f t="shared" si="175"/>
        <v>0</v>
      </c>
      <c r="O1870">
        <f t="shared" si="176"/>
        <v>0</v>
      </c>
      <c r="P1870">
        <f t="shared" si="177"/>
        <v>0</v>
      </c>
      <c r="Q1870">
        <f t="shared" si="178"/>
        <v>0</v>
      </c>
      <c r="S1870">
        <f t="shared" si="179"/>
        <v>0</v>
      </c>
    </row>
    <row r="1871" spans="1:19" ht="126.5" thickBot="1" x14ac:dyDescent="0.4">
      <c r="A1871" s="3" t="s">
        <v>11</v>
      </c>
      <c r="B1871" s="3" t="s">
        <v>8</v>
      </c>
      <c r="C1871" s="3">
        <v>20180732001</v>
      </c>
      <c r="D1871" s="3">
        <v>1</v>
      </c>
      <c r="E1871" s="3" t="s">
        <v>9</v>
      </c>
      <c r="F1871" s="3">
        <v>165</v>
      </c>
      <c r="G1871" s="3">
        <v>34</v>
      </c>
      <c r="H1871" s="4" t="s">
        <v>22</v>
      </c>
      <c r="I1871" s="3" t="s">
        <v>9</v>
      </c>
      <c r="J1871" s="3" t="s">
        <v>9</v>
      </c>
      <c r="L1871">
        <f t="shared" si="174"/>
        <v>0</v>
      </c>
      <c r="M1871">
        <f>IF(COUNTIF($C$2:$C1872,C1871)&gt;1,1,0)</f>
        <v>0</v>
      </c>
      <c r="N1871">
        <f t="shared" si="175"/>
        <v>0</v>
      </c>
      <c r="O1871">
        <f t="shared" si="176"/>
        <v>0</v>
      </c>
      <c r="P1871">
        <f t="shared" si="177"/>
        <v>0</v>
      </c>
      <c r="Q1871">
        <f t="shared" si="178"/>
        <v>0</v>
      </c>
      <c r="S1871">
        <f t="shared" si="179"/>
        <v>0</v>
      </c>
    </row>
    <row r="1872" spans="1:19" ht="126.5" thickBot="1" x14ac:dyDescent="0.4">
      <c r="A1872" s="3" t="s">
        <v>11</v>
      </c>
      <c r="B1872" s="3" t="s">
        <v>8</v>
      </c>
      <c r="C1872" s="3">
        <v>20180739201</v>
      </c>
      <c r="D1872" s="3">
        <v>0</v>
      </c>
      <c r="E1872" s="3" t="s">
        <v>9</v>
      </c>
      <c r="F1872" s="3">
        <v>34</v>
      </c>
      <c r="G1872" s="3">
        <v>29</v>
      </c>
      <c r="H1872" s="4" t="s">
        <v>22</v>
      </c>
      <c r="I1872" s="3" t="s">
        <v>9</v>
      </c>
      <c r="J1872" s="3" t="s">
        <v>9</v>
      </c>
      <c r="L1872">
        <f t="shared" si="174"/>
        <v>0</v>
      </c>
      <c r="M1872">
        <f>IF(COUNTIF($C$2:$C1873,C1872)&gt;1,1,0)</f>
        <v>0</v>
      </c>
      <c r="N1872">
        <f t="shared" si="175"/>
        <v>0</v>
      </c>
      <c r="O1872">
        <f t="shared" si="176"/>
        <v>0</v>
      </c>
      <c r="P1872">
        <f t="shared" si="177"/>
        <v>0</v>
      </c>
      <c r="Q1872">
        <f t="shared" si="178"/>
        <v>0</v>
      </c>
      <c r="S1872">
        <f t="shared" si="179"/>
        <v>0</v>
      </c>
    </row>
    <row r="1873" spans="1:19" ht="126.5" thickBot="1" x14ac:dyDescent="0.4">
      <c r="A1873" s="3" t="s">
        <v>11</v>
      </c>
      <c r="B1873" s="3" t="s">
        <v>8</v>
      </c>
      <c r="C1873" s="3">
        <v>20180207401</v>
      </c>
      <c r="D1873" s="3">
        <v>0</v>
      </c>
      <c r="E1873" s="3" t="s">
        <v>9</v>
      </c>
      <c r="F1873" s="3">
        <v>741</v>
      </c>
      <c r="G1873" s="3">
        <v>65</v>
      </c>
      <c r="H1873" s="4" t="s">
        <v>22</v>
      </c>
      <c r="I1873" s="3" t="s">
        <v>9</v>
      </c>
      <c r="J1873" s="3" t="s">
        <v>15</v>
      </c>
      <c r="L1873">
        <f t="shared" si="174"/>
        <v>0</v>
      </c>
      <c r="M1873">
        <f>IF(COUNTIF($C$2:$C1874,C1873)&gt;1,1,0)</f>
        <v>0</v>
      </c>
      <c r="N1873">
        <f t="shared" si="175"/>
        <v>0</v>
      </c>
      <c r="O1873">
        <f t="shared" si="176"/>
        <v>0</v>
      </c>
      <c r="P1873">
        <f t="shared" si="177"/>
        <v>0</v>
      </c>
      <c r="Q1873">
        <f t="shared" si="178"/>
        <v>0</v>
      </c>
      <c r="S1873">
        <f t="shared" si="179"/>
        <v>0</v>
      </c>
    </row>
    <row r="1874" spans="1:19" ht="126.5" thickBot="1" x14ac:dyDescent="0.4">
      <c r="A1874" s="3" t="s">
        <v>11</v>
      </c>
      <c r="B1874" s="3" t="s">
        <v>8</v>
      </c>
      <c r="C1874" s="3">
        <v>20180216701</v>
      </c>
      <c r="D1874" s="3">
        <v>0</v>
      </c>
      <c r="E1874" s="3" t="s">
        <v>9</v>
      </c>
      <c r="F1874" s="3">
        <v>506</v>
      </c>
      <c r="G1874" s="3">
        <v>98</v>
      </c>
      <c r="H1874" s="4" t="s">
        <v>22</v>
      </c>
      <c r="I1874" s="3" t="s">
        <v>9</v>
      </c>
      <c r="J1874" s="3" t="s">
        <v>9</v>
      </c>
      <c r="L1874">
        <f t="shared" si="174"/>
        <v>0</v>
      </c>
      <c r="M1874">
        <f>IF(COUNTIF($C$2:$C1875,C1874)&gt;1,1,0)</f>
        <v>0</v>
      </c>
      <c r="N1874">
        <f t="shared" si="175"/>
        <v>0</v>
      </c>
      <c r="O1874">
        <f t="shared" si="176"/>
        <v>0</v>
      </c>
      <c r="P1874">
        <f t="shared" si="177"/>
        <v>0</v>
      </c>
      <c r="Q1874">
        <f t="shared" si="178"/>
        <v>0</v>
      </c>
      <c r="S1874">
        <f t="shared" si="179"/>
        <v>0</v>
      </c>
    </row>
    <row r="1875" spans="1:19" ht="139" thickBot="1" x14ac:dyDescent="0.4">
      <c r="A1875" s="3" t="s">
        <v>11</v>
      </c>
      <c r="B1875" s="3" t="s">
        <v>34</v>
      </c>
      <c r="C1875" s="3">
        <v>20110313503</v>
      </c>
      <c r="D1875" s="3">
        <v>1</v>
      </c>
      <c r="E1875" s="3" t="s">
        <v>9</v>
      </c>
      <c r="F1875" s="3">
        <v>308</v>
      </c>
      <c r="G1875" s="3">
        <v>165</v>
      </c>
      <c r="H1875" s="4" t="s">
        <v>333</v>
      </c>
      <c r="I1875" s="3" t="s">
        <v>9</v>
      </c>
      <c r="J1875" s="3" t="s">
        <v>9</v>
      </c>
      <c r="L1875">
        <f t="shared" si="174"/>
        <v>0</v>
      </c>
      <c r="M1875">
        <f>IF(COUNTIF($C$2:$C1876,C1875)&gt;1,1,0)</f>
        <v>1</v>
      </c>
      <c r="N1875">
        <f t="shared" si="175"/>
        <v>0</v>
      </c>
      <c r="O1875">
        <f t="shared" si="176"/>
        <v>0</v>
      </c>
      <c r="P1875">
        <f t="shared" si="177"/>
        <v>0</v>
      </c>
      <c r="Q1875">
        <f t="shared" si="178"/>
        <v>0</v>
      </c>
      <c r="S1875">
        <f t="shared" si="179"/>
        <v>1</v>
      </c>
    </row>
    <row r="1876" spans="1:19" ht="126.5" thickBot="1" x14ac:dyDescent="0.4">
      <c r="A1876" s="3" t="s">
        <v>11</v>
      </c>
      <c r="B1876" s="3" t="s">
        <v>20</v>
      </c>
      <c r="C1876" s="3">
        <v>20140116426</v>
      </c>
      <c r="D1876" s="3">
        <v>0</v>
      </c>
      <c r="E1876" s="3" t="s">
        <v>9</v>
      </c>
      <c r="F1876" s="3">
        <v>142</v>
      </c>
      <c r="G1876" s="3">
        <v>59</v>
      </c>
      <c r="H1876" s="4" t="s">
        <v>22</v>
      </c>
      <c r="I1876" s="3" t="s">
        <v>9</v>
      </c>
      <c r="J1876" s="3" t="s">
        <v>9</v>
      </c>
      <c r="L1876">
        <f t="shared" si="174"/>
        <v>0</v>
      </c>
      <c r="M1876">
        <f>IF(COUNTIF($C$2:$C1877,C1876)&gt;1,1,0)</f>
        <v>0</v>
      </c>
      <c r="N1876">
        <f t="shared" si="175"/>
        <v>0</v>
      </c>
      <c r="O1876">
        <f t="shared" si="176"/>
        <v>0</v>
      </c>
      <c r="P1876">
        <f t="shared" si="177"/>
        <v>0</v>
      </c>
      <c r="Q1876">
        <f t="shared" si="178"/>
        <v>0</v>
      </c>
      <c r="S1876">
        <f t="shared" si="179"/>
        <v>0</v>
      </c>
    </row>
    <row r="1877" spans="1:19" ht="126.5" thickBot="1" x14ac:dyDescent="0.4">
      <c r="A1877" s="3" t="s">
        <v>39</v>
      </c>
      <c r="B1877" s="3" t="s">
        <v>49</v>
      </c>
      <c r="C1877" s="3">
        <v>20230205203</v>
      </c>
      <c r="D1877" s="3">
        <v>0</v>
      </c>
      <c r="E1877" s="3" t="s">
        <v>9</v>
      </c>
      <c r="F1877" s="3">
        <v>250</v>
      </c>
      <c r="G1877" s="3">
        <v>213</v>
      </c>
      <c r="H1877" s="4" t="s">
        <v>22</v>
      </c>
      <c r="I1877" s="3" t="s">
        <v>9</v>
      </c>
      <c r="J1877" s="3" t="s">
        <v>9</v>
      </c>
      <c r="L1877">
        <f t="shared" si="174"/>
        <v>0</v>
      </c>
      <c r="M1877">
        <f>IF(COUNTIF($C$2:$C1878,C1877)&gt;1,1,0)</f>
        <v>0</v>
      </c>
      <c r="N1877">
        <f t="shared" si="175"/>
        <v>0</v>
      </c>
      <c r="O1877">
        <f t="shared" si="176"/>
        <v>0</v>
      </c>
      <c r="P1877">
        <f t="shared" si="177"/>
        <v>0</v>
      </c>
      <c r="Q1877">
        <f t="shared" si="178"/>
        <v>0</v>
      </c>
      <c r="S1877">
        <f t="shared" si="179"/>
        <v>0</v>
      </c>
    </row>
    <row r="1878" spans="1:19" ht="101.5" thickBot="1" x14ac:dyDescent="0.4">
      <c r="A1878" s="3" t="s">
        <v>11</v>
      </c>
      <c r="B1878" s="3" t="s">
        <v>23</v>
      </c>
      <c r="C1878" s="3">
        <v>20170213001</v>
      </c>
      <c r="D1878" s="3">
        <v>0</v>
      </c>
      <c r="E1878" s="3" t="s">
        <v>9</v>
      </c>
      <c r="F1878" s="3">
        <v>958</v>
      </c>
      <c r="G1878" s="3">
        <v>33</v>
      </c>
      <c r="H1878" s="4" t="s">
        <v>44</v>
      </c>
      <c r="I1878" s="3" t="s">
        <v>9</v>
      </c>
      <c r="J1878" s="3" t="s">
        <v>9</v>
      </c>
      <c r="L1878">
        <f t="shared" si="174"/>
        <v>0</v>
      </c>
      <c r="M1878">
        <f>IF(COUNTIF($C$2:$C1879,C1878)&gt;1,1,0)</f>
        <v>1</v>
      </c>
      <c r="N1878">
        <f t="shared" si="175"/>
        <v>0</v>
      </c>
      <c r="O1878">
        <f t="shared" si="176"/>
        <v>0</v>
      </c>
      <c r="P1878">
        <f t="shared" si="177"/>
        <v>0</v>
      </c>
      <c r="Q1878">
        <f t="shared" si="178"/>
        <v>0</v>
      </c>
      <c r="S1878">
        <f t="shared" si="179"/>
        <v>1</v>
      </c>
    </row>
    <row r="1879" spans="1:19" ht="114" thickBot="1" x14ac:dyDescent="0.4">
      <c r="A1879" s="3" t="s">
        <v>7</v>
      </c>
      <c r="B1879" s="3" t="s">
        <v>49</v>
      </c>
      <c r="C1879" s="3">
        <v>20230209001</v>
      </c>
      <c r="D1879" s="3">
        <v>0</v>
      </c>
      <c r="E1879" s="3" t="s">
        <v>9</v>
      </c>
      <c r="F1879" s="3">
        <v>63</v>
      </c>
      <c r="G1879" s="3">
        <v>29</v>
      </c>
      <c r="H1879" s="4" t="s">
        <v>18</v>
      </c>
      <c r="I1879" s="3" t="s">
        <v>9</v>
      </c>
      <c r="J1879" s="3" t="s">
        <v>9</v>
      </c>
      <c r="L1879">
        <f t="shared" si="174"/>
        <v>0</v>
      </c>
      <c r="M1879">
        <f>IF(COUNTIF($C$2:$C1880,C1879)&gt;1,1,0)</f>
        <v>0</v>
      </c>
      <c r="N1879">
        <f t="shared" si="175"/>
        <v>0</v>
      </c>
      <c r="O1879">
        <f t="shared" si="176"/>
        <v>0</v>
      </c>
      <c r="P1879">
        <f t="shared" si="177"/>
        <v>0</v>
      </c>
      <c r="Q1879">
        <f t="shared" si="178"/>
        <v>0</v>
      </c>
      <c r="S1879">
        <f t="shared" si="179"/>
        <v>0</v>
      </c>
    </row>
    <row r="1880" spans="1:19" ht="101.5" thickBot="1" x14ac:dyDescent="0.4">
      <c r="A1880" s="3" t="s">
        <v>11</v>
      </c>
      <c r="B1880" s="3" t="s">
        <v>23</v>
      </c>
      <c r="C1880" s="3">
        <v>20170600410</v>
      </c>
      <c r="D1880" s="3">
        <v>0</v>
      </c>
      <c r="E1880" s="3" t="s">
        <v>9</v>
      </c>
      <c r="F1880" s="3">
        <v>65</v>
      </c>
      <c r="G1880" s="3">
        <v>32</v>
      </c>
      <c r="H1880" s="4" t="s">
        <v>44</v>
      </c>
      <c r="I1880" s="3" t="s">
        <v>9</v>
      </c>
      <c r="J1880" s="3" t="s">
        <v>9</v>
      </c>
      <c r="L1880">
        <f t="shared" si="174"/>
        <v>0</v>
      </c>
      <c r="M1880">
        <f>IF(COUNTIF($C$2:$C1881,C1880)&gt;1,1,0)</f>
        <v>0</v>
      </c>
      <c r="N1880">
        <f t="shared" si="175"/>
        <v>0</v>
      </c>
      <c r="O1880">
        <f t="shared" si="176"/>
        <v>0</v>
      </c>
      <c r="P1880">
        <f t="shared" si="177"/>
        <v>0</v>
      </c>
      <c r="Q1880">
        <f t="shared" si="178"/>
        <v>0</v>
      </c>
      <c r="S1880">
        <f t="shared" si="179"/>
        <v>0</v>
      </c>
    </row>
    <row r="1881" spans="1:19" ht="126.5" thickBot="1" x14ac:dyDescent="0.4">
      <c r="A1881" s="3" t="s">
        <v>11</v>
      </c>
      <c r="B1881" s="3" t="s">
        <v>12</v>
      </c>
      <c r="C1881" s="3">
        <v>20080906501</v>
      </c>
      <c r="D1881" s="3">
        <v>0</v>
      </c>
      <c r="E1881" s="3" t="s">
        <v>9</v>
      </c>
      <c r="F1881" s="3">
        <v>106</v>
      </c>
      <c r="G1881" s="3">
        <v>32</v>
      </c>
      <c r="H1881" s="4" t="s">
        <v>22</v>
      </c>
      <c r="I1881" s="3" t="s">
        <v>9</v>
      </c>
      <c r="J1881" s="3" t="s">
        <v>9</v>
      </c>
      <c r="L1881">
        <f t="shared" si="174"/>
        <v>0</v>
      </c>
      <c r="M1881">
        <f>IF(COUNTIF($C$2:$C1882,C1881)&gt;1,1,0)</f>
        <v>1</v>
      </c>
      <c r="N1881">
        <f t="shared" si="175"/>
        <v>0</v>
      </c>
      <c r="O1881">
        <f t="shared" si="176"/>
        <v>0</v>
      </c>
      <c r="P1881">
        <f t="shared" si="177"/>
        <v>0</v>
      </c>
      <c r="Q1881">
        <f t="shared" si="178"/>
        <v>0</v>
      </c>
      <c r="S1881">
        <f t="shared" si="179"/>
        <v>1</v>
      </c>
    </row>
    <row r="1882" spans="1:19" ht="126.5" thickBot="1" x14ac:dyDescent="0.4">
      <c r="A1882" s="3" t="s">
        <v>11</v>
      </c>
      <c r="B1882" s="3" t="s">
        <v>23</v>
      </c>
      <c r="C1882" s="3">
        <v>20171903901</v>
      </c>
      <c r="D1882" s="3">
        <v>0</v>
      </c>
      <c r="E1882" s="3" t="s">
        <v>9</v>
      </c>
      <c r="F1882" s="3">
        <v>71</v>
      </c>
      <c r="G1882" s="3">
        <v>16</v>
      </c>
      <c r="H1882" s="4" t="s">
        <v>22</v>
      </c>
      <c r="I1882" s="3" t="s">
        <v>9</v>
      </c>
      <c r="J1882" s="3" t="s">
        <v>9</v>
      </c>
      <c r="L1882">
        <f t="shared" si="174"/>
        <v>0</v>
      </c>
      <c r="M1882">
        <f>IF(COUNTIF($C$2:$C1883,C1882)&gt;1,1,0)</f>
        <v>0</v>
      </c>
      <c r="N1882">
        <f t="shared" si="175"/>
        <v>0</v>
      </c>
      <c r="O1882">
        <f t="shared" si="176"/>
        <v>0</v>
      </c>
      <c r="P1882">
        <f t="shared" si="177"/>
        <v>0</v>
      </c>
      <c r="Q1882">
        <f t="shared" si="178"/>
        <v>0</v>
      </c>
      <c r="S1882">
        <f t="shared" si="179"/>
        <v>0</v>
      </c>
    </row>
    <row r="1883" spans="1:19" ht="126.5" thickBot="1" x14ac:dyDescent="0.4">
      <c r="A1883" s="3" t="s">
        <v>27</v>
      </c>
      <c r="B1883" s="3" t="s">
        <v>23</v>
      </c>
      <c r="C1883" s="3">
        <v>20170110301</v>
      </c>
      <c r="D1883" s="3">
        <v>1</v>
      </c>
      <c r="E1883" s="3" t="s">
        <v>9</v>
      </c>
      <c r="F1883" s="3">
        <v>547</v>
      </c>
      <c r="G1883" s="3">
        <v>35</v>
      </c>
      <c r="H1883" s="4" t="s">
        <v>22</v>
      </c>
      <c r="I1883" s="3" t="s">
        <v>9</v>
      </c>
      <c r="J1883" s="3" t="s">
        <v>9</v>
      </c>
      <c r="L1883">
        <f t="shared" si="174"/>
        <v>0</v>
      </c>
      <c r="M1883">
        <f>IF(COUNTIF($C$2:$C1884,C1883)&gt;1,1,0)</f>
        <v>1</v>
      </c>
      <c r="N1883">
        <f t="shared" si="175"/>
        <v>0</v>
      </c>
      <c r="O1883">
        <f t="shared" si="176"/>
        <v>0</v>
      </c>
      <c r="P1883">
        <f t="shared" si="177"/>
        <v>0</v>
      </c>
      <c r="Q1883">
        <f t="shared" si="178"/>
        <v>0</v>
      </c>
      <c r="S1883">
        <f t="shared" si="179"/>
        <v>1</v>
      </c>
    </row>
    <row r="1884" spans="1:19" ht="114" thickBot="1" x14ac:dyDescent="0.4">
      <c r="A1884" s="3" t="s">
        <v>11</v>
      </c>
      <c r="B1884" s="3" t="s">
        <v>8</v>
      </c>
      <c r="C1884" s="3">
        <v>20180505901</v>
      </c>
      <c r="D1884" s="3">
        <v>0</v>
      </c>
      <c r="E1884" s="3" t="s">
        <v>9</v>
      </c>
      <c r="F1884" s="3">
        <v>21</v>
      </c>
      <c r="G1884" s="3">
        <v>20</v>
      </c>
      <c r="H1884" s="4" t="s">
        <v>13</v>
      </c>
      <c r="I1884" s="3" t="s">
        <v>9</v>
      </c>
      <c r="J1884" s="3" t="s">
        <v>9</v>
      </c>
      <c r="L1884">
        <f t="shared" si="174"/>
        <v>0</v>
      </c>
      <c r="M1884">
        <f>IF(COUNTIF($C$2:$C1885,C1884)&gt;1,1,0)</f>
        <v>1</v>
      </c>
      <c r="N1884">
        <f t="shared" si="175"/>
        <v>0</v>
      </c>
      <c r="O1884">
        <f t="shared" si="176"/>
        <v>0</v>
      </c>
      <c r="P1884">
        <f t="shared" si="177"/>
        <v>0</v>
      </c>
      <c r="Q1884">
        <f t="shared" si="178"/>
        <v>0</v>
      </c>
      <c r="S1884">
        <f t="shared" si="179"/>
        <v>1</v>
      </c>
    </row>
    <row r="1885" spans="1:19" ht="126.5" thickBot="1" x14ac:dyDescent="0.4">
      <c r="A1885" s="3" t="s">
        <v>11</v>
      </c>
      <c r="B1885" s="3" t="s">
        <v>8</v>
      </c>
      <c r="C1885" s="3">
        <v>20180728701</v>
      </c>
      <c r="D1885" s="3">
        <v>0</v>
      </c>
      <c r="E1885" s="3" t="s">
        <v>9</v>
      </c>
      <c r="F1885" s="3">
        <v>42</v>
      </c>
      <c r="G1885" s="3">
        <v>11</v>
      </c>
      <c r="H1885" s="4" t="s">
        <v>22</v>
      </c>
      <c r="I1885" s="3" t="s">
        <v>9</v>
      </c>
      <c r="J1885" s="3" t="s">
        <v>9</v>
      </c>
      <c r="L1885">
        <f t="shared" si="174"/>
        <v>0</v>
      </c>
      <c r="M1885">
        <f>IF(COUNTIF($C$2:$C1886,C1885)&gt;1,1,0)</f>
        <v>0</v>
      </c>
      <c r="N1885">
        <f t="shared" si="175"/>
        <v>0</v>
      </c>
      <c r="O1885">
        <f t="shared" si="176"/>
        <v>0</v>
      </c>
      <c r="P1885">
        <f t="shared" si="177"/>
        <v>0</v>
      </c>
      <c r="Q1885">
        <f t="shared" si="178"/>
        <v>0</v>
      </c>
      <c r="S1885">
        <f t="shared" si="179"/>
        <v>0</v>
      </c>
    </row>
    <row r="1886" spans="1:19" ht="126.5" thickBot="1" x14ac:dyDescent="0.4">
      <c r="A1886" s="3" t="s">
        <v>11</v>
      </c>
      <c r="B1886" s="3" t="s">
        <v>34</v>
      </c>
      <c r="C1886" s="3">
        <v>20111010201</v>
      </c>
      <c r="D1886" s="3">
        <v>1</v>
      </c>
      <c r="E1886" s="3" t="s">
        <v>9</v>
      </c>
      <c r="F1886" s="3">
        <v>206</v>
      </c>
      <c r="G1886" s="3">
        <v>6</v>
      </c>
      <c r="H1886" s="4" t="s">
        <v>22</v>
      </c>
      <c r="I1886" s="3" t="s">
        <v>9</v>
      </c>
      <c r="J1886" s="3" t="s">
        <v>9</v>
      </c>
      <c r="L1886">
        <f t="shared" si="174"/>
        <v>0</v>
      </c>
      <c r="M1886">
        <f>IF(COUNTIF($C$2:$C1887,C1886)&gt;1,1,0)</f>
        <v>0</v>
      </c>
      <c r="N1886">
        <f t="shared" si="175"/>
        <v>0</v>
      </c>
      <c r="O1886">
        <f t="shared" si="176"/>
        <v>0</v>
      </c>
      <c r="P1886">
        <f t="shared" si="177"/>
        <v>0</v>
      </c>
      <c r="Q1886">
        <f t="shared" si="178"/>
        <v>0</v>
      </c>
      <c r="S1886">
        <f t="shared" si="179"/>
        <v>0</v>
      </c>
    </row>
    <row r="1887" spans="1:19" ht="126.5" thickBot="1" x14ac:dyDescent="0.4">
      <c r="A1887" s="3" t="s">
        <v>11</v>
      </c>
      <c r="B1887" s="3" t="s">
        <v>49</v>
      </c>
      <c r="C1887" s="3">
        <v>20230212001</v>
      </c>
      <c r="D1887" s="3">
        <v>0</v>
      </c>
      <c r="E1887" s="3" t="s">
        <v>9</v>
      </c>
      <c r="F1887" s="3">
        <v>125</v>
      </c>
      <c r="G1887" s="3">
        <v>103</v>
      </c>
      <c r="H1887" s="4" t="s">
        <v>22</v>
      </c>
      <c r="I1887" s="3" t="s">
        <v>9</v>
      </c>
      <c r="J1887" s="3" t="s">
        <v>9</v>
      </c>
      <c r="L1887">
        <f t="shared" si="174"/>
        <v>0</v>
      </c>
      <c r="M1887">
        <f>IF(COUNTIF($C$2:$C1888,C1887)&gt;1,1,0)</f>
        <v>1</v>
      </c>
      <c r="N1887">
        <f t="shared" si="175"/>
        <v>0</v>
      </c>
      <c r="O1887">
        <f t="shared" si="176"/>
        <v>0</v>
      </c>
      <c r="P1887">
        <f t="shared" si="177"/>
        <v>0</v>
      </c>
      <c r="Q1887">
        <f t="shared" si="178"/>
        <v>0</v>
      </c>
      <c r="S1887">
        <f t="shared" si="179"/>
        <v>1</v>
      </c>
    </row>
    <row r="1888" spans="1:19" ht="126.5" thickBot="1" x14ac:dyDescent="0.4">
      <c r="A1888" s="3" t="s">
        <v>27</v>
      </c>
      <c r="B1888" s="3" t="s">
        <v>23</v>
      </c>
      <c r="C1888" s="3">
        <v>20170601303</v>
      </c>
      <c r="D1888" s="3">
        <v>0</v>
      </c>
      <c r="E1888" s="3" t="s">
        <v>9</v>
      </c>
      <c r="F1888" s="3">
        <v>746</v>
      </c>
      <c r="G1888" s="3">
        <v>76</v>
      </c>
      <c r="H1888" s="4" t="s">
        <v>22</v>
      </c>
      <c r="I1888" s="3" t="s">
        <v>9</v>
      </c>
      <c r="J1888" s="3" t="s">
        <v>15</v>
      </c>
      <c r="L1888">
        <f t="shared" si="174"/>
        <v>0</v>
      </c>
      <c r="M1888">
        <f>IF(COUNTIF($C$2:$C1889,C1888)&gt;1,1,0)</f>
        <v>0</v>
      </c>
      <c r="N1888">
        <f t="shared" si="175"/>
        <v>0</v>
      </c>
      <c r="O1888">
        <f t="shared" si="176"/>
        <v>0</v>
      </c>
      <c r="P1888">
        <f t="shared" si="177"/>
        <v>0</v>
      </c>
      <c r="Q1888">
        <f t="shared" si="178"/>
        <v>0</v>
      </c>
      <c r="S1888">
        <f t="shared" si="179"/>
        <v>0</v>
      </c>
    </row>
    <row r="1889" spans="1:19" ht="114" thickBot="1" x14ac:dyDescent="0.4">
      <c r="A1889" s="3" t="s">
        <v>11</v>
      </c>
      <c r="B1889" s="3" t="s">
        <v>20</v>
      </c>
      <c r="C1889" s="3">
        <v>30140123609</v>
      </c>
      <c r="D1889" s="3">
        <v>0</v>
      </c>
      <c r="E1889" s="3" t="s">
        <v>9</v>
      </c>
      <c r="F1889" s="3">
        <v>173</v>
      </c>
      <c r="G1889" s="3">
        <v>39</v>
      </c>
      <c r="H1889" s="4" t="s">
        <v>18</v>
      </c>
      <c r="I1889" s="3" t="s">
        <v>9</v>
      </c>
      <c r="J1889" s="3" t="s">
        <v>9</v>
      </c>
      <c r="L1889">
        <f t="shared" si="174"/>
        <v>0</v>
      </c>
      <c r="M1889">
        <f>IF(COUNTIF($C$2:$C1890,C1889)&gt;1,1,0)</f>
        <v>0</v>
      </c>
      <c r="N1889">
        <f t="shared" si="175"/>
        <v>0</v>
      </c>
      <c r="O1889">
        <f t="shared" si="176"/>
        <v>0</v>
      </c>
      <c r="P1889">
        <f t="shared" si="177"/>
        <v>0</v>
      </c>
      <c r="Q1889">
        <f t="shared" si="178"/>
        <v>0</v>
      </c>
      <c r="S1889">
        <f t="shared" si="179"/>
        <v>0</v>
      </c>
    </row>
    <row r="1890" spans="1:19" ht="126.5" thickBot="1" x14ac:dyDescent="0.4">
      <c r="A1890" s="3" t="s">
        <v>11</v>
      </c>
      <c r="B1890" s="3" t="s">
        <v>23</v>
      </c>
      <c r="C1890" s="3">
        <v>20171902601</v>
      </c>
      <c r="D1890" s="3">
        <v>1</v>
      </c>
      <c r="E1890" s="3" t="s">
        <v>9</v>
      </c>
      <c r="F1890" s="3">
        <v>112</v>
      </c>
      <c r="G1890" s="3">
        <v>40</v>
      </c>
      <c r="H1890" s="4" t="s">
        <v>22</v>
      </c>
      <c r="I1890" s="3" t="s">
        <v>9</v>
      </c>
      <c r="J1890" s="3" t="s">
        <v>15</v>
      </c>
      <c r="L1890">
        <f t="shared" si="174"/>
        <v>0</v>
      </c>
      <c r="M1890">
        <f>IF(COUNTIF($C$2:$C1891,C1890)&gt;1,1,0)</f>
        <v>0</v>
      </c>
      <c r="N1890">
        <f t="shared" si="175"/>
        <v>0</v>
      </c>
      <c r="O1890">
        <f t="shared" si="176"/>
        <v>0</v>
      </c>
      <c r="P1890">
        <f t="shared" si="177"/>
        <v>0</v>
      </c>
      <c r="Q1890">
        <f t="shared" si="178"/>
        <v>0</v>
      </c>
      <c r="S1890">
        <f t="shared" si="179"/>
        <v>0</v>
      </c>
    </row>
    <row r="1891" spans="1:19" ht="114" thickBot="1" x14ac:dyDescent="0.4">
      <c r="A1891" s="3" t="s">
        <v>11</v>
      </c>
      <c r="B1891" s="3" t="s">
        <v>12</v>
      </c>
      <c r="C1891" s="3">
        <v>200809401</v>
      </c>
      <c r="D1891" s="3">
        <v>0</v>
      </c>
      <c r="E1891" s="3" t="s">
        <v>9</v>
      </c>
      <c r="F1891" s="3">
        <v>370</v>
      </c>
      <c r="G1891" s="3">
        <v>209</v>
      </c>
      <c r="H1891" s="4" t="s">
        <v>13</v>
      </c>
      <c r="I1891" s="3" t="s">
        <v>9</v>
      </c>
      <c r="J1891" s="3" t="s">
        <v>9</v>
      </c>
      <c r="L1891">
        <f t="shared" si="174"/>
        <v>0</v>
      </c>
      <c r="M1891">
        <f>IF(COUNTIF($C$2:$C1892,C1891)&gt;1,1,0)</f>
        <v>0</v>
      </c>
      <c r="N1891">
        <f t="shared" si="175"/>
        <v>0</v>
      </c>
      <c r="O1891">
        <f t="shared" si="176"/>
        <v>0</v>
      </c>
      <c r="P1891">
        <f t="shared" si="177"/>
        <v>0</v>
      </c>
      <c r="Q1891">
        <f t="shared" si="178"/>
        <v>0</v>
      </c>
      <c r="S1891">
        <f t="shared" si="179"/>
        <v>0</v>
      </c>
    </row>
    <row r="1892" spans="1:19" ht="76.5" thickBot="1" x14ac:dyDescent="0.4">
      <c r="A1892" s="3" t="s">
        <v>11</v>
      </c>
      <c r="B1892" s="3" t="s">
        <v>23</v>
      </c>
      <c r="C1892" s="3">
        <v>20170517401</v>
      </c>
      <c r="D1892" s="3">
        <v>1</v>
      </c>
      <c r="E1892" s="3" t="s">
        <v>9</v>
      </c>
      <c r="F1892" s="3">
        <v>264</v>
      </c>
      <c r="G1892" s="3">
        <v>125</v>
      </c>
      <c r="H1892" s="4" t="s">
        <v>149</v>
      </c>
      <c r="I1892" s="3" t="s">
        <v>9</v>
      </c>
      <c r="J1892" s="3" t="s">
        <v>9</v>
      </c>
      <c r="L1892">
        <f t="shared" si="174"/>
        <v>0</v>
      </c>
      <c r="M1892">
        <f>IF(COUNTIF($C$2:$C1893,C1892)&gt;1,1,0)</f>
        <v>0</v>
      </c>
      <c r="N1892">
        <f t="shared" si="175"/>
        <v>0</v>
      </c>
      <c r="O1892">
        <f t="shared" si="176"/>
        <v>0</v>
      </c>
      <c r="P1892">
        <f t="shared" si="177"/>
        <v>0</v>
      </c>
      <c r="Q1892">
        <f t="shared" si="178"/>
        <v>0</v>
      </c>
      <c r="S1892">
        <f t="shared" si="179"/>
        <v>0</v>
      </c>
    </row>
    <row r="1893" spans="1:19" ht="126.5" thickBot="1" x14ac:dyDescent="0.4">
      <c r="A1893" s="3" t="s">
        <v>11</v>
      </c>
      <c r="B1893" s="3" t="s">
        <v>23</v>
      </c>
      <c r="C1893" s="3">
        <v>20172406601</v>
      </c>
      <c r="D1893" s="3">
        <v>0</v>
      </c>
      <c r="E1893" s="3" t="s">
        <v>9</v>
      </c>
      <c r="F1893" s="3">
        <v>55</v>
      </c>
      <c r="G1893" s="3">
        <v>53</v>
      </c>
      <c r="H1893" s="4" t="s">
        <v>22</v>
      </c>
      <c r="I1893" s="3" t="s">
        <v>9</v>
      </c>
      <c r="J1893" s="3" t="s">
        <v>9</v>
      </c>
      <c r="L1893">
        <f t="shared" si="174"/>
        <v>0</v>
      </c>
      <c r="M1893">
        <f>IF(COUNTIF($C$2:$C1894,C1893)&gt;1,1,0)</f>
        <v>0</v>
      </c>
      <c r="N1893">
        <f t="shared" si="175"/>
        <v>0</v>
      </c>
      <c r="O1893">
        <f t="shared" si="176"/>
        <v>0</v>
      </c>
      <c r="P1893">
        <f t="shared" si="177"/>
        <v>0</v>
      </c>
      <c r="Q1893">
        <f t="shared" si="178"/>
        <v>0</v>
      </c>
      <c r="S1893">
        <f t="shared" si="179"/>
        <v>0</v>
      </c>
    </row>
    <row r="1894" spans="1:19" ht="126.5" thickBot="1" x14ac:dyDescent="0.4">
      <c r="A1894" s="3" t="s">
        <v>11</v>
      </c>
      <c r="B1894" s="3" t="s">
        <v>20</v>
      </c>
      <c r="C1894" s="3">
        <v>20140116619</v>
      </c>
      <c r="D1894" s="3">
        <v>0</v>
      </c>
      <c r="E1894" s="3" t="s">
        <v>9</v>
      </c>
      <c r="F1894" s="3">
        <v>316</v>
      </c>
      <c r="G1894" s="3">
        <v>42</v>
      </c>
      <c r="H1894" s="4" t="s">
        <v>22</v>
      </c>
      <c r="I1894" s="3" t="s">
        <v>9</v>
      </c>
      <c r="J1894" s="3" t="s">
        <v>15</v>
      </c>
      <c r="L1894">
        <f t="shared" si="174"/>
        <v>0</v>
      </c>
      <c r="M1894">
        <f>IF(COUNTIF($C$2:$C1895,C1894)&gt;1,1,0)</f>
        <v>0</v>
      </c>
      <c r="N1894">
        <f t="shared" si="175"/>
        <v>0</v>
      </c>
      <c r="O1894">
        <f t="shared" si="176"/>
        <v>0</v>
      </c>
      <c r="P1894">
        <f t="shared" si="177"/>
        <v>0</v>
      </c>
      <c r="Q1894">
        <f t="shared" si="178"/>
        <v>0</v>
      </c>
      <c r="S1894">
        <f t="shared" si="179"/>
        <v>0</v>
      </c>
    </row>
    <row r="1895" spans="1:19" ht="89" thickBot="1" x14ac:dyDescent="0.4">
      <c r="A1895" s="3" t="s">
        <v>7</v>
      </c>
      <c r="B1895" s="3" t="s">
        <v>23</v>
      </c>
      <c r="C1895" s="3">
        <v>20171904602</v>
      </c>
      <c r="D1895" s="3">
        <v>0</v>
      </c>
      <c r="E1895" s="3" t="s">
        <v>9</v>
      </c>
      <c r="F1895" s="3">
        <v>127</v>
      </c>
      <c r="G1895" s="3">
        <v>37</v>
      </c>
      <c r="H1895" s="4" t="s">
        <v>334</v>
      </c>
      <c r="I1895" s="3" t="s">
        <v>9</v>
      </c>
      <c r="J1895" s="3" t="s">
        <v>9</v>
      </c>
      <c r="L1895">
        <f t="shared" si="174"/>
        <v>0</v>
      </c>
      <c r="M1895">
        <f>IF(COUNTIF($C$2:$C1896,C1895)&gt;1,1,0)</f>
        <v>1</v>
      </c>
      <c r="N1895">
        <f t="shared" si="175"/>
        <v>0</v>
      </c>
      <c r="O1895">
        <f t="shared" si="176"/>
        <v>0</v>
      </c>
      <c r="P1895">
        <f t="shared" si="177"/>
        <v>0</v>
      </c>
      <c r="Q1895">
        <f t="shared" si="178"/>
        <v>0</v>
      </c>
      <c r="S1895">
        <f t="shared" si="179"/>
        <v>1</v>
      </c>
    </row>
    <row r="1896" spans="1:19" ht="151.5" thickBot="1" x14ac:dyDescent="0.4">
      <c r="A1896" s="3" t="s">
        <v>11</v>
      </c>
      <c r="B1896" s="3" t="s">
        <v>8</v>
      </c>
      <c r="C1896" s="3">
        <v>20180704402</v>
      </c>
      <c r="D1896" s="3">
        <v>0</v>
      </c>
      <c r="E1896" s="3" t="s">
        <v>9</v>
      </c>
      <c r="F1896" s="3">
        <v>90</v>
      </c>
      <c r="G1896" s="3">
        <v>15</v>
      </c>
      <c r="H1896" s="4" t="s">
        <v>335</v>
      </c>
      <c r="I1896" s="3" t="s">
        <v>9</v>
      </c>
      <c r="J1896" s="3" t="s">
        <v>9</v>
      </c>
      <c r="L1896">
        <f t="shared" si="174"/>
        <v>0</v>
      </c>
      <c r="M1896">
        <f>IF(COUNTIF($C$2:$C1897,C1896)&gt;1,1,0)</f>
        <v>0</v>
      </c>
      <c r="N1896">
        <f t="shared" si="175"/>
        <v>0</v>
      </c>
      <c r="O1896">
        <f t="shared" si="176"/>
        <v>0</v>
      </c>
      <c r="P1896">
        <f t="shared" si="177"/>
        <v>0</v>
      </c>
      <c r="Q1896">
        <f t="shared" si="178"/>
        <v>0</v>
      </c>
      <c r="S1896">
        <f t="shared" si="179"/>
        <v>0</v>
      </c>
    </row>
    <row r="1897" spans="1:19" ht="126.5" thickBot="1" x14ac:dyDescent="0.4">
      <c r="A1897" s="3" t="s">
        <v>11</v>
      </c>
      <c r="B1897" s="3" t="s">
        <v>12</v>
      </c>
      <c r="C1897" s="3">
        <v>20081100105</v>
      </c>
      <c r="D1897" s="3">
        <v>1</v>
      </c>
      <c r="E1897" s="3" t="s">
        <v>9</v>
      </c>
      <c r="F1897" s="3">
        <v>337</v>
      </c>
      <c r="G1897" s="3">
        <v>135</v>
      </c>
      <c r="H1897" s="4" t="s">
        <v>22</v>
      </c>
      <c r="I1897" s="3" t="s">
        <v>9</v>
      </c>
      <c r="J1897" s="3" t="s">
        <v>9</v>
      </c>
      <c r="L1897">
        <f t="shared" si="174"/>
        <v>0</v>
      </c>
      <c r="M1897">
        <f>IF(COUNTIF($C$2:$C1898,C1897)&gt;1,1,0)</f>
        <v>0</v>
      </c>
      <c r="N1897">
        <f t="shared" si="175"/>
        <v>0</v>
      </c>
      <c r="O1897">
        <f t="shared" si="176"/>
        <v>0</v>
      </c>
      <c r="P1897">
        <f t="shared" si="177"/>
        <v>0</v>
      </c>
      <c r="Q1897">
        <f t="shared" si="178"/>
        <v>0</v>
      </c>
      <c r="S1897">
        <f t="shared" si="179"/>
        <v>0</v>
      </c>
    </row>
    <row r="1898" spans="1:19" ht="139" thickBot="1" x14ac:dyDescent="0.4">
      <c r="A1898" s="3" t="s">
        <v>11</v>
      </c>
      <c r="B1898" s="3" t="s">
        <v>23</v>
      </c>
      <c r="C1898" s="3">
        <v>20170212801</v>
      </c>
      <c r="D1898" s="3">
        <v>1</v>
      </c>
      <c r="E1898" s="3" t="s">
        <v>9</v>
      </c>
      <c r="F1898" s="3">
        <v>663</v>
      </c>
      <c r="G1898" s="3">
        <v>60</v>
      </c>
      <c r="H1898" s="4" t="s">
        <v>336</v>
      </c>
      <c r="I1898" s="3" t="s">
        <v>9</v>
      </c>
      <c r="J1898" s="3" t="s">
        <v>9</v>
      </c>
      <c r="L1898">
        <f t="shared" si="174"/>
        <v>0</v>
      </c>
      <c r="M1898">
        <f>IF(COUNTIF($C$2:$C1899,C1898)&gt;1,1,0)</f>
        <v>0</v>
      </c>
      <c r="N1898">
        <f t="shared" si="175"/>
        <v>0</v>
      </c>
      <c r="O1898">
        <f t="shared" si="176"/>
        <v>0</v>
      </c>
      <c r="P1898">
        <f t="shared" si="177"/>
        <v>0</v>
      </c>
      <c r="Q1898">
        <f t="shared" si="178"/>
        <v>0</v>
      </c>
      <c r="S1898">
        <f t="shared" si="179"/>
        <v>0</v>
      </c>
    </row>
    <row r="1899" spans="1:19" ht="114" thickBot="1" x14ac:dyDescent="0.4">
      <c r="A1899" s="3" t="s">
        <v>11</v>
      </c>
      <c r="B1899" s="3" t="s">
        <v>20</v>
      </c>
      <c r="C1899" s="3">
        <v>20140118703</v>
      </c>
      <c r="D1899" s="3">
        <v>1</v>
      </c>
      <c r="E1899" s="3" t="s">
        <v>9</v>
      </c>
      <c r="F1899" s="3">
        <v>236</v>
      </c>
      <c r="G1899" s="3">
        <v>32</v>
      </c>
      <c r="H1899" s="4" t="s">
        <v>18</v>
      </c>
      <c r="I1899" s="3" t="s">
        <v>9</v>
      </c>
      <c r="J1899" s="3" t="s">
        <v>9</v>
      </c>
      <c r="L1899">
        <f t="shared" si="174"/>
        <v>0</v>
      </c>
      <c r="M1899">
        <f>IF(COUNTIF($C$2:$C1900,C1899)&gt;1,1,0)</f>
        <v>0</v>
      </c>
      <c r="N1899">
        <f t="shared" si="175"/>
        <v>0</v>
      </c>
      <c r="O1899">
        <f t="shared" si="176"/>
        <v>0</v>
      </c>
      <c r="P1899">
        <f t="shared" si="177"/>
        <v>0</v>
      </c>
      <c r="Q1899">
        <f t="shared" si="178"/>
        <v>0</v>
      </c>
      <c r="S1899">
        <f t="shared" si="179"/>
        <v>0</v>
      </c>
    </row>
    <row r="1900" spans="1:19" ht="126.5" thickBot="1" x14ac:dyDescent="0.4">
      <c r="A1900" s="3" t="s">
        <v>11</v>
      </c>
      <c r="B1900" s="3" t="s">
        <v>8</v>
      </c>
      <c r="C1900" s="3">
        <v>20180728601</v>
      </c>
      <c r="D1900" s="3">
        <v>0</v>
      </c>
      <c r="E1900" s="3" t="s">
        <v>9</v>
      </c>
      <c r="F1900" s="3">
        <v>14</v>
      </c>
      <c r="G1900" s="3">
        <v>12</v>
      </c>
      <c r="H1900" s="4" t="s">
        <v>22</v>
      </c>
      <c r="I1900" s="3" t="s">
        <v>9</v>
      </c>
      <c r="J1900" s="3" t="s">
        <v>9</v>
      </c>
      <c r="L1900">
        <f t="shared" si="174"/>
        <v>0</v>
      </c>
      <c r="M1900">
        <f>IF(COUNTIF($C$2:$C1901,C1900)&gt;1,1,0)</f>
        <v>0</v>
      </c>
      <c r="N1900">
        <f t="shared" si="175"/>
        <v>0</v>
      </c>
      <c r="O1900">
        <f t="shared" si="176"/>
        <v>0</v>
      </c>
      <c r="P1900">
        <f t="shared" si="177"/>
        <v>0</v>
      </c>
      <c r="Q1900">
        <f t="shared" si="178"/>
        <v>0</v>
      </c>
      <c r="S1900">
        <f t="shared" si="179"/>
        <v>0</v>
      </c>
    </row>
    <row r="1901" spans="1:19" ht="126.5" thickBot="1" x14ac:dyDescent="0.4">
      <c r="A1901" s="3" t="s">
        <v>11</v>
      </c>
      <c r="B1901" s="3" t="s">
        <v>23</v>
      </c>
      <c r="C1901" s="3">
        <v>20172400901</v>
      </c>
      <c r="D1901" s="3">
        <v>0</v>
      </c>
      <c r="E1901" s="3" t="s">
        <v>9</v>
      </c>
      <c r="F1901" s="3">
        <v>56</v>
      </c>
      <c r="G1901" s="3">
        <v>31</v>
      </c>
      <c r="H1901" s="4" t="s">
        <v>22</v>
      </c>
      <c r="I1901" s="3" t="s">
        <v>9</v>
      </c>
      <c r="J1901" s="3" t="s">
        <v>9</v>
      </c>
      <c r="L1901">
        <f t="shared" si="174"/>
        <v>0</v>
      </c>
      <c r="M1901">
        <f>IF(COUNTIF($C$2:$C1902,C1901)&gt;1,1,0)</f>
        <v>0</v>
      </c>
      <c r="N1901">
        <f t="shared" si="175"/>
        <v>0</v>
      </c>
      <c r="O1901">
        <f t="shared" si="176"/>
        <v>0</v>
      </c>
      <c r="P1901">
        <f t="shared" si="177"/>
        <v>0</v>
      </c>
      <c r="Q1901">
        <f t="shared" si="178"/>
        <v>0</v>
      </c>
      <c r="S1901">
        <f t="shared" si="179"/>
        <v>0</v>
      </c>
    </row>
    <row r="1902" spans="1:19" ht="51.5" thickBot="1" x14ac:dyDescent="0.4">
      <c r="A1902" s="3" t="s">
        <v>11</v>
      </c>
      <c r="B1902" s="3" t="s">
        <v>12</v>
      </c>
      <c r="C1902" s="3">
        <v>20080916001</v>
      </c>
      <c r="D1902" s="3">
        <v>0</v>
      </c>
      <c r="E1902" s="3" t="s">
        <v>9</v>
      </c>
      <c r="F1902" s="3">
        <v>64</v>
      </c>
      <c r="G1902" s="3">
        <v>55</v>
      </c>
      <c r="H1902" s="4" t="s">
        <v>19</v>
      </c>
      <c r="I1902" s="3" t="s">
        <v>9</v>
      </c>
      <c r="J1902" s="3" t="s">
        <v>9</v>
      </c>
      <c r="L1902">
        <f t="shared" si="174"/>
        <v>0</v>
      </c>
      <c r="M1902">
        <f>IF(COUNTIF($C$2:$C1903,C1902)&gt;1,1,0)</f>
        <v>0</v>
      </c>
      <c r="N1902">
        <f t="shared" si="175"/>
        <v>0</v>
      </c>
      <c r="O1902">
        <f t="shared" si="176"/>
        <v>0</v>
      </c>
      <c r="P1902">
        <f t="shared" si="177"/>
        <v>0</v>
      </c>
      <c r="Q1902">
        <f t="shared" si="178"/>
        <v>0</v>
      </c>
      <c r="S1902">
        <f t="shared" si="179"/>
        <v>0</v>
      </c>
    </row>
    <row r="1903" spans="1:19" ht="114" thickBot="1" x14ac:dyDescent="0.4">
      <c r="A1903" s="3" t="s">
        <v>11</v>
      </c>
      <c r="B1903" s="3" t="s">
        <v>34</v>
      </c>
      <c r="C1903" s="3">
        <v>20110701801</v>
      </c>
      <c r="D1903" s="3">
        <v>0</v>
      </c>
      <c r="E1903" s="3" t="s">
        <v>9</v>
      </c>
      <c r="F1903" s="3">
        <v>64</v>
      </c>
      <c r="G1903" s="3">
        <v>47</v>
      </c>
      <c r="H1903" s="4" t="s">
        <v>13</v>
      </c>
      <c r="I1903" s="3" t="s">
        <v>9</v>
      </c>
      <c r="J1903" s="3" t="s">
        <v>9</v>
      </c>
      <c r="L1903">
        <f t="shared" si="174"/>
        <v>0</v>
      </c>
      <c r="M1903">
        <f>IF(COUNTIF($C$2:$C1904,C1903)&gt;1,1,0)</f>
        <v>0</v>
      </c>
      <c r="N1903">
        <f t="shared" si="175"/>
        <v>0</v>
      </c>
      <c r="O1903">
        <f t="shared" si="176"/>
        <v>0</v>
      </c>
      <c r="P1903">
        <f t="shared" si="177"/>
        <v>0</v>
      </c>
      <c r="Q1903">
        <f t="shared" si="178"/>
        <v>0</v>
      </c>
      <c r="S1903">
        <f t="shared" si="179"/>
        <v>0</v>
      </c>
    </row>
    <row r="1904" spans="1:19" ht="151.5" thickBot="1" x14ac:dyDescent="0.4">
      <c r="A1904" s="3" t="s">
        <v>27</v>
      </c>
      <c r="B1904" s="3" t="s">
        <v>23</v>
      </c>
      <c r="C1904" s="3">
        <v>20270118702</v>
      </c>
      <c r="D1904" s="3">
        <v>0</v>
      </c>
      <c r="E1904" s="3" t="s">
        <v>9</v>
      </c>
      <c r="F1904" s="3">
        <v>236</v>
      </c>
      <c r="G1904" s="3">
        <v>80</v>
      </c>
      <c r="H1904" s="4" t="s">
        <v>337</v>
      </c>
      <c r="I1904" s="3" t="s">
        <v>9</v>
      </c>
      <c r="J1904" s="3" t="s">
        <v>9</v>
      </c>
      <c r="L1904">
        <f t="shared" si="174"/>
        <v>0</v>
      </c>
      <c r="M1904">
        <f>IF(COUNTIF($C$2:$C1905,C1904)&gt;1,1,0)</f>
        <v>0</v>
      </c>
      <c r="N1904">
        <f t="shared" si="175"/>
        <v>0</v>
      </c>
      <c r="O1904">
        <f t="shared" si="176"/>
        <v>0</v>
      </c>
      <c r="P1904">
        <f t="shared" si="177"/>
        <v>0</v>
      </c>
      <c r="Q1904">
        <f t="shared" si="178"/>
        <v>0</v>
      </c>
      <c r="S1904">
        <f t="shared" si="179"/>
        <v>0</v>
      </c>
    </row>
    <row r="1905" spans="1:19" ht="126.5" thickBot="1" x14ac:dyDescent="0.4">
      <c r="A1905" s="3" t="s">
        <v>11</v>
      </c>
      <c r="B1905" s="3" t="s">
        <v>8</v>
      </c>
      <c r="C1905" s="3">
        <v>218072060186</v>
      </c>
      <c r="D1905" s="3">
        <v>1</v>
      </c>
      <c r="E1905" s="3" t="s">
        <v>9</v>
      </c>
      <c r="F1905" s="3">
        <v>213</v>
      </c>
      <c r="G1905" s="3">
        <v>86</v>
      </c>
      <c r="H1905" s="4" t="s">
        <v>338</v>
      </c>
      <c r="I1905" s="3" t="s">
        <v>9</v>
      </c>
      <c r="J1905" s="3" t="s">
        <v>9</v>
      </c>
      <c r="L1905">
        <f t="shared" si="174"/>
        <v>0</v>
      </c>
      <c r="M1905">
        <f>IF(COUNTIF($C$2:$C1906,C1905)&gt;1,1,0)</f>
        <v>0</v>
      </c>
      <c r="N1905">
        <f t="shared" si="175"/>
        <v>1</v>
      </c>
      <c r="O1905">
        <f t="shared" si="176"/>
        <v>0</v>
      </c>
      <c r="P1905">
        <f t="shared" si="177"/>
        <v>0</v>
      </c>
      <c r="Q1905">
        <f t="shared" si="178"/>
        <v>0</v>
      </c>
      <c r="S1905">
        <f t="shared" si="179"/>
        <v>1</v>
      </c>
    </row>
    <row r="1906" spans="1:19" ht="126.5" thickBot="1" x14ac:dyDescent="0.4">
      <c r="A1906" s="3" t="s">
        <v>11</v>
      </c>
      <c r="B1906" s="3" t="s">
        <v>34</v>
      </c>
      <c r="C1906" s="3">
        <v>20110302801</v>
      </c>
      <c r="D1906" s="3">
        <v>0</v>
      </c>
      <c r="E1906" s="3" t="s">
        <v>9</v>
      </c>
      <c r="F1906" s="3">
        <v>46</v>
      </c>
      <c r="G1906" s="3">
        <v>38</v>
      </c>
      <c r="H1906" s="4" t="s">
        <v>22</v>
      </c>
      <c r="I1906" s="3" t="s">
        <v>9</v>
      </c>
      <c r="J1906" s="3" t="s">
        <v>9</v>
      </c>
      <c r="L1906">
        <f t="shared" si="174"/>
        <v>0</v>
      </c>
      <c r="M1906">
        <f>IF(COUNTIF($C$2:$C1907,C1906)&gt;1,1,0)</f>
        <v>0</v>
      </c>
      <c r="N1906">
        <f t="shared" si="175"/>
        <v>0</v>
      </c>
      <c r="O1906">
        <f t="shared" si="176"/>
        <v>0</v>
      </c>
      <c r="P1906">
        <f t="shared" si="177"/>
        <v>0</v>
      </c>
      <c r="Q1906">
        <f t="shared" si="178"/>
        <v>0</v>
      </c>
      <c r="S1906">
        <f t="shared" si="179"/>
        <v>0</v>
      </c>
    </row>
    <row r="1907" spans="1:19" ht="114" thickBot="1" x14ac:dyDescent="0.4">
      <c r="A1907" s="3" t="s">
        <v>11</v>
      </c>
      <c r="B1907" s="3" t="s">
        <v>8</v>
      </c>
      <c r="C1907" s="3">
        <v>20180724001</v>
      </c>
      <c r="D1907" s="3">
        <v>0</v>
      </c>
      <c r="E1907" s="3" t="s">
        <v>9</v>
      </c>
      <c r="F1907" s="3">
        <v>150</v>
      </c>
      <c r="G1907" s="3">
        <v>60</v>
      </c>
      <c r="H1907" s="4" t="s">
        <v>13</v>
      </c>
      <c r="I1907" s="3" t="s">
        <v>9</v>
      </c>
      <c r="J1907" s="3" t="s">
        <v>9</v>
      </c>
      <c r="L1907">
        <f t="shared" si="174"/>
        <v>0</v>
      </c>
      <c r="M1907">
        <f>IF(COUNTIF($C$2:$C1908,C1907)&gt;1,1,0)</f>
        <v>0</v>
      </c>
      <c r="N1907">
        <f t="shared" si="175"/>
        <v>0</v>
      </c>
      <c r="O1907">
        <f t="shared" si="176"/>
        <v>0</v>
      </c>
      <c r="P1907">
        <f t="shared" si="177"/>
        <v>0</v>
      </c>
      <c r="Q1907">
        <f t="shared" si="178"/>
        <v>0</v>
      </c>
      <c r="S1907">
        <f t="shared" si="179"/>
        <v>0</v>
      </c>
    </row>
    <row r="1908" spans="1:19" ht="76.5" thickBot="1" x14ac:dyDescent="0.4">
      <c r="A1908" s="3" t="s">
        <v>11</v>
      </c>
      <c r="B1908" s="3" t="s">
        <v>23</v>
      </c>
      <c r="C1908" s="3">
        <v>20171002101</v>
      </c>
      <c r="D1908" s="3">
        <v>0</v>
      </c>
      <c r="E1908" s="3" t="s">
        <v>9</v>
      </c>
      <c r="F1908" s="3">
        <v>35</v>
      </c>
      <c r="G1908" s="3">
        <v>28</v>
      </c>
      <c r="H1908" s="4" t="s">
        <v>26</v>
      </c>
      <c r="I1908" s="3" t="s">
        <v>9</v>
      </c>
      <c r="J1908" s="3" t="s">
        <v>9</v>
      </c>
      <c r="L1908">
        <f t="shared" si="174"/>
        <v>0</v>
      </c>
      <c r="M1908">
        <f>IF(COUNTIF($C$2:$C1909,C1908)&gt;1,1,0)</f>
        <v>0</v>
      </c>
      <c r="N1908">
        <f t="shared" si="175"/>
        <v>0</v>
      </c>
      <c r="O1908">
        <f t="shared" si="176"/>
        <v>0</v>
      </c>
      <c r="P1908">
        <f t="shared" si="177"/>
        <v>0</v>
      </c>
      <c r="Q1908">
        <f t="shared" si="178"/>
        <v>0</v>
      </c>
      <c r="S1908">
        <f t="shared" si="179"/>
        <v>0</v>
      </c>
    </row>
    <row r="1909" spans="1:19" ht="126.5" thickBot="1" x14ac:dyDescent="0.4">
      <c r="A1909" s="3" t="s">
        <v>11</v>
      </c>
      <c r="B1909" s="3" t="s">
        <v>8</v>
      </c>
      <c r="C1909" s="3">
        <v>20180407904</v>
      </c>
      <c r="D1909" s="3">
        <v>0</v>
      </c>
      <c r="E1909" s="3" t="s">
        <v>9</v>
      </c>
      <c r="F1909" s="3">
        <v>210</v>
      </c>
      <c r="G1909" s="3">
        <v>17</v>
      </c>
      <c r="H1909" s="4" t="s">
        <v>89</v>
      </c>
      <c r="I1909" s="3" t="s">
        <v>9</v>
      </c>
      <c r="J1909" s="3" t="s">
        <v>15</v>
      </c>
      <c r="L1909">
        <f t="shared" si="174"/>
        <v>0</v>
      </c>
      <c r="M1909">
        <f>IF(COUNTIF($C$2:$C1910,C1909)&gt;1,1,0)</f>
        <v>0</v>
      </c>
      <c r="N1909">
        <f t="shared" si="175"/>
        <v>0</v>
      </c>
      <c r="O1909">
        <f t="shared" si="176"/>
        <v>0</v>
      </c>
      <c r="P1909">
        <f t="shared" si="177"/>
        <v>0</v>
      </c>
      <c r="Q1909">
        <f t="shared" si="178"/>
        <v>0</v>
      </c>
      <c r="S1909">
        <f t="shared" si="179"/>
        <v>0</v>
      </c>
    </row>
    <row r="1910" spans="1:19" ht="114" thickBot="1" x14ac:dyDescent="0.4">
      <c r="A1910" s="3" t="s">
        <v>11</v>
      </c>
      <c r="B1910" s="3" t="s">
        <v>23</v>
      </c>
      <c r="C1910" s="3">
        <v>20170200501</v>
      </c>
      <c r="D1910" s="3">
        <v>0</v>
      </c>
      <c r="E1910" s="3" t="s">
        <v>9</v>
      </c>
      <c r="F1910" s="3">
        <v>268</v>
      </c>
      <c r="G1910" s="3">
        <v>59</v>
      </c>
      <c r="H1910" s="4" t="s">
        <v>18</v>
      </c>
      <c r="I1910" s="3" t="s">
        <v>9</v>
      </c>
      <c r="J1910" s="3" t="s">
        <v>9</v>
      </c>
      <c r="L1910">
        <f t="shared" si="174"/>
        <v>0</v>
      </c>
      <c r="M1910">
        <f>IF(COUNTIF($C$2:$C1911,C1910)&gt;1,1,0)</f>
        <v>0</v>
      </c>
      <c r="N1910">
        <f t="shared" si="175"/>
        <v>0</v>
      </c>
      <c r="O1910">
        <f t="shared" si="176"/>
        <v>0</v>
      </c>
      <c r="P1910">
        <f t="shared" si="177"/>
        <v>0</v>
      </c>
      <c r="Q1910">
        <f t="shared" si="178"/>
        <v>0</v>
      </c>
      <c r="S1910">
        <f t="shared" si="179"/>
        <v>0</v>
      </c>
    </row>
    <row r="1911" spans="1:19" ht="126.5" thickBot="1" x14ac:dyDescent="0.4">
      <c r="A1911" s="3" t="s">
        <v>11</v>
      </c>
      <c r="B1911" s="3" t="s">
        <v>23</v>
      </c>
      <c r="C1911" s="3">
        <v>20170605302</v>
      </c>
      <c r="D1911" s="3">
        <v>0</v>
      </c>
      <c r="E1911" s="3" t="s">
        <v>9</v>
      </c>
      <c r="F1911" s="3">
        <v>66</v>
      </c>
      <c r="G1911" s="3">
        <v>30</v>
      </c>
      <c r="H1911" s="4" t="s">
        <v>22</v>
      </c>
      <c r="I1911" s="3" t="s">
        <v>9</v>
      </c>
      <c r="J1911" s="3" t="s">
        <v>9</v>
      </c>
      <c r="L1911">
        <f t="shared" si="174"/>
        <v>0</v>
      </c>
      <c r="M1911">
        <f>IF(COUNTIF($C$2:$C1912,C1911)&gt;1,1,0)</f>
        <v>0</v>
      </c>
      <c r="N1911">
        <f t="shared" si="175"/>
        <v>0</v>
      </c>
      <c r="O1911">
        <f t="shared" si="176"/>
        <v>0</v>
      </c>
      <c r="P1911">
        <f t="shared" si="177"/>
        <v>0</v>
      </c>
      <c r="Q1911">
        <f t="shared" si="178"/>
        <v>0</v>
      </c>
      <c r="S1911">
        <f t="shared" si="179"/>
        <v>0</v>
      </c>
    </row>
    <row r="1912" spans="1:19" ht="126.5" thickBot="1" x14ac:dyDescent="0.4">
      <c r="A1912" s="3" t="s">
        <v>11</v>
      </c>
      <c r="B1912" s="3" t="s">
        <v>8</v>
      </c>
      <c r="C1912" s="3">
        <v>20180722601</v>
      </c>
      <c r="D1912" s="3">
        <v>0</v>
      </c>
      <c r="E1912" s="3" t="s">
        <v>9</v>
      </c>
      <c r="F1912" s="3">
        <v>126</v>
      </c>
      <c r="G1912" s="3">
        <v>73</v>
      </c>
      <c r="H1912" s="4" t="s">
        <v>22</v>
      </c>
      <c r="I1912" s="3" t="s">
        <v>9</v>
      </c>
      <c r="J1912" s="3" t="s">
        <v>9</v>
      </c>
      <c r="L1912">
        <f t="shared" si="174"/>
        <v>0</v>
      </c>
      <c r="M1912">
        <f>IF(COUNTIF($C$2:$C1913,C1912)&gt;1,1,0)</f>
        <v>0</v>
      </c>
      <c r="N1912">
        <f t="shared" si="175"/>
        <v>0</v>
      </c>
      <c r="O1912">
        <f t="shared" si="176"/>
        <v>0</v>
      </c>
      <c r="P1912">
        <f t="shared" si="177"/>
        <v>0</v>
      </c>
      <c r="Q1912">
        <f t="shared" si="178"/>
        <v>0</v>
      </c>
      <c r="S1912">
        <f t="shared" si="179"/>
        <v>0</v>
      </c>
    </row>
    <row r="1913" spans="1:19" ht="15" thickBot="1" x14ac:dyDescent="0.4">
      <c r="A1913" s="3" t="s">
        <v>11</v>
      </c>
      <c r="B1913" s="3" t="s">
        <v>12</v>
      </c>
      <c r="C1913" s="3">
        <v>20081005201</v>
      </c>
      <c r="D1913" s="3">
        <v>0</v>
      </c>
      <c r="E1913" s="3" t="s">
        <v>9</v>
      </c>
      <c r="F1913" s="3">
        <v>140</v>
      </c>
      <c r="G1913" s="3">
        <v>90</v>
      </c>
      <c r="H1913" s="4" t="s">
        <v>10</v>
      </c>
      <c r="I1913" s="3" t="s">
        <v>9</v>
      </c>
      <c r="J1913" s="3" t="s">
        <v>9</v>
      </c>
      <c r="L1913">
        <f t="shared" si="174"/>
        <v>0</v>
      </c>
      <c r="M1913">
        <f>IF(COUNTIF($C$2:$C1914,C1913)&gt;1,1,0)</f>
        <v>0</v>
      </c>
      <c r="N1913">
        <f t="shared" si="175"/>
        <v>0</v>
      </c>
      <c r="O1913">
        <f t="shared" si="176"/>
        <v>0</v>
      </c>
      <c r="P1913">
        <f t="shared" si="177"/>
        <v>0</v>
      </c>
      <c r="Q1913">
        <f t="shared" si="178"/>
        <v>0</v>
      </c>
      <c r="S1913">
        <f t="shared" si="179"/>
        <v>0</v>
      </c>
    </row>
    <row r="1914" spans="1:19" ht="126.5" thickBot="1" x14ac:dyDescent="0.4">
      <c r="A1914" s="3" t="s">
        <v>11</v>
      </c>
      <c r="B1914" s="3" t="s">
        <v>8</v>
      </c>
      <c r="C1914" s="3">
        <v>20181101302</v>
      </c>
      <c r="D1914" s="3">
        <v>0</v>
      </c>
      <c r="E1914" s="3" t="s">
        <v>9</v>
      </c>
      <c r="F1914" s="3">
        <v>365</v>
      </c>
      <c r="G1914" s="3">
        <v>145</v>
      </c>
      <c r="H1914" s="4" t="s">
        <v>22</v>
      </c>
      <c r="I1914" s="3" t="s">
        <v>9</v>
      </c>
      <c r="J1914" s="3" t="s">
        <v>9</v>
      </c>
      <c r="L1914">
        <f t="shared" si="174"/>
        <v>0</v>
      </c>
      <c r="M1914">
        <f>IF(COUNTIF($C$2:$C1915,C1914)&gt;1,1,0)</f>
        <v>0</v>
      </c>
      <c r="N1914">
        <f t="shared" si="175"/>
        <v>0</v>
      </c>
      <c r="O1914">
        <f t="shared" si="176"/>
        <v>0</v>
      </c>
      <c r="P1914">
        <f t="shared" si="177"/>
        <v>0</v>
      </c>
      <c r="Q1914">
        <f t="shared" si="178"/>
        <v>0</v>
      </c>
      <c r="S1914">
        <f t="shared" si="179"/>
        <v>0</v>
      </c>
    </row>
    <row r="1915" spans="1:19" ht="114" thickBot="1" x14ac:dyDescent="0.4">
      <c r="A1915" s="3" t="s">
        <v>7</v>
      </c>
      <c r="B1915" s="3" t="s">
        <v>23</v>
      </c>
      <c r="C1915" s="3">
        <v>20172104001</v>
      </c>
      <c r="D1915" s="3">
        <v>0</v>
      </c>
      <c r="E1915" s="3" t="s">
        <v>9</v>
      </c>
      <c r="F1915" s="3">
        <v>175</v>
      </c>
      <c r="G1915" s="3">
        <v>45</v>
      </c>
      <c r="H1915" s="4" t="s">
        <v>18</v>
      </c>
      <c r="I1915" s="3" t="s">
        <v>9</v>
      </c>
      <c r="J1915" s="3" t="s">
        <v>9</v>
      </c>
      <c r="L1915">
        <f t="shared" si="174"/>
        <v>0</v>
      </c>
      <c r="M1915">
        <f>IF(COUNTIF($C$2:$C1916,C1915)&gt;1,1,0)</f>
        <v>1</v>
      </c>
      <c r="N1915">
        <f t="shared" si="175"/>
        <v>0</v>
      </c>
      <c r="O1915">
        <f t="shared" si="176"/>
        <v>0</v>
      </c>
      <c r="P1915">
        <f t="shared" si="177"/>
        <v>0</v>
      </c>
      <c r="Q1915">
        <f t="shared" si="178"/>
        <v>0</v>
      </c>
      <c r="S1915">
        <f t="shared" si="179"/>
        <v>1</v>
      </c>
    </row>
    <row r="1916" spans="1:19" ht="126.5" thickBot="1" x14ac:dyDescent="0.4">
      <c r="A1916" s="3" t="s">
        <v>11</v>
      </c>
      <c r="B1916" s="3" t="s">
        <v>23</v>
      </c>
      <c r="C1916" s="3">
        <v>20172402901</v>
      </c>
      <c r="D1916" s="3">
        <v>1</v>
      </c>
      <c r="E1916" s="3" t="s">
        <v>9</v>
      </c>
      <c r="F1916" s="3">
        <v>284</v>
      </c>
      <c r="G1916" s="3">
        <v>159</v>
      </c>
      <c r="H1916" s="4" t="s">
        <v>22</v>
      </c>
      <c r="I1916" s="3" t="s">
        <v>9</v>
      </c>
      <c r="J1916" s="3" t="s">
        <v>9</v>
      </c>
      <c r="L1916">
        <f t="shared" si="174"/>
        <v>0</v>
      </c>
      <c r="M1916">
        <f>IF(COUNTIF($C$2:$C1917,C1916)&gt;1,1,0)</f>
        <v>0</v>
      </c>
      <c r="N1916">
        <f t="shared" si="175"/>
        <v>0</v>
      </c>
      <c r="O1916">
        <f t="shared" si="176"/>
        <v>0</v>
      </c>
      <c r="P1916">
        <f t="shared" si="177"/>
        <v>0</v>
      </c>
      <c r="Q1916">
        <f t="shared" si="178"/>
        <v>0</v>
      </c>
      <c r="S1916">
        <f t="shared" si="179"/>
        <v>0</v>
      </c>
    </row>
    <row r="1917" spans="1:19" ht="114" thickBot="1" x14ac:dyDescent="0.4">
      <c r="A1917" s="3" t="s">
        <v>11</v>
      </c>
      <c r="B1917" s="3" t="s">
        <v>8</v>
      </c>
      <c r="C1917" s="3">
        <v>20180507101</v>
      </c>
      <c r="D1917" s="3">
        <v>0</v>
      </c>
      <c r="E1917" s="3" t="s">
        <v>9</v>
      </c>
      <c r="F1917" s="3">
        <v>51</v>
      </c>
      <c r="G1917" s="3">
        <v>42</v>
      </c>
      <c r="H1917" s="4" t="s">
        <v>13</v>
      </c>
      <c r="I1917" s="3" t="s">
        <v>9</v>
      </c>
      <c r="J1917" s="3" t="s">
        <v>15</v>
      </c>
      <c r="L1917">
        <f t="shared" si="174"/>
        <v>0</v>
      </c>
      <c r="M1917">
        <f>IF(COUNTIF($C$2:$C1918,C1917)&gt;1,1,0)</f>
        <v>0</v>
      </c>
      <c r="N1917">
        <f t="shared" si="175"/>
        <v>0</v>
      </c>
      <c r="O1917">
        <f t="shared" si="176"/>
        <v>0</v>
      </c>
      <c r="P1917">
        <f t="shared" si="177"/>
        <v>0</v>
      </c>
      <c r="Q1917">
        <f t="shared" si="178"/>
        <v>0</v>
      </c>
      <c r="S1917">
        <f t="shared" si="179"/>
        <v>0</v>
      </c>
    </row>
    <row r="1918" spans="1:19" ht="101.5" thickBot="1" x14ac:dyDescent="0.4">
      <c r="A1918" s="3" t="s">
        <v>11</v>
      </c>
      <c r="B1918" s="3" t="s">
        <v>23</v>
      </c>
      <c r="C1918" s="3">
        <v>20170602502</v>
      </c>
      <c r="D1918" s="3">
        <v>1</v>
      </c>
      <c r="E1918" s="3" t="s">
        <v>9</v>
      </c>
      <c r="F1918" s="3">
        <v>263</v>
      </c>
      <c r="G1918" s="3">
        <v>78</v>
      </c>
      <c r="H1918" s="4" t="s">
        <v>44</v>
      </c>
      <c r="I1918" s="3" t="s">
        <v>9</v>
      </c>
      <c r="J1918" s="3" t="s">
        <v>9</v>
      </c>
      <c r="L1918">
        <f t="shared" si="174"/>
        <v>0</v>
      </c>
      <c r="M1918">
        <f>IF(COUNTIF($C$2:$C1919,C1918)&gt;1,1,0)</f>
        <v>0</v>
      </c>
      <c r="N1918">
        <f t="shared" si="175"/>
        <v>0</v>
      </c>
      <c r="O1918">
        <f t="shared" si="176"/>
        <v>0</v>
      </c>
      <c r="P1918">
        <f t="shared" si="177"/>
        <v>0</v>
      </c>
      <c r="Q1918">
        <f t="shared" si="178"/>
        <v>0</v>
      </c>
      <c r="S1918">
        <f t="shared" si="179"/>
        <v>0</v>
      </c>
    </row>
    <row r="1919" spans="1:19" ht="126.5" thickBot="1" x14ac:dyDescent="0.4">
      <c r="A1919" s="3" t="s">
        <v>27</v>
      </c>
      <c r="B1919" s="3" t="s">
        <v>23</v>
      </c>
      <c r="C1919" s="3">
        <v>20170604203</v>
      </c>
      <c r="D1919" s="3">
        <v>0</v>
      </c>
      <c r="E1919" s="3" t="s">
        <v>9</v>
      </c>
      <c r="F1919" s="3">
        <v>107</v>
      </c>
      <c r="G1919" s="3">
        <v>49</v>
      </c>
      <c r="H1919" s="4" t="s">
        <v>22</v>
      </c>
      <c r="I1919" s="3" t="s">
        <v>9</v>
      </c>
      <c r="J1919" s="3" t="s">
        <v>15</v>
      </c>
      <c r="L1919">
        <f t="shared" si="174"/>
        <v>0</v>
      </c>
      <c r="M1919">
        <f>IF(COUNTIF($C$2:$C1920,C1919)&gt;1,1,0)</f>
        <v>0</v>
      </c>
      <c r="N1919">
        <f t="shared" si="175"/>
        <v>0</v>
      </c>
      <c r="O1919">
        <f t="shared" si="176"/>
        <v>0</v>
      </c>
      <c r="P1919">
        <f t="shared" si="177"/>
        <v>0</v>
      </c>
      <c r="Q1919">
        <f t="shared" si="178"/>
        <v>0</v>
      </c>
      <c r="S1919">
        <f t="shared" si="179"/>
        <v>0</v>
      </c>
    </row>
    <row r="1920" spans="1:19" ht="126.5" thickBot="1" x14ac:dyDescent="0.4">
      <c r="A1920" s="3" t="s">
        <v>11</v>
      </c>
      <c r="B1920" s="3" t="s">
        <v>23</v>
      </c>
      <c r="C1920" s="3">
        <v>20170118702</v>
      </c>
      <c r="D1920" s="3">
        <v>0</v>
      </c>
      <c r="E1920" s="3" t="s">
        <v>9</v>
      </c>
      <c r="F1920" s="3">
        <v>236</v>
      </c>
      <c r="G1920" s="3">
        <v>80</v>
      </c>
      <c r="H1920" s="4" t="s">
        <v>22</v>
      </c>
      <c r="I1920" s="3" t="s">
        <v>9</v>
      </c>
      <c r="J1920" s="3" t="s">
        <v>9</v>
      </c>
      <c r="L1920">
        <f t="shared" si="174"/>
        <v>0</v>
      </c>
      <c r="M1920">
        <f>IF(COUNTIF($C$2:$C1921,C1920)&gt;1,1,0)</f>
        <v>0</v>
      </c>
      <c r="N1920">
        <f t="shared" si="175"/>
        <v>0</v>
      </c>
      <c r="O1920">
        <f t="shared" si="176"/>
        <v>0</v>
      </c>
      <c r="P1920">
        <f t="shared" si="177"/>
        <v>0</v>
      </c>
      <c r="Q1920">
        <f t="shared" si="178"/>
        <v>0</v>
      </c>
      <c r="S1920">
        <f t="shared" si="179"/>
        <v>0</v>
      </c>
    </row>
    <row r="1921" spans="1:19" ht="126.5" thickBot="1" x14ac:dyDescent="0.4">
      <c r="A1921" s="3" t="s">
        <v>27</v>
      </c>
      <c r="B1921" s="3" t="s">
        <v>23</v>
      </c>
      <c r="C1921" s="3">
        <v>20171703801</v>
      </c>
      <c r="D1921" s="3">
        <v>1</v>
      </c>
      <c r="E1921" s="3" t="s">
        <v>9</v>
      </c>
      <c r="F1921" s="3">
        <v>340</v>
      </c>
      <c r="G1921" s="3">
        <v>212</v>
      </c>
      <c r="H1921" s="4" t="s">
        <v>22</v>
      </c>
      <c r="I1921" s="3" t="s">
        <v>9</v>
      </c>
      <c r="J1921" s="3" t="s">
        <v>9</v>
      </c>
      <c r="L1921">
        <f t="shared" si="174"/>
        <v>0</v>
      </c>
      <c r="M1921">
        <f>IF(COUNTIF($C$2:$C1922,C1921)&gt;1,1,0)</f>
        <v>0</v>
      </c>
      <c r="N1921">
        <f t="shared" si="175"/>
        <v>0</v>
      </c>
      <c r="O1921">
        <f t="shared" si="176"/>
        <v>0</v>
      </c>
      <c r="P1921">
        <f t="shared" si="177"/>
        <v>0</v>
      </c>
      <c r="Q1921">
        <f t="shared" si="178"/>
        <v>0</v>
      </c>
      <c r="S1921">
        <f t="shared" si="179"/>
        <v>0</v>
      </c>
    </row>
    <row r="1922" spans="1:19" ht="126.5" thickBot="1" x14ac:dyDescent="0.4">
      <c r="A1922" s="3" t="s">
        <v>11</v>
      </c>
      <c r="B1922" s="3" t="s">
        <v>23</v>
      </c>
      <c r="C1922" s="3">
        <v>20171501601</v>
      </c>
      <c r="D1922" s="3">
        <v>0</v>
      </c>
      <c r="E1922" s="3" t="s">
        <v>9</v>
      </c>
      <c r="F1922" s="3">
        <v>188</v>
      </c>
      <c r="G1922" s="3">
        <v>147</v>
      </c>
      <c r="H1922" s="4" t="s">
        <v>22</v>
      </c>
      <c r="I1922" s="3" t="s">
        <v>9</v>
      </c>
      <c r="J1922" s="3" t="s">
        <v>9</v>
      </c>
      <c r="L1922">
        <f t="shared" si="174"/>
        <v>0</v>
      </c>
      <c r="M1922">
        <f>IF(COUNTIF($C$2:$C1923,C1922)&gt;1,1,0)</f>
        <v>0</v>
      </c>
      <c r="N1922">
        <f t="shared" si="175"/>
        <v>0</v>
      </c>
      <c r="O1922">
        <f t="shared" si="176"/>
        <v>0</v>
      </c>
      <c r="P1922">
        <f t="shared" si="177"/>
        <v>0</v>
      </c>
      <c r="Q1922">
        <f t="shared" si="178"/>
        <v>0</v>
      </c>
      <c r="S1922">
        <f t="shared" si="179"/>
        <v>0</v>
      </c>
    </row>
    <row r="1923" spans="1:19" ht="64" thickBot="1" x14ac:dyDescent="0.4">
      <c r="A1923" s="3" t="s">
        <v>11</v>
      </c>
      <c r="B1923" s="3" t="s">
        <v>12</v>
      </c>
      <c r="C1923" s="3">
        <v>20080908201</v>
      </c>
      <c r="D1923" s="3">
        <v>0</v>
      </c>
      <c r="E1923" s="3" t="s">
        <v>9</v>
      </c>
      <c r="F1923" s="3">
        <v>50</v>
      </c>
      <c r="G1923" s="3">
        <v>25</v>
      </c>
      <c r="H1923" s="4" t="s">
        <v>83</v>
      </c>
      <c r="I1923" s="3" t="s">
        <v>9</v>
      </c>
      <c r="J1923" s="3" t="s">
        <v>9</v>
      </c>
      <c r="L1923">
        <f t="shared" ref="L1923:L1986" si="180">IF(COUNTBLANK(A1923:J1923)&gt;0,1,0)</f>
        <v>0</v>
      </c>
      <c r="M1923">
        <f>IF(COUNTIF($C$2:$C1924,C1923)&gt;1,1,0)</f>
        <v>0</v>
      </c>
      <c r="N1923">
        <f t="shared" ref="N1923:N1986" si="181">IF(LEN(C1923)&gt;11,1,0)</f>
        <v>0</v>
      </c>
      <c r="O1923">
        <f t="shared" ref="O1923:O1986" si="182">IF(G1923&gt;F1923,1,0)</f>
        <v>0</v>
      </c>
      <c r="P1923">
        <f t="shared" ref="P1923:P1986" si="183">IF(AND(J1923="Yes",I1923="No"),1,0)</f>
        <v>0</v>
      </c>
      <c r="Q1923">
        <f t="shared" ref="Q1923:Q1986" si="184">IF(F1923&gt;10000,1,0)</f>
        <v>0</v>
      </c>
      <c r="S1923">
        <f t="shared" ref="S1923:S1986" si="185">IF(SUM(L1923:Q1923)&gt;0,1,0)</f>
        <v>0</v>
      </c>
    </row>
    <row r="1924" spans="1:19" ht="114" thickBot="1" x14ac:dyDescent="0.4">
      <c r="A1924" s="3" t="s">
        <v>11</v>
      </c>
      <c r="B1924" s="3" t="s">
        <v>23</v>
      </c>
      <c r="C1924" s="3">
        <v>20170213401</v>
      </c>
      <c r="D1924" s="3">
        <v>1</v>
      </c>
      <c r="E1924" s="3" t="s">
        <v>9</v>
      </c>
      <c r="F1924" s="3">
        <v>371</v>
      </c>
      <c r="G1924" s="3">
        <v>69</v>
      </c>
      <c r="H1924" s="4" t="s">
        <v>18</v>
      </c>
      <c r="I1924" s="3" t="s">
        <v>9</v>
      </c>
      <c r="J1924" s="3" t="s">
        <v>9</v>
      </c>
      <c r="L1924">
        <f t="shared" si="180"/>
        <v>0</v>
      </c>
      <c r="M1924">
        <f>IF(COUNTIF($C$2:$C1925,C1924)&gt;1,1,0)</f>
        <v>0</v>
      </c>
      <c r="N1924">
        <f t="shared" si="181"/>
        <v>0</v>
      </c>
      <c r="O1924">
        <f t="shared" si="182"/>
        <v>0</v>
      </c>
      <c r="P1924">
        <f t="shared" si="183"/>
        <v>0</v>
      </c>
      <c r="Q1924">
        <f t="shared" si="184"/>
        <v>0</v>
      </c>
      <c r="S1924">
        <f t="shared" si="185"/>
        <v>0</v>
      </c>
    </row>
    <row r="1925" spans="1:19" ht="89" thickBot="1" x14ac:dyDescent="0.4">
      <c r="A1925" s="3" t="s">
        <v>11</v>
      </c>
      <c r="B1925" s="3" t="s">
        <v>12</v>
      </c>
      <c r="C1925" s="3">
        <v>20080511801</v>
      </c>
      <c r="D1925" s="3">
        <v>1</v>
      </c>
      <c r="E1925" s="3" t="s">
        <v>9</v>
      </c>
      <c r="F1925" s="3">
        <v>150</v>
      </c>
      <c r="G1925" s="3">
        <v>52</v>
      </c>
      <c r="H1925" s="4" t="s">
        <v>55</v>
      </c>
      <c r="I1925" s="3" t="s">
        <v>9</v>
      </c>
      <c r="J1925" s="3" t="s">
        <v>15</v>
      </c>
      <c r="L1925">
        <f t="shared" si="180"/>
        <v>0</v>
      </c>
      <c r="M1925">
        <f>IF(COUNTIF($C$2:$C1926,C1925)&gt;1,1,0)</f>
        <v>0</v>
      </c>
      <c r="N1925">
        <f t="shared" si="181"/>
        <v>0</v>
      </c>
      <c r="O1925">
        <f t="shared" si="182"/>
        <v>0</v>
      </c>
      <c r="P1925">
        <f t="shared" si="183"/>
        <v>0</v>
      </c>
      <c r="Q1925">
        <f t="shared" si="184"/>
        <v>0</v>
      </c>
      <c r="S1925">
        <f t="shared" si="185"/>
        <v>0</v>
      </c>
    </row>
    <row r="1926" spans="1:19" ht="126.5" thickBot="1" x14ac:dyDescent="0.4">
      <c r="A1926" s="3" t="s">
        <v>11</v>
      </c>
      <c r="B1926" s="3" t="s">
        <v>17</v>
      </c>
      <c r="C1926" s="3">
        <v>20120101009</v>
      </c>
      <c r="D1926" s="3">
        <v>1</v>
      </c>
      <c r="E1926" s="3" t="s">
        <v>9</v>
      </c>
      <c r="F1926" s="3">
        <v>646</v>
      </c>
      <c r="G1926" s="3">
        <v>101</v>
      </c>
      <c r="H1926" s="4" t="s">
        <v>22</v>
      </c>
      <c r="I1926" s="3" t="s">
        <v>9</v>
      </c>
      <c r="J1926" s="3" t="s">
        <v>9</v>
      </c>
      <c r="L1926">
        <f t="shared" si="180"/>
        <v>0</v>
      </c>
      <c r="M1926">
        <f>IF(COUNTIF($C$2:$C1927,C1926)&gt;1,1,0)</f>
        <v>0</v>
      </c>
      <c r="N1926">
        <f t="shared" si="181"/>
        <v>0</v>
      </c>
      <c r="O1926">
        <f t="shared" si="182"/>
        <v>0</v>
      </c>
      <c r="P1926">
        <f t="shared" si="183"/>
        <v>0</v>
      </c>
      <c r="Q1926">
        <f t="shared" si="184"/>
        <v>0</v>
      </c>
      <c r="S1926">
        <f t="shared" si="185"/>
        <v>0</v>
      </c>
    </row>
    <row r="1927" spans="1:19" ht="114" thickBot="1" x14ac:dyDescent="0.4">
      <c r="A1927" s="3" t="s">
        <v>11</v>
      </c>
      <c r="B1927" s="3" t="s">
        <v>20</v>
      </c>
      <c r="C1927" s="3">
        <v>201400116428</v>
      </c>
      <c r="D1927" s="3">
        <v>0</v>
      </c>
      <c r="E1927" s="3" t="s">
        <v>9</v>
      </c>
      <c r="F1927" s="3">
        <v>61</v>
      </c>
      <c r="G1927" s="3">
        <v>24</v>
      </c>
      <c r="H1927" s="4" t="s">
        <v>18</v>
      </c>
      <c r="I1927" s="3" t="s">
        <v>9</v>
      </c>
      <c r="J1927" s="3"/>
      <c r="L1927">
        <f t="shared" si="180"/>
        <v>1</v>
      </c>
      <c r="M1927">
        <f>IF(COUNTIF($C$2:$C1928,C1927)&gt;1,1,0)</f>
        <v>0</v>
      </c>
      <c r="N1927">
        <f t="shared" si="181"/>
        <v>1</v>
      </c>
      <c r="O1927">
        <f t="shared" si="182"/>
        <v>0</v>
      </c>
      <c r="P1927">
        <f t="shared" si="183"/>
        <v>0</v>
      </c>
      <c r="Q1927">
        <f t="shared" si="184"/>
        <v>0</v>
      </c>
      <c r="S1927">
        <f t="shared" si="185"/>
        <v>1</v>
      </c>
    </row>
    <row r="1928" spans="1:19" ht="114" thickBot="1" x14ac:dyDescent="0.4">
      <c r="A1928" s="3" t="s">
        <v>11</v>
      </c>
      <c r="B1928" s="3" t="s">
        <v>12</v>
      </c>
      <c r="C1928" s="3">
        <v>20081100105</v>
      </c>
      <c r="D1928" s="3">
        <v>1</v>
      </c>
      <c r="E1928" s="3" t="s">
        <v>9</v>
      </c>
      <c r="F1928" s="3">
        <v>437</v>
      </c>
      <c r="G1928" s="3">
        <v>256</v>
      </c>
      <c r="H1928" s="4" t="s">
        <v>18</v>
      </c>
      <c r="I1928" s="3" t="s">
        <v>9</v>
      </c>
      <c r="J1928" s="3" t="s">
        <v>9</v>
      </c>
      <c r="L1928">
        <f t="shared" si="180"/>
        <v>0</v>
      </c>
      <c r="M1928">
        <f>IF(COUNTIF($C$2:$C1929,C1928)&gt;1,1,0)</f>
        <v>1</v>
      </c>
      <c r="N1928">
        <f t="shared" si="181"/>
        <v>0</v>
      </c>
      <c r="O1928">
        <f t="shared" si="182"/>
        <v>0</v>
      </c>
      <c r="P1928">
        <f t="shared" si="183"/>
        <v>0</v>
      </c>
      <c r="Q1928">
        <f t="shared" si="184"/>
        <v>0</v>
      </c>
      <c r="S1928">
        <f t="shared" si="185"/>
        <v>1</v>
      </c>
    </row>
    <row r="1929" spans="1:19" ht="126.5" thickBot="1" x14ac:dyDescent="0.4">
      <c r="A1929" s="3" t="s">
        <v>39</v>
      </c>
      <c r="B1929" s="3" t="s">
        <v>23</v>
      </c>
      <c r="C1929" s="3">
        <v>20172105601</v>
      </c>
      <c r="D1929" s="3">
        <v>0</v>
      </c>
      <c r="E1929" s="3" t="s">
        <v>9</v>
      </c>
      <c r="F1929" s="3">
        <v>531</v>
      </c>
      <c r="G1929" s="3">
        <v>354</v>
      </c>
      <c r="H1929" s="4" t="s">
        <v>22</v>
      </c>
      <c r="I1929" s="3" t="s">
        <v>9</v>
      </c>
      <c r="J1929" s="3" t="s">
        <v>9</v>
      </c>
      <c r="L1929">
        <f t="shared" si="180"/>
        <v>0</v>
      </c>
      <c r="M1929">
        <f>IF(COUNTIF($C$2:$C1930,C1929)&gt;1,1,0)</f>
        <v>0</v>
      </c>
      <c r="N1929">
        <f t="shared" si="181"/>
        <v>0</v>
      </c>
      <c r="O1929">
        <f t="shared" si="182"/>
        <v>0</v>
      </c>
      <c r="P1929">
        <f t="shared" si="183"/>
        <v>0</v>
      </c>
      <c r="Q1929">
        <f t="shared" si="184"/>
        <v>0</v>
      </c>
      <c r="S1929">
        <f t="shared" si="185"/>
        <v>0</v>
      </c>
    </row>
    <row r="1930" spans="1:19" ht="126.5" thickBot="1" x14ac:dyDescent="0.4">
      <c r="A1930" s="3" t="s">
        <v>11</v>
      </c>
      <c r="B1930" s="3" t="s">
        <v>23</v>
      </c>
      <c r="C1930" s="3">
        <v>20172403401</v>
      </c>
      <c r="D1930" s="3">
        <v>0</v>
      </c>
      <c r="E1930" s="3" t="s">
        <v>9</v>
      </c>
      <c r="F1930" s="3">
        <v>73</v>
      </c>
      <c r="G1930" s="3">
        <v>53</v>
      </c>
      <c r="H1930" s="4" t="s">
        <v>22</v>
      </c>
      <c r="I1930" s="3" t="s">
        <v>9</v>
      </c>
      <c r="J1930" s="3" t="s">
        <v>9</v>
      </c>
      <c r="L1930">
        <f t="shared" si="180"/>
        <v>0</v>
      </c>
      <c r="M1930">
        <f>IF(COUNTIF($C$2:$C1931,C1930)&gt;1,1,0)</f>
        <v>0</v>
      </c>
      <c r="N1930">
        <f t="shared" si="181"/>
        <v>0</v>
      </c>
      <c r="O1930">
        <f t="shared" si="182"/>
        <v>0</v>
      </c>
      <c r="P1930">
        <f t="shared" si="183"/>
        <v>0</v>
      </c>
      <c r="Q1930">
        <f t="shared" si="184"/>
        <v>0</v>
      </c>
      <c r="S1930">
        <f t="shared" si="185"/>
        <v>0</v>
      </c>
    </row>
    <row r="1931" spans="1:19" ht="114" thickBot="1" x14ac:dyDescent="0.4">
      <c r="A1931" s="3" t="s">
        <v>11</v>
      </c>
      <c r="B1931" s="3" t="s">
        <v>34</v>
      </c>
      <c r="C1931" s="3">
        <v>20110812401</v>
      </c>
      <c r="D1931" s="3">
        <v>0</v>
      </c>
      <c r="E1931" s="3" t="s">
        <v>9</v>
      </c>
      <c r="F1931" s="3">
        <v>95</v>
      </c>
      <c r="G1931" s="3">
        <v>56</v>
      </c>
      <c r="H1931" s="4" t="s">
        <v>13</v>
      </c>
      <c r="I1931" s="3" t="s">
        <v>9</v>
      </c>
      <c r="J1931" s="3" t="s">
        <v>15</v>
      </c>
      <c r="L1931">
        <f t="shared" si="180"/>
        <v>0</v>
      </c>
      <c r="M1931">
        <f>IF(COUNTIF($C$2:$C1932,C1931)&gt;1,1,0)</f>
        <v>0</v>
      </c>
      <c r="N1931">
        <f t="shared" si="181"/>
        <v>0</v>
      </c>
      <c r="O1931">
        <f t="shared" si="182"/>
        <v>0</v>
      </c>
      <c r="P1931">
        <f t="shared" si="183"/>
        <v>0</v>
      </c>
      <c r="Q1931">
        <f t="shared" si="184"/>
        <v>0</v>
      </c>
      <c r="S1931">
        <f t="shared" si="185"/>
        <v>0</v>
      </c>
    </row>
    <row r="1932" spans="1:19" ht="126.5" thickBot="1" x14ac:dyDescent="0.4">
      <c r="A1932" s="3" t="s">
        <v>39</v>
      </c>
      <c r="B1932" s="3" t="s">
        <v>8</v>
      </c>
      <c r="C1932" s="3">
        <v>20180600801</v>
      </c>
      <c r="D1932" s="3">
        <v>0</v>
      </c>
      <c r="E1932" s="3" t="s">
        <v>9</v>
      </c>
      <c r="F1932" s="3">
        <v>141</v>
      </c>
      <c r="G1932" s="3">
        <v>13</v>
      </c>
      <c r="H1932" s="4" t="s">
        <v>22</v>
      </c>
      <c r="I1932" s="3" t="s">
        <v>9</v>
      </c>
      <c r="J1932" s="3" t="s">
        <v>15</v>
      </c>
      <c r="L1932">
        <f t="shared" si="180"/>
        <v>0</v>
      </c>
      <c r="M1932">
        <f>IF(COUNTIF($C$2:$C1933,C1932)&gt;1,1,0)</f>
        <v>1</v>
      </c>
      <c r="N1932">
        <f t="shared" si="181"/>
        <v>0</v>
      </c>
      <c r="O1932">
        <f t="shared" si="182"/>
        <v>0</v>
      </c>
      <c r="P1932">
        <f t="shared" si="183"/>
        <v>0</v>
      </c>
      <c r="Q1932">
        <f t="shared" si="184"/>
        <v>0</v>
      </c>
      <c r="S1932">
        <f t="shared" si="185"/>
        <v>1</v>
      </c>
    </row>
    <row r="1933" spans="1:19" ht="126.5" thickBot="1" x14ac:dyDescent="0.4">
      <c r="A1933" s="3" t="s">
        <v>11</v>
      </c>
      <c r="B1933" s="3" t="s">
        <v>8</v>
      </c>
      <c r="C1933" s="3">
        <v>20180409001</v>
      </c>
      <c r="D1933" s="3">
        <v>0</v>
      </c>
      <c r="E1933" s="3" t="s">
        <v>9</v>
      </c>
      <c r="F1933" s="3">
        <v>198</v>
      </c>
      <c r="G1933" s="3">
        <v>30</v>
      </c>
      <c r="H1933" s="4" t="s">
        <v>89</v>
      </c>
      <c r="I1933" s="3" t="s">
        <v>9</v>
      </c>
      <c r="J1933" s="3" t="s">
        <v>15</v>
      </c>
      <c r="L1933">
        <f t="shared" si="180"/>
        <v>0</v>
      </c>
      <c r="M1933">
        <f>IF(COUNTIF($C$2:$C1934,C1933)&gt;1,1,0)</f>
        <v>0</v>
      </c>
      <c r="N1933">
        <f t="shared" si="181"/>
        <v>0</v>
      </c>
      <c r="O1933">
        <f t="shared" si="182"/>
        <v>0</v>
      </c>
      <c r="P1933">
        <f t="shared" si="183"/>
        <v>0</v>
      </c>
      <c r="Q1933">
        <f t="shared" si="184"/>
        <v>0</v>
      </c>
      <c r="S1933">
        <f t="shared" si="185"/>
        <v>0</v>
      </c>
    </row>
    <row r="1934" spans="1:19" ht="126.5" thickBot="1" x14ac:dyDescent="0.4">
      <c r="A1934" s="3" t="s">
        <v>7</v>
      </c>
      <c r="B1934" s="3" t="s">
        <v>17</v>
      </c>
      <c r="C1934" s="3">
        <v>20120708101</v>
      </c>
      <c r="D1934" s="3">
        <v>0</v>
      </c>
      <c r="E1934" s="3" t="s">
        <v>9</v>
      </c>
      <c r="F1934" s="3">
        <v>39</v>
      </c>
      <c r="G1934" s="3">
        <v>25</v>
      </c>
      <c r="H1934" s="4" t="s">
        <v>22</v>
      </c>
      <c r="I1934" s="3" t="s">
        <v>9</v>
      </c>
      <c r="J1934" s="3" t="s">
        <v>9</v>
      </c>
      <c r="L1934">
        <f t="shared" si="180"/>
        <v>0</v>
      </c>
      <c r="M1934">
        <f>IF(COUNTIF($C$2:$C1935,C1934)&gt;1,1,0)</f>
        <v>0</v>
      </c>
      <c r="N1934">
        <f t="shared" si="181"/>
        <v>0</v>
      </c>
      <c r="O1934">
        <f t="shared" si="182"/>
        <v>0</v>
      </c>
      <c r="P1934">
        <f t="shared" si="183"/>
        <v>0</v>
      </c>
      <c r="Q1934">
        <f t="shared" si="184"/>
        <v>0</v>
      </c>
      <c r="S1934">
        <f t="shared" si="185"/>
        <v>0</v>
      </c>
    </row>
    <row r="1935" spans="1:19" ht="89" thickBot="1" x14ac:dyDescent="0.4">
      <c r="A1935" s="3" t="s">
        <v>11</v>
      </c>
      <c r="B1935" s="3" t="s">
        <v>23</v>
      </c>
      <c r="C1935" s="3">
        <v>20170517601</v>
      </c>
      <c r="D1935" s="3">
        <v>0</v>
      </c>
      <c r="E1935" s="3" t="s">
        <v>9</v>
      </c>
      <c r="F1935" s="3">
        <v>308</v>
      </c>
      <c r="G1935" s="3">
        <v>70</v>
      </c>
      <c r="H1935" s="4" t="s">
        <v>55</v>
      </c>
      <c r="I1935" s="3" t="s">
        <v>9</v>
      </c>
      <c r="J1935" s="3" t="s">
        <v>9</v>
      </c>
      <c r="L1935">
        <f t="shared" si="180"/>
        <v>0</v>
      </c>
      <c r="M1935">
        <f>IF(COUNTIF($C$2:$C1936,C1935)&gt;1,1,0)</f>
        <v>0</v>
      </c>
      <c r="N1935">
        <f t="shared" si="181"/>
        <v>0</v>
      </c>
      <c r="O1935">
        <f t="shared" si="182"/>
        <v>0</v>
      </c>
      <c r="P1935">
        <f t="shared" si="183"/>
        <v>0</v>
      </c>
      <c r="Q1935">
        <f t="shared" si="184"/>
        <v>0</v>
      </c>
      <c r="S1935">
        <f t="shared" si="185"/>
        <v>0</v>
      </c>
    </row>
    <row r="1936" spans="1:19" ht="126.5" thickBot="1" x14ac:dyDescent="0.4">
      <c r="A1936" s="3" t="s">
        <v>11</v>
      </c>
      <c r="B1936" s="3" t="s">
        <v>34</v>
      </c>
      <c r="C1936" s="3">
        <v>20111023101</v>
      </c>
      <c r="D1936" s="3">
        <v>1</v>
      </c>
      <c r="E1936" s="3" t="s">
        <v>9</v>
      </c>
      <c r="F1936" s="3">
        <v>220</v>
      </c>
      <c r="G1936" s="3">
        <v>6</v>
      </c>
      <c r="H1936" s="4" t="s">
        <v>22</v>
      </c>
      <c r="I1936" s="3" t="s">
        <v>9</v>
      </c>
      <c r="J1936" s="3" t="s">
        <v>9</v>
      </c>
      <c r="L1936">
        <f t="shared" si="180"/>
        <v>0</v>
      </c>
      <c r="M1936">
        <f>IF(COUNTIF($C$2:$C1937,C1936)&gt;1,1,0)</f>
        <v>0</v>
      </c>
      <c r="N1936">
        <f t="shared" si="181"/>
        <v>0</v>
      </c>
      <c r="O1936">
        <f t="shared" si="182"/>
        <v>0</v>
      </c>
      <c r="P1936">
        <f t="shared" si="183"/>
        <v>0</v>
      </c>
      <c r="Q1936">
        <f t="shared" si="184"/>
        <v>0</v>
      </c>
      <c r="S1936">
        <f t="shared" si="185"/>
        <v>0</v>
      </c>
    </row>
    <row r="1937" spans="1:19" ht="114" thickBot="1" x14ac:dyDescent="0.4">
      <c r="A1937" s="3" t="s">
        <v>11</v>
      </c>
      <c r="B1937" s="3" t="s">
        <v>23</v>
      </c>
      <c r="C1937" s="3">
        <v>20171505101</v>
      </c>
      <c r="D1937" s="3">
        <v>1</v>
      </c>
      <c r="E1937" s="3" t="s">
        <v>9</v>
      </c>
      <c r="F1937" s="3">
        <v>195</v>
      </c>
      <c r="G1937" s="3">
        <v>152</v>
      </c>
      <c r="H1937" s="4" t="s">
        <v>18</v>
      </c>
      <c r="I1937" s="3" t="s">
        <v>9</v>
      </c>
      <c r="J1937" s="3" t="s">
        <v>9</v>
      </c>
      <c r="L1937">
        <f t="shared" si="180"/>
        <v>0</v>
      </c>
      <c r="M1937">
        <f>IF(COUNTIF($C$2:$C1938,C1937)&gt;1,1,0)</f>
        <v>0</v>
      </c>
      <c r="N1937">
        <f t="shared" si="181"/>
        <v>0</v>
      </c>
      <c r="O1937">
        <f t="shared" si="182"/>
        <v>0</v>
      </c>
      <c r="P1937">
        <f t="shared" si="183"/>
        <v>0</v>
      </c>
      <c r="Q1937">
        <f t="shared" si="184"/>
        <v>0</v>
      </c>
      <c r="S1937">
        <f t="shared" si="185"/>
        <v>0</v>
      </c>
    </row>
    <row r="1938" spans="1:19" ht="126.5" thickBot="1" x14ac:dyDescent="0.4">
      <c r="A1938" s="3" t="s">
        <v>11</v>
      </c>
      <c r="B1938" s="3" t="s">
        <v>23</v>
      </c>
      <c r="C1938" s="3">
        <v>20170604706</v>
      </c>
      <c r="D1938" s="3">
        <v>0</v>
      </c>
      <c r="E1938" s="3" t="s">
        <v>9</v>
      </c>
      <c r="F1938" s="3">
        <v>97</v>
      </c>
      <c r="G1938" s="3">
        <v>30</v>
      </c>
      <c r="H1938" s="4" t="s">
        <v>22</v>
      </c>
      <c r="I1938" s="3" t="s">
        <v>9</v>
      </c>
      <c r="J1938" s="3" t="s">
        <v>9</v>
      </c>
      <c r="L1938">
        <f t="shared" si="180"/>
        <v>0</v>
      </c>
      <c r="M1938">
        <f>IF(COUNTIF($C$2:$C1939,C1938)&gt;1,1,0)</f>
        <v>0</v>
      </c>
      <c r="N1938">
        <f t="shared" si="181"/>
        <v>0</v>
      </c>
      <c r="O1938">
        <f t="shared" si="182"/>
        <v>0</v>
      </c>
      <c r="P1938">
        <f t="shared" si="183"/>
        <v>0</v>
      </c>
      <c r="Q1938">
        <f t="shared" si="184"/>
        <v>0</v>
      </c>
      <c r="S1938">
        <f t="shared" si="185"/>
        <v>0</v>
      </c>
    </row>
    <row r="1939" spans="1:19" ht="126.5" thickBot="1" x14ac:dyDescent="0.4">
      <c r="A1939" s="3" t="s">
        <v>11</v>
      </c>
      <c r="B1939" s="3" t="s">
        <v>12</v>
      </c>
      <c r="C1939" s="3">
        <v>20081100402</v>
      </c>
      <c r="D1939" s="3">
        <v>0</v>
      </c>
      <c r="E1939" s="3" t="s">
        <v>9</v>
      </c>
      <c r="F1939" s="3">
        <v>257</v>
      </c>
      <c r="G1939" s="3">
        <v>198</v>
      </c>
      <c r="H1939" s="4" t="s">
        <v>22</v>
      </c>
      <c r="I1939" s="3" t="s">
        <v>9</v>
      </c>
      <c r="J1939" s="3" t="s">
        <v>9</v>
      </c>
      <c r="L1939">
        <f t="shared" si="180"/>
        <v>0</v>
      </c>
      <c r="M1939">
        <f>IF(COUNTIF($C$2:$C1940,C1939)&gt;1,1,0)</f>
        <v>0</v>
      </c>
      <c r="N1939">
        <f t="shared" si="181"/>
        <v>0</v>
      </c>
      <c r="O1939">
        <f t="shared" si="182"/>
        <v>0</v>
      </c>
      <c r="P1939">
        <f t="shared" si="183"/>
        <v>0</v>
      </c>
      <c r="Q1939">
        <f t="shared" si="184"/>
        <v>0</v>
      </c>
      <c r="S1939">
        <f t="shared" si="185"/>
        <v>0</v>
      </c>
    </row>
    <row r="1940" spans="1:19" ht="126.5" thickBot="1" x14ac:dyDescent="0.4">
      <c r="A1940" s="3" t="s">
        <v>7</v>
      </c>
      <c r="B1940" s="3" t="s">
        <v>12</v>
      </c>
      <c r="C1940" s="3">
        <v>20080915801</v>
      </c>
      <c r="D1940" s="3">
        <v>0</v>
      </c>
      <c r="E1940" s="3" t="s">
        <v>9</v>
      </c>
      <c r="F1940" s="3">
        <v>78</v>
      </c>
      <c r="G1940" s="3">
        <v>25</v>
      </c>
      <c r="H1940" s="4" t="s">
        <v>22</v>
      </c>
      <c r="I1940" s="3" t="s">
        <v>9</v>
      </c>
      <c r="J1940" s="3" t="s">
        <v>9</v>
      </c>
      <c r="L1940">
        <f t="shared" si="180"/>
        <v>0</v>
      </c>
      <c r="M1940">
        <f>IF(COUNTIF($C$2:$C1941,C1940)&gt;1,1,0)</f>
        <v>1</v>
      </c>
      <c r="N1940">
        <f t="shared" si="181"/>
        <v>0</v>
      </c>
      <c r="O1940">
        <f t="shared" si="182"/>
        <v>0</v>
      </c>
      <c r="P1940">
        <f t="shared" si="183"/>
        <v>0</v>
      </c>
      <c r="Q1940">
        <f t="shared" si="184"/>
        <v>0</v>
      </c>
      <c r="S1940">
        <f t="shared" si="185"/>
        <v>1</v>
      </c>
    </row>
    <row r="1941" spans="1:19" ht="114" thickBot="1" x14ac:dyDescent="0.4">
      <c r="A1941" s="3" t="s">
        <v>7</v>
      </c>
      <c r="B1941" s="3" t="s">
        <v>49</v>
      </c>
      <c r="C1941" s="3">
        <v>20230205001</v>
      </c>
      <c r="D1941" s="3">
        <v>0</v>
      </c>
      <c r="E1941" s="3" t="s">
        <v>9</v>
      </c>
      <c r="F1941" s="3">
        <v>95</v>
      </c>
      <c r="G1941" s="3">
        <v>52</v>
      </c>
      <c r="H1941" s="4" t="s">
        <v>13</v>
      </c>
      <c r="I1941" s="3" t="s">
        <v>9</v>
      </c>
      <c r="J1941" s="3" t="s">
        <v>9</v>
      </c>
      <c r="L1941">
        <f t="shared" si="180"/>
        <v>0</v>
      </c>
      <c r="M1941">
        <f>IF(COUNTIF($C$2:$C1942,C1941)&gt;1,1,0)</f>
        <v>0</v>
      </c>
      <c r="N1941">
        <f t="shared" si="181"/>
        <v>0</v>
      </c>
      <c r="O1941">
        <f t="shared" si="182"/>
        <v>0</v>
      </c>
      <c r="P1941">
        <f t="shared" si="183"/>
        <v>0</v>
      </c>
      <c r="Q1941">
        <f t="shared" si="184"/>
        <v>0</v>
      </c>
      <c r="S1941">
        <f t="shared" si="185"/>
        <v>0</v>
      </c>
    </row>
    <row r="1942" spans="1:19" ht="114" thickBot="1" x14ac:dyDescent="0.4">
      <c r="A1942" s="3" t="s">
        <v>11</v>
      </c>
      <c r="B1942" s="3" t="s">
        <v>23</v>
      </c>
      <c r="C1942" s="3">
        <v>20170602402</v>
      </c>
      <c r="D1942" s="3">
        <v>1</v>
      </c>
      <c r="E1942" s="3" t="s">
        <v>9</v>
      </c>
      <c r="F1942" s="3">
        <v>152</v>
      </c>
      <c r="G1942" s="3">
        <v>64</v>
      </c>
      <c r="H1942" s="4" t="s">
        <v>13</v>
      </c>
      <c r="I1942" s="3" t="s">
        <v>9</v>
      </c>
      <c r="J1942" s="3" t="s">
        <v>15</v>
      </c>
      <c r="L1942">
        <f t="shared" si="180"/>
        <v>0</v>
      </c>
      <c r="M1942">
        <f>IF(COUNTIF($C$2:$C1943,C1942)&gt;1,1,0)</f>
        <v>0</v>
      </c>
      <c r="N1942">
        <f t="shared" si="181"/>
        <v>0</v>
      </c>
      <c r="O1942">
        <f t="shared" si="182"/>
        <v>0</v>
      </c>
      <c r="P1942">
        <f t="shared" si="183"/>
        <v>0</v>
      </c>
      <c r="Q1942">
        <f t="shared" si="184"/>
        <v>0</v>
      </c>
      <c r="S1942">
        <f t="shared" si="185"/>
        <v>0</v>
      </c>
    </row>
    <row r="1943" spans="1:19" ht="89" thickBot="1" x14ac:dyDescent="0.4">
      <c r="A1943" s="3" t="s">
        <v>11</v>
      </c>
      <c r="B1943" s="3" t="s">
        <v>12</v>
      </c>
      <c r="C1943" s="3">
        <v>20080902001</v>
      </c>
      <c r="D1943" s="3">
        <v>1</v>
      </c>
      <c r="E1943" s="3" t="s">
        <v>9</v>
      </c>
      <c r="F1943" s="3">
        <v>107</v>
      </c>
      <c r="G1943" s="3">
        <v>74</v>
      </c>
      <c r="H1943" s="4" t="s">
        <v>55</v>
      </c>
      <c r="I1943" s="3" t="s">
        <v>9</v>
      </c>
      <c r="J1943" s="3" t="s">
        <v>15</v>
      </c>
      <c r="L1943">
        <f t="shared" si="180"/>
        <v>0</v>
      </c>
      <c r="M1943">
        <f>IF(COUNTIF($C$2:$C1944,C1943)&gt;1,1,0)</f>
        <v>0</v>
      </c>
      <c r="N1943">
        <f t="shared" si="181"/>
        <v>0</v>
      </c>
      <c r="O1943">
        <f t="shared" si="182"/>
        <v>0</v>
      </c>
      <c r="P1943">
        <f t="shared" si="183"/>
        <v>0</v>
      </c>
      <c r="Q1943">
        <f t="shared" si="184"/>
        <v>0</v>
      </c>
      <c r="S1943">
        <f t="shared" si="185"/>
        <v>0</v>
      </c>
    </row>
    <row r="1944" spans="1:19" ht="101.5" thickBot="1" x14ac:dyDescent="0.4">
      <c r="A1944" s="3" t="s">
        <v>7</v>
      </c>
      <c r="B1944" s="3" t="s">
        <v>8</v>
      </c>
      <c r="C1944" s="3">
        <v>201180902801</v>
      </c>
      <c r="D1944" s="3">
        <v>0</v>
      </c>
      <c r="E1944" s="3" t="s">
        <v>9</v>
      </c>
      <c r="F1944" s="3">
        <v>443</v>
      </c>
      <c r="G1944" s="3">
        <v>65</v>
      </c>
      <c r="H1944" s="4" t="s">
        <v>28</v>
      </c>
      <c r="I1944" s="3" t="s">
        <v>9</v>
      </c>
      <c r="J1944" s="3" t="s">
        <v>9</v>
      </c>
      <c r="L1944">
        <f t="shared" si="180"/>
        <v>0</v>
      </c>
      <c r="M1944">
        <f>IF(COUNTIF($C$2:$C1945,C1944)&gt;1,1,0)</f>
        <v>0</v>
      </c>
      <c r="N1944">
        <f t="shared" si="181"/>
        <v>1</v>
      </c>
      <c r="O1944">
        <f t="shared" si="182"/>
        <v>0</v>
      </c>
      <c r="P1944">
        <f t="shared" si="183"/>
        <v>0</v>
      </c>
      <c r="Q1944">
        <f t="shared" si="184"/>
        <v>0</v>
      </c>
      <c r="S1944">
        <f t="shared" si="185"/>
        <v>1</v>
      </c>
    </row>
    <row r="1945" spans="1:19" ht="126.5" thickBot="1" x14ac:dyDescent="0.4">
      <c r="A1945" s="3" t="s">
        <v>11</v>
      </c>
      <c r="B1945" s="3" t="s">
        <v>8</v>
      </c>
      <c r="C1945" s="3">
        <v>20180731501</v>
      </c>
      <c r="D1945" s="3">
        <v>1</v>
      </c>
      <c r="E1945" s="3" t="s">
        <v>9</v>
      </c>
      <c r="F1945" s="3">
        <v>131</v>
      </c>
      <c r="G1945" s="3">
        <v>40</v>
      </c>
      <c r="H1945" s="4" t="s">
        <v>338</v>
      </c>
      <c r="I1945" s="3" t="s">
        <v>9</v>
      </c>
      <c r="J1945" s="3" t="s">
        <v>15</v>
      </c>
      <c r="L1945">
        <f t="shared" si="180"/>
        <v>0</v>
      </c>
      <c r="M1945">
        <f>IF(COUNTIF($C$2:$C1946,C1945)&gt;1,1,0)</f>
        <v>0</v>
      </c>
      <c r="N1945">
        <f t="shared" si="181"/>
        <v>0</v>
      </c>
      <c r="O1945">
        <f t="shared" si="182"/>
        <v>0</v>
      </c>
      <c r="P1945">
        <f t="shared" si="183"/>
        <v>0</v>
      </c>
      <c r="Q1945">
        <f t="shared" si="184"/>
        <v>0</v>
      </c>
      <c r="S1945">
        <f t="shared" si="185"/>
        <v>0</v>
      </c>
    </row>
    <row r="1946" spans="1:19" ht="126.5" thickBot="1" x14ac:dyDescent="0.4">
      <c r="A1946" s="3" t="s">
        <v>11</v>
      </c>
      <c r="B1946" s="3" t="s">
        <v>12</v>
      </c>
      <c r="C1946" s="3">
        <v>20081100104</v>
      </c>
      <c r="D1946" s="3">
        <v>0</v>
      </c>
      <c r="E1946" s="3" t="s">
        <v>9</v>
      </c>
      <c r="F1946" s="3">
        <v>133</v>
      </c>
      <c r="G1946" s="3">
        <v>95</v>
      </c>
      <c r="H1946" s="4" t="s">
        <v>22</v>
      </c>
      <c r="I1946" s="3" t="s">
        <v>9</v>
      </c>
      <c r="J1946" s="3" t="s">
        <v>9</v>
      </c>
      <c r="L1946">
        <f t="shared" si="180"/>
        <v>0</v>
      </c>
      <c r="M1946">
        <f>IF(COUNTIF($C$2:$C1947,C1946)&gt;1,1,0)</f>
        <v>0</v>
      </c>
      <c r="N1946">
        <f t="shared" si="181"/>
        <v>0</v>
      </c>
      <c r="O1946">
        <f t="shared" si="182"/>
        <v>0</v>
      </c>
      <c r="P1946">
        <f t="shared" si="183"/>
        <v>0</v>
      </c>
      <c r="Q1946">
        <f t="shared" si="184"/>
        <v>0</v>
      </c>
      <c r="S1946">
        <f t="shared" si="185"/>
        <v>0</v>
      </c>
    </row>
    <row r="1947" spans="1:19" ht="126.5" thickBot="1" x14ac:dyDescent="0.4">
      <c r="A1947" s="3" t="s">
        <v>11</v>
      </c>
      <c r="B1947" s="3" t="s">
        <v>23</v>
      </c>
      <c r="C1947" s="3">
        <v>20170110301</v>
      </c>
      <c r="D1947" s="3">
        <v>1</v>
      </c>
      <c r="E1947" s="3" t="s">
        <v>9</v>
      </c>
      <c r="F1947" s="3">
        <v>547</v>
      </c>
      <c r="G1947" s="3">
        <v>35</v>
      </c>
      <c r="H1947" s="4" t="s">
        <v>22</v>
      </c>
      <c r="I1947" s="3" t="s">
        <v>9</v>
      </c>
      <c r="J1947" s="3" t="s">
        <v>9</v>
      </c>
      <c r="L1947">
        <f t="shared" si="180"/>
        <v>0</v>
      </c>
      <c r="M1947">
        <f>IF(COUNTIF($C$2:$C1948,C1947)&gt;1,1,0)</f>
        <v>1</v>
      </c>
      <c r="N1947">
        <f t="shared" si="181"/>
        <v>0</v>
      </c>
      <c r="O1947">
        <f t="shared" si="182"/>
        <v>0</v>
      </c>
      <c r="P1947">
        <f t="shared" si="183"/>
        <v>0</v>
      </c>
      <c r="Q1947">
        <f t="shared" si="184"/>
        <v>0</v>
      </c>
      <c r="S1947">
        <f t="shared" si="185"/>
        <v>1</v>
      </c>
    </row>
    <row r="1948" spans="1:19" ht="26.5" thickBot="1" x14ac:dyDescent="0.4">
      <c r="A1948" s="3" t="s">
        <v>7</v>
      </c>
      <c r="B1948" s="3" t="s">
        <v>49</v>
      </c>
      <c r="C1948" s="3">
        <v>20230209401</v>
      </c>
      <c r="D1948" s="3">
        <v>0</v>
      </c>
      <c r="E1948" s="3" t="s">
        <v>9</v>
      </c>
      <c r="F1948" s="3">
        <v>50</v>
      </c>
      <c r="G1948" s="3">
        <v>32</v>
      </c>
      <c r="H1948" s="4" t="s">
        <v>87</v>
      </c>
      <c r="I1948" s="3" t="s">
        <v>9</v>
      </c>
      <c r="J1948" s="3" t="s">
        <v>9</v>
      </c>
      <c r="L1948">
        <f t="shared" si="180"/>
        <v>0</v>
      </c>
      <c r="M1948">
        <f>IF(COUNTIF($C$2:$C1949,C1948)&gt;1,1,0)</f>
        <v>0</v>
      </c>
      <c r="N1948">
        <f t="shared" si="181"/>
        <v>0</v>
      </c>
      <c r="O1948">
        <f t="shared" si="182"/>
        <v>0</v>
      </c>
      <c r="P1948">
        <f t="shared" si="183"/>
        <v>0</v>
      </c>
      <c r="Q1948">
        <f t="shared" si="184"/>
        <v>0</v>
      </c>
      <c r="S1948">
        <f t="shared" si="185"/>
        <v>0</v>
      </c>
    </row>
    <row r="1949" spans="1:19" ht="139" thickBot="1" x14ac:dyDescent="0.4">
      <c r="A1949" s="3" t="s">
        <v>11</v>
      </c>
      <c r="B1949" s="3" t="s">
        <v>8</v>
      </c>
      <c r="C1949" s="3">
        <v>20180208306</v>
      </c>
      <c r="D1949" s="3">
        <v>0</v>
      </c>
      <c r="E1949" s="3" t="s">
        <v>9</v>
      </c>
      <c r="F1949" s="3">
        <v>282</v>
      </c>
      <c r="G1949" s="3">
        <v>102</v>
      </c>
      <c r="H1949" s="4" t="s">
        <v>339</v>
      </c>
      <c r="I1949" s="3" t="s">
        <v>9</v>
      </c>
      <c r="J1949" s="3" t="s">
        <v>15</v>
      </c>
      <c r="L1949">
        <f t="shared" si="180"/>
        <v>0</v>
      </c>
      <c r="M1949">
        <f>IF(COUNTIF($C$2:$C1950,C1949)&gt;1,1,0)</f>
        <v>0</v>
      </c>
      <c r="N1949">
        <f t="shared" si="181"/>
        <v>0</v>
      </c>
      <c r="O1949">
        <f t="shared" si="182"/>
        <v>0</v>
      </c>
      <c r="P1949">
        <f t="shared" si="183"/>
        <v>0</v>
      </c>
      <c r="Q1949">
        <f t="shared" si="184"/>
        <v>0</v>
      </c>
      <c r="S1949">
        <f t="shared" si="185"/>
        <v>0</v>
      </c>
    </row>
    <row r="1950" spans="1:19" ht="126.5" thickBot="1" x14ac:dyDescent="0.4">
      <c r="A1950" s="3" t="s">
        <v>11</v>
      </c>
      <c r="B1950" s="3" t="s">
        <v>49</v>
      </c>
      <c r="C1950" s="3">
        <v>20230614002</v>
      </c>
      <c r="D1950" s="3">
        <v>1</v>
      </c>
      <c r="E1950" s="3" t="s">
        <v>9</v>
      </c>
      <c r="F1950" s="3">
        <v>432</v>
      </c>
      <c r="G1950" s="3">
        <v>275</v>
      </c>
      <c r="H1950" s="4" t="s">
        <v>340</v>
      </c>
      <c r="I1950" s="3" t="s">
        <v>9</v>
      </c>
      <c r="J1950" s="3" t="s">
        <v>9</v>
      </c>
      <c r="L1950">
        <f t="shared" si="180"/>
        <v>0</v>
      </c>
      <c r="M1950">
        <f>IF(COUNTIF($C$2:$C1951,C1950)&gt;1,1,0)</f>
        <v>0</v>
      </c>
      <c r="N1950">
        <f t="shared" si="181"/>
        <v>0</v>
      </c>
      <c r="O1950">
        <f t="shared" si="182"/>
        <v>0</v>
      </c>
      <c r="P1950">
        <f t="shared" si="183"/>
        <v>0</v>
      </c>
      <c r="Q1950">
        <f t="shared" si="184"/>
        <v>0</v>
      </c>
      <c r="S1950">
        <f t="shared" si="185"/>
        <v>0</v>
      </c>
    </row>
    <row r="1951" spans="1:19" ht="126.5" thickBot="1" x14ac:dyDescent="0.4">
      <c r="A1951" s="3" t="s">
        <v>39</v>
      </c>
      <c r="B1951" s="3" t="s">
        <v>8</v>
      </c>
      <c r="C1951" s="3">
        <v>20180613801</v>
      </c>
      <c r="D1951" s="3">
        <v>0</v>
      </c>
      <c r="E1951" s="3" t="s">
        <v>9</v>
      </c>
      <c r="F1951" s="3">
        <v>839</v>
      </c>
      <c r="G1951" s="3">
        <v>65</v>
      </c>
      <c r="H1951" s="4" t="s">
        <v>22</v>
      </c>
      <c r="I1951" s="3" t="s">
        <v>9</v>
      </c>
      <c r="J1951" s="3" t="s">
        <v>9</v>
      </c>
      <c r="L1951">
        <f t="shared" si="180"/>
        <v>0</v>
      </c>
      <c r="M1951">
        <f>IF(COUNTIF($C$2:$C1952,C1951)&gt;1,1,0)</f>
        <v>1</v>
      </c>
      <c r="N1951">
        <f t="shared" si="181"/>
        <v>0</v>
      </c>
      <c r="O1951">
        <f t="shared" si="182"/>
        <v>0</v>
      </c>
      <c r="P1951">
        <f t="shared" si="183"/>
        <v>0</v>
      </c>
      <c r="Q1951">
        <f t="shared" si="184"/>
        <v>0</v>
      </c>
      <c r="S1951">
        <f t="shared" si="185"/>
        <v>1</v>
      </c>
    </row>
    <row r="1952" spans="1:19" ht="126.5" thickBot="1" x14ac:dyDescent="0.4">
      <c r="A1952" s="3" t="s">
        <v>11</v>
      </c>
      <c r="B1952" s="3" t="s">
        <v>8</v>
      </c>
      <c r="C1952" s="3">
        <v>20180611602</v>
      </c>
      <c r="D1952" s="3">
        <v>1</v>
      </c>
      <c r="E1952" s="3" t="s">
        <v>9</v>
      </c>
      <c r="F1952" s="3">
        <v>251</v>
      </c>
      <c r="G1952" s="3">
        <v>23</v>
      </c>
      <c r="H1952" s="4" t="s">
        <v>22</v>
      </c>
      <c r="I1952" s="3" t="s">
        <v>9</v>
      </c>
      <c r="J1952" s="3" t="s">
        <v>15</v>
      </c>
      <c r="L1952">
        <f t="shared" si="180"/>
        <v>0</v>
      </c>
      <c r="M1952">
        <f>IF(COUNTIF($C$2:$C1953,C1952)&gt;1,1,0)</f>
        <v>0</v>
      </c>
      <c r="N1952">
        <f t="shared" si="181"/>
        <v>0</v>
      </c>
      <c r="O1952">
        <f t="shared" si="182"/>
        <v>0</v>
      </c>
      <c r="P1952">
        <f t="shared" si="183"/>
        <v>0</v>
      </c>
      <c r="Q1952">
        <f t="shared" si="184"/>
        <v>0</v>
      </c>
      <c r="S1952">
        <f t="shared" si="185"/>
        <v>0</v>
      </c>
    </row>
    <row r="1953" spans="1:19" ht="126.5" thickBot="1" x14ac:dyDescent="0.4">
      <c r="A1953" s="3" t="s">
        <v>11</v>
      </c>
      <c r="B1953" s="3" t="s">
        <v>20</v>
      </c>
      <c r="C1953" s="3">
        <v>20141907005</v>
      </c>
      <c r="D1953" s="3">
        <v>0</v>
      </c>
      <c r="E1953" s="3" t="s">
        <v>9</v>
      </c>
      <c r="F1953" s="3">
        <v>87</v>
      </c>
      <c r="G1953" s="3">
        <v>15</v>
      </c>
      <c r="H1953" s="4" t="s">
        <v>22</v>
      </c>
      <c r="I1953" s="3" t="s">
        <v>9</v>
      </c>
      <c r="J1953" s="3" t="s">
        <v>15</v>
      </c>
      <c r="L1953">
        <f t="shared" si="180"/>
        <v>0</v>
      </c>
      <c r="M1953">
        <f>IF(COUNTIF($C$2:$C1954,C1953)&gt;1,1,0)</f>
        <v>0</v>
      </c>
      <c r="N1953">
        <f t="shared" si="181"/>
        <v>0</v>
      </c>
      <c r="O1953">
        <f t="shared" si="182"/>
        <v>0</v>
      </c>
      <c r="P1953">
        <f t="shared" si="183"/>
        <v>0</v>
      </c>
      <c r="Q1953">
        <f t="shared" si="184"/>
        <v>0</v>
      </c>
      <c r="S1953">
        <f t="shared" si="185"/>
        <v>0</v>
      </c>
    </row>
    <row r="1954" spans="1:19" ht="114" thickBot="1" x14ac:dyDescent="0.4">
      <c r="A1954" s="3" t="s">
        <v>11</v>
      </c>
      <c r="B1954" s="3" t="s">
        <v>34</v>
      </c>
      <c r="C1954" s="3">
        <v>20110806501</v>
      </c>
      <c r="D1954" s="3">
        <v>0</v>
      </c>
      <c r="E1954" s="3" t="s">
        <v>9</v>
      </c>
      <c r="F1954" s="3">
        <v>75</v>
      </c>
      <c r="G1954" s="3">
        <v>54</v>
      </c>
      <c r="H1954" s="4" t="s">
        <v>13</v>
      </c>
      <c r="I1954" s="3" t="s">
        <v>9</v>
      </c>
      <c r="J1954" s="3" t="s">
        <v>9</v>
      </c>
      <c r="L1954">
        <f t="shared" si="180"/>
        <v>0</v>
      </c>
      <c r="M1954">
        <f>IF(COUNTIF($C$2:$C1955,C1954)&gt;1,1,0)</f>
        <v>0</v>
      </c>
      <c r="N1954">
        <f t="shared" si="181"/>
        <v>0</v>
      </c>
      <c r="O1954">
        <f t="shared" si="182"/>
        <v>0</v>
      </c>
      <c r="P1954">
        <f t="shared" si="183"/>
        <v>0</v>
      </c>
      <c r="Q1954">
        <f t="shared" si="184"/>
        <v>0</v>
      </c>
      <c r="S1954">
        <f t="shared" si="185"/>
        <v>0</v>
      </c>
    </row>
    <row r="1955" spans="1:19" ht="114" thickBot="1" x14ac:dyDescent="0.4">
      <c r="A1955" s="3" t="s">
        <v>11</v>
      </c>
      <c r="B1955" s="3" t="s">
        <v>12</v>
      </c>
      <c r="C1955" s="3">
        <v>200811302</v>
      </c>
      <c r="D1955" s="3">
        <v>1</v>
      </c>
      <c r="E1955" s="3" t="s">
        <v>9</v>
      </c>
      <c r="F1955" s="3">
        <v>113</v>
      </c>
      <c r="G1955" s="3">
        <v>65</v>
      </c>
      <c r="H1955" s="4" t="s">
        <v>138</v>
      </c>
      <c r="I1955" s="3" t="s">
        <v>9</v>
      </c>
      <c r="J1955" s="3" t="s">
        <v>9</v>
      </c>
      <c r="L1955">
        <f t="shared" si="180"/>
        <v>0</v>
      </c>
      <c r="M1955">
        <f>IF(COUNTIF($C$2:$C1956,C1955)&gt;1,1,0)</f>
        <v>0</v>
      </c>
      <c r="N1955">
        <f t="shared" si="181"/>
        <v>0</v>
      </c>
      <c r="O1955">
        <f t="shared" si="182"/>
        <v>0</v>
      </c>
      <c r="P1955">
        <f t="shared" si="183"/>
        <v>0</v>
      </c>
      <c r="Q1955">
        <f t="shared" si="184"/>
        <v>0</v>
      </c>
      <c r="S1955">
        <f t="shared" si="185"/>
        <v>0</v>
      </c>
    </row>
    <row r="1956" spans="1:19" ht="89" thickBot="1" x14ac:dyDescent="0.4">
      <c r="A1956" s="3" t="s">
        <v>7</v>
      </c>
      <c r="B1956" s="3" t="s">
        <v>17</v>
      </c>
      <c r="C1956" s="3">
        <v>20120600802</v>
      </c>
      <c r="D1956" s="3">
        <v>0</v>
      </c>
      <c r="E1956" s="3" t="s">
        <v>9</v>
      </c>
      <c r="F1956" s="3">
        <v>160</v>
      </c>
      <c r="G1956" s="3">
        <v>100</v>
      </c>
      <c r="H1956" s="4" t="s">
        <v>55</v>
      </c>
      <c r="I1956" s="3" t="s">
        <v>9</v>
      </c>
      <c r="J1956" s="3" t="s">
        <v>9</v>
      </c>
      <c r="L1956">
        <f t="shared" si="180"/>
        <v>0</v>
      </c>
      <c r="M1956">
        <f>IF(COUNTIF($C$2:$C1957,C1956)&gt;1,1,0)</f>
        <v>0</v>
      </c>
      <c r="N1956">
        <f t="shared" si="181"/>
        <v>0</v>
      </c>
      <c r="O1956">
        <f t="shared" si="182"/>
        <v>0</v>
      </c>
      <c r="P1956">
        <f t="shared" si="183"/>
        <v>0</v>
      </c>
      <c r="Q1956">
        <f t="shared" si="184"/>
        <v>0</v>
      </c>
      <c r="S1956">
        <f t="shared" si="185"/>
        <v>0</v>
      </c>
    </row>
    <row r="1957" spans="1:19" ht="126.5" thickBot="1" x14ac:dyDescent="0.4">
      <c r="A1957" s="3" t="s">
        <v>11</v>
      </c>
      <c r="B1957" s="3" t="s">
        <v>23</v>
      </c>
      <c r="C1957" s="3">
        <v>20172401301</v>
      </c>
      <c r="D1957" s="3">
        <v>0</v>
      </c>
      <c r="E1957" s="3" t="s">
        <v>9</v>
      </c>
      <c r="F1957" s="3">
        <v>380</v>
      </c>
      <c r="G1957" s="3">
        <v>107</v>
      </c>
      <c r="H1957" s="4" t="s">
        <v>22</v>
      </c>
      <c r="I1957" s="3" t="s">
        <v>9</v>
      </c>
      <c r="J1957" s="3" t="s">
        <v>15</v>
      </c>
      <c r="L1957">
        <f t="shared" si="180"/>
        <v>0</v>
      </c>
      <c r="M1957">
        <f>IF(COUNTIF($C$2:$C1958,C1957)&gt;1,1,0)</f>
        <v>0</v>
      </c>
      <c r="N1957">
        <f t="shared" si="181"/>
        <v>0</v>
      </c>
      <c r="O1957">
        <f t="shared" si="182"/>
        <v>0</v>
      </c>
      <c r="P1957">
        <f t="shared" si="183"/>
        <v>0</v>
      </c>
      <c r="Q1957">
        <f t="shared" si="184"/>
        <v>0</v>
      </c>
      <c r="S1957">
        <f t="shared" si="185"/>
        <v>0</v>
      </c>
    </row>
    <row r="1958" spans="1:19" ht="114" thickBot="1" x14ac:dyDescent="0.4">
      <c r="A1958" s="3" t="s">
        <v>7</v>
      </c>
      <c r="B1958" s="3" t="s">
        <v>8</v>
      </c>
      <c r="C1958" s="3">
        <v>20180409902</v>
      </c>
      <c r="D1958" s="3">
        <v>1</v>
      </c>
      <c r="E1958" s="3" t="s">
        <v>9</v>
      </c>
      <c r="F1958" s="3">
        <v>126</v>
      </c>
      <c r="G1958" s="3">
        <v>49</v>
      </c>
      <c r="H1958" s="4" t="s">
        <v>81</v>
      </c>
      <c r="I1958" s="3" t="s">
        <v>9</v>
      </c>
      <c r="J1958" s="3" t="s">
        <v>9</v>
      </c>
      <c r="L1958">
        <f t="shared" si="180"/>
        <v>0</v>
      </c>
      <c r="M1958">
        <f>IF(COUNTIF($C$2:$C1959,C1958)&gt;1,1,0)</f>
        <v>0</v>
      </c>
      <c r="N1958">
        <f t="shared" si="181"/>
        <v>0</v>
      </c>
      <c r="O1958">
        <f t="shared" si="182"/>
        <v>0</v>
      </c>
      <c r="P1958">
        <f t="shared" si="183"/>
        <v>0</v>
      </c>
      <c r="Q1958">
        <f t="shared" si="184"/>
        <v>0</v>
      </c>
      <c r="S1958">
        <f t="shared" si="185"/>
        <v>0</v>
      </c>
    </row>
    <row r="1959" spans="1:19" ht="126.5" thickBot="1" x14ac:dyDescent="0.4">
      <c r="A1959" s="3" t="s">
        <v>11</v>
      </c>
      <c r="B1959" s="3" t="s">
        <v>20</v>
      </c>
      <c r="C1959" s="3">
        <v>20141103802</v>
      </c>
      <c r="D1959" s="3">
        <v>0</v>
      </c>
      <c r="E1959" s="3" t="s">
        <v>9</v>
      </c>
      <c r="F1959" s="3">
        <v>121</v>
      </c>
      <c r="G1959" s="3">
        <v>30</v>
      </c>
      <c r="H1959" s="4" t="s">
        <v>22</v>
      </c>
      <c r="I1959" s="3" t="s">
        <v>9</v>
      </c>
      <c r="J1959" s="3" t="s">
        <v>9</v>
      </c>
      <c r="L1959">
        <f t="shared" si="180"/>
        <v>0</v>
      </c>
      <c r="M1959">
        <f>IF(COUNTIF($C$2:$C1960,C1959)&gt;1,1,0)</f>
        <v>0</v>
      </c>
      <c r="N1959">
        <f t="shared" si="181"/>
        <v>0</v>
      </c>
      <c r="O1959">
        <f t="shared" si="182"/>
        <v>0</v>
      </c>
      <c r="P1959">
        <f t="shared" si="183"/>
        <v>0</v>
      </c>
      <c r="Q1959">
        <f t="shared" si="184"/>
        <v>0</v>
      </c>
      <c r="S1959">
        <f t="shared" si="185"/>
        <v>0</v>
      </c>
    </row>
    <row r="1960" spans="1:19" ht="139" thickBot="1" x14ac:dyDescent="0.4">
      <c r="A1960" s="3" t="s">
        <v>11</v>
      </c>
      <c r="B1960" s="3" t="s">
        <v>8</v>
      </c>
      <c r="C1960" s="3">
        <v>20181103501</v>
      </c>
      <c r="D1960" s="3">
        <v>1</v>
      </c>
      <c r="E1960" s="3" t="s">
        <v>9</v>
      </c>
      <c r="F1960" s="3">
        <v>290</v>
      </c>
      <c r="G1960" s="3">
        <v>47</v>
      </c>
      <c r="H1960" s="4" t="s">
        <v>341</v>
      </c>
      <c r="I1960" s="3" t="s">
        <v>9</v>
      </c>
      <c r="J1960" s="3" t="s">
        <v>9</v>
      </c>
      <c r="L1960">
        <f t="shared" si="180"/>
        <v>0</v>
      </c>
      <c r="M1960">
        <f>IF(COUNTIF($C$2:$C1961,C1960)&gt;1,1,0)</f>
        <v>0</v>
      </c>
      <c r="N1960">
        <f t="shared" si="181"/>
        <v>0</v>
      </c>
      <c r="O1960">
        <f t="shared" si="182"/>
        <v>0</v>
      </c>
      <c r="P1960">
        <f t="shared" si="183"/>
        <v>0</v>
      </c>
      <c r="Q1960">
        <f t="shared" si="184"/>
        <v>0</v>
      </c>
      <c r="S1960">
        <f t="shared" si="185"/>
        <v>0</v>
      </c>
    </row>
    <row r="1961" spans="1:19" ht="126.5" thickBot="1" x14ac:dyDescent="0.4">
      <c r="A1961" s="3" t="s">
        <v>39</v>
      </c>
      <c r="B1961" s="3" t="s">
        <v>34</v>
      </c>
      <c r="C1961" s="3">
        <v>20110632003</v>
      </c>
      <c r="D1961" s="3">
        <v>1</v>
      </c>
      <c r="E1961" s="3" t="s">
        <v>9</v>
      </c>
      <c r="F1961" s="3">
        <v>624</v>
      </c>
      <c r="G1961" s="3">
        <v>365</v>
      </c>
      <c r="H1961" s="4" t="s">
        <v>22</v>
      </c>
      <c r="I1961" s="3" t="s">
        <v>9</v>
      </c>
      <c r="J1961" s="3" t="s">
        <v>9</v>
      </c>
      <c r="L1961">
        <f t="shared" si="180"/>
        <v>0</v>
      </c>
      <c r="M1961">
        <f>IF(COUNTIF($C$2:$C1962,C1961)&gt;1,1,0)</f>
        <v>0</v>
      </c>
      <c r="N1961">
        <f t="shared" si="181"/>
        <v>0</v>
      </c>
      <c r="O1961">
        <f t="shared" si="182"/>
        <v>0</v>
      </c>
      <c r="P1961">
        <f t="shared" si="183"/>
        <v>0</v>
      </c>
      <c r="Q1961">
        <f t="shared" si="184"/>
        <v>0</v>
      </c>
      <c r="S1961">
        <f t="shared" si="185"/>
        <v>0</v>
      </c>
    </row>
    <row r="1962" spans="1:19" ht="126.5" thickBot="1" x14ac:dyDescent="0.4">
      <c r="A1962" s="3" t="s">
        <v>27</v>
      </c>
      <c r="B1962" s="3" t="s">
        <v>20</v>
      </c>
      <c r="C1962" s="3">
        <v>20140122501</v>
      </c>
      <c r="D1962" s="3">
        <v>0</v>
      </c>
      <c r="E1962" s="3" t="s">
        <v>9</v>
      </c>
      <c r="F1962" s="3">
        <v>46</v>
      </c>
      <c r="G1962" s="3">
        <v>24</v>
      </c>
      <c r="H1962" s="4" t="s">
        <v>22</v>
      </c>
      <c r="I1962" s="3" t="s">
        <v>9</v>
      </c>
      <c r="J1962" s="3" t="s">
        <v>9</v>
      </c>
      <c r="L1962">
        <f t="shared" si="180"/>
        <v>0</v>
      </c>
      <c r="M1962">
        <f>IF(COUNTIF($C$2:$C1963,C1962)&gt;1,1,0)</f>
        <v>0</v>
      </c>
      <c r="N1962">
        <f t="shared" si="181"/>
        <v>0</v>
      </c>
      <c r="O1962">
        <f t="shared" si="182"/>
        <v>0</v>
      </c>
      <c r="P1962">
        <f t="shared" si="183"/>
        <v>0</v>
      </c>
      <c r="Q1962">
        <f t="shared" si="184"/>
        <v>0</v>
      </c>
      <c r="S1962">
        <f t="shared" si="185"/>
        <v>0</v>
      </c>
    </row>
    <row r="1963" spans="1:19" ht="126.5" thickBot="1" x14ac:dyDescent="0.4">
      <c r="A1963" s="3" t="s">
        <v>11</v>
      </c>
      <c r="B1963" s="3" t="s">
        <v>8</v>
      </c>
      <c r="C1963" s="3">
        <v>2018205501</v>
      </c>
      <c r="D1963" s="3">
        <v>0</v>
      </c>
      <c r="E1963" s="3" t="s">
        <v>9</v>
      </c>
      <c r="F1963" s="3">
        <v>396</v>
      </c>
      <c r="G1963" s="3">
        <v>129</v>
      </c>
      <c r="H1963" s="4" t="s">
        <v>114</v>
      </c>
      <c r="I1963" s="3" t="s">
        <v>9</v>
      </c>
      <c r="J1963" s="3" t="s">
        <v>15</v>
      </c>
      <c r="L1963">
        <f t="shared" si="180"/>
        <v>0</v>
      </c>
      <c r="M1963">
        <f>IF(COUNTIF($C$2:$C1964,C1963)&gt;1,1,0)</f>
        <v>0</v>
      </c>
      <c r="N1963">
        <f t="shared" si="181"/>
        <v>0</v>
      </c>
      <c r="O1963">
        <f t="shared" si="182"/>
        <v>0</v>
      </c>
      <c r="P1963">
        <f t="shared" si="183"/>
        <v>0</v>
      </c>
      <c r="Q1963">
        <f t="shared" si="184"/>
        <v>0</v>
      </c>
      <c r="S1963">
        <f t="shared" si="185"/>
        <v>0</v>
      </c>
    </row>
    <row r="1964" spans="1:19" ht="101.5" thickBot="1" x14ac:dyDescent="0.4">
      <c r="A1964" s="3" t="s">
        <v>11</v>
      </c>
      <c r="B1964" s="3" t="s">
        <v>12</v>
      </c>
      <c r="C1964" s="3">
        <v>20080106901</v>
      </c>
      <c r="D1964" s="3">
        <v>0</v>
      </c>
      <c r="E1964" s="3" t="s">
        <v>9</v>
      </c>
      <c r="F1964" s="3">
        <v>321</v>
      </c>
      <c r="G1964" s="3">
        <v>51</v>
      </c>
      <c r="H1964" s="4" t="s">
        <v>28</v>
      </c>
      <c r="I1964" s="3" t="s">
        <v>9</v>
      </c>
      <c r="J1964" s="3" t="s">
        <v>9</v>
      </c>
      <c r="L1964">
        <f t="shared" si="180"/>
        <v>0</v>
      </c>
      <c r="M1964">
        <f>IF(COUNTIF($C$2:$C1965,C1964)&gt;1,1,0)</f>
        <v>0</v>
      </c>
      <c r="N1964">
        <f t="shared" si="181"/>
        <v>0</v>
      </c>
      <c r="O1964">
        <f t="shared" si="182"/>
        <v>0</v>
      </c>
      <c r="P1964">
        <f t="shared" si="183"/>
        <v>0</v>
      </c>
      <c r="Q1964">
        <f t="shared" si="184"/>
        <v>0</v>
      </c>
      <c r="S1964">
        <f t="shared" si="185"/>
        <v>0</v>
      </c>
    </row>
    <row r="1965" spans="1:19" ht="151.5" thickBot="1" x14ac:dyDescent="0.4">
      <c r="A1965" s="3" t="s">
        <v>11</v>
      </c>
      <c r="B1965" s="3" t="s">
        <v>23</v>
      </c>
      <c r="C1965" s="3">
        <v>20171508901</v>
      </c>
      <c r="D1965" s="3">
        <v>0</v>
      </c>
      <c r="E1965" s="3" t="s">
        <v>9</v>
      </c>
      <c r="F1965" s="3">
        <v>202</v>
      </c>
      <c r="G1965" s="3">
        <v>110</v>
      </c>
      <c r="H1965" s="4" t="s">
        <v>342</v>
      </c>
      <c r="I1965" s="3" t="s">
        <v>9</v>
      </c>
      <c r="J1965" s="3" t="s">
        <v>9</v>
      </c>
      <c r="L1965">
        <f t="shared" si="180"/>
        <v>0</v>
      </c>
      <c r="M1965">
        <f>IF(COUNTIF($C$2:$C1966,C1965)&gt;1,1,0)</f>
        <v>1</v>
      </c>
      <c r="N1965">
        <f t="shared" si="181"/>
        <v>0</v>
      </c>
      <c r="O1965">
        <f t="shared" si="182"/>
        <v>0</v>
      </c>
      <c r="P1965">
        <f t="shared" si="183"/>
        <v>0</v>
      </c>
      <c r="Q1965">
        <f t="shared" si="184"/>
        <v>0</v>
      </c>
      <c r="S1965">
        <f t="shared" si="185"/>
        <v>1</v>
      </c>
    </row>
    <row r="1966" spans="1:19" ht="151.5" thickBot="1" x14ac:dyDescent="0.4">
      <c r="A1966" s="3" t="s">
        <v>39</v>
      </c>
      <c r="B1966" s="3" t="s">
        <v>23</v>
      </c>
      <c r="C1966" s="3">
        <v>20171508901</v>
      </c>
      <c r="D1966" s="3">
        <v>1</v>
      </c>
      <c r="E1966" s="3" t="s">
        <v>9</v>
      </c>
      <c r="F1966" s="3">
        <v>202</v>
      </c>
      <c r="G1966" s="3">
        <v>110</v>
      </c>
      <c r="H1966" s="4" t="s">
        <v>343</v>
      </c>
      <c r="I1966" s="3" t="s">
        <v>9</v>
      </c>
      <c r="J1966" s="3" t="s">
        <v>9</v>
      </c>
      <c r="L1966">
        <f t="shared" si="180"/>
        <v>0</v>
      </c>
      <c r="M1966">
        <f>IF(COUNTIF($C$2:$C1967,C1966)&gt;1,1,0)</f>
        <v>1</v>
      </c>
      <c r="N1966">
        <f t="shared" si="181"/>
        <v>0</v>
      </c>
      <c r="O1966">
        <f t="shared" si="182"/>
        <v>0</v>
      </c>
      <c r="P1966">
        <f t="shared" si="183"/>
        <v>0</v>
      </c>
      <c r="Q1966">
        <f t="shared" si="184"/>
        <v>0</v>
      </c>
      <c r="S1966">
        <f t="shared" si="185"/>
        <v>1</v>
      </c>
    </row>
    <row r="1967" spans="1:19" ht="114" thickBot="1" x14ac:dyDescent="0.4">
      <c r="A1967" s="3" t="s">
        <v>11</v>
      </c>
      <c r="B1967" s="3" t="s">
        <v>23</v>
      </c>
      <c r="C1967" s="3">
        <v>20171905702</v>
      </c>
      <c r="D1967" s="3">
        <v>1</v>
      </c>
      <c r="E1967" s="3" t="s">
        <v>9</v>
      </c>
      <c r="F1967" s="3">
        <v>136</v>
      </c>
      <c r="G1967" s="3">
        <v>20</v>
      </c>
      <c r="H1967" s="4" t="s">
        <v>18</v>
      </c>
      <c r="I1967" s="3" t="s">
        <v>9</v>
      </c>
      <c r="J1967" s="3" t="s">
        <v>9</v>
      </c>
      <c r="L1967">
        <f t="shared" si="180"/>
        <v>0</v>
      </c>
      <c r="M1967">
        <f>IF(COUNTIF($C$2:$C1968,C1967)&gt;1,1,0)</f>
        <v>0</v>
      </c>
      <c r="N1967">
        <f t="shared" si="181"/>
        <v>0</v>
      </c>
      <c r="O1967">
        <f t="shared" si="182"/>
        <v>0</v>
      </c>
      <c r="P1967">
        <f t="shared" si="183"/>
        <v>0</v>
      </c>
      <c r="Q1967">
        <f t="shared" si="184"/>
        <v>0</v>
      </c>
      <c r="S1967">
        <f t="shared" si="185"/>
        <v>0</v>
      </c>
    </row>
    <row r="1968" spans="1:19" ht="126.5" thickBot="1" x14ac:dyDescent="0.4">
      <c r="A1968" s="3" t="s">
        <v>11</v>
      </c>
      <c r="B1968" s="3" t="s">
        <v>23</v>
      </c>
      <c r="C1968" s="3">
        <v>20171901701</v>
      </c>
      <c r="D1968" s="3">
        <v>0</v>
      </c>
      <c r="E1968" s="3" t="s">
        <v>9</v>
      </c>
      <c r="F1968" s="3">
        <v>98</v>
      </c>
      <c r="G1968" s="3">
        <v>37</v>
      </c>
      <c r="H1968" s="4" t="s">
        <v>22</v>
      </c>
      <c r="I1968" s="3" t="s">
        <v>9</v>
      </c>
      <c r="J1968" s="3" t="s">
        <v>9</v>
      </c>
      <c r="L1968">
        <f t="shared" si="180"/>
        <v>0</v>
      </c>
      <c r="M1968">
        <f>IF(COUNTIF($C$2:$C1969,C1968)&gt;1,1,0)</f>
        <v>0</v>
      </c>
      <c r="N1968">
        <f t="shared" si="181"/>
        <v>0</v>
      </c>
      <c r="O1968">
        <f t="shared" si="182"/>
        <v>0</v>
      </c>
      <c r="P1968">
        <f t="shared" si="183"/>
        <v>0</v>
      </c>
      <c r="Q1968">
        <f t="shared" si="184"/>
        <v>0</v>
      </c>
      <c r="S1968">
        <f t="shared" si="185"/>
        <v>0</v>
      </c>
    </row>
    <row r="1969" spans="1:19" ht="126.5" thickBot="1" x14ac:dyDescent="0.4">
      <c r="A1969" s="3" t="s">
        <v>11</v>
      </c>
      <c r="B1969" s="3" t="s">
        <v>23</v>
      </c>
      <c r="C1969" s="3">
        <v>20172406501</v>
      </c>
      <c r="D1969" s="3">
        <v>0</v>
      </c>
      <c r="E1969" s="3" t="s">
        <v>9</v>
      </c>
      <c r="F1969" s="3">
        <v>59</v>
      </c>
      <c r="G1969" s="3">
        <v>38</v>
      </c>
      <c r="H1969" s="4" t="s">
        <v>22</v>
      </c>
      <c r="I1969" s="3" t="s">
        <v>9</v>
      </c>
      <c r="J1969" s="3" t="s">
        <v>9</v>
      </c>
      <c r="L1969">
        <f t="shared" si="180"/>
        <v>0</v>
      </c>
      <c r="M1969">
        <f>IF(COUNTIF($C$2:$C1970,C1969)&gt;1,1,0)</f>
        <v>0</v>
      </c>
      <c r="N1969">
        <f t="shared" si="181"/>
        <v>0</v>
      </c>
      <c r="O1969">
        <f t="shared" si="182"/>
        <v>0</v>
      </c>
      <c r="P1969">
        <f t="shared" si="183"/>
        <v>0</v>
      </c>
      <c r="Q1969">
        <f t="shared" si="184"/>
        <v>0</v>
      </c>
      <c r="S1969">
        <f t="shared" si="185"/>
        <v>0</v>
      </c>
    </row>
    <row r="1970" spans="1:19" ht="114" thickBot="1" x14ac:dyDescent="0.4">
      <c r="A1970" s="3" t="s">
        <v>11</v>
      </c>
      <c r="B1970" s="3" t="s">
        <v>23</v>
      </c>
      <c r="C1970" s="3">
        <v>20170605002</v>
      </c>
      <c r="D1970" s="3">
        <v>1</v>
      </c>
      <c r="E1970" s="3" t="s">
        <v>9</v>
      </c>
      <c r="F1970" s="3">
        <v>104</v>
      </c>
      <c r="G1970" s="3">
        <v>18</v>
      </c>
      <c r="H1970" s="4" t="s">
        <v>18</v>
      </c>
      <c r="I1970" s="3" t="s">
        <v>9</v>
      </c>
      <c r="J1970" s="3" t="s">
        <v>9</v>
      </c>
      <c r="L1970">
        <f t="shared" si="180"/>
        <v>0</v>
      </c>
      <c r="M1970">
        <f>IF(COUNTIF($C$2:$C1971,C1970)&gt;1,1,0)</f>
        <v>0</v>
      </c>
      <c r="N1970">
        <f t="shared" si="181"/>
        <v>0</v>
      </c>
      <c r="O1970">
        <f t="shared" si="182"/>
        <v>0</v>
      </c>
      <c r="P1970">
        <f t="shared" si="183"/>
        <v>0</v>
      </c>
      <c r="Q1970">
        <f t="shared" si="184"/>
        <v>0</v>
      </c>
      <c r="S1970">
        <f t="shared" si="185"/>
        <v>0</v>
      </c>
    </row>
    <row r="1971" spans="1:19" ht="126.5" thickBot="1" x14ac:dyDescent="0.4">
      <c r="A1971" s="3" t="s">
        <v>11</v>
      </c>
      <c r="B1971" s="3" t="s">
        <v>23</v>
      </c>
      <c r="C1971" s="3">
        <v>20170101101</v>
      </c>
      <c r="D1971" s="3">
        <v>0</v>
      </c>
      <c r="E1971" s="3" t="s">
        <v>9</v>
      </c>
      <c r="F1971" s="3">
        <v>33</v>
      </c>
      <c r="G1971" s="3">
        <v>20</v>
      </c>
      <c r="H1971" s="4" t="s">
        <v>22</v>
      </c>
      <c r="I1971" s="3" t="s">
        <v>9</v>
      </c>
      <c r="J1971" s="3" t="s">
        <v>9</v>
      </c>
      <c r="L1971">
        <f t="shared" si="180"/>
        <v>0</v>
      </c>
      <c r="M1971">
        <f>IF(COUNTIF($C$2:$C1972,C1971)&gt;1,1,0)</f>
        <v>0</v>
      </c>
      <c r="N1971">
        <f t="shared" si="181"/>
        <v>0</v>
      </c>
      <c r="O1971">
        <f t="shared" si="182"/>
        <v>0</v>
      </c>
      <c r="P1971">
        <f t="shared" si="183"/>
        <v>0</v>
      </c>
      <c r="Q1971">
        <f t="shared" si="184"/>
        <v>0</v>
      </c>
      <c r="S1971">
        <f t="shared" si="185"/>
        <v>0</v>
      </c>
    </row>
    <row r="1972" spans="1:19" ht="101.5" thickBot="1" x14ac:dyDescent="0.4">
      <c r="A1972" s="3" t="s">
        <v>11</v>
      </c>
      <c r="B1972" s="3" t="s">
        <v>34</v>
      </c>
      <c r="C1972" s="3">
        <v>20110805001</v>
      </c>
      <c r="D1972" s="3">
        <v>0</v>
      </c>
      <c r="E1972" s="3" t="s">
        <v>9</v>
      </c>
      <c r="F1972" s="3">
        <v>299</v>
      </c>
      <c r="G1972" s="3">
        <v>112</v>
      </c>
      <c r="H1972" s="4" t="s">
        <v>344</v>
      </c>
      <c r="I1972" s="3" t="s">
        <v>9</v>
      </c>
      <c r="J1972" s="3" t="s">
        <v>15</v>
      </c>
      <c r="L1972">
        <f t="shared" si="180"/>
        <v>0</v>
      </c>
      <c r="M1972">
        <f>IF(COUNTIF($C$2:$C1973,C1972)&gt;1,1,0)</f>
        <v>0</v>
      </c>
      <c r="N1972">
        <f t="shared" si="181"/>
        <v>0</v>
      </c>
      <c r="O1972">
        <f t="shared" si="182"/>
        <v>0</v>
      </c>
      <c r="P1972">
        <f t="shared" si="183"/>
        <v>0</v>
      </c>
      <c r="Q1972">
        <f t="shared" si="184"/>
        <v>0</v>
      </c>
      <c r="S1972">
        <f t="shared" si="185"/>
        <v>0</v>
      </c>
    </row>
    <row r="1973" spans="1:19" ht="89" thickBot="1" x14ac:dyDescent="0.4">
      <c r="A1973" s="3" t="s">
        <v>46</v>
      </c>
      <c r="B1973" s="3" t="s">
        <v>49</v>
      </c>
      <c r="C1973" s="3">
        <v>20230510101</v>
      </c>
      <c r="D1973" s="3">
        <v>0</v>
      </c>
      <c r="E1973" s="3" t="s">
        <v>9</v>
      </c>
      <c r="F1973" s="3">
        <v>105</v>
      </c>
      <c r="G1973" s="3">
        <v>32</v>
      </c>
      <c r="H1973" s="4" t="s">
        <v>71</v>
      </c>
      <c r="I1973" s="3" t="s">
        <v>9</v>
      </c>
      <c r="J1973" s="3" t="s">
        <v>15</v>
      </c>
      <c r="L1973">
        <f t="shared" si="180"/>
        <v>0</v>
      </c>
      <c r="M1973">
        <f>IF(COUNTIF($C$2:$C1974,C1973)&gt;1,1,0)</f>
        <v>1</v>
      </c>
      <c r="N1973">
        <f t="shared" si="181"/>
        <v>0</v>
      </c>
      <c r="O1973">
        <f t="shared" si="182"/>
        <v>0</v>
      </c>
      <c r="P1973">
        <f t="shared" si="183"/>
        <v>0</v>
      </c>
      <c r="Q1973">
        <f t="shared" si="184"/>
        <v>0</v>
      </c>
      <c r="S1973">
        <f t="shared" si="185"/>
        <v>1</v>
      </c>
    </row>
    <row r="1974" spans="1:19" ht="114" thickBot="1" x14ac:dyDescent="0.4">
      <c r="A1974" s="3" t="s">
        <v>11</v>
      </c>
      <c r="B1974" s="3" t="s">
        <v>23</v>
      </c>
      <c r="C1974" s="3">
        <v>20171514001</v>
      </c>
      <c r="D1974" s="3">
        <v>0</v>
      </c>
      <c r="E1974" s="3" t="s">
        <v>9</v>
      </c>
      <c r="F1974" s="3">
        <v>418</v>
      </c>
      <c r="G1974" s="3">
        <v>133</v>
      </c>
      <c r="H1974" s="4" t="s">
        <v>13</v>
      </c>
      <c r="I1974" s="3" t="s">
        <v>9</v>
      </c>
      <c r="J1974" s="3" t="s">
        <v>9</v>
      </c>
      <c r="L1974">
        <f t="shared" si="180"/>
        <v>0</v>
      </c>
      <c r="M1974">
        <f>IF(COUNTIF($C$2:$C1975,C1974)&gt;1,1,0)</f>
        <v>0</v>
      </c>
      <c r="N1974">
        <f t="shared" si="181"/>
        <v>0</v>
      </c>
      <c r="O1974">
        <f t="shared" si="182"/>
        <v>0</v>
      </c>
      <c r="P1974">
        <f t="shared" si="183"/>
        <v>0</v>
      </c>
      <c r="Q1974">
        <f t="shared" si="184"/>
        <v>0</v>
      </c>
      <c r="S1974">
        <f t="shared" si="185"/>
        <v>0</v>
      </c>
    </row>
    <row r="1975" spans="1:19" ht="114" thickBot="1" x14ac:dyDescent="0.4">
      <c r="A1975" s="3" t="s">
        <v>11</v>
      </c>
      <c r="B1975" s="3" t="s">
        <v>49</v>
      </c>
      <c r="C1975" s="3">
        <v>20230405801</v>
      </c>
      <c r="D1975" s="3">
        <v>0</v>
      </c>
      <c r="E1975" s="3" t="s">
        <v>9</v>
      </c>
      <c r="F1975" s="3">
        <v>42</v>
      </c>
      <c r="G1975" s="3">
        <v>15</v>
      </c>
      <c r="H1975" s="4" t="s">
        <v>18</v>
      </c>
      <c r="I1975" s="3" t="s">
        <v>9</v>
      </c>
      <c r="J1975" s="3" t="s">
        <v>15</v>
      </c>
      <c r="L1975">
        <f t="shared" si="180"/>
        <v>0</v>
      </c>
      <c r="M1975">
        <f>IF(COUNTIF($C$2:$C1976,C1975)&gt;1,1,0)</f>
        <v>0</v>
      </c>
      <c r="N1975">
        <f t="shared" si="181"/>
        <v>0</v>
      </c>
      <c r="O1975">
        <f t="shared" si="182"/>
        <v>0</v>
      </c>
      <c r="P1975">
        <f t="shared" si="183"/>
        <v>0</v>
      </c>
      <c r="Q1975">
        <f t="shared" si="184"/>
        <v>0</v>
      </c>
      <c r="S1975">
        <f t="shared" si="185"/>
        <v>0</v>
      </c>
    </row>
    <row r="1976" spans="1:19" ht="126.5" thickBot="1" x14ac:dyDescent="0.4">
      <c r="A1976" s="3" t="s">
        <v>11</v>
      </c>
      <c r="B1976" s="3" t="s">
        <v>8</v>
      </c>
      <c r="C1976" s="3">
        <v>20181103401</v>
      </c>
      <c r="D1976" s="3">
        <v>1</v>
      </c>
      <c r="E1976" s="3" t="s">
        <v>9</v>
      </c>
      <c r="F1976" s="3">
        <v>130</v>
      </c>
      <c r="G1976" s="3">
        <v>48</v>
      </c>
      <c r="H1976" s="4" t="s">
        <v>345</v>
      </c>
      <c r="I1976" s="3" t="s">
        <v>9</v>
      </c>
      <c r="J1976" s="3" t="s">
        <v>9</v>
      </c>
      <c r="L1976">
        <f t="shared" si="180"/>
        <v>0</v>
      </c>
      <c r="M1976">
        <f>IF(COUNTIF($C$2:$C1977,C1976)&gt;1,1,0)</f>
        <v>0</v>
      </c>
      <c r="N1976">
        <f t="shared" si="181"/>
        <v>0</v>
      </c>
      <c r="O1976">
        <f t="shared" si="182"/>
        <v>0</v>
      </c>
      <c r="P1976">
        <f t="shared" si="183"/>
        <v>0</v>
      </c>
      <c r="Q1976">
        <f t="shared" si="184"/>
        <v>0</v>
      </c>
      <c r="S1976">
        <f t="shared" si="185"/>
        <v>0</v>
      </c>
    </row>
    <row r="1977" spans="1:19" ht="114" thickBot="1" x14ac:dyDescent="0.4">
      <c r="A1977" s="3" t="s">
        <v>11</v>
      </c>
      <c r="B1977" s="3" t="s">
        <v>34</v>
      </c>
      <c r="C1977" s="3">
        <v>20110806801</v>
      </c>
      <c r="D1977" s="3">
        <v>0</v>
      </c>
      <c r="E1977" s="3" t="s">
        <v>9</v>
      </c>
      <c r="F1977" s="3">
        <v>59</v>
      </c>
      <c r="G1977" s="3">
        <v>38</v>
      </c>
      <c r="H1977" s="4" t="s">
        <v>13</v>
      </c>
      <c r="I1977" s="3" t="s">
        <v>9</v>
      </c>
      <c r="J1977" s="3" t="s">
        <v>9</v>
      </c>
      <c r="L1977">
        <f t="shared" si="180"/>
        <v>0</v>
      </c>
      <c r="M1977">
        <f>IF(COUNTIF($C$2:$C1978,C1977)&gt;1,1,0)</f>
        <v>0</v>
      </c>
      <c r="N1977">
        <f t="shared" si="181"/>
        <v>0</v>
      </c>
      <c r="O1977">
        <f t="shared" si="182"/>
        <v>0</v>
      </c>
      <c r="P1977">
        <f t="shared" si="183"/>
        <v>0</v>
      </c>
      <c r="Q1977">
        <f t="shared" si="184"/>
        <v>0</v>
      </c>
      <c r="S1977">
        <f t="shared" si="185"/>
        <v>0</v>
      </c>
    </row>
    <row r="1978" spans="1:19" ht="126.5" thickBot="1" x14ac:dyDescent="0.4">
      <c r="A1978" s="3" t="s">
        <v>11</v>
      </c>
      <c r="B1978" s="3" t="s">
        <v>49</v>
      </c>
      <c r="C1978" s="3">
        <v>20230610201</v>
      </c>
      <c r="D1978" s="3">
        <v>0</v>
      </c>
      <c r="E1978" s="3" t="s">
        <v>9</v>
      </c>
      <c r="F1978" s="3">
        <v>103</v>
      </c>
      <c r="G1978" s="3">
        <v>77</v>
      </c>
      <c r="H1978" s="4" t="s">
        <v>22</v>
      </c>
      <c r="I1978" s="3" t="s">
        <v>9</v>
      </c>
      <c r="J1978" s="3" t="s">
        <v>9</v>
      </c>
      <c r="L1978">
        <f t="shared" si="180"/>
        <v>0</v>
      </c>
      <c r="M1978">
        <f>IF(COUNTIF($C$2:$C1979,C1978)&gt;1,1,0)</f>
        <v>0</v>
      </c>
      <c r="N1978">
        <f t="shared" si="181"/>
        <v>0</v>
      </c>
      <c r="O1978">
        <f t="shared" si="182"/>
        <v>0</v>
      </c>
      <c r="P1978">
        <f t="shared" si="183"/>
        <v>0</v>
      </c>
      <c r="Q1978">
        <f t="shared" si="184"/>
        <v>0</v>
      </c>
      <c r="S1978">
        <f t="shared" si="185"/>
        <v>0</v>
      </c>
    </row>
    <row r="1979" spans="1:19" ht="101.5" thickBot="1" x14ac:dyDescent="0.4">
      <c r="A1979" s="3" t="s">
        <v>11</v>
      </c>
      <c r="B1979" s="3" t="s">
        <v>23</v>
      </c>
      <c r="C1979" s="3">
        <v>20171000501</v>
      </c>
      <c r="D1979" s="3">
        <v>0</v>
      </c>
      <c r="E1979" s="3" t="s">
        <v>9</v>
      </c>
      <c r="F1979" s="3">
        <v>158</v>
      </c>
      <c r="G1979" s="3">
        <v>20</v>
      </c>
      <c r="H1979" s="4" t="s">
        <v>44</v>
      </c>
      <c r="I1979" s="3" t="s">
        <v>9</v>
      </c>
      <c r="J1979" s="3" t="s">
        <v>9</v>
      </c>
      <c r="L1979">
        <f t="shared" si="180"/>
        <v>0</v>
      </c>
      <c r="M1979">
        <f>IF(COUNTIF($C$2:$C1980,C1979)&gt;1,1,0)</f>
        <v>0</v>
      </c>
      <c r="N1979">
        <f t="shared" si="181"/>
        <v>0</v>
      </c>
      <c r="O1979">
        <f t="shared" si="182"/>
        <v>0</v>
      </c>
      <c r="P1979">
        <f t="shared" si="183"/>
        <v>0</v>
      </c>
      <c r="Q1979">
        <f t="shared" si="184"/>
        <v>0</v>
      </c>
      <c r="S1979">
        <f t="shared" si="185"/>
        <v>0</v>
      </c>
    </row>
    <row r="1980" spans="1:19" ht="89" thickBot="1" x14ac:dyDescent="0.4">
      <c r="A1980" s="3" t="s">
        <v>11</v>
      </c>
      <c r="B1980" s="3" t="s">
        <v>12</v>
      </c>
      <c r="C1980" s="3">
        <v>20080916301</v>
      </c>
      <c r="D1980" s="3">
        <v>0</v>
      </c>
      <c r="E1980" s="3" t="s">
        <v>9</v>
      </c>
      <c r="F1980" s="3">
        <v>48</v>
      </c>
      <c r="G1980" s="3">
        <v>41</v>
      </c>
      <c r="H1980" s="4" t="s">
        <v>55</v>
      </c>
      <c r="I1980" s="3" t="s">
        <v>9</v>
      </c>
      <c r="J1980" s="3" t="s">
        <v>9</v>
      </c>
      <c r="L1980">
        <f t="shared" si="180"/>
        <v>0</v>
      </c>
      <c r="M1980">
        <f>IF(COUNTIF($C$2:$C1981,C1980)&gt;1,1,0)</f>
        <v>0</v>
      </c>
      <c r="N1980">
        <f t="shared" si="181"/>
        <v>0</v>
      </c>
      <c r="O1980">
        <f t="shared" si="182"/>
        <v>0</v>
      </c>
      <c r="P1980">
        <f t="shared" si="183"/>
        <v>0</v>
      </c>
      <c r="Q1980">
        <f t="shared" si="184"/>
        <v>0</v>
      </c>
      <c r="S1980">
        <f t="shared" si="185"/>
        <v>0</v>
      </c>
    </row>
    <row r="1981" spans="1:19" ht="126.5" thickBot="1" x14ac:dyDescent="0.4">
      <c r="A1981" s="3" t="s">
        <v>46</v>
      </c>
      <c r="B1981" s="3" t="s">
        <v>20</v>
      </c>
      <c r="C1981" s="3">
        <v>20140406305</v>
      </c>
      <c r="D1981" s="3">
        <v>1</v>
      </c>
      <c r="E1981" s="3" t="s">
        <v>9</v>
      </c>
      <c r="F1981" s="3">
        <v>360</v>
      </c>
      <c r="G1981" s="3">
        <v>154</v>
      </c>
      <c r="H1981" s="4" t="s">
        <v>22</v>
      </c>
      <c r="I1981" s="3" t="s">
        <v>9</v>
      </c>
      <c r="J1981" s="3" t="s">
        <v>9</v>
      </c>
      <c r="L1981">
        <f t="shared" si="180"/>
        <v>0</v>
      </c>
      <c r="M1981">
        <f>IF(COUNTIF($C$2:$C1982,C1981)&gt;1,1,0)</f>
        <v>1</v>
      </c>
      <c r="N1981">
        <f t="shared" si="181"/>
        <v>0</v>
      </c>
      <c r="O1981">
        <f t="shared" si="182"/>
        <v>0</v>
      </c>
      <c r="P1981">
        <f t="shared" si="183"/>
        <v>0</v>
      </c>
      <c r="Q1981">
        <f t="shared" si="184"/>
        <v>0</v>
      </c>
      <c r="S1981">
        <f t="shared" si="185"/>
        <v>1</v>
      </c>
    </row>
    <row r="1982" spans="1:19" ht="101.5" thickBot="1" x14ac:dyDescent="0.4">
      <c r="A1982" s="3" t="s">
        <v>11</v>
      </c>
      <c r="B1982" s="3" t="s">
        <v>8</v>
      </c>
      <c r="C1982" s="3">
        <v>20181004501</v>
      </c>
      <c r="D1982" s="3">
        <v>1</v>
      </c>
      <c r="E1982" s="3" t="s">
        <v>9</v>
      </c>
      <c r="F1982" s="3">
        <v>124</v>
      </c>
      <c r="G1982" s="3">
        <v>45</v>
      </c>
      <c r="H1982" s="4" t="s">
        <v>44</v>
      </c>
      <c r="I1982" s="3" t="s">
        <v>9</v>
      </c>
      <c r="J1982" s="3" t="s">
        <v>9</v>
      </c>
      <c r="L1982">
        <f t="shared" si="180"/>
        <v>0</v>
      </c>
      <c r="M1982">
        <f>IF(COUNTIF($C$2:$C1983,C1982)&gt;1,1,0)</f>
        <v>0</v>
      </c>
      <c r="N1982">
        <f t="shared" si="181"/>
        <v>0</v>
      </c>
      <c r="O1982">
        <f t="shared" si="182"/>
        <v>0</v>
      </c>
      <c r="P1982">
        <f t="shared" si="183"/>
        <v>0</v>
      </c>
      <c r="Q1982">
        <f t="shared" si="184"/>
        <v>0</v>
      </c>
      <c r="S1982">
        <f t="shared" si="185"/>
        <v>0</v>
      </c>
    </row>
    <row r="1983" spans="1:19" ht="126.5" thickBot="1" x14ac:dyDescent="0.4">
      <c r="A1983" s="3" t="s">
        <v>11</v>
      </c>
      <c r="B1983" s="3" t="s">
        <v>8</v>
      </c>
      <c r="C1983" s="3">
        <v>20181102002</v>
      </c>
      <c r="D1983" s="3">
        <v>0</v>
      </c>
      <c r="E1983" s="3" t="s">
        <v>9</v>
      </c>
      <c r="F1983" s="3">
        <v>176</v>
      </c>
      <c r="G1983" s="3">
        <v>55</v>
      </c>
      <c r="H1983" s="4" t="s">
        <v>22</v>
      </c>
      <c r="I1983" s="3" t="s">
        <v>9</v>
      </c>
      <c r="J1983" s="3" t="s">
        <v>9</v>
      </c>
      <c r="L1983">
        <f t="shared" si="180"/>
        <v>0</v>
      </c>
      <c r="M1983">
        <f>IF(COUNTIF($C$2:$C1984,C1983)&gt;1,1,0)</f>
        <v>0</v>
      </c>
      <c r="N1983">
        <f t="shared" si="181"/>
        <v>0</v>
      </c>
      <c r="O1983">
        <f t="shared" si="182"/>
        <v>0</v>
      </c>
      <c r="P1983">
        <f t="shared" si="183"/>
        <v>0</v>
      </c>
      <c r="Q1983">
        <f t="shared" si="184"/>
        <v>0</v>
      </c>
      <c r="S1983">
        <f t="shared" si="185"/>
        <v>0</v>
      </c>
    </row>
    <row r="1984" spans="1:19" ht="126.5" thickBot="1" x14ac:dyDescent="0.4">
      <c r="A1984" s="3" t="s">
        <v>27</v>
      </c>
      <c r="B1984" s="3" t="s">
        <v>17</v>
      </c>
      <c r="C1984" s="3">
        <v>20120102002</v>
      </c>
      <c r="D1984" s="3">
        <v>0</v>
      </c>
      <c r="E1984" s="3" t="s">
        <v>9</v>
      </c>
      <c r="F1984" s="3">
        <v>149</v>
      </c>
      <c r="G1984" s="3">
        <v>35</v>
      </c>
      <c r="H1984" s="4" t="s">
        <v>22</v>
      </c>
      <c r="I1984" s="3" t="s">
        <v>9</v>
      </c>
      <c r="J1984" s="3" t="s">
        <v>9</v>
      </c>
      <c r="L1984">
        <f t="shared" si="180"/>
        <v>0</v>
      </c>
      <c r="M1984">
        <f>IF(COUNTIF($C$2:$C1985,C1984)&gt;1,1,0)</f>
        <v>1</v>
      </c>
      <c r="N1984">
        <f t="shared" si="181"/>
        <v>0</v>
      </c>
      <c r="O1984">
        <f t="shared" si="182"/>
        <v>0</v>
      </c>
      <c r="P1984">
        <f t="shared" si="183"/>
        <v>0</v>
      </c>
      <c r="Q1984">
        <f t="shared" si="184"/>
        <v>0</v>
      </c>
      <c r="S1984">
        <f t="shared" si="185"/>
        <v>1</v>
      </c>
    </row>
    <row r="1985" spans="1:19" ht="114" thickBot="1" x14ac:dyDescent="0.4">
      <c r="A1985" s="3" t="s">
        <v>11</v>
      </c>
      <c r="B1985" s="3" t="s">
        <v>23</v>
      </c>
      <c r="C1985" s="3">
        <v>20171007302</v>
      </c>
      <c r="D1985" s="3">
        <v>0</v>
      </c>
      <c r="E1985" s="3" t="s">
        <v>9</v>
      </c>
      <c r="F1985" s="3">
        <v>83</v>
      </c>
      <c r="G1985" s="3">
        <v>15</v>
      </c>
      <c r="H1985" s="4" t="s">
        <v>13</v>
      </c>
      <c r="I1985" s="3" t="s">
        <v>9</v>
      </c>
      <c r="J1985" s="3" t="s">
        <v>9</v>
      </c>
      <c r="L1985">
        <f t="shared" si="180"/>
        <v>0</v>
      </c>
      <c r="M1985">
        <f>IF(COUNTIF($C$2:$C1986,C1985)&gt;1,1,0)</f>
        <v>0</v>
      </c>
      <c r="N1985">
        <f t="shared" si="181"/>
        <v>0</v>
      </c>
      <c r="O1985">
        <f t="shared" si="182"/>
        <v>0</v>
      </c>
      <c r="P1985">
        <f t="shared" si="183"/>
        <v>0</v>
      </c>
      <c r="Q1985">
        <f t="shared" si="184"/>
        <v>0</v>
      </c>
      <c r="S1985">
        <f t="shared" si="185"/>
        <v>0</v>
      </c>
    </row>
    <row r="1986" spans="1:19" ht="101.5" thickBot="1" x14ac:dyDescent="0.4">
      <c r="A1986" s="3" t="s">
        <v>11</v>
      </c>
      <c r="B1986" s="3" t="s">
        <v>34</v>
      </c>
      <c r="C1986" s="3">
        <v>201104301</v>
      </c>
      <c r="D1986" s="3">
        <v>0</v>
      </c>
      <c r="E1986" s="3" t="s">
        <v>9</v>
      </c>
      <c r="F1986" s="3">
        <v>56</v>
      </c>
      <c r="G1986" s="3">
        <v>26</v>
      </c>
      <c r="H1986" s="4" t="s">
        <v>44</v>
      </c>
      <c r="I1986" s="3" t="s">
        <v>9</v>
      </c>
      <c r="J1986" s="3" t="s">
        <v>15</v>
      </c>
      <c r="L1986">
        <f t="shared" si="180"/>
        <v>0</v>
      </c>
      <c r="M1986">
        <f>IF(COUNTIF($C$2:$C1987,C1986)&gt;1,1,0)</f>
        <v>0</v>
      </c>
      <c r="N1986">
        <f t="shared" si="181"/>
        <v>0</v>
      </c>
      <c r="O1986">
        <f t="shared" si="182"/>
        <v>0</v>
      </c>
      <c r="P1986">
        <f t="shared" si="183"/>
        <v>0</v>
      </c>
      <c r="Q1986">
        <f t="shared" si="184"/>
        <v>0</v>
      </c>
      <c r="S1986">
        <f t="shared" si="185"/>
        <v>0</v>
      </c>
    </row>
    <row r="1987" spans="1:19" ht="114" thickBot="1" x14ac:dyDescent="0.4">
      <c r="A1987" s="3" t="s">
        <v>11</v>
      </c>
      <c r="B1987" s="3" t="s">
        <v>23</v>
      </c>
      <c r="C1987" s="3">
        <v>20172204001</v>
      </c>
      <c r="D1987" s="3">
        <v>0</v>
      </c>
      <c r="E1987" s="3" t="s">
        <v>9</v>
      </c>
      <c r="F1987" s="3">
        <v>87</v>
      </c>
      <c r="G1987" s="3">
        <v>36</v>
      </c>
      <c r="H1987" s="4" t="s">
        <v>13</v>
      </c>
      <c r="I1987" s="3" t="s">
        <v>9</v>
      </c>
      <c r="J1987" s="3" t="s">
        <v>9</v>
      </c>
      <c r="L1987">
        <f t="shared" ref="L1987:L2050" si="186">IF(COUNTBLANK(A1987:J1987)&gt;0,1,0)</f>
        <v>0</v>
      </c>
      <c r="M1987">
        <f>IF(COUNTIF($C$2:$C1988,C1987)&gt;1,1,0)</f>
        <v>0</v>
      </c>
      <c r="N1987">
        <f t="shared" ref="N1987:N2050" si="187">IF(LEN(C1987)&gt;11,1,0)</f>
        <v>0</v>
      </c>
      <c r="O1987">
        <f t="shared" ref="O1987:O2050" si="188">IF(G1987&gt;F1987,1,0)</f>
        <v>0</v>
      </c>
      <c r="P1987">
        <f t="shared" ref="P1987:P2050" si="189">IF(AND(J1987="Yes",I1987="No"),1,0)</f>
        <v>0</v>
      </c>
      <c r="Q1987">
        <f t="shared" ref="Q1987:Q2050" si="190">IF(F1987&gt;10000,1,0)</f>
        <v>0</v>
      </c>
      <c r="S1987">
        <f t="shared" ref="S1987:S2050" si="191">IF(SUM(L1987:Q1987)&gt;0,1,0)</f>
        <v>0</v>
      </c>
    </row>
    <row r="1988" spans="1:19" ht="101.5" thickBot="1" x14ac:dyDescent="0.4">
      <c r="A1988" s="3" t="s">
        <v>11</v>
      </c>
      <c r="B1988" s="3" t="s">
        <v>23</v>
      </c>
      <c r="C1988" s="3">
        <v>20171512102</v>
      </c>
      <c r="D1988" s="3">
        <v>1</v>
      </c>
      <c r="E1988" s="3" t="s">
        <v>9</v>
      </c>
      <c r="F1988" s="3">
        <v>298</v>
      </c>
      <c r="G1988" s="3">
        <v>37</v>
      </c>
      <c r="H1988" s="4" t="s">
        <v>44</v>
      </c>
      <c r="I1988" s="3" t="s">
        <v>9</v>
      </c>
      <c r="J1988" s="3" t="s">
        <v>9</v>
      </c>
      <c r="L1988">
        <f t="shared" si="186"/>
        <v>0</v>
      </c>
      <c r="M1988">
        <f>IF(COUNTIF($C$2:$C1989,C1988)&gt;1,1,0)</f>
        <v>0</v>
      </c>
      <c r="N1988">
        <f t="shared" si="187"/>
        <v>0</v>
      </c>
      <c r="O1988">
        <f t="shared" si="188"/>
        <v>0</v>
      </c>
      <c r="P1988">
        <f t="shared" si="189"/>
        <v>0</v>
      </c>
      <c r="Q1988">
        <f t="shared" si="190"/>
        <v>0</v>
      </c>
      <c r="S1988">
        <f t="shared" si="191"/>
        <v>0</v>
      </c>
    </row>
    <row r="1989" spans="1:19" ht="101.5" thickBot="1" x14ac:dyDescent="0.4">
      <c r="A1989" s="3" t="s">
        <v>11</v>
      </c>
      <c r="B1989" s="3" t="s">
        <v>34</v>
      </c>
      <c r="C1989" s="3">
        <v>2011081280</v>
      </c>
      <c r="D1989" s="3">
        <v>0</v>
      </c>
      <c r="E1989" s="3" t="s">
        <v>9</v>
      </c>
      <c r="F1989" s="3">
        <v>60</v>
      </c>
      <c r="G1989" s="3">
        <v>38</v>
      </c>
      <c r="H1989" s="4" t="s">
        <v>31</v>
      </c>
      <c r="I1989" s="3" t="s">
        <v>9</v>
      </c>
      <c r="J1989" s="3" t="s">
        <v>15</v>
      </c>
      <c r="L1989">
        <f t="shared" si="186"/>
        <v>0</v>
      </c>
      <c r="M1989">
        <f>IF(COUNTIF($C$2:$C1990,C1989)&gt;1,1,0)</f>
        <v>0</v>
      </c>
      <c r="N1989">
        <f t="shared" si="187"/>
        <v>0</v>
      </c>
      <c r="O1989">
        <f t="shared" si="188"/>
        <v>0</v>
      </c>
      <c r="P1989">
        <f t="shared" si="189"/>
        <v>0</v>
      </c>
      <c r="Q1989">
        <f t="shared" si="190"/>
        <v>0</v>
      </c>
      <c r="S1989">
        <f t="shared" si="191"/>
        <v>0</v>
      </c>
    </row>
    <row r="1990" spans="1:19" ht="126.5" thickBot="1" x14ac:dyDescent="0.4">
      <c r="A1990" s="3" t="s">
        <v>11</v>
      </c>
      <c r="B1990" s="3" t="s">
        <v>20</v>
      </c>
      <c r="C1990" s="3">
        <v>20141902001</v>
      </c>
      <c r="D1990" s="3">
        <v>0</v>
      </c>
      <c r="E1990" s="3" t="s">
        <v>9</v>
      </c>
      <c r="F1990" s="3">
        <v>326</v>
      </c>
      <c r="G1990" s="3">
        <v>125</v>
      </c>
      <c r="H1990" s="4" t="s">
        <v>22</v>
      </c>
      <c r="I1990" s="3" t="s">
        <v>9</v>
      </c>
      <c r="J1990" s="3" t="s">
        <v>9</v>
      </c>
      <c r="L1990">
        <f t="shared" si="186"/>
        <v>0</v>
      </c>
      <c r="M1990">
        <f>IF(COUNTIF($C$2:$C1991,C1990)&gt;1,1,0)</f>
        <v>0</v>
      </c>
      <c r="N1990">
        <f t="shared" si="187"/>
        <v>0</v>
      </c>
      <c r="O1990">
        <f t="shared" si="188"/>
        <v>0</v>
      </c>
      <c r="P1990">
        <f t="shared" si="189"/>
        <v>0</v>
      </c>
      <c r="Q1990">
        <f t="shared" si="190"/>
        <v>0</v>
      </c>
      <c r="S1990">
        <f t="shared" si="191"/>
        <v>0</v>
      </c>
    </row>
    <row r="1991" spans="1:19" ht="114" thickBot="1" x14ac:dyDescent="0.4">
      <c r="A1991" s="3" t="s">
        <v>11</v>
      </c>
      <c r="B1991" s="3" t="s">
        <v>17</v>
      </c>
      <c r="C1991" s="3">
        <v>20120210701</v>
      </c>
      <c r="D1991" s="3">
        <v>0</v>
      </c>
      <c r="E1991" s="3" t="s">
        <v>9</v>
      </c>
      <c r="F1991" s="3">
        <v>1134</v>
      </c>
      <c r="G1991" s="3">
        <v>95</v>
      </c>
      <c r="H1991" s="4" t="s">
        <v>13</v>
      </c>
      <c r="I1991" s="3" t="s">
        <v>9</v>
      </c>
      <c r="J1991" s="3" t="s">
        <v>15</v>
      </c>
      <c r="L1991">
        <f t="shared" si="186"/>
        <v>0</v>
      </c>
      <c r="M1991">
        <f>IF(COUNTIF($C$2:$C1992,C1991)&gt;1,1,0)</f>
        <v>0</v>
      </c>
      <c r="N1991">
        <f t="shared" si="187"/>
        <v>0</v>
      </c>
      <c r="O1991">
        <f t="shared" si="188"/>
        <v>0</v>
      </c>
      <c r="P1991">
        <f t="shared" si="189"/>
        <v>0</v>
      </c>
      <c r="Q1991">
        <f t="shared" si="190"/>
        <v>0</v>
      </c>
      <c r="S1991">
        <f t="shared" si="191"/>
        <v>0</v>
      </c>
    </row>
    <row r="1992" spans="1:19" ht="101.5" thickBot="1" x14ac:dyDescent="0.4">
      <c r="A1992" s="3" t="s">
        <v>11</v>
      </c>
      <c r="B1992" s="3" t="s">
        <v>23</v>
      </c>
      <c r="C1992" s="3">
        <v>20171004901</v>
      </c>
      <c r="D1992" s="3">
        <v>0</v>
      </c>
      <c r="E1992" s="3" t="s">
        <v>9</v>
      </c>
      <c r="F1992" s="3">
        <v>249</v>
      </c>
      <c r="G1992" s="3">
        <v>24</v>
      </c>
      <c r="H1992" s="4" t="s">
        <v>44</v>
      </c>
      <c r="I1992" s="3" t="s">
        <v>9</v>
      </c>
      <c r="J1992" s="3" t="s">
        <v>9</v>
      </c>
      <c r="L1992">
        <f t="shared" si="186"/>
        <v>0</v>
      </c>
      <c r="M1992">
        <f>IF(COUNTIF($C$2:$C1993,C1992)&gt;1,1,0)</f>
        <v>0</v>
      </c>
      <c r="N1992">
        <f t="shared" si="187"/>
        <v>0</v>
      </c>
      <c r="O1992">
        <f t="shared" si="188"/>
        <v>0</v>
      </c>
      <c r="P1992">
        <f t="shared" si="189"/>
        <v>0</v>
      </c>
      <c r="Q1992">
        <f t="shared" si="190"/>
        <v>0</v>
      </c>
      <c r="S1992">
        <f t="shared" si="191"/>
        <v>0</v>
      </c>
    </row>
    <row r="1993" spans="1:19" ht="89" thickBot="1" x14ac:dyDescent="0.4">
      <c r="A1993" s="3" t="s">
        <v>11</v>
      </c>
      <c r="B1993" s="3" t="s">
        <v>23</v>
      </c>
      <c r="C1993" s="3">
        <v>20172307401</v>
      </c>
      <c r="D1993" s="3">
        <v>0</v>
      </c>
      <c r="E1993" s="3" t="s">
        <v>9</v>
      </c>
      <c r="F1993" s="3">
        <v>173</v>
      </c>
      <c r="G1993" s="3">
        <v>32</v>
      </c>
      <c r="H1993" s="4" t="s">
        <v>71</v>
      </c>
      <c r="I1993" s="3" t="s">
        <v>9</v>
      </c>
      <c r="J1993" s="3" t="s">
        <v>9</v>
      </c>
      <c r="L1993">
        <f t="shared" si="186"/>
        <v>0</v>
      </c>
      <c r="M1993">
        <f>IF(COUNTIF($C$2:$C1994,C1993)&gt;1,1,0)</f>
        <v>0</v>
      </c>
      <c r="N1993">
        <f t="shared" si="187"/>
        <v>0</v>
      </c>
      <c r="O1993">
        <f t="shared" si="188"/>
        <v>0</v>
      </c>
      <c r="P1993">
        <f t="shared" si="189"/>
        <v>0</v>
      </c>
      <c r="Q1993">
        <f t="shared" si="190"/>
        <v>0</v>
      </c>
      <c r="S1993">
        <f t="shared" si="191"/>
        <v>0</v>
      </c>
    </row>
    <row r="1994" spans="1:19" ht="139" thickBot="1" x14ac:dyDescent="0.4">
      <c r="A1994" s="3" t="s">
        <v>11</v>
      </c>
      <c r="B1994" s="3" t="s">
        <v>49</v>
      </c>
      <c r="C1994" s="3">
        <v>20230613601</v>
      </c>
      <c r="D1994" s="3">
        <v>1</v>
      </c>
      <c r="E1994" s="3" t="s">
        <v>9</v>
      </c>
      <c r="F1994" s="3">
        <v>116</v>
      </c>
      <c r="G1994" s="3">
        <v>105</v>
      </c>
      <c r="H1994" s="4" t="s">
        <v>346</v>
      </c>
      <c r="I1994" s="3" t="s">
        <v>9</v>
      </c>
      <c r="J1994" s="3" t="s">
        <v>9</v>
      </c>
      <c r="L1994">
        <f t="shared" si="186"/>
        <v>0</v>
      </c>
      <c r="M1994">
        <f>IF(COUNTIF($C$2:$C1995,C1994)&gt;1,1,0)</f>
        <v>0</v>
      </c>
      <c r="N1994">
        <f t="shared" si="187"/>
        <v>0</v>
      </c>
      <c r="O1994">
        <f t="shared" si="188"/>
        <v>0</v>
      </c>
      <c r="P1994">
        <f t="shared" si="189"/>
        <v>0</v>
      </c>
      <c r="Q1994">
        <f t="shared" si="190"/>
        <v>0</v>
      </c>
      <c r="S1994">
        <f t="shared" si="191"/>
        <v>0</v>
      </c>
    </row>
    <row r="1995" spans="1:19" ht="101.5" thickBot="1" x14ac:dyDescent="0.4">
      <c r="A1995" s="3" t="s">
        <v>11</v>
      </c>
      <c r="B1995" s="3" t="s">
        <v>34</v>
      </c>
      <c r="C1995" s="3">
        <v>20110802201</v>
      </c>
      <c r="D1995" s="3">
        <v>0</v>
      </c>
      <c r="E1995" s="3" t="s">
        <v>9</v>
      </c>
      <c r="F1995" s="3">
        <v>39</v>
      </c>
      <c r="G1995" s="3">
        <v>27</v>
      </c>
      <c r="H1995" s="4" t="s">
        <v>44</v>
      </c>
      <c r="I1995" s="3" t="s">
        <v>9</v>
      </c>
      <c r="J1995" s="3" t="s">
        <v>15</v>
      </c>
      <c r="L1995">
        <f t="shared" si="186"/>
        <v>0</v>
      </c>
      <c r="M1995">
        <f>IF(COUNTIF($C$2:$C1996,C1995)&gt;1,1,0)</f>
        <v>1</v>
      </c>
      <c r="N1995">
        <f t="shared" si="187"/>
        <v>0</v>
      </c>
      <c r="O1995">
        <f t="shared" si="188"/>
        <v>0</v>
      </c>
      <c r="P1995">
        <f t="shared" si="189"/>
        <v>0</v>
      </c>
      <c r="Q1995">
        <f t="shared" si="190"/>
        <v>0</v>
      </c>
      <c r="S1995">
        <f t="shared" si="191"/>
        <v>1</v>
      </c>
    </row>
    <row r="1996" spans="1:19" ht="126.5" thickBot="1" x14ac:dyDescent="0.4">
      <c r="A1996" s="3" t="s">
        <v>11</v>
      </c>
      <c r="B1996" s="3" t="s">
        <v>20</v>
      </c>
      <c r="C1996" s="3">
        <v>20141906602</v>
      </c>
      <c r="D1996" s="3">
        <v>0</v>
      </c>
      <c r="E1996" s="3" t="s">
        <v>9</v>
      </c>
      <c r="F1996" s="3">
        <v>60</v>
      </c>
      <c r="G1996" s="3">
        <v>18</v>
      </c>
      <c r="H1996" s="4" t="s">
        <v>22</v>
      </c>
      <c r="I1996" s="3" t="s">
        <v>9</v>
      </c>
      <c r="J1996" s="3" t="s">
        <v>9</v>
      </c>
      <c r="L1996">
        <f t="shared" si="186"/>
        <v>0</v>
      </c>
      <c r="M1996">
        <f>IF(COUNTIF($C$2:$C1997,C1996)&gt;1,1,0)</f>
        <v>0</v>
      </c>
      <c r="N1996">
        <f t="shared" si="187"/>
        <v>0</v>
      </c>
      <c r="O1996">
        <f t="shared" si="188"/>
        <v>0</v>
      </c>
      <c r="P1996">
        <f t="shared" si="189"/>
        <v>0</v>
      </c>
      <c r="Q1996">
        <f t="shared" si="190"/>
        <v>0</v>
      </c>
      <c r="S1996">
        <f t="shared" si="191"/>
        <v>0</v>
      </c>
    </row>
    <row r="1997" spans="1:19" ht="89" thickBot="1" x14ac:dyDescent="0.4">
      <c r="A1997" s="3" t="s">
        <v>46</v>
      </c>
      <c r="B1997" s="3" t="s">
        <v>23</v>
      </c>
      <c r="C1997" s="3">
        <v>20172307401</v>
      </c>
      <c r="D1997" s="3">
        <v>1</v>
      </c>
      <c r="E1997" s="3" t="s">
        <v>9</v>
      </c>
      <c r="F1997" s="3">
        <v>173</v>
      </c>
      <c r="G1997" s="3">
        <v>32</v>
      </c>
      <c r="H1997" s="4" t="s">
        <v>71</v>
      </c>
      <c r="I1997" s="3" t="s">
        <v>9</v>
      </c>
      <c r="J1997" s="3" t="s">
        <v>9</v>
      </c>
      <c r="L1997">
        <f t="shared" si="186"/>
        <v>0</v>
      </c>
      <c r="M1997">
        <f>IF(COUNTIF($C$2:$C1998,C1997)&gt;1,1,0)</f>
        <v>1</v>
      </c>
      <c r="N1997">
        <f t="shared" si="187"/>
        <v>0</v>
      </c>
      <c r="O1997">
        <f t="shared" si="188"/>
        <v>0</v>
      </c>
      <c r="P1997">
        <f t="shared" si="189"/>
        <v>0</v>
      </c>
      <c r="Q1997">
        <f t="shared" si="190"/>
        <v>0</v>
      </c>
      <c r="S1997">
        <f t="shared" si="191"/>
        <v>1</v>
      </c>
    </row>
    <row r="1998" spans="1:19" ht="75.5" thickBot="1" x14ac:dyDescent="0.4">
      <c r="A1998" s="3" t="s">
        <v>11</v>
      </c>
      <c r="B1998" s="3" t="s">
        <v>49</v>
      </c>
      <c r="C1998" s="3">
        <v>2023050068</v>
      </c>
      <c r="D1998" s="3">
        <v>0</v>
      </c>
      <c r="E1998" s="3" t="s">
        <v>9</v>
      </c>
      <c r="F1998" s="3">
        <v>107</v>
      </c>
      <c r="G1998" s="3"/>
      <c r="H1998" s="7" t="s">
        <v>347</v>
      </c>
      <c r="I1998" s="3"/>
      <c r="J1998" s="3"/>
      <c r="L1998">
        <f t="shared" si="186"/>
        <v>1</v>
      </c>
      <c r="M1998">
        <f>IF(COUNTIF($C$2:$C1999,C1998)&gt;1,1,0)</f>
        <v>0</v>
      </c>
      <c r="N1998">
        <f t="shared" si="187"/>
        <v>0</v>
      </c>
      <c r="O1998">
        <f t="shared" si="188"/>
        <v>0</v>
      </c>
      <c r="P1998">
        <f t="shared" si="189"/>
        <v>0</v>
      </c>
      <c r="Q1998">
        <f t="shared" si="190"/>
        <v>0</v>
      </c>
      <c r="S1998">
        <f t="shared" si="191"/>
        <v>1</v>
      </c>
    </row>
    <row r="1999" spans="1:19" ht="114" thickBot="1" x14ac:dyDescent="0.4">
      <c r="A1999" s="3" t="s">
        <v>11</v>
      </c>
      <c r="B1999" s="3" t="s">
        <v>8</v>
      </c>
      <c r="C1999" s="3">
        <v>20181104307</v>
      </c>
      <c r="D1999" s="3">
        <v>0</v>
      </c>
      <c r="E1999" s="3" t="s">
        <v>9</v>
      </c>
      <c r="F1999" s="3">
        <v>83</v>
      </c>
      <c r="G1999" s="3">
        <v>44</v>
      </c>
      <c r="H1999" s="4" t="s">
        <v>18</v>
      </c>
      <c r="I1999" s="3" t="s">
        <v>9</v>
      </c>
      <c r="J1999" s="3" t="s">
        <v>9</v>
      </c>
      <c r="L1999">
        <f t="shared" si="186"/>
        <v>0</v>
      </c>
      <c r="M1999">
        <f>IF(COUNTIF($C$2:$C2000,C1999)&gt;1,1,0)</f>
        <v>0</v>
      </c>
      <c r="N1999">
        <f t="shared" si="187"/>
        <v>0</v>
      </c>
      <c r="O1999">
        <f t="shared" si="188"/>
        <v>0</v>
      </c>
      <c r="P1999">
        <f t="shared" si="189"/>
        <v>0</v>
      </c>
      <c r="Q1999">
        <f t="shared" si="190"/>
        <v>0</v>
      </c>
      <c r="S1999">
        <f t="shared" si="191"/>
        <v>0</v>
      </c>
    </row>
    <row r="2000" spans="1:19" ht="126.5" thickBot="1" x14ac:dyDescent="0.4">
      <c r="A2000" s="3" t="s">
        <v>39</v>
      </c>
      <c r="B2000" s="3" t="s">
        <v>23</v>
      </c>
      <c r="C2000" s="3">
        <v>20172402101</v>
      </c>
      <c r="D2000" s="3">
        <v>0</v>
      </c>
      <c r="E2000" s="3" t="s">
        <v>9</v>
      </c>
      <c r="F2000" s="3">
        <v>189</v>
      </c>
      <c r="G2000" s="3">
        <v>142</v>
      </c>
      <c r="H2000" s="4" t="s">
        <v>22</v>
      </c>
      <c r="I2000" s="3" t="s">
        <v>9</v>
      </c>
      <c r="J2000" s="3" t="s">
        <v>9</v>
      </c>
      <c r="L2000">
        <f t="shared" si="186"/>
        <v>0</v>
      </c>
      <c r="M2000">
        <f>IF(COUNTIF($C$2:$C2001,C2000)&gt;1,1,0)</f>
        <v>0</v>
      </c>
      <c r="N2000">
        <f t="shared" si="187"/>
        <v>0</v>
      </c>
      <c r="O2000">
        <f t="shared" si="188"/>
        <v>0</v>
      </c>
      <c r="P2000">
        <f t="shared" si="189"/>
        <v>0</v>
      </c>
      <c r="Q2000">
        <f t="shared" si="190"/>
        <v>0</v>
      </c>
      <c r="S2000">
        <f t="shared" si="191"/>
        <v>0</v>
      </c>
    </row>
    <row r="2001" spans="1:19" ht="126.5" thickBot="1" x14ac:dyDescent="0.4">
      <c r="A2001" s="3" t="s">
        <v>27</v>
      </c>
      <c r="B2001" s="3" t="s">
        <v>23</v>
      </c>
      <c r="C2001" s="3">
        <v>20171501301</v>
      </c>
      <c r="D2001" s="3">
        <v>0</v>
      </c>
      <c r="E2001" s="3" t="s">
        <v>9</v>
      </c>
      <c r="F2001" s="3">
        <v>68</v>
      </c>
      <c r="G2001" s="3">
        <v>41</v>
      </c>
      <c r="H2001" s="4" t="s">
        <v>22</v>
      </c>
      <c r="I2001" s="3" t="s">
        <v>9</v>
      </c>
      <c r="J2001" s="3" t="s">
        <v>15</v>
      </c>
      <c r="L2001">
        <f t="shared" si="186"/>
        <v>0</v>
      </c>
      <c r="M2001">
        <f>IF(COUNTIF($C$2:$C2002,C2001)&gt;1,1,0)</f>
        <v>0</v>
      </c>
      <c r="N2001">
        <f t="shared" si="187"/>
        <v>0</v>
      </c>
      <c r="O2001">
        <f t="shared" si="188"/>
        <v>0</v>
      </c>
      <c r="P2001">
        <f t="shared" si="189"/>
        <v>0</v>
      </c>
      <c r="Q2001">
        <f t="shared" si="190"/>
        <v>0</v>
      </c>
      <c r="S2001">
        <f t="shared" si="191"/>
        <v>0</v>
      </c>
    </row>
    <row r="2002" spans="1:19" ht="76.5" thickBot="1" x14ac:dyDescent="0.4">
      <c r="A2002" s="3" t="s">
        <v>27</v>
      </c>
      <c r="B2002" s="3" t="s">
        <v>34</v>
      </c>
      <c r="C2002" s="3">
        <v>20110715501</v>
      </c>
      <c r="D2002" s="3">
        <v>0</v>
      </c>
      <c r="E2002" s="3" t="s">
        <v>9</v>
      </c>
      <c r="F2002" s="3">
        <v>272</v>
      </c>
      <c r="G2002" s="3">
        <v>65</v>
      </c>
      <c r="H2002" s="4" t="s">
        <v>26</v>
      </c>
      <c r="I2002" s="3" t="s">
        <v>9</v>
      </c>
      <c r="J2002" s="3" t="s">
        <v>15</v>
      </c>
      <c r="L2002">
        <f t="shared" si="186"/>
        <v>0</v>
      </c>
      <c r="M2002">
        <f>IF(COUNTIF($C$2:$C2003,C2002)&gt;1,1,0)</f>
        <v>0</v>
      </c>
      <c r="N2002">
        <f t="shared" si="187"/>
        <v>0</v>
      </c>
      <c r="O2002">
        <f t="shared" si="188"/>
        <v>0</v>
      </c>
      <c r="P2002">
        <f t="shared" si="189"/>
        <v>0</v>
      </c>
      <c r="Q2002">
        <f t="shared" si="190"/>
        <v>0</v>
      </c>
      <c r="S2002">
        <f t="shared" si="191"/>
        <v>0</v>
      </c>
    </row>
    <row r="2003" spans="1:19" ht="126.5" thickBot="1" x14ac:dyDescent="0.4">
      <c r="A2003" s="3" t="s">
        <v>27</v>
      </c>
      <c r="B2003" s="3" t="s">
        <v>23</v>
      </c>
      <c r="C2003" s="3">
        <v>20172105501</v>
      </c>
      <c r="D2003" s="3">
        <v>1</v>
      </c>
      <c r="E2003" s="3" t="s">
        <v>9</v>
      </c>
      <c r="F2003" s="3">
        <v>271</v>
      </c>
      <c r="G2003" s="3">
        <v>67</v>
      </c>
      <c r="H2003" s="4" t="s">
        <v>22</v>
      </c>
      <c r="I2003" s="3" t="s">
        <v>9</v>
      </c>
      <c r="J2003" s="3" t="s">
        <v>9</v>
      </c>
      <c r="L2003">
        <f t="shared" si="186"/>
        <v>0</v>
      </c>
      <c r="M2003">
        <f>IF(COUNTIF($C$2:$C2004,C2003)&gt;1,1,0)</f>
        <v>0</v>
      </c>
      <c r="N2003">
        <f t="shared" si="187"/>
        <v>0</v>
      </c>
      <c r="O2003">
        <f t="shared" si="188"/>
        <v>0</v>
      </c>
      <c r="P2003">
        <f t="shared" si="189"/>
        <v>0</v>
      </c>
      <c r="Q2003">
        <f t="shared" si="190"/>
        <v>0</v>
      </c>
      <c r="S2003">
        <f t="shared" si="191"/>
        <v>0</v>
      </c>
    </row>
    <row r="2004" spans="1:19" ht="126.5" thickBot="1" x14ac:dyDescent="0.4">
      <c r="A2004" s="3" t="s">
        <v>11</v>
      </c>
      <c r="B2004" s="3" t="s">
        <v>20</v>
      </c>
      <c r="C2004" s="3">
        <v>20141906601</v>
      </c>
      <c r="D2004" s="3">
        <v>0</v>
      </c>
      <c r="E2004" s="3" t="s">
        <v>9</v>
      </c>
      <c r="F2004" s="3">
        <v>48</v>
      </c>
      <c r="G2004" s="3">
        <v>22</v>
      </c>
      <c r="H2004" s="4" t="s">
        <v>22</v>
      </c>
      <c r="I2004" s="3" t="s">
        <v>9</v>
      </c>
      <c r="J2004" s="3" t="s">
        <v>9</v>
      </c>
      <c r="L2004">
        <f t="shared" si="186"/>
        <v>0</v>
      </c>
      <c r="M2004">
        <f>IF(COUNTIF($C$2:$C2005,C2004)&gt;1,1,0)</f>
        <v>0</v>
      </c>
      <c r="N2004">
        <f t="shared" si="187"/>
        <v>0</v>
      </c>
      <c r="O2004">
        <f t="shared" si="188"/>
        <v>0</v>
      </c>
      <c r="P2004">
        <f t="shared" si="189"/>
        <v>0</v>
      </c>
      <c r="Q2004">
        <f t="shared" si="190"/>
        <v>0</v>
      </c>
      <c r="S2004">
        <f t="shared" si="191"/>
        <v>0</v>
      </c>
    </row>
    <row r="2005" spans="1:19" ht="126.5" thickBot="1" x14ac:dyDescent="0.4">
      <c r="A2005" s="3" t="s">
        <v>11</v>
      </c>
      <c r="B2005" s="3" t="s">
        <v>20</v>
      </c>
      <c r="C2005" s="3">
        <v>20140101405</v>
      </c>
      <c r="D2005" s="3">
        <v>0</v>
      </c>
      <c r="E2005" s="3" t="s">
        <v>9</v>
      </c>
      <c r="F2005" s="3">
        <v>308</v>
      </c>
      <c r="G2005" s="3">
        <v>42</v>
      </c>
      <c r="H2005" s="4" t="s">
        <v>22</v>
      </c>
      <c r="I2005" s="3" t="s">
        <v>9</v>
      </c>
      <c r="J2005" s="3" t="s">
        <v>9</v>
      </c>
      <c r="L2005">
        <f t="shared" si="186"/>
        <v>0</v>
      </c>
      <c r="M2005">
        <f>IF(COUNTIF($C$2:$C2006,C2005)&gt;1,1,0)</f>
        <v>1</v>
      </c>
      <c r="N2005">
        <f t="shared" si="187"/>
        <v>0</v>
      </c>
      <c r="O2005">
        <f t="shared" si="188"/>
        <v>0</v>
      </c>
      <c r="P2005">
        <f t="shared" si="189"/>
        <v>0</v>
      </c>
      <c r="Q2005">
        <f t="shared" si="190"/>
        <v>0</v>
      </c>
      <c r="S2005">
        <f t="shared" si="191"/>
        <v>1</v>
      </c>
    </row>
    <row r="2006" spans="1:19" ht="126.5" thickBot="1" x14ac:dyDescent="0.4">
      <c r="A2006" s="3" t="s">
        <v>11</v>
      </c>
      <c r="B2006" s="3" t="s">
        <v>34</v>
      </c>
      <c r="C2006" s="3">
        <v>20110805003</v>
      </c>
      <c r="D2006" s="3">
        <v>1</v>
      </c>
      <c r="E2006" s="3" t="s">
        <v>9</v>
      </c>
      <c r="F2006" s="3">
        <v>393</v>
      </c>
      <c r="G2006" s="3">
        <v>212</v>
      </c>
      <c r="H2006" s="4" t="s">
        <v>348</v>
      </c>
      <c r="I2006" s="3" t="s">
        <v>9</v>
      </c>
      <c r="J2006" s="3" t="s">
        <v>15</v>
      </c>
      <c r="L2006">
        <f t="shared" si="186"/>
        <v>0</v>
      </c>
      <c r="M2006">
        <f>IF(COUNTIF($C$2:$C2007,C2006)&gt;1,1,0)</f>
        <v>0</v>
      </c>
      <c r="N2006">
        <f t="shared" si="187"/>
        <v>0</v>
      </c>
      <c r="O2006">
        <f t="shared" si="188"/>
        <v>0</v>
      </c>
      <c r="P2006">
        <f t="shared" si="189"/>
        <v>0</v>
      </c>
      <c r="Q2006">
        <f t="shared" si="190"/>
        <v>0</v>
      </c>
      <c r="S2006">
        <f t="shared" si="191"/>
        <v>0</v>
      </c>
    </row>
    <row r="2007" spans="1:19" ht="126.5" thickBot="1" x14ac:dyDescent="0.4">
      <c r="A2007" s="3" t="s">
        <v>11</v>
      </c>
      <c r="B2007" s="3" t="s">
        <v>20</v>
      </c>
      <c r="C2007" s="3">
        <v>20140108810</v>
      </c>
      <c r="D2007" s="3">
        <v>1</v>
      </c>
      <c r="E2007" s="3" t="s">
        <v>9</v>
      </c>
      <c r="F2007" s="3">
        <v>278</v>
      </c>
      <c r="G2007" s="3">
        <v>45</v>
      </c>
      <c r="H2007" s="4" t="s">
        <v>22</v>
      </c>
      <c r="I2007" s="3" t="s">
        <v>9</v>
      </c>
      <c r="J2007" s="3" t="s">
        <v>9</v>
      </c>
      <c r="L2007">
        <f t="shared" si="186"/>
        <v>0</v>
      </c>
      <c r="M2007">
        <f>IF(COUNTIF($C$2:$C2008,C2007)&gt;1,1,0)</f>
        <v>0</v>
      </c>
      <c r="N2007">
        <f t="shared" si="187"/>
        <v>0</v>
      </c>
      <c r="O2007">
        <f t="shared" si="188"/>
        <v>0</v>
      </c>
      <c r="P2007">
        <f t="shared" si="189"/>
        <v>0</v>
      </c>
      <c r="Q2007">
        <f t="shared" si="190"/>
        <v>0</v>
      </c>
      <c r="S2007">
        <f t="shared" si="191"/>
        <v>0</v>
      </c>
    </row>
    <row r="2008" spans="1:19" ht="101.5" thickBot="1" x14ac:dyDescent="0.4">
      <c r="A2008" s="3" t="s">
        <v>11</v>
      </c>
      <c r="B2008" s="3" t="s">
        <v>34</v>
      </c>
      <c r="C2008" s="3">
        <v>20110812102</v>
      </c>
      <c r="D2008" s="3">
        <v>0</v>
      </c>
      <c r="E2008" s="3" t="s">
        <v>9</v>
      </c>
      <c r="F2008" s="3">
        <v>34</v>
      </c>
      <c r="G2008" s="3">
        <v>282</v>
      </c>
      <c r="H2008" s="4" t="s">
        <v>44</v>
      </c>
      <c r="I2008" s="3" t="s">
        <v>9</v>
      </c>
      <c r="J2008" s="3" t="s">
        <v>9</v>
      </c>
      <c r="L2008">
        <f t="shared" si="186"/>
        <v>0</v>
      </c>
      <c r="M2008">
        <f>IF(COUNTIF($C$2:$C2009,C2008)&gt;1,1,0)</f>
        <v>0</v>
      </c>
      <c r="N2008">
        <f t="shared" si="187"/>
        <v>0</v>
      </c>
      <c r="O2008">
        <f t="shared" si="188"/>
        <v>1</v>
      </c>
      <c r="P2008">
        <f t="shared" si="189"/>
        <v>0</v>
      </c>
      <c r="Q2008">
        <f t="shared" si="190"/>
        <v>0</v>
      </c>
      <c r="S2008">
        <f t="shared" si="191"/>
        <v>1</v>
      </c>
    </row>
    <row r="2009" spans="1:19" ht="114" thickBot="1" x14ac:dyDescent="0.4">
      <c r="A2009" s="3" t="s">
        <v>11</v>
      </c>
      <c r="B2009" s="3" t="s">
        <v>34</v>
      </c>
      <c r="C2009" s="3">
        <v>20110414401</v>
      </c>
      <c r="D2009" s="3">
        <v>0</v>
      </c>
      <c r="E2009" s="3" t="s">
        <v>9</v>
      </c>
      <c r="F2009" s="3">
        <v>97</v>
      </c>
      <c r="G2009" s="3"/>
      <c r="H2009" s="4" t="s">
        <v>13</v>
      </c>
      <c r="I2009" s="3" t="s">
        <v>9</v>
      </c>
      <c r="J2009" s="3" t="s">
        <v>9</v>
      </c>
      <c r="L2009">
        <f t="shared" si="186"/>
        <v>1</v>
      </c>
      <c r="M2009">
        <f>IF(COUNTIF($C$2:$C2010,C2009)&gt;1,1,0)</f>
        <v>1</v>
      </c>
      <c r="N2009">
        <f t="shared" si="187"/>
        <v>0</v>
      </c>
      <c r="O2009">
        <f t="shared" si="188"/>
        <v>0</v>
      </c>
      <c r="P2009">
        <f t="shared" si="189"/>
        <v>0</v>
      </c>
      <c r="Q2009">
        <f t="shared" si="190"/>
        <v>0</v>
      </c>
      <c r="S2009">
        <f t="shared" si="191"/>
        <v>1</v>
      </c>
    </row>
    <row r="2010" spans="1:19" ht="114" thickBot="1" x14ac:dyDescent="0.4">
      <c r="A2010" s="3" t="s">
        <v>11</v>
      </c>
      <c r="B2010" s="3" t="s">
        <v>12</v>
      </c>
      <c r="C2010" s="3">
        <v>20081005301</v>
      </c>
      <c r="D2010" s="3">
        <v>0</v>
      </c>
      <c r="E2010" s="3" t="s">
        <v>9</v>
      </c>
      <c r="F2010" s="3">
        <v>350</v>
      </c>
      <c r="G2010" s="3">
        <v>124</v>
      </c>
      <c r="H2010" s="4" t="s">
        <v>13</v>
      </c>
      <c r="I2010" s="3" t="s">
        <v>9</v>
      </c>
      <c r="J2010" s="3" t="s">
        <v>9</v>
      </c>
      <c r="L2010">
        <f t="shared" si="186"/>
        <v>0</v>
      </c>
      <c r="M2010">
        <f>IF(COUNTIF($C$2:$C2011,C2010)&gt;1,1,0)</f>
        <v>0</v>
      </c>
      <c r="N2010">
        <f t="shared" si="187"/>
        <v>0</v>
      </c>
      <c r="O2010">
        <f t="shared" si="188"/>
        <v>0</v>
      </c>
      <c r="P2010">
        <f t="shared" si="189"/>
        <v>0</v>
      </c>
      <c r="Q2010">
        <f t="shared" si="190"/>
        <v>0</v>
      </c>
      <c r="S2010">
        <f t="shared" si="191"/>
        <v>0</v>
      </c>
    </row>
    <row r="2011" spans="1:19" ht="151.5" thickBot="1" x14ac:dyDescent="0.4">
      <c r="A2011" s="3" t="s">
        <v>11</v>
      </c>
      <c r="B2011" s="3" t="s">
        <v>49</v>
      </c>
      <c r="C2011" s="3">
        <v>20230610101</v>
      </c>
      <c r="D2011" s="3">
        <v>1</v>
      </c>
      <c r="E2011" s="3" t="s">
        <v>9</v>
      </c>
      <c r="F2011" s="3">
        <v>105</v>
      </c>
      <c r="G2011" s="3">
        <v>66</v>
      </c>
      <c r="H2011" s="4" t="s">
        <v>349</v>
      </c>
      <c r="I2011" s="3" t="s">
        <v>9</v>
      </c>
      <c r="J2011" s="3" t="s">
        <v>9</v>
      </c>
      <c r="L2011">
        <f t="shared" si="186"/>
        <v>0</v>
      </c>
      <c r="M2011">
        <f>IF(COUNTIF($C$2:$C2012,C2011)&gt;1,1,0)</f>
        <v>0</v>
      </c>
      <c r="N2011">
        <f t="shared" si="187"/>
        <v>0</v>
      </c>
      <c r="O2011">
        <f t="shared" si="188"/>
        <v>0</v>
      </c>
      <c r="P2011">
        <f t="shared" si="189"/>
        <v>0</v>
      </c>
      <c r="Q2011">
        <f t="shared" si="190"/>
        <v>0</v>
      </c>
      <c r="S2011">
        <f t="shared" si="191"/>
        <v>0</v>
      </c>
    </row>
    <row r="2012" spans="1:19" ht="101.5" thickBot="1" x14ac:dyDescent="0.4">
      <c r="A2012" s="3" t="s">
        <v>46</v>
      </c>
      <c r="B2012" s="3" t="s">
        <v>23</v>
      </c>
      <c r="C2012" s="3">
        <v>20172304703</v>
      </c>
      <c r="D2012" s="3">
        <v>1</v>
      </c>
      <c r="E2012" s="3" t="s">
        <v>9</v>
      </c>
      <c r="F2012" s="3">
        <v>306</v>
      </c>
      <c r="G2012" s="3">
        <v>54</v>
      </c>
      <c r="H2012" s="4" t="s">
        <v>44</v>
      </c>
      <c r="I2012" s="3" t="s">
        <v>9</v>
      </c>
      <c r="J2012" s="3" t="s">
        <v>9</v>
      </c>
      <c r="L2012">
        <f t="shared" si="186"/>
        <v>0</v>
      </c>
      <c r="M2012">
        <f>IF(COUNTIF($C$2:$C2013,C2012)&gt;1,1,0)</f>
        <v>0</v>
      </c>
      <c r="N2012">
        <f t="shared" si="187"/>
        <v>0</v>
      </c>
      <c r="O2012">
        <f t="shared" si="188"/>
        <v>0</v>
      </c>
      <c r="P2012">
        <f t="shared" si="189"/>
        <v>0</v>
      </c>
      <c r="Q2012">
        <f t="shared" si="190"/>
        <v>0</v>
      </c>
      <c r="S2012">
        <f t="shared" si="191"/>
        <v>0</v>
      </c>
    </row>
    <row r="2013" spans="1:19" ht="126.5" thickBot="1" x14ac:dyDescent="0.4">
      <c r="A2013" s="3" t="s">
        <v>11</v>
      </c>
      <c r="B2013" s="3" t="s">
        <v>34</v>
      </c>
      <c r="C2013" s="3">
        <v>20110315901</v>
      </c>
      <c r="D2013" s="3">
        <v>1</v>
      </c>
      <c r="E2013" s="3" t="s">
        <v>9</v>
      </c>
      <c r="F2013" s="3">
        <v>378</v>
      </c>
      <c r="G2013" s="3">
        <v>378</v>
      </c>
      <c r="H2013" s="4" t="s">
        <v>350</v>
      </c>
      <c r="I2013" s="3" t="s">
        <v>9</v>
      </c>
      <c r="J2013" s="3" t="s">
        <v>9</v>
      </c>
      <c r="L2013">
        <f t="shared" si="186"/>
        <v>0</v>
      </c>
      <c r="M2013">
        <f>IF(COUNTIF($C$2:$C2014,C2013)&gt;1,1,0)</f>
        <v>0</v>
      </c>
      <c r="N2013">
        <f t="shared" si="187"/>
        <v>0</v>
      </c>
      <c r="O2013">
        <f t="shared" si="188"/>
        <v>0</v>
      </c>
      <c r="P2013">
        <f t="shared" si="189"/>
        <v>0</v>
      </c>
      <c r="Q2013">
        <f t="shared" si="190"/>
        <v>0</v>
      </c>
      <c r="S2013">
        <f t="shared" si="191"/>
        <v>0</v>
      </c>
    </row>
    <row r="2014" spans="1:19" ht="89" thickBot="1" x14ac:dyDescent="0.4">
      <c r="A2014" s="3" t="s">
        <v>39</v>
      </c>
      <c r="B2014" s="3" t="s">
        <v>23</v>
      </c>
      <c r="C2014" s="3">
        <v>20171501101</v>
      </c>
      <c r="D2014" s="3">
        <v>1</v>
      </c>
      <c r="E2014" s="3" t="s">
        <v>9</v>
      </c>
      <c r="F2014" s="3">
        <v>183</v>
      </c>
      <c r="G2014" s="3">
        <v>10</v>
      </c>
      <c r="H2014" s="4" t="s">
        <v>55</v>
      </c>
      <c r="I2014" s="3" t="s">
        <v>9</v>
      </c>
      <c r="J2014" s="3" t="s">
        <v>9</v>
      </c>
      <c r="L2014">
        <f t="shared" si="186"/>
        <v>0</v>
      </c>
      <c r="M2014">
        <f>IF(COUNTIF($C$2:$C2015,C2014)&gt;1,1,0)</f>
        <v>0</v>
      </c>
      <c r="N2014">
        <f t="shared" si="187"/>
        <v>0</v>
      </c>
      <c r="O2014">
        <f t="shared" si="188"/>
        <v>0</v>
      </c>
      <c r="P2014">
        <f t="shared" si="189"/>
        <v>0</v>
      </c>
      <c r="Q2014">
        <f t="shared" si="190"/>
        <v>0</v>
      </c>
      <c r="S2014">
        <f t="shared" si="191"/>
        <v>0</v>
      </c>
    </row>
    <row r="2015" spans="1:19" ht="126.5" thickBot="1" x14ac:dyDescent="0.4">
      <c r="A2015" s="3" t="s">
        <v>11</v>
      </c>
      <c r="B2015" s="3" t="s">
        <v>23</v>
      </c>
      <c r="C2015" s="3">
        <v>20172205402</v>
      </c>
      <c r="D2015" s="3">
        <v>1</v>
      </c>
      <c r="E2015" s="3" t="s">
        <v>9</v>
      </c>
      <c r="F2015" s="3">
        <v>140</v>
      </c>
      <c r="G2015" s="3">
        <v>10</v>
      </c>
      <c r="H2015" s="4" t="s">
        <v>22</v>
      </c>
      <c r="I2015" s="3" t="s">
        <v>9</v>
      </c>
      <c r="J2015" s="3" t="s">
        <v>9</v>
      </c>
      <c r="L2015">
        <f t="shared" si="186"/>
        <v>0</v>
      </c>
      <c r="M2015">
        <f>IF(COUNTIF($C$2:$C2016,C2015)&gt;1,1,0)</f>
        <v>0</v>
      </c>
      <c r="N2015">
        <f t="shared" si="187"/>
        <v>0</v>
      </c>
      <c r="O2015">
        <f t="shared" si="188"/>
        <v>0</v>
      </c>
      <c r="P2015">
        <f t="shared" si="189"/>
        <v>0</v>
      </c>
      <c r="Q2015">
        <f t="shared" si="190"/>
        <v>0</v>
      </c>
      <c r="S2015">
        <f t="shared" si="191"/>
        <v>0</v>
      </c>
    </row>
    <row r="2016" spans="1:19" ht="101.5" thickBot="1" x14ac:dyDescent="0.4">
      <c r="A2016" s="3" t="s">
        <v>11</v>
      </c>
      <c r="B2016" s="3" t="s">
        <v>23</v>
      </c>
      <c r="C2016" s="3">
        <v>20172304701</v>
      </c>
      <c r="D2016" s="3">
        <v>0</v>
      </c>
      <c r="E2016" s="3" t="s">
        <v>9</v>
      </c>
      <c r="F2016" s="3">
        <v>90</v>
      </c>
      <c r="G2016" s="3">
        <v>51</v>
      </c>
      <c r="H2016" s="4" t="s">
        <v>44</v>
      </c>
      <c r="I2016" s="3" t="s">
        <v>9</v>
      </c>
      <c r="J2016" s="3" t="s">
        <v>9</v>
      </c>
      <c r="L2016">
        <f t="shared" si="186"/>
        <v>0</v>
      </c>
      <c r="M2016">
        <f>IF(COUNTIF($C$2:$C2017,C2016)&gt;1,1,0)</f>
        <v>0</v>
      </c>
      <c r="N2016">
        <f t="shared" si="187"/>
        <v>0</v>
      </c>
      <c r="O2016">
        <f t="shared" si="188"/>
        <v>0</v>
      </c>
      <c r="P2016">
        <f t="shared" si="189"/>
        <v>0</v>
      </c>
      <c r="Q2016">
        <f t="shared" si="190"/>
        <v>0</v>
      </c>
      <c r="S2016">
        <f t="shared" si="191"/>
        <v>0</v>
      </c>
    </row>
    <row r="2017" spans="1:19" ht="101.5" thickBot="1" x14ac:dyDescent="0.4">
      <c r="A2017" s="3" t="s">
        <v>11</v>
      </c>
      <c r="B2017" s="3" t="s">
        <v>8</v>
      </c>
      <c r="C2017" s="3">
        <v>20180314705</v>
      </c>
      <c r="D2017" s="3">
        <v>0</v>
      </c>
      <c r="E2017" s="3" t="s">
        <v>9</v>
      </c>
      <c r="F2017" s="3">
        <v>253</v>
      </c>
      <c r="G2017" s="3">
        <v>50</v>
      </c>
      <c r="H2017" s="4" t="s">
        <v>44</v>
      </c>
      <c r="I2017" s="3" t="s">
        <v>9</v>
      </c>
      <c r="J2017" s="3" t="s">
        <v>9</v>
      </c>
      <c r="L2017">
        <f t="shared" si="186"/>
        <v>0</v>
      </c>
      <c r="M2017">
        <f>IF(COUNTIF($C$2:$C2018,C2017)&gt;1,1,0)</f>
        <v>0</v>
      </c>
      <c r="N2017">
        <f t="shared" si="187"/>
        <v>0</v>
      </c>
      <c r="O2017">
        <f t="shared" si="188"/>
        <v>0</v>
      </c>
      <c r="P2017">
        <f t="shared" si="189"/>
        <v>0</v>
      </c>
      <c r="Q2017">
        <f t="shared" si="190"/>
        <v>0</v>
      </c>
      <c r="S2017">
        <f t="shared" si="191"/>
        <v>0</v>
      </c>
    </row>
    <row r="2018" spans="1:19" ht="126.5" thickBot="1" x14ac:dyDescent="0.4">
      <c r="A2018" s="3" t="s">
        <v>27</v>
      </c>
      <c r="B2018" s="3" t="s">
        <v>23</v>
      </c>
      <c r="C2018" s="3">
        <v>20171505101</v>
      </c>
      <c r="D2018" s="3">
        <v>0</v>
      </c>
      <c r="E2018" s="3" t="s">
        <v>9</v>
      </c>
      <c r="F2018" s="3">
        <v>152</v>
      </c>
      <c r="G2018" s="3">
        <v>42</v>
      </c>
      <c r="H2018" s="4" t="s">
        <v>22</v>
      </c>
      <c r="I2018" s="3" t="s">
        <v>9</v>
      </c>
      <c r="J2018" s="3" t="s">
        <v>9</v>
      </c>
      <c r="L2018">
        <f t="shared" si="186"/>
        <v>0</v>
      </c>
      <c r="M2018">
        <f>IF(COUNTIF($C$2:$C2019,C2018)&gt;1,1,0)</f>
        <v>1</v>
      </c>
      <c r="N2018">
        <f t="shared" si="187"/>
        <v>0</v>
      </c>
      <c r="O2018">
        <f t="shared" si="188"/>
        <v>0</v>
      </c>
      <c r="P2018">
        <f t="shared" si="189"/>
        <v>0</v>
      </c>
      <c r="Q2018">
        <f t="shared" si="190"/>
        <v>0</v>
      </c>
      <c r="S2018">
        <f t="shared" si="191"/>
        <v>1</v>
      </c>
    </row>
    <row r="2019" spans="1:19" ht="114" thickBot="1" x14ac:dyDescent="0.4">
      <c r="A2019" s="3" t="s">
        <v>11</v>
      </c>
      <c r="B2019" s="3" t="s">
        <v>49</v>
      </c>
      <c r="C2019" s="3">
        <v>20230512401</v>
      </c>
      <c r="D2019" s="3">
        <v>0</v>
      </c>
      <c r="E2019" s="3" t="s">
        <v>9</v>
      </c>
      <c r="F2019" s="3">
        <v>65</v>
      </c>
      <c r="G2019" s="3">
        <v>18</v>
      </c>
      <c r="H2019" s="4" t="s">
        <v>18</v>
      </c>
      <c r="I2019" s="3" t="s">
        <v>9</v>
      </c>
      <c r="J2019" s="3" t="s">
        <v>9</v>
      </c>
      <c r="L2019">
        <f t="shared" si="186"/>
        <v>0</v>
      </c>
      <c r="M2019">
        <f>IF(COUNTIF($C$2:$C2020,C2019)&gt;1,1,0)</f>
        <v>0</v>
      </c>
      <c r="N2019">
        <f t="shared" si="187"/>
        <v>0</v>
      </c>
      <c r="O2019">
        <f t="shared" si="188"/>
        <v>0</v>
      </c>
      <c r="P2019">
        <f t="shared" si="189"/>
        <v>0</v>
      </c>
      <c r="Q2019">
        <f t="shared" si="190"/>
        <v>0</v>
      </c>
      <c r="S2019">
        <f t="shared" si="191"/>
        <v>0</v>
      </c>
    </row>
    <row r="2020" spans="1:19" ht="114" thickBot="1" x14ac:dyDescent="0.4">
      <c r="A2020" s="3" t="s">
        <v>11</v>
      </c>
      <c r="B2020" s="3" t="s">
        <v>8</v>
      </c>
      <c r="C2020" s="3">
        <v>20181104602</v>
      </c>
      <c r="D2020" s="3">
        <v>0</v>
      </c>
      <c r="E2020" s="3" t="s">
        <v>9</v>
      </c>
      <c r="F2020" s="3">
        <v>173</v>
      </c>
      <c r="G2020" s="3">
        <v>40</v>
      </c>
      <c r="H2020" s="4" t="s">
        <v>18</v>
      </c>
      <c r="I2020" s="3" t="s">
        <v>9</v>
      </c>
      <c r="J2020" s="3" t="s">
        <v>9</v>
      </c>
      <c r="L2020">
        <f t="shared" si="186"/>
        <v>0</v>
      </c>
      <c r="M2020">
        <f>IF(COUNTIF($C$2:$C2021,C2020)&gt;1,1,0)</f>
        <v>0</v>
      </c>
      <c r="N2020">
        <f t="shared" si="187"/>
        <v>0</v>
      </c>
      <c r="O2020">
        <f t="shared" si="188"/>
        <v>0</v>
      </c>
      <c r="P2020">
        <f t="shared" si="189"/>
        <v>0</v>
      </c>
      <c r="Q2020">
        <f t="shared" si="190"/>
        <v>0</v>
      </c>
      <c r="S2020">
        <f t="shared" si="191"/>
        <v>0</v>
      </c>
    </row>
    <row r="2021" spans="1:19" ht="64" thickBot="1" x14ac:dyDescent="0.4">
      <c r="A2021" s="3" t="s">
        <v>11</v>
      </c>
      <c r="B2021" s="3" t="s">
        <v>34</v>
      </c>
      <c r="C2021" s="3">
        <v>20110807401</v>
      </c>
      <c r="D2021" s="3">
        <v>0</v>
      </c>
      <c r="E2021" s="3" t="s">
        <v>9</v>
      </c>
      <c r="F2021" s="3">
        <v>60</v>
      </c>
      <c r="G2021" s="3">
        <v>19</v>
      </c>
      <c r="H2021" s="4" t="s">
        <v>83</v>
      </c>
      <c r="I2021" s="3" t="s">
        <v>9</v>
      </c>
      <c r="J2021" s="3" t="s">
        <v>15</v>
      </c>
      <c r="L2021">
        <f t="shared" si="186"/>
        <v>0</v>
      </c>
      <c r="M2021">
        <f>IF(COUNTIF($C$2:$C2022,C2021)&gt;1,1,0)</f>
        <v>0</v>
      </c>
      <c r="N2021">
        <f t="shared" si="187"/>
        <v>0</v>
      </c>
      <c r="O2021">
        <f t="shared" si="188"/>
        <v>0</v>
      </c>
      <c r="P2021">
        <f t="shared" si="189"/>
        <v>0</v>
      </c>
      <c r="Q2021">
        <f t="shared" si="190"/>
        <v>0</v>
      </c>
      <c r="S2021">
        <f t="shared" si="191"/>
        <v>0</v>
      </c>
    </row>
    <row r="2022" spans="1:19" ht="89" thickBot="1" x14ac:dyDescent="0.4">
      <c r="A2022" s="3" t="s">
        <v>11</v>
      </c>
      <c r="B2022" s="3" t="s">
        <v>17</v>
      </c>
      <c r="C2022" s="3">
        <v>20120611802</v>
      </c>
      <c r="D2022" s="3">
        <v>0</v>
      </c>
      <c r="E2022" s="3" t="s">
        <v>9</v>
      </c>
      <c r="F2022" s="3">
        <v>295</v>
      </c>
      <c r="G2022" s="3">
        <v>133</v>
      </c>
      <c r="H2022" s="4" t="s">
        <v>24</v>
      </c>
      <c r="I2022" s="3" t="s">
        <v>9</v>
      </c>
      <c r="J2022" s="3" t="s">
        <v>15</v>
      </c>
      <c r="L2022">
        <f t="shared" si="186"/>
        <v>0</v>
      </c>
      <c r="M2022">
        <f>IF(COUNTIF($C$2:$C2023,C2022)&gt;1,1,0)</f>
        <v>0</v>
      </c>
      <c r="N2022">
        <f t="shared" si="187"/>
        <v>0</v>
      </c>
      <c r="O2022">
        <f t="shared" si="188"/>
        <v>0</v>
      </c>
      <c r="P2022">
        <f t="shared" si="189"/>
        <v>0</v>
      </c>
      <c r="Q2022">
        <f t="shared" si="190"/>
        <v>0</v>
      </c>
      <c r="S2022">
        <f t="shared" si="191"/>
        <v>0</v>
      </c>
    </row>
    <row r="2023" spans="1:19" ht="114" thickBot="1" x14ac:dyDescent="0.4">
      <c r="A2023" s="3" t="s">
        <v>11</v>
      </c>
      <c r="B2023" s="3" t="s">
        <v>20</v>
      </c>
      <c r="C2023" s="3">
        <v>20140112801</v>
      </c>
      <c r="D2023" s="3">
        <v>0</v>
      </c>
      <c r="E2023" s="3" t="s">
        <v>9</v>
      </c>
      <c r="F2023" s="3">
        <v>531</v>
      </c>
      <c r="G2023" s="3">
        <v>152</v>
      </c>
      <c r="H2023" s="4" t="s">
        <v>13</v>
      </c>
      <c r="I2023" s="3" t="s">
        <v>9</v>
      </c>
      <c r="J2023" s="3" t="s">
        <v>9</v>
      </c>
      <c r="L2023">
        <f t="shared" si="186"/>
        <v>0</v>
      </c>
      <c r="M2023">
        <f>IF(COUNTIF($C$2:$C2024,C2023)&gt;1,1,0)</f>
        <v>0</v>
      </c>
      <c r="N2023">
        <f t="shared" si="187"/>
        <v>0</v>
      </c>
      <c r="O2023">
        <f t="shared" si="188"/>
        <v>0</v>
      </c>
      <c r="P2023">
        <f t="shared" si="189"/>
        <v>0</v>
      </c>
      <c r="Q2023">
        <f t="shared" si="190"/>
        <v>0</v>
      </c>
      <c r="S2023">
        <f t="shared" si="191"/>
        <v>0</v>
      </c>
    </row>
    <row r="2024" spans="1:19" ht="126.5" thickBot="1" x14ac:dyDescent="0.4">
      <c r="A2024" s="3" t="s">
        <v>11</v>
      </c>
      <c r="B2024" s="3" t="s">
        <v>8</v>
      </c>
      <c r="C2024" s="3">
        <v>20180233201</v>
      </c>
      <c r="D2024" s="3">
        <v>1</v>
      </c>
      <c r="E2024" s="3" t="s">
        <v>9</v>
      </c>
      <c r="F2024" s="3">
        <v>210</v>
      </c>
      <c r="G2024" s="3">
        <v>27</v>
      </c>
      <c r="H2024" s="4" t="s">
        <v>22</v>
      </c>
      <c r="I2024" s="3" t="s">
        <v>9</v>
      </c>
      <c r="J2024" s="3" t="s">
        <v>15</v>
      </c>
      <c r="L2024">
        <f t="shared" si="186"/>
        <v>0</v>
      </c>
      <c r="M2024">
        <f>IF(COUNTIF($C$2:$C2025,C2024)&gt;1,1,0)</f>
        <v>0</v>
      </c>
      <c r="N2024">
        <f t="shared" si="187"/>
        <v>0</v>
      </c>
      <c r="O2024">
        <f t="shared" si="188"/>
        <v>0</v>
      </c>
      <c r="P2024">
        <f t="shared" si="189"/>
        <v>0</v>
      </c>
      <c r="Q2024">
        <f t="shared" si="190"/>
        <v>0</v>
      </c>
      <c r="S2024">
        <f t="shared" si="191"/>
        <v>0</v>
      </c>
    </row>
    <row r="2025" spans="1:19" ht="126.5" thickBot="1" x14ac:dyDescent="0.4">
      <c r="A2025" s="3" t="s">
        <v>27</v>
      </c>
      <c r="B2025" s="3" t="s">
        <v>23</v>
      </c>
      <c r="C2025" s="3">
        <v>20172103801</v>
      </c>
      <c r="D2025" s="3">
        <v>0</v>
      </c>
      <c r="E2025" s="3" t="s">
        <v>9</v>
      </c>
      <c r="F2025" s="3">
        <v>289</v>
      </c>
      <c r="G2025" s="3">
        <v>48</v>
      </c>
      <c r="H2025" s="4" t="s">
        <v>22</v>
      </c>
      <c r="I2025" s="3" t="s">
        <v>9</v>
      </c>
      <c r="J2025" s="3" t="s">
        <v>9</v>
      </c>
      <c r="L2025">
        <f t="shared" si="186"/>
        <v>0</v>
      </c>
      <c r="M2025">
        <f>IF(COUNTIF($C$2:$C2026,C2025)&gt;1,1,0)</f>
        <v>0</v>
      </c>
      <c r="N2025">
        <f t="shared" si="187"/>
        <v>0</v>
      </c>
      <c r="O2025">
        <f t="shared" si="188"/>
        <v>0</v>
      </c>
      <c r="P2025">
        <f t="shared" si="189"/>
        <v>0</v>
      </c>
      <c r="Q2025">
        <f t="shared" si="190"/>
        <v>0</v>
      </c>
      <c r="S2025">
        <f t="shared" si="191"/>
        <v>0</v>
      </c>
    </row>
    <row r="2026" spans="1:19" ht="101.5" thickBot="1" x14ac:dyDescent="0.4">
      <c r="A2026" s="3" t="s">
        <v>11</v>
      </c>
      <c r="B2026" s="3" t="s">
        <v>34</v>
      </c>
      <c r="C2026" s="3">
        <v>29110809301</v>
      </c>
      <c r="D2026" s="3">
        <v>0</v>
      </c>
      <c r="E2026" s="3" t="s">
        <v>9</v>
      </c>
      <c r="F2026" s="3">
        <v>30</v>
      </c>
      <c r="G2026" s="3">
        <v>24</v>
      </c>
      <c r="H2026" s="4" t="s">
        <v>44</v>
      </c>
      <c r="I2026" s="3" t="s">
        <v>9</v>
      </c>
      <c r="J2026" s="3" t="s">
        <v>9</v>
      </c>
      <c r="L2026">
        <f t="shared" si="186"/>
        <v>0</v>
      </c>
      <c r="M2026">
        <f>IF(COUNTIF($C$2:$C2027,C2026)&gt;1,1,0)</f>
        <v>0</v>
      </c>
      <c r="N2026">
        <f t="shared" si="187"/>
        <v>0</v>
      </c>
      <c r="O2026">
        <f t="shared" si="188"/>
        <v>0</v>
      </c>
      <c r="P2026">
        <f t="shared" si="189"/>
        <v>0</v>
      </c>
      <c r="Q2026">
        <f t="shared" si="190"/>
        <v>0</v>
      </c>
      <c r="S2026">
        <f t="shared" si="191"/>
        <v>0</v>
      </c>
    </row>
    <row r="2027" spans="1:19" ht="126.5" thickBot="1" x14ac:dyDescent="0.4">
      <c r="A2027" s="3" t="s">
        <v>39</v>
      </c>
      <c r="B2027" s="3" t="s">
        <v>20</v>
      </c>
      <c r="C2027" s="3">
        <v>20141902303</v>
      </c>
      <c r="D2027" s="3">
        <v>1</v>
      </c>
      <c r="E2027" s="3" t="s">
        <v>9</v>
      </c>
      <c r="F2027" s="3">
        <v>240</v>
      </c>
      <c r="G2027" s="3">
        <v>120</v>
      </c>
      <c r="H2027" s="4" t="s">
        <v>22</v>
      </c>
      <c r="I2027" s="3" t="s">
        <v>9</v>
      </c>
      <c r="J2027" s="3" t="s">
        <v>15</v>
      </c>
      <c r="L2027">
        <f t="shared" si="186"/>
        <v>0</v>
      </c>
      <c r="M2027">
        <f>IF(COUNTIF($C$2:$C2028,C2027)&gt;1,1,0)</f>
        <v>1</v>
      </c>
      <c r="N2027">
        <f t="shared" si="187"/>
        <v>0</v>
      </c>
      <c r="O2027">
        <f t="shared" si="188"/>
        <v>0</v>
      </c>
      <c r="P2027">
        <f t="shared" si="189"/>
        <v>0</v>
      </c>
      <c r="Q2027">
        <f t="shared" si="190"/>
        <v>0</v>
      </c>
      <c r="S2027">
        <f t="shared" si="191"/>
        <v>1</v>
      </c>
    </row>
    <row r="2028" spans="1:19" ht="126.5" thickBot="1" x14ac:dyDescent="0.4">
      <c r="A2028" s="3" t="s">
        <v>39</v>
      </c>
      <c r="B2028" s="3" t="s">
        <v>23</v>
      </c>
      <c r="C2028" s="3">
        <v>2017120</v>
      </c>
      <c r="D2028" s="3">
        <v>1</v>
      </c>
      <c r="E2028" s="3" t="s">
        <v>9</v>
      </c>
      <c r="F2028" s="3">
        <v>235</v>
      </c>
      <c r="G2028" s="3">
        <v>31</v>
      </c>
      <c r="H2028" s="4" t="s">
        <v>22</v>
      </c>
      <c r="I2028" s="3" t="s">
        <v>9</v>
      </c>
      <c r="J2028" s="3" t="s">
        <v>15</v>
      </c>
      <c r="L2028">
        <f t="shared" si="186"/>
        <v>0</v>
      </c>
      <c r="M2028">
        <f>IF(COUNTIF($C$2:$C2029,C2028)&gt;1,1,0)</f>
        <v>0</v>
      </c>
      <c r="N2028">
        <f t="shared" si="187"/>
        <v>0</v>
      </c>
      <c r="O2028">
        <f t="shared" si="188"/>
        <v>0</v>
      </c>
      <c r="P2028">
        <f t="shared" si="189"/>
        <v>0</v>
      </c>
      <c r="Q2028">
        <f t="shared" si="190"/>
        <v>0</v>
      </c>
      <c r="S2028">
        <f t="shared" si="191"/>
        <v>0</v>
      </c>
    </row>
    <row r="2029" spans="1:19" ht="126.5" thickBot="1" x14ac:dyDescent="0.4">
      <c r="A2029" s="3" t="s">
        <v>7</v>
      </c>
      <c r="B2029" s="3" t="s">
        <v>17</v>
      </c>
      <c r="C2029" s="3">
        <v>20120408503</v>
      </c>
      <c r="D2029" s="3">
        <v>0</v>
      </c>
      <c r="E2029" s="3" t="s">
        <v>9</v>
      </c>
      <c r="F2029" s="3">
        <v>36</v>
      </c>
      <c r="G2029" s="3">
        <v>25</v>
      </c>
      <c r="H2029" s="4" t="s">
        <v>22</v>
      </c>
      <c r="I2029" s="3" t="s">
        <v>9</v>
      </c>
      <c r="J2029" s="3" t="s">
        <v>9</v>
      </c>
      <c r="L2029">
        <f t="shared" si="186"/>
        <v>0</v>
      </c>
      <c r="M2029">
        <f>IF(COUNTIF($C$2:$C2030,C2029)&gt;1,1,0)</f>
        <v>1</v>
      </c>
      <c r="N2029">
        <f t="shared" si="187"/>
        <v>0</v>
      </c>
      <c r="O2029">
        <f t="shared" si="188"/>
        <v>0</v>
      </c>
      <c r="P2029">
        <f t="shared" si="189"/>
        <v>0</v>
      </c>
      <c r="Q2029">
        <f t="shared" si="190"/>
        <v>0</v>
      </c>
      <c r="S2029">
        <f t="shared" si="191"/>
        <v>1</v>
      </c>
    </row>
    <row r="2030" spans="1:19" ht="114" thickBot="1" x14ac:dyDescent="0.4">
      <c r="A2030" s="3" t="s">
        <v>11</v>
      </c>
      <c r="B2030" s="3" t="s">
        <v>8</v>
      </c>
      <c r="C2030" s="3">
        <v>20180317101</v>
      </c>
      <c r="D2030" s="3">
        <v>0</v>
      </c>
      <c r="E2030" s="3" t="s">
        <v>9</v>
      </c>
      <c r="F2030" s="3">
        <v>606</v>
      </c>
      <c r="G2030" s="3">
        <v>166</v>
      </c>
      <c r="H2030" s="4" t="s">
        <v>13</v>
      </c>
      <c r="I2030" s="3" t="s">
        <v>9</v>
      </c>
      <c r="J2030" s="3" t="s">
        <v>9</v>
      </c>
      <c r="L2030">
        <f t="shared" si="186"/>
        <v>0</v>
      </c>
      <c r="M2030">
        <f>IF(COUNTIF($C$2:$C2031,C2030)&gt;1,1,0)</f>
        <v>1</v>
      </c>
      <c r="N2030">
        <f t="shared" si="187"/>
        <v>0</v>
      </c>
      <c r="O2030">
        <f t="shared" si="188"/>
        <v>0</v>
      </c>
      <c r="P2030">
        <f t="shared" si="189"/>
        <v>0</v>
      </c>
      <c r="Q2030">
        <f t="shared" si="190"/>
        <v>0</v>
      </c>
      <c r="S2030">
        <f t="shared" si="191"/>
        <v>1</v>
      </c>
    </row>
    <row r="2031" spans="1:19" ht="126.5" thickBot="1" x14ac:dyDescent="0.4">
      <c r="A2031" s="3" t="s">
        <v>11</v>
      </c>
      <c r="B2031" s="3" t="s">
        <v>12</v>
      </c>
      <c r="C2031" s="3">
        <v>20081006901</v>
      </c>
      <c r="D2031" s="3">
        <v>0</v>
      </c>
      <c r="E2031" s="3" t="s">
        <v>9</v>
      </c>
      <c r="F2031" s="3">
        <v>293</v>
      </c>
      <c r="G2031" s="3">
        <v>25</v>
      </c>
      <c r="H2031" s="4" t="s">
        <v>22</v>
      </c>
      <c r="I2031" s="3" t="s">
        <v>9</v>
      </c>
      <c r="J2031" s="3" t="s">
        <v>15</v>
      </c>
      <c r="L2031">
        <f t="shared" si="186"/>
        <v>0</v>
      </c>
      <c r="M2031">
        <f>IF(COUNTIF($C$2:$C2032,C2031)&gt;1,1,0)</f>
        <v>0</v>
      </c>
      <c r="N2031">
        <f t="shared" si="187"/>
        <v>0</v>
      </c>
      <c r="O2031">
        <f t="shared" si="188"/>
        <v>0</v>
      </c>
      <c r="P2031">
        <f t="shared" si="189"/>
        <v>0</v>
      </c>
      <c r="Q2031">
        <f t="shared" si="190"/>
        <v>0</v>
      </c>
      <c r="S2031">
        <f t="shared" si="191"/>
        <v>0</v>
      </c>
    </row>
    <row r="2032" spans="1:19" ht="114" thickBot="1" x14ac:dyDescent="0.4">
      <c r="A2032" s="3" t="s">
        <v>11</v>
      </c>
      <c r="B2032" s="3" t="s">
        <v>23</v>
      </c>
      <c r="C2032" s="3">
        <v>20172207601</v>
      </c>
      <c r="D2032" s="3">
        <v>0</v>
      </c>
      <c r="E2032" s="3" t="s">
        <v>9</v>
      </c>
      <c r="F2032" s="3">
        <v>58</v>
      </c>
      <c r="G2032" s="3">
        <v>34</v>
      </c>
      <c r="H2032" s="4" t="s">
        <v>13</v>
      </c>
      <c r="I2032" s="3" t="s">
        <v>9</v>
      </c>
      <c r="J2032" s="3" t="s">
        <v>9</v>
      </c>
      <c r="L2032">
        <f t="shared" si="186"/>
        <v>0</v>
      </c>
      <c r="M2032">
        <f>IF(COUNTIF($C$2:$C2033,C2032)&gt;1,1,0)</f>
        <v>0</v>
      </c>
      <c r="N2032">
        <f t="shared" si="187"/>
        <v>0</v>
      </c>
      <c r="O2032">
        <f t="shared" si="188"/>
        <v>0</v>
      </c>
      <c r="P2032">
        <f t="shared" si="189"/>
        <v>0</v>
      </c>
      <c r="Q2032">
        <f t="shared" si="190"/>
        <v>0</v>
      </c>
      <c r="S2032">
        <f t="shared" si="191"/>
        <v>0</v>
      </c>
    </row>
    <row r="2033" spans="1:19" ht="114" thickBot="1" x14ac:dyDescent="0.4">
      <c r="A2033" s="3" t="s">
        <v>7</v>
      </c>
      <c r="B2033" s="3" t="s">
        <v>12</v>
      </c>
      <c r="C2033" s="3">
        <v>20080513001</v>
      </c>
      <c r="D2033" s="3">
        <v>0</v>
      </c>
      <c r="E2033" s="3" t="s">
        <v>9</v>
      </c>
      <c r="F2033" s="3">
        <v>343</v>
      </c>
      <c r="G2033" s="3">
        <v>310</v>
      </c>
      <c r="H2033" s="4" t="s">
        <v>18</v>
      </c>
      <c r="I2033" s="3" t="s">
        <v>9</v>
      </c>
      <c r="J2033" s="3" t="s">
        <v>9</v>
      </c>
      <c r="L2033">
        <f t="shared" si="186"/>
        <v>0</v>
      </c>
      <c r="M2033">
        <f>IF(COUNTIF($C$2:$C2034,C2033)&gt;1,1,0)</f>
        <v>0</v>
      </c>
      <c r="N2033">
        <f t="shared" si="187"/>
        <v>0</v>
      </c>
      <c r="O2033">
        <f t="shared" si="188"/>
        <v>0</v>
      </c>
      <c r="P2033">
        <f t="shared" si="189"/>
        <v>0</v>
      </c>
      <c r="Q2033">
        <f t="shared" si="190"/>
        <v>0</v>
      </c>
      <c r="S2033">
        <f t="shared" si="191"/>
        <v>0</v>
      </c>
    </row>
    <row r="2034" spans="1:19" ht="76.5" thickBot="1" x14ac:dyDescent="0.4">
      <c r="A2034" s="3" t="s">
        <v>11</v>
      </c>
      <c r="B2034" s="3" t="s">
        <v>8</v>
      </c>
      <c r="C2034" s="3">
        <v>20180316902</v>
      </c>
      <c r="D2034" s="3">
        <v>1</v>
      </c>
      <c r="E2034" s="3" t="s">
        <v>9</v>
      </c>
      <c r="F2034" s="3">
        <v>240</v>
      </c>
      <c r="G2034" s="3">
        <v>20</v>
      </c>
      <c r="H2034" s="4" t="s">
        <v>149</v>
      </c>
      <c r="I2034" s="3" t="s">
        <v>9</v>
      </c>
      <c r="J2034" s="3" t="s">
        <v>9</v>
      </c>
      <c r="L2034">
        <f t="shared" si="186"/>
        <v>0</v>
      </c>
      <c r="M2034">
        <f>IF(COUNTIF($C$2:$C2035,C2034)&gt;1,1,0)</f>
        <v>0</v>
      </c>
      <c r="N2034">
        <f t="shared" si="187"/>
        <v>0</v>
      </c>
      <c r="O2034">
        <f t="shared" si="188"/>
        <v>0</v>
      </c>
      <c r="P2034">
        <f t="shared" si="189"/>
        <v>0</v>
      </c>
      <c r="Q2034">
        <f t="shared" si="190"/>
        <v>0</v>
      </c>
      <c r="S2034">
        <f t="shared" si="191"/>
        <v>0</v>
      </c>
    </row>
    <row r="2035" spans="1:19" ht="114" thickBot="1" x14ac:dyDescent="0.4">
      <c r="A2035" s="3" t="s">
        <v>39</v>
      </c>
      <c r="B2035" s="3" t="s">
        <v>23</v>
      </c>
      <c r="C2035" s="3">
        <v>20171510401</v>
      </c>
      <c r="D2035" s="3">
        <v>0</v>
      </c>
      <c r="E2035" s="3" t="s">
        <v>9</v>
      </c>
      <c r="F2035" s="3">
        <v>285</v>
      </c>
      <c r="G2035" s="3">
        <v>90</v>
      </c>
      <c r="H2035" s="4" t="s">
        <v>18</v>
      </c>
      <c r="I2035" s="3" t="s">
        <v>9</v>
      </c>
      <c r="J2035" s="3" t="s">
        <v>9</v>
      </c>
      <c r="L2035">
        <f t="shared" si="186"/>
        <v>0</v>
      </c>
      <c r="M2035">
        <f>IF(COUNTIF($C$2:$C2036,C2035)&gt;1,1,0)</f>
        <v>0</v>
      </c>
      <c r="N2035">
        <f t="shared" si="187"/>
        <v>0</v>
      </c>
      <c r="O2035">
        <f t="shared" si="188"/>
        <v>0</v>
      </c>
      <c r="P2035">
        <f t="shared" si="189"/>
        <v>0</v>
      </c>
      <c r="Q2035">
        <f t="shared" si="190"/>
        <v>0</v>
      </c>
      <c r="S2035">
        <f t="shared" si="191"/>
        <v>0</v>
      </c>
    </row>
    <row r="2036" spans="1:19" ht="89" thickBot="1" x14ac:dyDescent="0.4">
      <c r="A2036" s="3" t="s">
        <v>11</v>
      </c>
      <c r="B2036" s="3" t="s">
        <v>34</v>
      </c>
      <c r="C2036" s="3">
        <v>20110802801</v>
      </c>
      <c r="D2036" s="3">
        <v>0</v>
      </c>
      <c r="E2036" s="3" t="s">
        <v>9</v>
      </c>
      <c r="F2036" s="3">
        <v>115</v>
      </c>
      <c r="G2036" s="3">
        <v>54</v>
      </c>
      <c r="H2036" s="4" t="s">
        <v>55</v>
      </c>
      <c r="I2036" s="3" t="s">
        <v>9</v>
      </c>
      <c r="J2036" s="3" t="s">
        <v>15</v>
      </c>
      <c r="L2036">
        <f t="shared" si="186"/>
        <v>0</v>
      </c>
      <c r="M2036">
        <f>IF(COUNTIF($C$2:$C2037,C2036)&gt;1,1,0)</f>
        <v>0</v>
      </c>
      <c r="N2036">
        <f t="shared" si="187"/>
        <v>0</v>
      </c>
      <c r="O2036">
        <f t="shared" si="188"/>
        <v>0</v>
      </c>
      <c r="P2036">
        <f t="shared" si="189"/>
        <v>0</v>
      </c>
      <c r="Q2036">
        <f t="shared" si="190"/>
        <v>0</v>
      </c>
      <c r="S2036">
        <f t="shared" si="191"/>
        <v>0</v>
      </c>
    </row>
    <row r="2037" spans="1:19" ht="39" thickBot="1" x14ac:dyDescent="0.4">
      <c r="A2037" s="3" t="s">
        <v>39</v>
      </c>
      <c r="B2037" s="3" t="s">
        <v>23</v>
      </c>
      <c r="C2037" s="3">
        <v>20171302501</v>
      </c>
      <c r="D2037" s="3">
        <v>1</v>
      </c>
      <c r="E2037" s="3" t="s">
        <v>9</v>
      </c>
      <c r="F2037" s="3">
        <v>183</v>
      </c>
      <c r="G2037" s="3">
        <v>123</v>
      </c>
      <c r="H2037" s="4" t="s">
        <v>33</v>
      </c>
      <c r="I2037" s="3" t="s">
        <v>9</v>
      </c>
      <c r="J2037" s="3" t="s">
        <v>9</v>
      </c>
      <c r="L2037">
        <f t="shared" si="186"/>
        <v>0</v>
      </c>
      <c r="M2037">
        <f>IF(COUNTIF($C$2:$C2038,C2037)&gt;1,1,0)</f>
        <v>0</v>
      </c>
      <c r="N2037">
        <f t="shared" si="187"/>
        <v>0</v>
      </c>
      <c r="O2037">
        <f t="shared" si="188"/>
        <v>0</v>
      </c>
      <c r="P2037">
        <f t="shared" si="189"/>
        <v>0</v>
      </c>
      <c r="Q2037">
        <f t="shared" si="190"/>
        <v>0</v>
      </c>
      <c r="S2037">
        <f t="shared" si="191"/>
        <v>0</v>
      </c>
    </row>
    <row r="2038" spans="1:19" ht="101.5" thickBot="1" x14ac:dyDescent="0.4">
      <c r="A2038" s="3" t="s">
        <v>11</v>
      </c>
      <c r="B2038" s="3" t="s">
        <v>8</v>
      </c>
      <c r="C2038" s="3">
        <v>20180405903</v>
      </c>
      <c r="D2038" s="3">
        <v>1</v>
      </c>
      <c r="E2038" s="3" t="s">
        <v>9</v>
      </c>
      <c r="F2038" s="3">
        <v>282</v>
      </c>
      <c r="G2038" s="3">
        <v>77</v>
      </c>
      <c r="H2038" s="4" t="s">
        <v>44</v>
      </c>
      <c r="I2038" s="3" t="s">
        <v>9</v>
      </c>
      <c r="J2038" s="3" t="s">
        <v>9</v>
      </c>
      <c r="L2038">
        <f t="shared" si="186"/>
        <v>0</v>
      </c>
      <c r="M2038">
        <f>IF(COUNTIF($C$2:$C2039,C2038)&gt;1,1,0)</f>
        <v>0</v>
      </c>
      <c r="N2038">
        <f t="shared" si="187"/>
        <v>0</v>
      </c>
      <c r="O2038">
        <f t="shared" si="188"/>
        <v>0</v>
      </c>
      <c r="P2038">
        <f t="shared" si="189"/>
        <v>0</v>
      </c>
      <c r="Q2038">
        <f t="shared" si="190"/>
        <v>0</v>
      </c>
      <c r="S2038">
        <f t="shared" si="191"/>
        <v>0</v>
      </c>
    </row>
    <row r="2039" spans="1:19" ht="126.5" thickBot="1" x14ac:dyDescent="0.4">
      <c r="A2039" s="3" t="s">
        <v>11</v>
      </c>
      <c r="B2039" s="3" t="s">
        <v>20</v>
      </c>
      <c r="C2039" s="3">
        <v>20142503101</v>
      </c>
      <c r="D2039" s="3">
        <v>0</v>
      </c>
      <c r="E2039" s="3" t="s">
        <v>9</v>
      </c>
      <c r="F2039" s="3">
        <v>77</v>
      </c>
      <c r="G2039" s="3">
        <v>43</v>
      </c>
      <c r="H2039" s="4" t="s">
        <v>22</v>
      </c>
      <c r="I2039" s="3" t="s">
        <v>9</v>
      </c>
      <c r="J2039" s="3" t="s">
        <v>9</v>
      </c>
      <c r="L2039">
        <f t="shared" si="186"/>
        <v>0</v>
      </c>
      <c r="M2039">
        <f>IF(COUNTIF($C$2:$C2040,C2039)&gt;1,1,0)</f>
        <v>0</v>
      </c>
      <c r="N2039">
        <f t="shared" si="187"/>
        <v>0</v>
      </c>
      <c r="O2039">
        <f t="shared" si="188"/>
        <v>0</v>
      </c>
      <c r="P2039">
        <f t="shared" si="189"/>
        <v>0</v>
      </c>
      <c r="Q2039">
        <f t="shared" si="190"/>
        <v>0</v>
      </c>
      <c r="S2039">
        <f t="shared" si="191"/>
        <v>0</v>
      </c>
    </row>
    <row r="2040" spans="1:19" ht="101.5" thickBot="1" x14ac:dyDescent="0.4">
      <c r="A2040" s="3" t="s">
        <v>11</v>
      </c>
      <c r="B2040" s="3" t="s">
        <v>49</v>
      </c>
      <c r="C2040" s="3">
        <v>20230507001</v>
      </c>
      <c r="D2040" s="3">
        <v>0</v>
      </c>
      <c r="E2040" s="3" t="s">
        <v>9</v>
      </c>
      <c r="F2040" s="3">
        <v>40</v>
      </c>
      <c r="G2040" s="3">
        <v>13</v>
      </c>
      <c r="H2040" s="4" t="s">
        <v>44</v>
      </c>
      <c r="I2040" s="3" t="s">
        <v>9</v>
      </c>
      <c r="J2040" s="3" t="s">
        <v>15</v>
      </c>
      <c r="L2040">
        <f t="shared" si="186"/>
        <v>0</v>
      </c>
      <c r="M2040">
        <f>IF(COUNTIF($C$2:$C2041,C2040)&gt;1,1,0)</f>
        <v>0</v>
      </c>
      <c r="N2040">
        <f t="shared" si="187"/>
        <v>0</v>
      </c>
      <c r="O2040">
        <f t="shared" si="188"/>
        <v>0</v>
      </c>
      <c r="P2040">
        <f t="shared" si="189"/>
        <v>0</v>
      </c>
      <c r="Q2040">
        <f t="shared" si="190"/>
        <v>0</v>
      </c>
      <c r="S2040">
        <f t="shared" si="191"/>
        <v>0</v>
      </c>
    </row>
    <row r="2041" spans="1:19" ht="39" thickBot="1" x14ac:dyDescent="0.4">
      <c r="A2041" s="3" t="s">
        <v>39</v>
      </c>
      <c r="B2041" s="3" t="s">
        <v>23</v>
      </c>
      <c r="C2041" s="3">
        <v>20171309101</v>
      </c>
      <c r="D2041" s="3">
        <v>0</v>
      </c>
      <c r="E2041" s="3" t="s">
        <v>9</v>
      </c>
      <c r="F2041" s="3">
        <v>419</v>
      </c>
      <c r="G2041" s="3">
        <v>278</v>
      </c>
      <c r="H2041" s="4" t="s">
        <v>33</v>
      </c>
      <c r="I2041" s="3" t="s">
        <v>9</v>
      </c>
      <c r="J2041" s="3" t="s">
        <v>9</v>
      </c>
      <c r="L2041">
        <f t="shared" si="186"/>
        <v>0</v>
      </c>
      <c r="M2041">
        <f>IF(COUNTIF($C$2:$C2042,C2041)&gt;1,1,0)</f>
        <v>0</v>
      </c>
      <c r="N2041">
        <f t="shared" si="187"/>
        <v>0</v>
      </c>
      <c r="O2041">
        <f t="shared" si="188"/>
        <v>0</v>
      </c>
      <c r="P2041">
        <f t="shared" si="189"/>
        <v>0</v>
      </c>
      <c r="Q2041">
        <f t="shared" si="190"/>
        <v>0</v>
      </c>
      <c r="S2041">
        <f t="shared" si="191"/>
        <v>0</v>
      </c>
    </row>
    <row r="2042" spans="1:19" ht="126.5" thickBot="1" x14ac:dyDescent="0.4">
      <c r="A2042" s="3" t="s">
        <v>27</v>
      </c>
      <c r="B2042" s="3" t="s">
        <v>23</v>
      </c>
      <c r="C2042" s="3">
        <v>20171401602</v>
      </c>
      <c r="D2042" s="3">
        <v>0</v>
      </c>
      <c r="E2042" s="3" t="s">
        <v>9</v>
      </c>
      <c r="F2042" s="3">
        <v>469</v>
      </c>
      <c r="G2042" s="3">
        <v>291</v>
      </c>
      <c r="H2042" s="4" t="s">
        <v>22</v>
      </c>
      <c r="I2042" s="3" t="s">
        <v>9</v>
      </c>
      <c r="J2042" s="3" t="s">
        <v>15</v>
      </c>
      <c r="L2042">
        <f t="shared" si="186"/>
        <v>0</v>
      </c>
      <c r="M2042">
        <f>IF(COUNTIF($C$2:$C2043,C2042)&gt;1,1,0)</f>
        <v>0</v>
      </c>
      <c r="N2042">
        <f t="shared" si="187"/>
        <v>0</v>
      </c>
      <c r="O2042">
        <f t="shared" si="188"/>
        <v>0</v>
      </c>
      <c r="P2042">
        <f t="shared" si="189"/>
        <v>0</v>
      </c>
      <c r="Q2042">
        <f t="shared" si="190"/>
        <v>0</v>
      </c>
      <c r="S2042">
        <f t="shared" si="191"/>
        <v>0</v>
      </c>
    </row>
    <row r="2043" spans="1:19" ht="126.5" thickBot="1" x14ac:dyDescent="0.4">
      <c r="A2043" s="3" t="s">
        <v>11</v>
      </c>
      <c r="B2043" s="3" t="s">
        <v>23</v>
      </c>
      <c r="C2043" s="3" t="s">
        <v>351</v>
      </c>
      <c r="D2043" s="3">
        <v>0</v>
      </c>
      <c r="E2043" s="3" t="s">
        <v>9</v>
      </c>
      <c r="F2043" s="3">
        <v>901</v>
      </c>
      <c r="G2043" s="3">
        <v>120</v>
      </c>
      <c r="H2043" s="4" t="s">
        <v>22</v>
      </c>
      <c r="I2043" s="3" t="s">
        <v>9</v>
      </c>
      <c r="J2043" s="3" t="s">
        <v>9</v>
      </c>
      <c r="L2043">
        <f t="shared" si="186"/>
        <v>0</v>
      </c>
      <c r="M2043">
        <f>IF(COUNTIF($C$2:$C2044,C2043)&gt;1,1,0)</f>
        <v>0</v>
      </c>
      <c r="N2043">
        <f t="shared" si="187"/>
        <v>0</v>
      </c>
      <c r="O2043">
        <f t="shared" si="188"/>
        <v>0</v>
      </c>
      <c r="P2043">
        <f t="shared" si="189"/>
        <v>0</v>
      </c>
      <c r="Q2043">
        <f t="shared" si="190"/>
        <v>0</v>
      </c>
      <c r="S2043">
        <f t="shared" si="191"/>
        <v>0</v>
      </c>
    </row>
    <row r="2044" spans="1:19" ht="101.5" thickBot="1" x14ac:dyDescent="0.4">
      <c r="A2044" s="3" t="s">
        <v>11</v>
      </c>
      <c r="B2044" s="3" t="s">
        <v>23</v>
      </c>
      <c r="C2044" s="3">
        <v>20172102201</v>
      </c>
      <c r="D2044" s="3">
        <v>0</v>
      </c>
      <c r="E2044" s="3" t="s">
        <v>9</v>
      </c>
      <c r="F2044" s="3">
        <v>92</v>
      </c>
      <c r="G2044" s="3">
        <v>23</v>
      </c>
      <c r="H2044" s="4" t="s">
        <v>352</v>
      </c>
      <c r="I2044" s="3" t="s">
        <v>9</v>
      </c>
      <c r="J2044" s="3" t="s">
        <v>9</v>
      </c>
      <c r="L2044">
        <f t="shared" si="186"/>
        <v>0</v>
      </c>
      <c r="M2044">
        <f>IF(COUNTIF($C$2:$C2045,C2044)&gt;1,1,0)</f>
        <v>0</v>
      </c>
      <c r="N2044">
        <f t="shared" si="187"/>
        <v>0</v>
      </c>
      <c r="O2044">
        <f t="shared" si="188"/>
        <v>0</v>
      </c>
      <c r="P2044">
        <f t="shared" si="189"/>
        <v>0</v>
      </c>
      <c r="Q2044">
        <f t="shared" si="190"/>
        <v>0</v>
      </c>
      <c r="S2044">
        <f t="shared" si="191"/>
        <v>0</v>
      </c>
    </row>
    <row r="2045" spans="1:19" ht="126.5" thickBot="1" x14ac:dyDescent="0.4">
      <c r="A2045" s="3" t="s">
        <v>11</v>
      </c>
      <c r="B2045" s="3" t="s">
        <v>8</v>
      </c>
      <c r="C2045" s="3">
        <v>20180737801</v>
      </c>
      <c r="D2045" s="3">
        <v>0</v>
      </c>
      <c r="E2045" s="3" t="s">
        <v>9</v>
      </c>
      <c r="F2045" s="3">
        <v>116</v>
      </c>
      <c r="G2045" s="3">
        <v>17</v>
      </c>
      <c r="H2045" s="4" t="s">
        <v>22</v>
      </c>
      <c r="I2045" s="3" t="s">
        <v>9</v>
      </c>
      <c r="J2045" s="3" t="s">
        <v>9</v>
      </c>
      <c r="L2045">
        <f t="shared" si="186"/>
        <v>0</v>
      </c>
      <c r="M2045">
        <f>IF(COUNTIF($C$2:$C2046,C2045)&gt;1,1,0)</f>
        <v>0</v>
      </c>
      <c r="N2045">
        <f t="shared" si="187"/>
        <v>0</v>
      </c>
      <c r="O2045">
        <f t="shared" si="188"/>
        <v>0</v>
      </c>
      <c r="P2045">
        <f t="shared" si="189"/>
        <v>0</v>
      </c>
      <c r="Q2045">
        <f t="shared" si="190"/>
        <v>0</v>
      </c>
      <c r="S2045">
        <f t="shared" si="191"/>
        <v>0</v>
      </c>
    </row>
    <row r="2046" spans="1:19" ht="126.5" thickBot="1" x14ac:dyDescent="0.4">
      <c r="A2046" s="3" t="s">
        <v>11</v>
      </c>
      <c r="B2046" s="3" t="s">
        <v>23</v>
      </c>
      <c r="C2046" s="3">
        <v>20172504001</v>
      </c>
      <c r="D2046" s="3">
        <v>1</v>
      </c>
      <c r="E2046" s="3" t="s">
        <v>9</v>
      </c>
      <c r="F2046" s="3">
        <v>159</v>
      </c>
      <c r="G2046" s="3">
        <v>36</v>
      </c>
      <c r="H2046" s="4" t="s">
        <v>22</v>
      </c>
      <c r="I2046" s="3" t="s">
        <v>9</v>
      </c>
      <c r="J2046" s="3" t="s">
        <v>9</v>
      </c>
      <c r="L2046">
        <f t="shared" si="186"/>
        <v>0</v>
      </c>
      <c r="M2046">
        <f>IF(COUNTIF($C$2:$C2047,C2046)&gt;1,1,0)</f>
        <v>0</v>
      </c>
      <c r="N2046">
        <f t="shared" si="187"/>
        <v>0</v>
      </c>
      <c r="O2046">
        <f t="shared" si="188"/>
        <v>0</v>
      </c>
      <c r="P2046">
        <f t="shared" si="189"/>
        <v>0</v>
      </c>
      <c r="Q2046">
        <f t="shared" si="190"/>
        <v>0</v>
      </c>
      <c r="S2046">
        <f t="shared" si="191"/>
        <v>0</v>
      </c>
    </row>
    <row r="2047" spans="1:19" ht="114" thickBot="1" x14ac:dyDescent="0.4">
      <c r="A2047" s="3" t="s">
        <v>11</v>
      </c>
      <c r="B2047" s="3" t="s">
        <v>49</v>
      </c>
      <c r="C2047" s="3">
        <v>20230500115</v>
      </c>
      <c r="D2047" s="3">
        <v>0</v>
      </c>
      <c r="E2047" s="3" t="s">
        <v>9</v>
      </c>
      <c r="F2047" s="3">
        <v>76</v>
      </c>
      <c r="G2047" s="3">
        <v>41</v>
      </c>
      <c r="H2047" s="4" t="s">
        <v>138</v>
      </c>
      <c r="I2047" s="3" t="s">
        <v>9</v>
      </c>
      <c r="J2047" s="3" t="s">
        <v>9</v>
      </c>
      <c r="L2047">
        <f t="shared" si="186"/>
        <v>0</v>
      </c>
      <c r="M2047">
        <f>IF(COUNTIF($C$2:$C2048,C2047)&gt;1,1,0)</f>
        <v>0</v>
      </c>
      <c r="N2047">
        <f t="shared" si="187"/>
        <v>0</v>
      </c>
      <c r="O2047">
        <f t="shared" si="188"/>
        <v>0</v>
      </c>
      <c r="P2047">
        <f t="shared" si="189"/>
        <v>0</v>
      </c>
      <c r="Q2047">
        <f t="shared" si="190"/>
        <v>0</v>
      </c>
      <c r="S2047">
        <f t="shared" si="191"/>
        <v>0</v>
      </c>
    </row>
    <row r="2048" spans="1:19" ht="126.5" thickBot="1" x14ac:dyDescent="0.4">
      <c r="A2048" s="3" t="s">
        <v>11</v>
      </c>
      <c r="B2048" s="3" t="s">
        <v>8</v>
      </c>
      <c r="C2048" s="3">
        <v>20180615001</v>
      </c>
      <c r="D2048" s="3">
        <v>0</v>
      </c>
      <c r="E2048" s="3" t="s">
        <v>9</v>
      </c>
      <c r="F2048" s="3">
        <v>79</v>
      </c>
      <c r="G2048" s="3">
        <v>33</v>
      </c>
      <c r="H2048" s="4" t="s">
        <v>353</v>
      </c>
      <c r="I2048" s="3" t="s">
        <v>9</v>
      </c>
      <c r="J2048" s="3" t="s">
        <v>15</v>
      </c>
      <c r="L2048">
        <f t="shared" si="186"/>
        <v>0</v>
      </c>
      <c r="M2048">
        <f>IF(COUNTIF($C$2:$C2049,C2048)&gt;1,1,0)</f>
        <v>0</v>
      </c>
      <c r="N2048">
        <f t="shared" si="187"/>
        <v>0</v>
      </c>
      <c r="O2048">
        <f t="shared" si="188"/>
        <v>0</v>
      </c>
      <c r="P2048">
        <f t="shared" si="189"/>
        <v>0</v>
      </c>
      <c r="Q2048">
        <f t="shared" si="190"/>
        <v>0</v>
      </c>
      <c r="S2048">
        <f t="shared" si="191"/>
        <v>0</v>
      </c>
    </row>
    <row r="2049" spans="1:19" ht="26.5" thickBot="1" x14ac:dyDescent="0.4">
      <c r="A2049" s="3" t="s">
        <v>11</v>
      </c>
      <c r="B2049" s="3" t="s">
        <v>17</v>
      </c>
      <c r="C2049" s="3">
        <v>20120310904</v>
      </c>
      <c r="D2049" s="3">
        <v>1</v>
      </c>
      <c r="E2049" s="3" t="s">
        <v>9</v>
      </c>
      <c r="F2049" s="3">
        <v>280</v>
      </c>
      <c r="G2049" s="3">
        <v>72</v>
      </c>
      <c r="H2049" s="4" t="s">
        <v>87</v>
      </c>
      <c r="I2049" s="3" t="s">
        <v>9</v>
      </c>
      <c r="J2049" s="3" t="s">
        <v>15</v>
      </c>
      <c r="L2049">
        <f t="shared" si="186"/>
        <v>0</v>
      </c>
      <c r="M2049">
        <f>IF(COUNTIF($C$2:$C2050,C2049)&gt;1,1,0)</f>
        <v>0</v>
      </c>
      <c r="N2049">
        <f t="shared" si="187"/>
        <v>0</v>
      </c>
      <c r="O2049">
        <f t="shared" si="188"/>
        <v>0</v>
      </c>
      <c r="P2049">
        <f t="shared" si="189"/>
        <v>0</v>
      </c>
      <c r="Q2049">
        <f t="shared" si="190"/>
        <v>0</v>
      </c>
      <c r="S2049">
        <f t="shared" si="191"/>
        <v>0</v>
      </c>
    </row>
    <row r="2050" spans="1:19" ht="126.5" thickBot="1" x14ac:dyDescent="0.4">
      <c r="A2050" s="3" t="s">
        <v>27</v>
      </c>
      <c r="B2050" s="3" t="s">
        <v>23</v>
      </c>
      <c r="C2050" s="3">
        <v>20171404101</v>
      </c>
      <c r="D2050" s="3">
        <v>1</v>
      </c>
      <c r="E2050" s="3" t="s">
        <v>9</v>
      </c>
      <c r="F2050" s="3">
        <v>222</v>
      </c>
      <c r="G2050" s="3">
        <v>124</v>
      </c>
      <c r="H2050" s="4" t="s">
        <v>22</v>
      </c>
      <c r="I2050" s="3" t="s">
        <v>9</v>
      </c>
      <c r="J2050" s="3" t="s">
        <v>15</v>
      </c>
      <c r="L2050">
        <f t="shared" si="186"/>
        <v>0</v>
      </c>
      <c r="M2050">
        <f>IF(COUNTIF($C$2:$C2051,C2050)&gt;1,1,0)</f>
        <v>0</v>
      </c>
      <c r="N2050">
        <f t="shared" si="187"/>
        <v>0</v>
      </c>
      <c r="O2050">
        <f t="shared" si="188"/>
        <v>0</v>
      </c>
      <c r="P2050">
        <f t="shared" si="189"/>
        <v>0</v>
      </c>
      <c r="Q2050">
        <f t="shared" si="190"/>
        <v>0</v>
      </c>
      <c r="S2050">
        <f t="shared" si="191"/>
        <v>0</v>
      </c>
    </row>
    <row r="2051" spans="1:19" ht="101.5" thickBot="1" x14ac:dyDescent="0.4">
      <c r="A2051" s="3" t="s">
        <v>11</v>
      </c>
      <c r="B2051" s="3" t="s">
        <v>23</v>
      </c>
      <c r="C2051" s="3">
        <v>20172114201</v>
      </c>
      <c r="D2051" s="3">
        <v>1</v>
      </c>
      <c r="E2051" s="3" t="s">
        <v>9</v>
      </c>
      <c r="F2051" s="3">
        <v>331</v>
      </c>
      <c r="G2051" s="3">
        <v>66</v>
      </c>
      <c r="H2051" s="4" t="s">
        <v>354</v>
      </c>
      <c r="I2051" s="3" t="s">
        <v>9</v>
      </c>
      <c r="J2051" s="3" t="s">
        <v>9</v>
      </c>
      <c r="L2051">
        <f t="shared" ref="L2051:L2114" si="192">IF(COUNTBLANK(A2051:J2051)&gt;0,1,0)</f>
        <v>0</v>
      </c>
      <c r="M2051">
        <f>IF(COUNTIF($C$2:$C2052,C2051)&gt;1,1,0)</f>
        <v>0</v>
      </c>
      <c r="N2051">
        <f t="shared" ref="N2051:N2114" si="193">IF(LEN(C2051)&gt;11,1,0)</f>
        <v>0</v>
      </c>
      <c r="O2051">
        <f t="shared" ref="O2051:O2114" si="194">IF(G2051&gt;F2051,1,0)</f>
        <v>0</v>
      </c>
      <c r="P2051">
        <f t="shared" ref="P2051:P2114" si="195">IF(AND(J2051="Yes",I2051="No"),1,0)</f>
        <v>0</v>
      </c>
      <c r="Q2051">
        <f t="shared" ref="Q2051:Q2114" si="196">IF(F2051&gt;10000,1,0)</f>
        <v>0</v>
      </c>
      <c r="S2051">
        <f t="shared" ref="S2051:S2114" si="197">IF(SUM(L2051:Q2051)&gt;0,1,0)</f>
        <v>0</v>
      </c>
    </row>
    <row r="2052" spans="1:19" ht="126.5" thickBot="1" x14ac:dyDescent="0.4">
      <c r="A2052" s="3" t="s">
        <v>11</v>
      </c>
      <c r="B2052" s="3" t="s">
        <v>8</v>
      </c>
      <c r="C2052" s="3">
        <v>20180740601</v>
      </c>
      <c r="D2052" s="3">
        <v>1</v>
      </c>
      <c r="E2052" s="3" t="s">
        <v>9</v>
      </c>
      <c r="F2052" s="3">
        <v>604</v>
      </c>
      <c r="G2052" s="3">
        <v>51</v>
      </c>
      <c r="H2052" s="4" t="s">
        <v>22</v>
      </c>
      <c r="I2052" s="3" t="s">
        <v>9</v>
      </c>
      <c r="J2052" s="3" t="s">
        <v>9</v>
      </c>
      <c r="L2052">
        <f t="shared" si="192"/>
        <v>0</v>
      </c>
      <c r="M2052">
        <f>IF(COUNTIF($C$2:$C2053,C2052)&gt;1,1,0)</f>
        <v>0</v>
      </c>
      <c r="N2052">
        <f t="shared" si="193"/>
        <v>0</v>
      </c>
      <c r="O2052">
        <f t="shared" si="194"/>
        <v>0</v>
      </c>
      <c r="P2052">
        <f t="shared" si="195"/>
        <v>0</v>
      </c>
      <c r="Q2052">
        <f t="shared" si="196"/>
        <v>0</v>
      </c>
      <c r="S2052">
        <f t="shared" si="197"/>
        <v>0</v>
      </c>
    </row>
    <row r="2053" spans="1:19" ht="151.5" thickBot="1" x14ac:dyDescent="0.4">
      <c r="A2053" s="3" t="s">
        <v>11</v>
      </c>
      <c r="B2053" s="3" t="s">
        <v>8</v>
      </c>
      <c r="C2053" s="3">
        <v>20180608002</v>
      </c>
      <c r="D2053" s="3">
        <v>0</v>
      </c>
      <c r="E2053" s="3" t="s">
        <v>9</v>
      </c>
      <c r="F2053" s="3">
        <v>199</v>
      </c>
      <c r="G2053" s="3">
        <v>42</v>
      </c>
      <c r="H2053" s="4" t="s">
        <v>355</v>
      </c>
      <c r="I2053" s="3" t="s">
        <v>9</v>
      </c>
      <c r="J2053" s="3" t="s">
        <v>9</v>
      </c>
      <c r="L2053">
        <f t="shared" si="192"/>
        <v>0</v>
      </c>
      <c r="M2053">
        <f>IF(COUNTIF($C$2:$C2054,C2053)&gt;1,1,0)</f>
        <v>0</v>
      </c>
      <c r="N2053">
        <f t="shared" si="193"/>
        <v>0</v>
      </c>
      <c r="O2053">
        <f t="shared" si="194"/>
        <v>0</v>
      </c>
      <c r="P2053">
        <f t="shared" si="195"/>
        <v>0</v>
      </c>
      <c r="Q2053">
        <f t="shared" si="196"/>
        <v>0</v>
      </c>
      <c r="S2053">
        <f t="shared" si="197"/>
        <v>0</v>
      </c>
    </row>
    <row r="2054" spans="1:19" ht="126.5" thickBot="1" x14ac:dyDescent="0.4">
      <c r="A2054" s="3" t="s">
        <v>11</v>
      </c>
      <c r="B2054" s="3" t="s">
        <v>23</v>
      </c>
      <c r="C2054" s="3">
        <v>20172400801</v>
      </c>
      <c r="D2054" s="3">
        <v>1</v>
      </c>
      <c r="E2054" s="3" t="s">
        <v>9</v>
      </c>
      <c r="F2054" s="3">
        <v>143</v>
      </c>
      <c r="G2054" s="3">
        <v>34</v>
      </c>
      <c r="H2054" s="4" t="s">
        <v>22</v>
      </c>
      <c r="I2054" s="3" t="s">
        <v>9</v>
      </c>
      <c r="J2054" s="3" t="s">
        <v>9</v>
      </c>
      <c r="L2054">
        <f t="shared" si="192"/>
        <v>0</v>
      </c>
      <c r="M2054">
        <f>IF(COUNTIF($C$2:$C2055,C2054)&gt;1,1,0)</f>
        <v>0</v>
      </c>
      <c r="N2054">
        <f t="shared" si="193"/>
        <v>0</v>
      </c>
      <c r="O2054">
        <f t="shared" si="194"/>
        <v>0</v>
      </c>
      <c r="P2054">
        <f t="shared" si="195"/>
        <v>0</v>
      </c>
      <c r="Q2054">
        <f t="shared" si="196"/>
        <v>0</v>
      </c>
      <c r="S2054">
        <f t="shared" si="197"/>
        <v>0</v>
      </c>
    </row>
    <row r="2055" spans="1:19" ht="26.5" thickBot="1" x14ac:dyDescent="0.4">
      <c r="A2055" s="3" t="s">
        <v>11</v>
      </c>
      <c r="B2055" s="3" t="s">
        <v>17</v>
      </c>
      <c r="C2055" s="3">
        <v>20120304402</v>
      </c>
      <c r="D2055" s="3">
        <v>0</v>
      </c>
      <c r="E2055" s="3" t="s">
        <v>9</v>
      </c>
      <c r="F2055" s="3">
        <v>245</v>
      </c>
      <c r="G2055" s="3">
        <v>92</v>
      </c>
      <c r="H2055" s="4" t="s">
        <v>87</v>
      </c>
      <c r="I2055" s="3" t="s">
        <v>9</v>
      </c>
      <c r="J2055" s="3" t="s">
        <v>9</v>
      </c>
      <c r="L2055">
        <f t="shared" si="192"/>
        <v>0</v>
      </c>
      <c r="M2055">
        <f>IF(COUNTIF($C$2:$C2056,C2055)&gt;1,1,0)</f>
        <v>0</v>
      </c>
      <c r="N2055">
        <f t="shared" si="193"/>
        <v>0</v>
      </c>
      <c r="O2055">
        <f t="shared" si="194"/>
        <v>0</v>
      </c>
      <c r="P2055">
        <f t="shared" si="195"/>
        <v>0</v>
      </c>
      <c r="Q2055">
        <f t="shared" si="196"/>
        <v>0</v>
      </c>
      <c r="S2055">
        <f t="shared" si="197"/>
        <v>0</v>
      </c>
    </row>
    <row r="2056" spans="1:19" ht="51.5" thickBot="1" x14ac:dyDescent="0.4">
      <c r="A2056" s="3" t="s">
        <v>7</v>
      </c>
      <c r="B2056" s="3" t="s">
        <v>12</v>
      </c>
      <c r="C2056" s="3">
        <v>20081105101</v>
      </c>
      <c r="D2056" s="3">
        <v>0</v>
      </c>
      <c r="E2056" s="3" t="s">
        <v>9</v>
      </c>
      <c r="F2056" s="3">
        <v>263</v>
      </c>
      <c r="G2056" s="3">
        <v>175</v>
      </c>
      <c r="H2056" s="4" t="s">
        <v>90</v>
      </c>
      <c r="I2056" s="3" t="s">
        <v>9</v>
      </c>
      <c r="J2056" s="3"/>
      <c r="L2056">
        <f t="shared" si="192"/>
        <v>1</v>
      </c>
      <c r="M2056">
        <f>IF(COUNTIF($C$2:$C2057,C2056)&gt;1,1,0)</f>
        <v>0</v>
      </c>
      <c r="N2056">
        <f t="shared" si="193"/>
        <v>0</v>
      </c>
      <c r="O2056">
        <f t="shared" si="194"/>
        <v>0</v>
      </c>
      <c r="P2056">
        <f t="shared" si="195"/>
        <v>0</v>
      </c>
      <c r="Q2056">
        <f t="shared" si="196"/>
        <v>0</v>
      </c>
      <c r="S2056">
        <f t="shared" si="197"/>
        <v>1</v>
      </c>
    </row>
    <row r="2057" spans="1:19" ht="126.5" thickBot="1" x14ac:dyDescent="0.4">
      <c r="A2057" s="3" t="s">
        <v>11</v>
      </c>
      <c r="B2057" s="3" t="s">
        <v>49</v>
      </c>
      <c r="C2057" s="3">
        <v>20230500104</v>
      </c>
      <c r="D2057" s="3">
        <v>1</v>
      </c>
      <c r="E2057" s="3" t="s">
        <v>9</v>
      </c>
      <c r="F2057" s="3">
        <v>211</v>
      </c>
      <c r="G2057" s="3">
        <v>42</v>
      </c>
      <c r="H2057" s="4" t="s">
        <v>22</v>
      </c>
      <c r="I2057" s="3" t="s">
        <v>9</v>
      </c>
      <c r="J2057" s="3" t="s">
        <v>15</v>
      </c>
      <c r="L2057">
        <f t="shared" si="192"/>
        <v>0</v>
      </c>
      <c r="M2057">
        <f>IF(COUNTIF($C$2:$C2058,C2057)&gt;1,1,0)</f>
        <v>0</v>
      </c>
      <c r="N2057">
        <f t="shared" si="193"/>
        <v>0</v>
      </c>
      <c r="O2057">
        <f t="shared" si="194"/>
        <v>0</v>
      </c>
      <c r="P2057">
        <f t="shared" si="195"/>
        <v>0</v>
      </c>
      <c r="Q2057">
        <f t="shared" si="196"/>
        <v>0</v>
      </c>
      <c r="S2057">
        <f t="shared" si="197"/>
        <v>0</v>
      </c>
    </row>
    <row r="2058" spans="1:19" ht="126.5" thickBot="1" x14ac:dyDescent="0.4">
      <c r="A2058" s="3" t="s">
        <v>11</v>
      </c>
      <c r="B2058" s="3" t="s">
        <v>23</v>
      </c>
      <c r="C2058" s="3">
        <v>20171504901</v>
      </c>
      <c r="D2058" s="3">
        <v>0</v>
      </c>
      <c r="E2058" s="3" t="s">
        <v>9</v>
      </c>
      <c r="F2058" s="3">
        <v>342</v>
      </c>
      <c r="G2058" s="3">
        <v>200</v>
      </c>
      <c r="H2058" s="4" t="s">
        <v>22</v>
      </c>
      <c r="I2058" s="3" t="s">
        <v>9</v>
      </c>
      <c r="J2058" s="3" t="s">
        <v>9</v>
      </c>
      <c r="L2058">
        <f t="shared" si="192"/>
        <v>0</v>
      </c>
      <c r="M2058">
        <f>IF(COUNTIF($C$2:$C2059,C2058)&gt;1,1,0)</f>
        <v>0</v>
      </c>
      <c r="N2058">
        <f t="shared" si="193"/>
        <v>0</v>
      </c>
      <c r="O2058">
        <f t="shared" si="194"/>
        <v>0</v>
      </c>
      <c r="P2058">
        <f t="shared" si="195"/>
        <v>0</v>
      </c>
      <c r="Q2058">
        <f t="shared" si="196"/>
        <v>0</v>
      </c>
      <c r="S2058">
        <f t="shared" si="197"/>
        <v>0</v>
      </c>
    </row>
    <row r="2059" spans="1:19" ht="126.5" thickBot="1" x14ac:dyDescent="0.4">
      <c r="A2059" s="3" t="s">
        <v>11</v>
      </c>
      <c r="B2059" s="3" t="s">
        <v>23</v>
      </c>
      <c r="C2059" s="3">
        <v>20172500601</v>
      </c>
      <c r="D2059" s="3">
        <v>0</v>
      </c>
      <c r="E2059" s="3" t="s">
        <v>9</v>
      </c>
      <c r="F2059" s="3">
        <v>165</v>
      </c>
      <c r="G2059" s="3">
        <v>33</v>
      </c>
      <c r="H2059" s="4" t="s">
        <v>22</v>
      </c>
      <c r="I2059" s="3" t="s">
        <v>9</v>
      </c>
      <c r="J2059" s="3" t="s">
        <v>9</v>
      </c>
      <c r="L2059">
        <f t="shared" si="192"/>
        <v>0</v>
      </c>
      <c r="M2059">
        <f>IF(COUNTIF($C$2:$C2060,C2059)&gt;1,1,0)</f>
        <v>0</v>
      </c>
      <c r="N2059">
        <f t="shared" si="193"/>
        <v>0</v>
      </c>
      <c r="O2059">
        <f t="shared" si="194"/>
        <v>0</v>
      </c>
      <c r="P2059">
        <f t="shared" si="195"/>
        <v>0</v>
      </c>
      <c r="Q2059">
        <f t="shared" si="196"/>
        <v>0</v>
      </c>
      <c r="S2059">
        <f t="shared" si="197"/>
        <v>0</v>
      </c>
    </row>
    <row r="2060" spans="1:19" ht="126.5" thickBot="1" x14ac:dyDescent="0.4">
      <c r="A2060" s="3" t="s">
        <v>11</v>
      </c>
      <c r="B2060" s="3" t="s">
        <v>8</v>
      </c>
      <c r="C2060" s="3">
        <v>20180724001</v>
      </c>
      <c r="D2060" s="3">
        <v>1</v>
      </c>
      <c r="E2060" s="3" t="s">
        <v>9</v>
      </c>
      <c r="F2060" s="3">
        <v>150</v>
      </c>
      <c r="G2060" s="3">
        <v>60</v>
      </c>
      <c r="H2060" s="4" t="s">
        <v>22</v>
      </c>
      <c r="I2060" s="3" t="s">
        <v>9</v>
      </c>
      <c r="J2060" s="3" t="s">
        <v>9</v>
      </c>
      <c r="L2060">
        <f t="shared" si="192"/>
        <v>0</v>
      </c>
      <c r="M2060">
        <f>IF(COUNTIF($C$2:$C2061,C2060)&gt;1,1,0)</f>
        <v>1</v>
      </c>
      <c r="N2060">
        <f t="shared" si="193"/>
        <v>0</v>
      </c>
      <c r="O2060">
        <f t="shared" si="194"/>
        <v>0</v>
      </c>
      <c r="P2060">
        <f t="shared" si="195"/>
        <v>0</v>
      </c>
      <c r="Q2060">
        <f t="shared" si="196"/>
        <v>0</v>
      </c>
      <c r="S2060">
        <f t="shared" si="197"/>
        <v>1</v>
      </c>
    </row>
    <row r="2061" spans="1:19" ht="76.5" thickBot="1" x14ac:dyDescent="0.4">
      <c r="A2061" s="3" t="s">
        <v>11</v>
      </c>
      <c r="B2061" s="3" t="s">
        <v>34</v>
      </c>
      <c r="C2061" s="3">
        <v>20110316401</v>
      </c>
      <c r="D2061" s="3">
        <v>0</v>
      </c>
      <c r="E2061" s="3" t="s">
        <v>9</v>
      </c>
      <c r="F2061" s="3">
        <v>35</v>
      </c>
      <c r="G2061" s="3">
        <v>24</v>
      </c>
      <c r="H2061" s="4" t="s">
        <v>107</v>
      </c>
      <c r="I2061" s="3" t="s">
        <v>9</v>
      </c>
      <c r="J2061" s="3" t="s">
        <v>9</v>
      </c>
      <c r="L2061">
        <f t="shared" si="192"/>
        <v>0</v>
      </c>
      <c r="M2061">
        <f>IF(COUNTIF($C$2:$C2062,C2061)&gt;1,1,0)</f>
        <v>0</v>
      </c>
      <c r="N2061">
        <f t="shared" si="193"/>
        <v>0</v>
      </c>
      <c r="O2061">
        <f t="shared" si="194"/>
        <v>0</v>
      </c>
      <c r="P2061">
        <f t="shared" si="195"/>
        <v>0</v>
      </c>
      <c r="Q2061">
        <f t="shared" si="196"/>
        <v>0</v>
      </c>
      <c r="S2061">
        <f t="shared" si="197"/>
        <v>0</v>
      </c>
    </row>
    <row r="2062" spans="1:19" ht="126.5" thickBot="1" x14ac:dyDescent="0.4">
      <c r="A2062" s="3" t="s">
        <v>11</v>
      </c>
      <c r="B2062" s="3" t="s">
        <v>49</v>
      </c>
      <c r="C2062" s="3">
        <v>20230402101</v>
      </c>
      <c r="D2062" s="3">
        <v>0</v>
      </c>
      <c r="E2062" s="3" t="s">
        <v>9</v>
      </c>
      <c r="F2062" s="3">
        <v>54</v>
      </c>
      <c r="G2062" s="3">
        <v>9</v>
      </c>
      <c r="H2062" s="4" t="s">
        <v>22</v>
      </c>
      <c r="I2062" s="3" t="s">
        <v>9</v>
      </c>
      <c r="J2062" s="3" t="s">
        <v>15</v>
      </c>
      <c r="L2062">
        <f t="shared" si="192"/>
        <v>0</v>
      </c>
      <c r="M2062">
        <f>IF(COUNTIF($C$2:$C2063,C2062)&gt;1,1,0)</f>
        <v>0</v>
      </c>
      <c r="N2062">
        <f t="shared" si="193"/>
        <v>0</v>
      </c>
      <c r="O2062">
        <f t="shared" si="194"/>
        <v>0</v>
      </c>
      <c r="P2062">
        <f t="shared" si="195"/>
        <v>0</v>
      </c>
      <c r="Q2062">
        <f t="shared" si="196"/>
        <v>0</v>
      </c>
      <c r="S2062">
        <f t="shared" si="197"/>
        <v>0</v>
      </c>
    </row>
    <row r="2063" spans="1:19" ht="126.5" thickBot="1" x14ac:dyDescent="0.4">
      <c r="A2063" s="3" t="s">
        <v>11</v>
      </c>
      <c r="B2063" s="3" t="s">
        <v>23</v>
      </c>
      <c r="C2063" s="3">
        <v>20171509625</v>
      </c>
      <c r="D2063" s="3">
        <v>1</v>
      </c>
      <c r="E2063" s="3" t="s">
        <v>9</v>
      </c>
      <c r="F2063" s="3">
        <v>286</v>
      </c>
      <c r="G2063" s="3">
        <v>65</v>
      </c>
      <c r="H2063" s="4" t="s">
        <v>22</v>
      </c>
      <c r="I2063" s="3" t="s">
        <v>9</v>
      </c>
      <c r="J2063" s="3" t="s">
        <v>9</v>
      </c>
      <c r="L2063">
        <f t="shared" si="192"/>
        <v>0</v>
      </c>
      <c r="M2063">
        <f>IF(COUNTIF($C$2:$C2064,C2063)&gt;1,1,0)</f>
        <v>0</v>
      </c>
      <c r="N2063">
        <f t="shared" si="193"/>
        <v>0</v>
      </c>
      <c r="O2063">
        <f t="shared" si="194"/>
        <v>0</v>
      </c>
      <c r="P2063">
        <f t="shared" si="195"/>
        <v>0</v>
      </c>
      <c r="Q2063">
        <f t="shared" si="196"/>
        <v>0</v>
      </c>
      <c r="S2063">
        <f t="shared" si="197"/>
        <v>0</v>
      </c>
    </row>
    <row r="2064" spans="1:19" ht="126.5" thickBot="1" x14ac:dyDescent="0.4">
      <c r="A2064" s="3" t="s">
        <v>11</v>
      </c>
      <c r="B2064" s="3" t="s">
        <v>8</v>
      </c>
      <c r="C2064" s="3">
        <v>20180734301</v>
      </c>
      <c r="D2064" s="3">
        <v>0</v>
      </c>
      <c r="E2064" s="3" t="s">
        <v>9</v>
      </c>
      <c r="F2064" s="3">
        <v>58</v>
      </c>
      <c r="G2064" s="3">
        <v>23</v>
      </c>
      <c r="H2064" s="4" t="s">
        <v>22</v>
      </c>
      <c r="I2064" s="3" t="s">
        <v>9</v>
      </c>
      <c r="J2064" s="3" t="s">
        <v>9</v>
      </c>
      <c r="L2064">
        <f t="shared" si="192"/>
        <v>0</v>
      </c>
      <c r="M2064">
        <f>IF(COUNTIF($C$2:$C2065,C2064)&gt;1,1,0)</f>
        <v>0</v>
      </c>
      <c r="N2064">
        <f t="shared" si="193"/>
        <v>0</v>
      </c>
      <c r="O2064">
        <f t="shared" si="194"/>
        <v>0</v>
      </c>
      <c r="P2064">
        <f t="shared" si="195"/>
        <v>0</v>
      </c>
      <c r="Q2064">
        <f t="shared" si="196"/>
        <v>0</v>
      </c>
      <c r="S2064">
        <f t="shared" si="197"/>
        <v>0</v>
      </c>
    </row>
    <row r="2065" spans="1:19" ht="126.5" thickBot="1" x14ac:dyDescent="0.4">
      <c r="A2065" s="3" t="s">
        <v>11</v>
      </c>
      <c r="B2065" s="3" t="s">
        <v>23</v>
      </c>
      <c r="C2065" s="3">
        <v>20171500901</v>
      </c>
      <c r="D2065" s="3">
        <v>0</v>
      </c>
      <c r="E2065" s="3" t="s">
        <v>9</v>
      </c>
      <c r="F2065" s="3">
        <v>92</v>
      </c>
      <c r="G2065" s="3">
        <v>30</v>
      </c>
      <c r="H2065" s="4" t="s">
        <v>22</v>
      </c>
      <c r="I2065" s="3" t="s">
        <v>9</v>
      </c>
      <c r="J2065" s="3" t="s">
        <v>9</v>
      </c>
      <c r="L2065">
        <f t="shared" si="192"/>
        <v>0</v>
      </c>
      <c r="M2065">
        <f>IF(COUNTIF($C$2:$C2066,C2065)&gt;1,1,0)</f>
        <v>0</v>
      </c>
      <c r="N2065">
        <f t="shared" si="193"/>
        <v>0</v>
      </c>
      <c r="O2065">
        <f t="shared" si="194"/>
        <v>0</v>
      </c>
      <c r="P2065">
        <f t="shared" si="195"/>
        <v>0</v>
      </c>
      <c r="Q2065">
        <f t="shared" si="196"/>
        <v>0</v>
      </c>
      <c r="S2065">
        <f t="shared" si="197"/>
        <v>0</v>
      </c>
    </row>
    <row r="2066" spans="1:19" ht="101.5" thickBot="1" x14ac:dyDescent="0.4">
      <c r="A2066" s="3" t="s">
        <v>7</v>
      </c>
      <c r="B2066" s="3" t="s">
        <v>17</v>
      </c>
      <c r="C2066" s="3">
        <v>20120101101</v>
      </c>
      <c r="D2066" s="3">
        <v>0</v>
      </c>
      <c r="E2066" s="3" t="s">
        <v>9</v>
      </c>
      <c r="F2066" s="3">
        <v>31</v>
      </c>
      <c r="G2066" s="3">
        <v>30</v>
      </c>
      <c r="H2066" s="4" t="s">
        <v>44</v>
      </c>
      <c r="I2066" s="3" t="s">
        <v>9</v>
      </c>
      <c r="J2066" s="3" t="s">
        <v>9</v>
      </c>
      <c r="L2066">
        <f t="shared" si="192"/>
        <v>0</v>
      </c>
      <c r="M2066">
        <f>IF(COUNTIF($C$2:$C2067,C2066)&gt;1,1,0)</f>
        <v>0</v>
      </c>
      <c r="N2066">
        <f t="shared" si="193"/>
        <v>0</v>
      </c>
      <c r="O2066">
        <f t="shared" si="194"/>
        <v>0</v>
      </c>
      <c r="P2066">
        <f t="shared" si="195"/>
        <v>0</v>
      </c>
      <c r="Q2066">
        <f t="shared" si="196"/>
        <v>0</v>
      </c>
      <c r="S2066">
        <f t="shared" si="197"/>
        <v>0</v>
      </c>
    </row>
    <row r="2067" spans="1:19" ht="126.5" thickBot="1" x14ac:dyDescent="0.4">
      <c r="A2067" s="3" t="s">
        <v>11</v>
      </c>
      <c r="B2067" s="3" t="s">
        <v>49</v>
      </c>
      <c r="C2067" s="3">
        <v>20230403001</v>
      </c>
      <c r="D2067" s="3">
        <v>0</v>
      </c>
      <c r="E2067" s="3" t="s">
        <v>9</v>
      </c>
      <c r="F2067" s="3">
        <v>61</v>
      </c>
      <c r="G2067" s="3">
        <v>26</v>
      </c>
      <c r="H2067" s="4" t="s">
        <v>22</v>
      </c>
      <c r="I2067" s="3" t="s">
        <v>9</v>
      </c>
      <c r="J2067" s="3" t="s">
        <v>15</v>
      </c>
      <c r="L2067">
        <f t="shared" si="192"/>
        <v>0</v>
      </c>
      <c r="M2067">
        <f>IF(COUNTIF($C$2:$C2068,C2067)&gt;1,1,0)</f>
        <v>0</v>
      </c>
      <c r="N2067">
        <f t="shared" si="193"/>
        <v>0</v>
      </c>
      <c r="O2067">
        <f t="shared" si="194"/>
        <v>0</v>
      </c>
      <c r="P2067">
        <f t="shared" si="195"/>
        <v>0</v>
      </c>
      <c r="Q2067">
        <f t="shared" si="196"/>
        <v>0</v>
      </c>
      <c r="S2067">
        <f t="shared" si="197"/>
        <v>0</v>
      </c>
    </row>
    <row r="2068" spans="1:19" ht="126.5" thickBot="1" x14ac:dyDescent="0.4">
      <c r="A2068" s="3" t="s">
        <v>11</v>
      </c>
      <c r="B2068" s="3" t="s">
        <v>23</v>
      </c>
      <c r="C2068" s="3">
        <v>20172504101</v>
      </c>
      <c r="D2068" s="3">
        <v>1</v>
      </c>
      <c r="E2068" s="3" t="s">
        <v>9</v>
      </c>
      <c r="F2068" s="3">
        <v>118</v>
      </c>
      <c r="G2068" s="3">
        <v>32</v>
      </c>
      <c r="H2068" s="4" t="s">
        <v>22</v>
      </c>
      <c r="I2068" s="3" t="s">
        <v>9</v>
      </c>
      <c r="J2068" s="3" t="s">
        <v>9</v>
      </c>
      <c r="L2068">
        <f t="shared" si="192"/>
        <v>0</v>
      </c>
      <c r="M2068">
        <f>IF(COUNTIF($C$2:$C2069,C2068)&gt;1,1,0)</f>
        <v>0</v>
      </c>
      <c r="N2068">
        <f t="shared" si="193"/>
        <v>0</v>
      </c>
      <c r="O2068">
        <f t="shared" si="194"/>
        <v>0</v>
      </c>
      <c r="P2068">
        <f t="shared" si="195"/>
        <v>0</v>
      </c>
      <c r="Q2068">
        <f t="shared" si="196"/>
        <v>0</v>
      </c>
      <c r="S2068">
        <f t="shared" si="197"/>
        <v>0</v>
      </c>
    </row>
    <row r="2069" spans="1:19" ht="64" thickBot="1" x14ac:dyDescent="0.4">
      <c r="A2069" s="3" t="s">
        <v>11</v>
      </c>
      <c r="B2069" s="3" t="s">
        <v>8</v>
      </c>
      <c r="C2069" s="3">
        <v>20180601701</v>
      </c>
      <c r="D2069" s="3">
        <v>0</v>
      </c>
      <c r="E2069" s="3" t="s">
        <v>9</v>
      </c>
      <c r="F2069" s="3">
        <v>248</v>
      </c>
      <c r="G2069" s="3">
        <v>76</v>
      </c>
      <c r="H2069" s="4" t="s">
        <v>83</v>
      </c>
      <c r="I2069" s="3" t="s">
        <v>9</v>
      </c>
      <c r="J2069" s="3" t="s">
        <v>9</v>
      </c>
      <c r="L2069">
        <f t="shared" si="192"/>
        <v>0</v>
      </c>
      <c r="M2069">
        <f>IF(COUNTIF($C$2:$C2070,C2069)&gt;1,1,0)</f>
        <v>0</v>
      </c>
      <c r="N2069">
        <f t="shared" si="193"/>
        <v>0</v>
      </c>
      <c r="O2069">
        <f t="shared" si="194"/>
        <v>0</v>
      </c>
      <c r="P2069">
        <f t="shared" si="195"/>
        <v>0</v>
      </c>
      <c r="Q2069">
        <f t="shared" si="196"/>
        <v>0</v>
      </c>
      <c r="S2069">
        <f t="shared" si="197"/>
        <v>0</v>
      </c>
    </row>
    <row r="2070" spans="1:19" ht="126.5" thickBot="1" x14ac:dyDescent="0.4">
      <c r="A2070" s="3" t="s">
        <v>11</v>
      </c>
      <c r="B2070" s="3" t="s">
        <v>8</v>
      </c>
      <c r="C2070" s="3">
        <v>20180500701</v>
      </c>
      <c r="D2070" s="3">
        <v>0</v>
      </c>
      <c r="E2070" s="3" t="s">
        <v>9</v>
      </c>
      <c r="F2070" s="3">
        <v>35</v>
      </c>
      <c r="G2070" s="3">
        <v>34</v>
      </c>
      <c r="H2070" s="4" t="s">
        <v>22</v>
      </c>
      <c r="I2070" s="3" t="s">
        <v>9</v>
      </c>
      <c r="J2070" s="3" t="s">
        <v>9</v>
      </c>
      <c r="L2070">
        <f t="shared" si="192"/>
        <v>0</v>
      </c>
      <c r="M2070">
        <f>IF(COUNTIF($C$2:$C2071,C2070)&gt;1,1,0)</f>
        <v>0</v>
      </c>
      <c r="N2070">
        <f t="shared" si="193"/>
        <v>0</v>
      </c>
      <c r="O2070">
        <f t="shared" si="194"/>
        <v>0</v>
      </c>
      <c r="P2070">
        <f t="shared" si="195"/>
        <v>0</v>
      </c>
      <c r="Q2070">
        <f t="shared" si="196"/>
        <v>0</v>
      </c>
      <c r="S2070">
        <f t="shared" si="197"/>
        <v>0</v>
      </c>
    </row>
    <row r="2071" spans="1:19" ht="126.5" thickBot="1" x14ac:dyDescent="0.4">
      <c r="A2071" s="3" t="s">
        <v>11</v>
      </c>
      <c r="B2071" s="3" t="s">
        <v>12</v>
      </c>
      <c r="C2071" s="3">
        <v>20081100601</v>
      </c>
      <c r="D2071" s="3">
        <v>1</v>
      </c>
      <c r="E2071" s="3" t="s">
        <v>9</v>
      </c>
      <c r="F2071" s="3">
        <v>297</v>
      </c>
      <c r="G2071" s="3">
        <v>182</v>
      </c>
      <c r="H2071" s="4" t="s">
        <v>22</v>
      </c>
      <c r="I2071" s="3" t="s">
        <v>9</v>
      </c>
      <c r="J2071" s="3" t="s">
        <v>9</v>
      </c>
      <c r="L2071">
        <f t="shared" si="192"/>
        <v>0</v>
      </c>
      <c r="M2071">
        <f>IF(COUNTIF($C$2:$C2072,C2071)&gt;1,1,0)</f>
        <v>0</v>
      </c>
      <c r="N2071">
        <f t="shared" si="193"/>
        <v>0</v>
      </c>
      <c r="O2071">
        <f t="shared" si="194"/>
        <v>0</v>
      </c>
      <c r="P2071">
        <f t="shared" si="195"/>
        <v>0</v>
      </c>
      <c r="Q2071">
        <f t="shared" si="196"/>
        <v>0</v>
      </c>
      <c r="S2071">
        <f t="shared" si="197"/>
        <v>0</v>
      </c>
    </row>
    <row r="2072" spans="1:19" ht="126.5" thickBot="1" x14ac:dyDescent="0.4">
      <c r="A2072" s="3" t="s">
        <v>11</v>
      </c>
      <c r="B2072" s="3" t="s">
        <v>23</v>
      </c>
      <c r="C2072" s="3">
        <v>20172205401</v>
      </c>
      <c r="D2072" s="3">
        <v>1</v>
      </c>
      <c r="E2072" s="3" t="s">
        <v>9</v>
      </c>
      <c r="F2072" s="3">
        <v>594</v>
      </c>
      <c r="G2072" s="3">
        <v>432</v>
      </c>
      <c r="H2072" s="4" t="s">
        <v>22</v>
      </c>
      <c r="I2072" s="3" t="s">
        <v>9</v>
      </c>
      <c r="J2072" s="3" t="s">
        <v>9</v>
      </c>
      <c r="L2072">
        <f t="shared" si="192"/>
        <v>0</v>
      </c>
      <c r="M2072">
        <f>IF(COUNTIF($C$2:$C2073,C2072)&gt;1,1,0)</f>
        <v>0</v>
      </c>
      <c r="N2072">
        <f t="shared" si="193"/>
        <v>0</v>
      </c>
      <c r="O2072">
        <f t="shared" si="194"/>
        <v>0</v>
      </c>
      <c r="P2072">
        <f t="shared" si="195"/>
        <v>0</v>
      </c>
      <c r="Q2072">
        <f t="shared" si="196"/>
        <v>0</v>
      </c>
      <c r="S2072">
        <f t="shared" si="197"/>
        <v>0</v>
      </c>
    </row>
    <row r="2073" spans="1:19" ht="89" thickBot="1" x14ac:dyDescent="0.4">
      <c r="A2073" s="3" t="s">
        <v>11</v>
      </c>
      <c r="B2073" s="3" t="s">
        <v>12</v>
      </c>
      <c r="C2073" s="3">
        <v>20080801801</v>
      </c>
      <c r="D2073" s="3">
        <v>0</v>
      </c>
      <c r="E2073" s="3" t="s">
        <v>9</v>
      </c>
      <c r="F2073" s="3">
        <v>205</v>
      </c>
      <c r="G2073" s="3">
        <v>70</v>
      </c>
      <c r="H2073" s="4" t="s">
        <v>55</v>
      </c>
      <c r="I2073" s="3" t="s">
        <v>9</v>
      </c>
      <c r="J2073" s="3" t="s">
        <v>15</v>
      </c>
      <c r="L2073">
        <f t="shared" si="192"/>
        <v>0</v>
      </c>
      <c r="M2073">
        <f>IF(COUNTIF($C$2:$C2074,C2073)&gt;1,1,0)</f>
        <v>1</v>
      </c>
      <c r="N2073">
        <f t="shared" si="193"/>
        <v>0</v>
      </c>
      <c r="O2073">
        <f t="shared" si="194"/>
        <v>0</v>
      </c>
      <c r="P2073">
        <f t="shared" si="195"/>
        <v>0</v>
      </c>
      <c r="Q2073">
        <f t="shared" si="196"/>
        <v>0</v>
      </c>
      <c r="S2073">
        <f t="shared" si="197"/>
        <v>1</v>
      </c>
    </row>
    <row r="2074" spans="1:19" ht="126.5" thickBot="1" x14ac:dyDescent="0.4">
      <c r="A2074" s="3" t="s">
        <v>11</v>
      </c>
      <c r="B2074" s="3" t="s">
        <v>8</v>
      </c>
      <c r="C2074" s="3">
        <v>20180900103</v>
      </c>
      <c r="D2074" s="3">
        <v>1</v>
      </c>
      <c r="E2074" s="3" t="s">
        <v>9</v>
      </c>
      <c r="F2074" s="3">
        <v>249</v>
      </c>
      <c r="G2074" s="3">
        <v>54</v>
      </c>
      <c r="H2074" s="4" t="s">
        <v>22</v>
      </c>
      <c r="I2074" s="3" t="s">
        <v>9</v>
      </c>
      <c r="J2074" s="3" t="s">
        <v>9</v>
      </c>
      <c r="L2074">
        <f t="shared" si="192"/>
        <v>0</v>
      </c>
      <c r="M2074">
        <f>IF(COUNTIF($C$2:$C2075,C2074)&gt;1,1,0)</f>
        <v>1</v>
      </c>
      <c r="N2074">
        <f t="shared" si="193"/>
        <v>0</v>
      </c>
      <c r="O2074">
        <f t="shared" si="194"/>
        <v>0</v>
      </c>
      <c r="P2074">
        <f t="shared" si="195"/>
        <v>0</v>
      </c>
      <c r="Q2074">
        <f t="shared" si="196"/>
        <v>0</v>
      </c>
      <c r="S2074">
        <f t="shared" si="197"/>
        <v>1</v>
      </c>
    </row>
    <row r="2075" spans="1:19" ht="76.5" thickBot="1" x14ac:dyDescent="0.4">
      <c r="A2075" s="3" t="s">
        <v>11</v>
      </c>
      <c r="B2075" s="3" t="s">
        <v>34</v>
      </c>
      <c r="C2075" s="3">
        <v>20110812201</v>
      </c>
      <c r="D2075" s="3">
        <v>0</v>
      </c>
      <c r="E2075" s="3" t="s">
        <v>9</v>
      </c>
      <c r="F2075" s="3">
        <v>40</v>
      </c>
      <c r="G2075" s="3">
        <v>22</v>
      </c>
      <c r="H2075" s="4" t="s">
        <v>26</v>
      </c>
      <c r="I2075" s="3" t="s">
        <v>9</v>
      </c>
      <c r="J2075" s="3" t="s">
        <v>9</v>
      </c>
      <c r="L2075">
        <f t="shared" si="192"/>
        <v>0</v>
      </c>
      <c r="M2075">
        <f>IF(COUNTIF($C$2:$C2076,C2075)&gt;1,1,0)</f>
        <v>0</v>
      </c>
      <c r="N2075">
        <f t="shared" si="193"/>
        <v>0</v>
      </c>
      <c r="O2075">
        <f t="shared" si="194"/>
        <v>0</v>
      </c>
      <c r="P2075">
        <f t="shared" si="195"/>
        <v>0</v>
      </c>
      <c r="Q2075">
        <f t="shared" si="196"/>
        <v>0</v>
      </c>
      <c r="S2075">
        <f t="shared" si="197"/>
        <v>0</v>
      </c>
    </row>
    <row r="2076" spans="1:19" ht="126.5" thickBot="1" x14ac:dyDescent="0.4">
      <c r="A2076" s="3" t="s">
        <v>11</v>
      </c>
      <c r="B2076" s="3" t="s">
        <v>49</v>
      </c>
      <c r="C2076" s="3">
        <v>20230413002</v>
      </c>
      <c r="D2076" s="3">
        <v>0</v>
      </c>
      <c r="E2076" s="3" t="s">
        <v>9</v>
      </c>
      <c r="F2076" s="3">
        <v>82</v>
      </c>
      <c r="G2076" s="3">
        <v>12</v>
      </c>
      <c r="H2076" s="4" t="s">
        <v>22</v>
      </c>
      <c r="I2076" s="3" t="s">
        <v>9</v>
      </c>
      <c r="J2076" s="3" t="s">
        <v>15</v>
      </c>
      <c r="L2076">
        <f t="shared" si="192"/>
        <v>0</v>
      </c>
      <c r="M2076">
        <f>IF(COUNTIF($C$2:$C2077,C2076)&gt;1,1,0)</f>
        <v>0</v>
      </c>
      <c r="N2076">
        <f t="shared" si="193"/>
        <v>0</v>
      </c>
      <c r="O2076">
        <f t="shared" si="194"/>
        <v>0</v>
      </c>
      <c r="P2076">
        <f t="shared" si="195"/>
        <v>0</v>
      </c>
      <c r="Q2076">
        <f t="shared" si="196"/>
        <v>0</v>
      </c>
      <c r="S2076">
        <f t="shared" si="197"/>
        <v>0</v>
      </c>
    </row>
    <row r="2077" spans="1:19" ht="126.5" thickBot="1" x14ac:dyDescent="0.4">
      <c r="A2077" s="3" t="s">
        <v>11</v>
      </c>
      <c r="B2077" s="3" t="s">
        <v>34</v>
      </c>
      <c r="C2077" s="3">
        <v>20110321902</v>
      </c>
      <c r="D2077" s="3">
        <v>1</v>
      </c>
      <c r="E2077" s="3" t="s">
        <v>9</v>
      </c>
      <c r="F2077" s="3">
        <v>506</v>
      </c>
      <c r="G2077" s="3">
        <v>232</v>
      </c>
      <c r="H2077" s="4" t="s">
        <v>22</v>
      </c>
      <c r="I2077" s="3" t="s">
        <v>9</v>
      </c>
      <c r="J2077" s="3" t="s">
        <v>9</v>
      </c>
      <c r="L2077">
        <f t="shared" si="192"/>
        <v>0</v>
      </c>
      <c r="M2077">
        <f>IF(COUNTIF($C$2:$C2078,C2077)&gt;1,1,0)</f>
        <v>0</v>
      </c>
      <c r="N2077">
        <f t="shared" si="193"/>
        <v>0</v>
      </c>
      <c r="O2077">
        <f t="shared" si="194"/>
        <v>0</v>
      </c>
      <c r="P2077">
        <f t="shared" si="195"/>
        <v>0</v>
      </c>
      <c r="Q2077">
        <f t="shared" si="196"/>
        <v>0</v>
      </c>
      <c r="S2077">
        <f t="shared" si="197"/>
        <v>0</v>
      </c>
    </row>
    <row r="2078" spans="1:19" ht="114" thickBot="1" x14ac:dyDescent="0.4">
      <c r="A2078" s="3" t="s">
        <v>11</v>
      </c>
      <c r="B2078" s="3" t="s">
        <v>23</v>
      </c>
      <c r="C2078" s="3">
        <v>20172204501</v>
      </c>
      <c r="D2078" s="3">
        <v>1</v>
      </c>
      <c r="E2078" s="3" t="s">
        <v>9</v>
      </c>
      <c r="F2078" s="3">
        <v>330</v>
      </c>
      <c r="G2078" s="3">
        <v>192</v>
      </c>
      <c r="H2078" s="4" t="s">
        <v>13</v>
      </c>
      <c r="I2078" s="3" t="s">
        <v>9</v>
      </c>
      <c r="J2078" s="3" t="s">
        <v>9</v>
      </c>
      <c r="L2078">
        <f t="shared" si="192"/>
        <v>0</v>
      </c>
      <c r="M2078">
        <f>IF(COUNTIF($C$2:$C2079,C2078)&gt;1,1,0)</f>
        <v>0</v>
      </c>
      <c r="N2078">
        <f t="shared" si="193"/>
        <v>0</v>
      </c>
      <c r="O2078">
        <f t="shared" si="194"/>
        <v>0</v>
      </c>
      <c r="P2078">
        <f t="shared" si="195"/>
        <v>0</v>
      </c>
      <c r="Q2078">
        <f t="shared" si="196"/>
        <v>0</v>
      </c>
      <c r="S2078">
        <f t="shared" si="197"/>
        <v>0</v>
      </c>
    </row>
    <row r="2079" spans="1:19" ht="126.5" thickBot="1" x14ac:dyDescent="0.4">
      <c r="A2079" s="3" t="s">
        <v>11</v>
      </c>
      <c r="B2079" s="3" t="s">
        <v>8</v>
      </c>
      <c r="C2079" s="3">
        <v>20180900102</v>
      </c>
      <c r="D2079" s="3">
        <v>0</v>
      </c>
      <c r="E2079" s="3" t="s">
        <v>9</v>
      </c>
      <c r="F2079" s="3">
        <v>59</v>
      </c>
      <c r="G2079" s="3">
        <v>22</v>
      </c>
      <c r="H2079" s="4" t="s">
        <v>22</v>
      </c>
      <c r="I2079" s="3" t="s">
        <v>9</v>
      </c>
      <c r="J2079" s="3" t="s">
        <v>9</v>
      </c>
      <c r="L2079">
        <f t="shared" si="192"/>
        <v>0</v>
      </c>
      <c r="M2079">
        <f>IF(COUNTIF($C$2:$C2080,C2079)&gt;1,1,0)</f>
        <v>0</v>
      </c>
      <c r="N2079">
        <f t="shared" si="193"/>
        <v>0</v>
      </c>
      <c r="O2079">
        <f t="shared" si="194"/>
        <v>0</v>
      </c>
      <c r="P2079">
        <f t="shared" si="195"/>
        <v>0</v>
      </c>
      <c r="Q2079">
        <f t="shared" si="196"/>
        <v>0</v>
      </c>
      <c r="S2079">
        <f t="shared" si="197"/>
        <v>0</v>
      </c>
    </row>
    <row r="2080" spans="1:19" ht="89" thickBot="1" x14ac:dyDescent="0.4">
      <c r="A2080" s="3" t="s">
        <v>11</v>
      </c>
      <c r="B2080" s="3" t="s">
        <v>34</v>
      </c>
      <c r="C2080" s="3">
        <v>20110803201</v>
      </c>
      <c r="D2080" s="3">
        <v>0</v>
      </c>
      <c r="E2080" s="3" t="s">
        <v>9</v>
      </c>
      <c r="F2080" s="3">
        <v>54</v>
      </c>
      <c r="G2080" s="3">
        <v>19</v>
      </c>
      <c r="H2080" s="4" t="s">
        <v>55</v>
      </c>
      <c r="I2080" s="3" t="s">
        <v>9</v>
      </c>
      <c r="J2080" s="3" t="s">
        <v>15</v>
      </c>
      <c r="L2080">
        <f t="shared" si="192"/>
        <v>0</v>
      </c>
      <c r="M2080">
        <f>IF(COUNTIF($C$2:$C2081,C2080)&gt;1,1,0)</f>
        <v>0</v>
      </c>
      <c r="N2080">
        <f t="shared" si="193"/>
        <v>0</v>
      </c>
      <c r="O2080">
        <f t="shared" si="194"/>
        <v>0</v>
      </c>
      <c r="P2080">
        <f t="shared" si="195"/>
        <v>0</v>
      </c>
      <c r="Q2080">
        <f t="shared" si="196"/>
        <v>0</v>
      </c>
      <c r="S2080">
        <f t="shared" si="197"/>
        <v>0</v>
      </c>
    </row>
    <row r="2081" spans="1:19" ht="139" thickBot="1" x14ac:dyDescent="0.4">
      <c r="A2081" s="3" t="s">
        <v>11</v>
      </c>
      <c r="B2081" s="3" t="s">
        <v>12</v>
      </c>
      <c r="C2081" s="3">
        <v>20080206201</v>
      </c>
      <c r="D2081" s="3">
        <v>0</v>
      </c>
      <c r="E2081" s="3" t="s">
        <v>9</v>
      </c>
      <c r="F2081" s="3">
        <v>32</v>
      </c>
      <c r="G2081" s="3">
        <v>32</v>
      </c>
      <c r="H2081" s="4" t="s">
        <v>356</v>
      </c>
      <c r="I2081" s="3" t="s">
        <v>9</v>
      </c>
      <c r="J2081" s="3" t="s">
        <v>9</v>
      </c>
      <c r="L2081">
        <f t="shared" si="192"/>
        <v>0</v>
      </c>
      <c r="M2081">
        <f>IF(COUNTIF($C$2:$C2082,C2081)&gt;1,1,0)</f>
        <v>0</v>
      </c>
      <c r="N2081">
        <f t="shared" si="193"/>
        <v>0</v>
      </c>
      <c r="O2081">
        <f t="shared" si="194"/>
        <v>0</v>
      </c>
      <c r="P2081">
        <f t="shared" si="195"/>
        <v>0</v>
      </c>
      <c r="Q2081">
        <f t="shared" si="196"/>
        <v>0</v>
      </c>
      <c r="S2081">
        <f t="shared" si="197"/>
        <v>0</v>
      </c>
    </row>
    <row r="2082" spans="1:19" ht="126.5" thickBot="1" x14ac:dyDescent="0.4">
      <c r="A2082" s="3" t="s">
        <v>11</v>
      </c>
      <c r="B2082" s="3" t="s">
        <v>23</v>
      </c>
      <c r="C2082" s="3">
        <v>20172108003</v>
      </c>
      <c r="D2082" s="3">
        <v>0</v>
      </c>
      <c r="E2082" s="3" t="s">
        <v>9</v>
      </c>
      <c r="F2082" s="3">
        <v>92</v>
      </c>
      <c r="G2082" s="3">
        <v>20</v>
      </c>
      <c r="H2082" s="4" t="s">
        <v>22</v>
      </c>
      <c r="I2082" s="3" t="s">
        <v>9</v>
      </c>
      <c r="J2082" s="3" t="s">
        <v>9</v>
      </c>
      <c r="L2082">
        <f t="shared" si="192"/>
        <v>0</v>
      </c>
      <c r="M2082">
        <f>IF(COUNTIF($C$2:$C2083,C2082)&gt;1,1,0)</f>
        <v>0</v>
      </c>
      <c r="N2082">
        <f t="shared" si="193"/>
        <v>0</v>
      </c>
      <c r="O2082">
        <f t="shared" si="194"/>
        <v>0</v>
      </c>
      <c r="P2082">
        <f t="shared" si="195"/>
        <v>0</v>
      </c>
      <c r="Q2082">
        <f t="shared" si="196"/>
        <v>0</v>
      </c>
      <c r="S2082">
        <f t="shared" si="197"/>
        <v>0</v>
      </c>
    </row>
    <row r="2083" spans="1:19" ht="89" thickBot="1" x14ac:dyDescent="0.4">
      <c r="A2083" s="3" t="s">
        <v>11</v>
      </c>
      <c r="B2083" s="3" t="s">
        <v>34</v>
      </c>
      <c r="C2083" s="3">
        <v>20110801301</v>
      </c>
      <c r="D2083" s="3">
        <v>0</v>
      </c>
      <c r="E2083" s="3" t="s">
        <v>9</v>
      </c>
      <c r="F2083" s="3">
        <v>31</v>
      </c>
      <c r="G2083" s="3">
        <v>19</v>
      </c>
      <c r="H2083" s="4" t="s">
        <v>55</v>
      </c>
      <c r="I2083" s="3" t="s">
        <v>9</v>
      </c>
      <c r="J2083" s="3" t="s">
        <v>15</v>
      </c>
      <c r="L2083">
        <f t="shared" si="192"/>
        <v>0</v>
      </c>
      <c r="M2083">
        <f>IF(COUNTIF($C$2:$C2084,C2083)&gt;1,1,0)</f>
        <v>0</v>
      </c>
      <c r="N2083">
        <f t="shared" si="193"/>
        <v>0</v>
      </c>
      <c r="O2083">
        <f t="shared" si="194"/>
        <v>0</v>
      </c>
      <c r="P2083">
        <f t="shared" si="195"/>
        <v>0</v>
      </c>
      <c r="Q2083">
        <f t="shared" si="196"/>
        <v>0</v>
      </c>
      <c r="S2083">
        <f t="shared" si="197"/>
        <v>0</v>
      </c>
    </row>
    <row r="2084" spans="1:19" ht="126.5" thickBot="1" x14ac:dyDescent="0.4">
      <c r="A2084" s="3" t="s">
        <v>11</v>
      </c>
      <c r="B2084" s="3" t="s">
        <v>23</v>
      </c>
      <c r="C2084" s="3">
        <v>20172504401</v>
      </c>
      <c r="D2084" s="3">
        <v>1</v>
      </c>
      <c r="E2084" s="3" t="s">
        <v>9</v>
      </c>
      <c r="F2084" s="3">
        <v>474</v>
      </c>
      <c r="G2084" s="3">
        <v>83</v>
      </c>
      <c r="H2084" s="4" t="s">
        <v>22</v>
      </c>
      <c r="I2084" s="3" t="s">
        <v>9</v>
      </c>
      <c r="J2084" s="3" t="s">
        <v>9</v>
      </c>
      <c r="L2084">
        <f t="shared" si="192"/>
        <v>0</v>
      </c>
      <c r="M2084">
        <f>IF(COUNTIF($C$2:$C2085,C2084)&gt;1,1,0)</f>
        <v>0</v>
      </c>
      <c r="N2084">
        <f t="shared" si="193"/>
        <v>0</v>
      </c>
      <c r="O2084">
        <f t="shared" si="194"/>
        <v>0</v>
      </c>
      <c r="P2084">
        <f t="shared" si="195"/>
        <v>0</v>
      </c>
      <c r="Q2084">
        <f t="shared" si="196"/>
        <v>0</v>
      </c>
      <c r="S2084">
        <f t="shared" si="197"/>
        <v>0</v>
      </c>
    </row>
    <row r="2085" spans="1:19" ht="89" thickBot="1" x14ac:dyDescent="0.4">
      <c r="A2085" s="3" t="s">
        <v>11</v>
      </c>
      <c r="B2085" s="3" t="s">
        <v>34</v>
      </c>
      <c r="C2085" s="3">
        <v>20110519401</v>
      </c>
      <c r="D2085" s="3">
        <v>0</v>
      </c>
      <c r="E2085" s="3" t="s">
        <v>9</v>
      </c>
      <c r="F2085" s="3">
        <v>133</v>
      </c>
      <c r="G2085" s="3">
        <v>57</v>
      </c>
      <c r="H2085" s="4" t="s">
        <v>24</v>
      </c>
      <c r="I2085" s="3" t="s">
        <v>9</v>
      </c>
      <c r="J2085" s="3" t="s">
        <v>9</v>
      </c>
      <c r="L2085">
        <f t="shared" si="192"/>
        <v>0</v>
      </c>
      <c r="M2085">
        <f>IF(COUNTIF($C$2:$C2086,C2085)&gt;1,1,0)</f>
        <v>0</v>
      </c>
      <c r="N2085">
        <f t="shared" si="193"/>
        <v>0</v>
      </c>
      <c r="O2085">
        <f t="shared" si="194"/>
        <v>0</v>
      </c>
      <c r="P2085">
        <f t="shared" si="195"/>
        <v>0</v>
      </c>
      <c r="Q2085">
        <f t="shared" si="196"/>
        <v>0</v>
      </c>
      <c r="S2085">
        <f t="shared" si="197"/>
        <v>0</v>
      </c>
    </row>
    <row r="2086" spans="1:19" ht="101.5" thickBot="1" x14ac:dyDescent="0.4">
      <c r="A2086" s="3" t="s">
        <v>11</v>
      </c>
      <c r="B2086" s="3" t="s">
        <v>8</v>
      </c>
      <c r="C2086" s="3">
        <v>20180615004</v>
      </c>
      <c r="D2086" s="3">
        <v>0</v>
      </c>
      <c r="E2086" s="3" t="s">
        <v>9</v>
      </c>
      <c r="F2086" s="3">
        <v>123</v>
      </c>
      <c r="G2086" s="3">
        <v>25</v>
      </c>
      <c r="H2086" s="4" t="s">
        <v>357</v>
      </c>
      <c r="I2086" s="3" t="s">
        <v>9</v>
      </c>
      <c r="J2086" s="3" t="s">
        <v>9</v>
      </c>
      <c r="L2086">
        <f t="shared" si="192"/>
        <v>0</v>
      </c>
      <c r="M2086">
        <f>IF(COUNTIF($C$2:$C2087,C2086)&gt;1,1,0)</f>
        <v>0</v>
      </c>
      <c r="N2086">
        <f t="shared" si="193"/>
        <v>0</v>
      </c>
      <c r="O2086">
        <f t="shared" si="194"/>
        <v>0</v>
      </c>
      <c r="P2086">
        <f t="shared" si="195"/>
        <v>0</v>
      </c>
      <c r="Q2086">
        <f t="shared" si="196"/>
        <v>0</v>
      </c>
      <c r="S2086">
        <f t="shared" si="197"/>
        <v>0</v>
      </c>
    </row>
    <row r="2087" spans="1:19" ht="101.5" thickBot="1" x14ac:dyDescent="0.4">
      <c r="A2087" s="3" t="s">
        <v>11</v>
      </c>
      <c r="B2087" s="3" t="s">
        <v>12</v>
      </c>
      <c r="C2087" s="3">
        <v>20080205201</v>
      </c>
      <c r="D2087" s="3">
        <v>1</v>
      </c>
      <c r="E2087" s="3" t="s">
        <v>9</v>
      </c>
      <c r="F2087" s="3">
        <v>530</v>
      </c>
      <c r="G2087" s="3">
        <v>61</v>
      </c>
      <c r="H2087" s="4" t="s">
        <v>28</v>
      </c>
      <c r="I2087" s="3" t="s">
        <v>9</v>
      </c>
      <c r="J2087" s="3" t="s">
        <v>9</v>
      </c>
      <c r="L2087">
        <f t="shared" si="192"/>
        <v>0</v>
      </c>
      <c r="M2087">
        <f>IF(COUNTIF($C$2:$C2088,C2087)&gt;1,1,0)</f>
        <v>0</v>
      </c>
      <c r="N2087">
        <f t="shared" si="193"/>
        <v>0</v>
      </c>
      <c r="O2087">
        <f t="shared" si="194"/>
        <v>0</v>
      </c>
      <c r="P2087">
        <f t="shared" si="195"/>
        <v>0</v>
      </c>
      <c r="Q2087">
        <f t="shared" si="196"/>
        <v>0</v>
      </c>
      <c r="S2087">
        <f t="shared" si="197"/>
        <v>0</v>
      </c>
    </row>
    <row r="2088" spans="1:19" ht="126.5" thickBot="1" x14ac:dyDescent="0.4">
      <c r="A2088" s="3" t="s">
        <v>7</v>
      </c>
      <c r="B2088" s="3" t="s">
        <v>20</v>
      </c>
      <c r="C2088" s="3">
        <v>20141904302</v>
      </c>
      <c r="D2088" s="3">
        <v>0</v>
      </c>
      <c r="E2088" s="3" t="s">
        <v>9</v>
      </c>
      <c r="F2088" s="3">
        <v>59</v>
      </c>
      <c r="G2088" s="3">
        <v>43</v>
      </c>
      <c r="H2088" s="4" t="s">
        <v>114</v>
      </c>
      <c r="I2088" s="3" t="s">
        <v>9</v>
      </c>
      <c r="J2088" s="3" t="s">
        <v>9</v>
      </c>
      <c r="L2088">
        <f t="shared" si="192"/>
        <v>0</v>
      </c>
      <c r="M2088">
        <f>IF(COUNTIF($C$2:$C2089,C2088)&gt;1,1,0)</f>
        <v>0</v>
      </c>
      <c r="N2088">
        <f t="shared" si="193"/>
        <v>0</v>
      </c>
      <c r="O2088">
        <f t="shared" si="194"/>
        <v>0</v>
      </c>
      <c r="P2088">
        <f t="shared" si="195"/>
        <v>0</v>
      </c>
      <c r="Q2088">
        <f t="shared" si="196"/>
        <v>0</v>
      </c>
      <c r="S2088">
        <f t="shared" si="197"/>
        <v>0</v>
      </c>
    </row>
    <row r="2089" spans="1:19" ht="126.5" thickBot="1" x14ac:dyDescent="0.4">
      <c r="A2089" s="3" t="s">
        <v>11</v>
      </c>
      <c r="B2089" s="3" t="s">
        <v>17</v>
      </c>
      <c r="C2089" s="3">
        <v>20120700402</v>
      </c>
      <c r="D2089" s="3">
        <v>1</v>
      </c>
      <c r="E2089" s="3" t="s">
        <v>9</v>
      </c>
      <c r="F2089" s="3">
        <v>389</v>
      </c>
      <c r="G2089" s="3">
        <v>20</v>
      </c>
      <c r="H2089" s="4" t="s">
        <v>22</v>
      </c>
      <c r="I2089" s="3" t="s">
        <v>9</v>
      </c>
      <c r="J2089" s="3" t="s">
        <v>15</v>
      </c>
      <c r="L2089">
        <f t="shared" si="192"/>
        <v>0</v>
      </c>
      <c r="M2089">
        <f>IF(COUNTIF($C$2:$C2090,C2089)&gt;1,1,0)</f>
        <v>0</v>
      </c>
      <c r="N2089">
        <f t="shared" si="193"/>
        <v>0</v>
      </c>
      <c r="O2089">
        <f t="shared" si="194"/>
        <v>0</v>
      </c>
      <c r="P2089">
        <f t="shared" si="195"/>
        <v>0</v>
      </c>
      <c r="Q2089">
        <f t="shared" si="196"/>
        <v>0</v>
      </c>
      <c r="S2089">
        <f t="shared" si="197"/>
        <v>0</v>
      </c>
    </row>
    <row r="2090" spans="1:19" ht="139" thickBot="1" x14ac:dyDescent="0.4">
      <c r="A2090" s="3" t="s">
        <v>7</v>
      </c>
      <c r="B2090" s="3" t="s">
        <v>12</v>
      </c>
      <c r="C2090" s="3">
        <v>20081012801</v>
      </c>
      <c r="D2090" s="3">
        <v>0</v>
      </c>
      <c r="E2090" s="3" t="s">
        <v>9</v>
      </c>
      <c r="F2090" s="3">
        <v>80</v>
      </c>
      <c r="G2090" s="3">
        <v>50</v>
      </c>
      <c r="H2090" s="4" t="s">
        <v>358</v>
      </c>
      <c r="I2090" s="3" t="s">
        <v>9</v>
      </c>
      <c r="J2090" s="3" t="s">
        <v>9</v>
      </c>
      <c r="L2090">
        <f t="shared" si="192"/>
        <v>0</v>
      </c>
      <c r="M2090">
        <f>IF(COUNTIF($C$2:$C2091,C2090)&gt;1,1,0)</f>
        <v>0</v>
      </c>
      <c r="N2090">
        <f t="shared" si="193"/>
        <v>0</v>
      </c>
      <c r="O2090">
        <f t="shared" si="194"/>
        <v>0</v>
      </c>
      <c r="P2090">
        <f t="shared" si="195"/>
        <v>0</v>
      </c>
      <c r="Q2090">
        <f t="shared" si="196"/>
        <v>0</v>
      </c>
      <c r="S2090">
        <f t="shared" si="197"/>
        <v>0</v>
      </c>
    </row>
    <row r="2091" spans="1:19" ht="126.5" thickBot="1" x14ac:dyDescent="0.4">
      <c r="A2091" s="3" t="s">
        <v>7</v>
      </c>
      <c r="B2091" s="3" t="s">
        <v>23</v>
      </c>
      <c r="C2091" s="3">
        <v>20172306601</v>
      </c>
      <c r="D2091" s="3">
        <v>0</v>
      </c>
      <c r="E2091" s="3" t="s">
        <v>9</v>
      </c>
      <c r="F2091" s="3">
        <v>179</v>
      </c>
      <c r="G2091" s="3">
        <v>50</v>
      </c>
      <c r="H2091" s="4" t="s">
        <v>22</v>
      </c>
      <c r="I2091" s="3" t="s">
        <v>9</v>
      </c>
      <c r="J2091" s="3" t="s">
        <v>9</v>
      </c>
      <c r="L2091">
        <f t="shared" si="192"/>
        <v>0</v>
      </c>
      <c r="M2091">
        <f>IF(COUNTIF($C$2:$C2092,C2091)&gt;1,1,0)</f>
        <v>0</v>
      </c>
      <c r="N2091">
        <f t="shared" si="193"/>
        <v>0</v>
      </c>
      <c r="O2091">
        <f t="shared" si="194"/>
        <v>0</v>
      </c>
      <c r="P2091">
        <f t="shared" si="195"/>
        <v>0</v>
      </c>
      <c r="Q2091">
        <f t="shared" si="196"/>
        <v>0</v>
      </c>
      <c r="S2091">
        <f t="shared" si="197"/>
        <v>0</v>
      </c>
    </row>
    <row r="2092" spans="1:19" ht="126.5" thickBot="1" x14ac:dyDescent="0.4">
      <c r="A2092" s="3" t="s">
        <v>11</v>
      </c>
      <c r="B2092" s="3" t="s">
        <v>12</v>
      </c>
      <c r="C2092" s="3">
        <v>20080203701</v>
      </c>
      <c r="D2092" s="3">
        <v>0</v>
      </c>
      <c r="E2092" s="3" t="s">
        <v>9</v>
      </c>
      <c r="F2092" s="3">
        <v>84</v>
      </c>
      <c r="G2092" s="3">
        <v>102</v>
      </c>
      <c r="H2092" s="4" t="s">
        <v>359</v>
      </c>
      <c r="I2092" s="3" t="s">
        <v>9</v>
      </c>
      <c r="J2092" s="3" t="s">
        <v>9</v>
      </c>
      <c r="L2092">
        <f t="shared" si="192"/>
        <v>0</v>
      </c>
      <c r="M2092">
        <f>IF(COUNTIF($C$2:$C2093,C2092)&gt;1,1,0)</f>
        <v>0</v>
      </c>
      <c r="N2092">
        <f t="shared" si="193"/>
        <v>0</v>
      </c>
      <c r="O2092">
        <f t="shared" si="194"/>
        <v>1</v>
      </c>
      <c r="P2092">
        <f t="shared" si="195"/>
        <v>0</v>
      </c>
      <c r="Q2092">
        <f t="shared" si="196"/>
        <v>0</v>
      </c>
      <c r="S2092">
        <f t="shared" si="197"/>
        <v>1</v>
      </c>
    </row>
    <row r="2093" spans="1:19" ht="76.5" thickBot="1" x14ac:dyDescent="0.4">
      <c r="A2093" s="3" t="s">
        <v>11</v>
      </c>
      <c r="B2093" s="3" t="s">
        <v>8</v>
      </c>
      <c r="C2093" s="3">
        <v>20181106001</v>
      </c>
      <c r="D2093" s="3">
        <v>0</v>
      </c>
      <c r="E2093" s="3" t="s">
        <v>9</v>
      </c>
      <c r="F2093" s="3">
        <v>121</v>
      </c>
      <c r="G2093" s="3">
        <v>16</v>
      </c>
      <c r="H2093" s="4" t="s">
        <v>360</v>
      </c>
      <c r="I2093" s="3" t="s">
        <v>9</v>
      </c>
      <c r="J2093" s="3" t="s">
        <v>9</v>
      </c>
      <c r="L2093">
        <f t="shared" si="192"/>
        <v>0</v>
      </c>
      <c r="M2093">
        <f>IF(COUNTIF($C$2:$C2094,C2093)&gt;1,1,0)</f>
        <v>0</v>
      </c>
      <c r="N2093">
        <f t="shared" si="193"/>
        <v>0</v>
      </c>
      <c r="O2093">
        <f t="shared" si="194"/>
        <v>0</v>
      </c>
      <c r="P2093">
        <f t="shared" si="195"/>
        <v>0</v>
      </c>
      <c r="Q2093">
        <f t="shared" si="196"/>
        <v>0</v>
      </c>
      <c r="S2093">
        <f t="shared" si="197"/>
        <v>0</v>
      </c>
    </row>
    <row r="2094" spans="1:19" ht="126.5" thickBot="1" x14ac:dyDescent="0.4">
      <c r="A2094" s="3" t="s">
        <v>11</v>
      </c>
      <c r="B2094" s="3" t="s">
        <v>12</v>
      </c>
      <c r="C2094" s="3">
        <v>20080203701</v>
      </c>
      <c r="D2094" s="3">
        <v>0</v>
      </c>
      <c r="E2094" s="3" t="s">
        <v>9</v>
      </c>
      <c r="F2094" s="3">
        <v>84</v>
      </c>
      <c r="G2094" s="3">
        <v>102</v>
      </c>
      <c r="H2094" s="4" t="s">
        <v>359</v>
      </c>
      <c r="I2094" s="3" t="s">
        <v>9</v>
      </c>
      <c r="J2094" s="3" t="s">
        <v>9</v>
      </c>
      <c r="L2094">
        <f t="shared" si="192"/>
        <v>0</v>
      </c>
      <c r="M2094">
        <f>IF(COUNTIF($C$2:$C2095,C2094)&gt;1,1,0)</f>
        <v>1</v>
      </c>
      <c r="N2094">
        <f t="shared" si="193"/>
        <v>0</v>
      </c>
      <c r="O2094">
        <f t="shared" si="194"/>
        <v>1</v>
      </c>
      <c r="P2094">
        <f t="shared" si="195"/>
        <v>0</v>
      </c>
      <c r="Q2094">
        <f t="shared" si="196"/>
        <v>0</v>
      </c>
      <c r="S2094">
        <f t="shared" si="197"/>
        <v>1</v>
      </c>
    </row>
    <row r="2095" spans="1:19" ht="139" thickBot="1" x14ac:dyDescent="0.4">
      <c r="A2095" s="3" t="s">
        <v>46</v>
      </c>
      <c r="B2095" s="3" t="s">
        <v>23</v>
      </c>
      <c r="C2095" s="3">
        <v>20171509613</v>
      </c>
      <c r="D2095" s="3">
        <v>0</v>
      </c>
      <c r="E2095" s="3" t="s">
        <v>9</v>
      </c>
      <c r="F2095" s="3">
        <v>834</v>
      </c>
      <c r="G2095" s="3">
        <v>47</v>
      </c>
      <c r="H2095" s="4" t="s">
        <v>175</v>
      </c>
      <c r="I2095" s="3" t="s">
        <v>9</v>
      </c>
      <c r="J2095" s="3" t="s">
        <v>9</v>
      </c>
      <c r="L2095">
        <f t="shared" si="192"/>
        <v>0</v>
      </c>
      <c r="M2095">
        <f>IF(COUNTIF($C$2:$C2096,C2095)&gt;1,1,0)</f>
        <v>1</v>
      </c>
      <c r="N2095">
        <f t="shared" si="193"/>
        <v>0</v>
      </c>
      <c r="O2095">
        <f t="shared" si="194"/>
        <v>0</v>
      </c>
      <c r="P2095">
        <f t="shared" si="195"/>
        <v>0</v>
      </c>
      <c r="Q2095">
        <f t="shared" si="196"/>
        <v>0</v>
      </c>
      <c r="S2095">
        <f t="shared" si="197"/>
        <v>1</v>
      </c>
    </row>
    <row r="2096" spans="1:19" ht="126.5" thickBot="1" x14ac:dyDescent="0.4">
      <c r="A2096" s="3" t="s">
        <v>11</v>
      </c>
      <c r="B2096" s="3" t="s">
        <v>23</v>
      </c>
      <c r="C2096" s="3">
        <v>20172300401</v>
      </c>
      <c r="D2096" s="3">
        <v>1</v>
      </c>
      <c r="E2096" s="3" t="s">
        <v>9</v>
      </c>
      <c r="F2096" s="3">
        <v>111</v>
      </c>
      <c r="G2096" s="3">
        <v>19</v>
      </c>
      <c r="H2096" s="4" t="s">
        <v>22</v>
      </c>
      <c r="I2096" s="3" t="s">
        <v>9</v>
      </c>
      <c r="J2096" s="3" t="s">
        <v>15</v>
      </c>
      <c r="L2096">
        <f t="shared" si="192"/>
        <v>0</v>
      </c>
      <c r="M2096">
        <f>IF(COUNTIF($C$2:$C2097,C2096)&gt;1,1,0)</f>
        <v>0</v>
      </c>
      <c r="N2096">
        <f t="shared" si="193"/>
        <v>0</v>
      </c>
      <c r="O2096">
        <f t="shared" si="194"/>
        <v>0</v>
      </c>
      <c r="P2096">
        <f t="shared" si="195"/>
        <v>0</v>
      </c>
      <c r="Q2096">
        <f t="shared" si="196"/>
        <v>0</v>
      </c>
      <c r="S2096">
        <f t="shared" si="197"/>
        <v>0</v>
      </c>
    </row>
    <row r="2097" spans="1:19" ht="139" thickBot="1" x14ac:dyDescent="0.4">
      <c r="A2097" s="3" t="s">
        <v>46</v>
      </c>
      <c r="B2097" s="3" t="s">
        <v>23</v>
      </c>
      <c r="C2097" s="3">
        <v>20171506801</v>
      </c>
      <c r="D2097" s="3">
        <v>1</v>
      </c>
      <c r="E2097" s="3" t="s">
        <v>9</v>
      </c>
      <c r="F2097" s="3">
        <v>222</v>
      </c>
      <c r="G2097" s="3">
        <v>52</v>
      </c>
      <c r="H2097" s="4" t="s">
        <v>175</v>
      </c>
      <c r="I2097" s="3" t="s">
        <v>9</v>
      </c>
      <c r="J2097" s="3" t="s">
        <v>9</v>
      </c>
      <c r="L2097">
        <f t="shared" si="192"/>
        <v>0</v>
      </c>
      <c r="M2097">
        <f>IF(COUNTIF($C$2:$C2098,C2097)&gt;1,1,0)</f>
        <v>1</v>
      </c>
      <c r="N2097">
        <f t="shared" si="193"/>
        <v>0</v>
      </c>
      <c r="O2097">
        <f t="shared" si="194"/>
        <v>0</v>
      </c>
      <c r="P2097">
        <f t="shared" si="195"/>
        <v>0</v>
      </c>
      <c r="Q2097">
        <f t="shared" si="196"/>
        <v>0</v>
      </c>
      <c r="S2097">
        <f t="shared" si="197"/>
        <v>1</v>
      </c>
    </row>
    <row r="2098" spans="1:19" ht="101.5" thickBot="1" x14ac:dyDescent="0.4">
      <c r="A2098" s="3" t="s">
        <v>7</v>
      </c>
      <c r="B2098" s="3" t="s">
        <v>8</v>
      </c>
      <c r="C2098" s="3">
        <v>20180230902</v>
      </c>
      <c r="D2098" s="3">
        <v>0</v>
      </c>
      <c r="E2098" s="3" t="s">
        <v>9</v>
      </c>
      <c r="F2098" s="3">
        <v>208</v>
      </c>
      <c r="G2098" s="3">
        <v>16</v>
      </c>
      <c r="H2098" s="4" t="s">
        <v>357</v>
      </c>
      <c r="I2098" s="3" t="s">
        <v>9</v>
      </c>
      <c r="J2098" s="3" t="s">
        <v>9</v>
      </c>
      <c r="L2098">
        <f t="shared" si="192"/>
        <v>0</v>
      </c>
      <c r="M2098">
        <f>IF(COUNTIF($C$2:$C2099,C2098)&gt;1,1,0)</f>
        <v>0</v>
      </c>
      <c r="N2098">
        <f t="shared" si="193"/>
        <v>0</v>
      </c>
      <c r="O2098">
        <f t="shared" si="194"/>
        <v>0</v>
      </c>
      <c r="P2098">
        <f t="shared" si="195"/>
        <v>0</v>
      </c>
      <c r="Q2098">
        <f t="shared" si="196"/>
        <v>0</v>
      </c>
      <c r="S2098">
        <f t="shared" si="197"/>
        <v>0</v>
      </c>
    </row>
    <row r="2099" spans="1:19" ht="89" thickBot="1" x14ac:dyDescent="0.4">
      <c r="A2099" s="3" t="s">
        <v>11</v>
      </c>
      <c r="B2099" s="3" t="s">
        <v>8</v>
      </c>
      <c r="C2099" s="3">
        <v>20181105702</v>
      </c>
      <c r="D2099" s="3">
        <v>1</v>
      </c>
      <c r="E2099" s="3" t="s">
        <v>9</v>
      </c>
      <c r="F2099" s="3">
        <v>152</v>
      </c>
      <c r="G2099" s="3">
        <v>28</v>
      </c>
      <c r="H2099" s="4" t="s">
        <v>361</v>
      </c>
      <c r="I2099" s="3" t="s">
        <v>9</v>
      </c>
      <c r="J2099" s="3" t="s">
        <v>9</v>
      </c>
      <c r="L2099">
        <f t="shared" si="192"/>
        <v>0</v>
      </c>
      <c r="M2099">
        <f>IF(COUNTIF($C$2:$C2100,C2099)&gt;1,1,0)</f>
        <v>0</v>
      </c>
      <c r="N2099">
        <f t="shared" si="193"/>
        <v>0</v>
      </c>
      <c r="O2099">
        <f t="shared" si="194"/>
        <v>0</v>
      </c>
      <c r="P2099">
        <f t="shared" si="195"/>
        <v>0</v>
      </c>
      <c r="Q2099">
        <f t="shared" si="196"/>
        <v>0</v>
      </c>
      <c r="S2099">
        <f t="shared" si="197"/>
        <v>0</v>
      </c>
    </row>
    <row r="2100" spans="1:19" ht="151.5" thickBot="1" x14ac:dyDescent="0.4">
      <c r="A2100" s="3" t="s">
        <v>7</v>
      </c>
      <c r="B2100" s="3" t="s">
        <v>12</v>
      </c>
      <c r="C2100" s="3">
        <v>20081012601</v>
      </c>
      <c r="D2100" s="3">
        <v>0</v>
      </c>
      <c r="E2100" s="3" t="s">
        <v>9</v>
      </c>
      <c r="F2100" s="3">
        <v>270</v>
      </c>
      <c r="G2100" s="3">
        <v>253</v>
      </c>
      <c r="H2100" s="4" t="s">
        <v>362</v>
      </c>
      <c r="I2100" s="3" t="s">
        <v>9</v>
      </c>
      <c r="J2100" s="3" t="s">
        <v>9</v>
      </c>
      <c r="L2100">
        <f t="shared" si="192"/>
        <v>0</v>
      </c>
      <c r="M2100">
        <f>IF(COUNTIF($C$2:$C2101,C2100)&gt;1,1,0)</f>
        <v>1</v>
      </c>
      <c r="N2100">
        <f t="shared" si="193"/>
        <v>0</v>
      </c>
      <c r="O2100">
        <f t="shared" si="194"/>
        <v>0</v>
      </c>
      <c r="P2100">
        <f t="shared" si="195"/>
        <v>0</v>
      </c>
      <c r="Q2100">
        <f t="shared" si="196"/>
        <v>0</v>
      </c>
      <c r="S2100">
        <f t="shared" si="197"/>
        <v>1</v>
      </c>
    </row>
    <row r="2101" spans="1:19" ht="126.5" thickBot="1" x14ac:dyDescent="0.4">
      <c r="A2101" s="3" t="s">
        <v>11</v>
      </c>
      <c r="B2101" s="3" t="s">
        <v>23</v>
      </c>
      <c r="C2101" s="3">
        <v>20172303601</v>
      </c>
      <c r="D2101" s="3">
        <v>0</v>
      </c>
      <c r="E2101" s="3" t="s">
        <v>9</v>
      </c>
      <c r="F2101" s="3">
        <v>140</v>
      </c>
      <c r="G2101" s="3">
        <v>36</v>
      </c>
      <c r="H2101" s="4" t="s">
        <v>22</v>
      </c>
      <c r="I2101" s="3" t="s">
        <v>9</v>
      </c>
      <c r="J2101" s="3" t="s">
        <v>9</v>
      </c>
      <c r="L2101">
        <f t="shared" si="192"/>
        <v>0</v>
      </c>
      <c r="M2101">
        <f>IF(COUNTIF($C$2:$C2102,C2101)&gt;1,1,0)</f>
        <v>0</v>
      </c>
      <c r="N2101">
        <f t="shared" si="193"/>
        <v>0</v>
      </c>
      <c r="O2101">
        <f t="shared" si="194"/>
        <v>0</v>
      </c>
      <c r="P2101">
        <f t="shared" si="195"/>
        <v>0</v>
      </c>
      <c r="Q2101">
        <f t="shared" si="196"/>
        <v>0</v>
      </c>
      <c r="S2101">
        <f t="shared" si="197"/>
        <v>0</v>
      </c>
    </row>
    <row r="2102" spans="1:19" ht="126.5" thickBot="1" x14ac:dyDescent="0.4">
      <c r="A2102" s="3" t="s">
        <v>11</v>
      </c>
      <c r="B2102" s="3" t="s">
        <v>17</v>
      </c>
      <c r="C2102" s="3">
        <v>20120303306</v>
      </c>
      <c r="D2102" s="3">
        <v>1</v>
      </c>
      <c r="E2102" s="3" t="s">
        <v>9</v>
      </c>
      <c r="F2102" s="3">
        <v>544</v>
      </c>
      <c r="G2102" s="3">
        <v>52</v>
      </c>
      <c r="H2102" s="4" t="s">
        <v>22</v>
      </c>
      <c r="I2102" s="3" t="s">
        <v>9</v>
      </c>
      <c r="J2102" s="3" t="s">
        <v>9</v>
      </c>
      <c r="L2102">
        <f t="shared" si="192"/>
        <v>0</v>
      </c>
      <c r="M2102">
        <f>IF(COUNTIF($C$2:$C2103,C2102)&gt;1,1,0)</f>
        <v>0</v>
      </c>
      <c r="N2102">
        <f t="shared" si="193"/>
        <v>0</v>
      </c>
      <c r="O2102">
        <f t="shared" si="194"/>
        <v>0</v>
      </c>
      <c r="P2102">
        <f t="shared" si="195"/>
        <v>0</v>
      </c>
      <c r="Q2102">
        <f t="shared" si="196"/>
        <v>0</v>
      </c>
      <c r="S2102">
        <f t="shared" si="197"/>
        <v>0</v>
      </c>
    </row>
    <row r="2103" spans="1:19" ht="26.5" thickBot="1" x14ac:dyDescent="0.4">
      <c r="A2103" s="3" t="s">
        <v>11</v>
      </c>
      <c r="B2103" s="3" t="s">
        <v>12</v>
      </c>
      <c r="C2103" s="3">
        <v>20080103601</v>
      </c>
      <c r="D2103" s="3">
        <v>1</v>
      </c>
      <c r="E2103" s="3" t="s">
        <v>9</v>
      </c>
      <c r="F2103" s="3">
        <v>221</v>
      </c>
      <c r="G2103" s="3">
        <v>179</v>
      </c>
      <c r="H2103" s="4" t="s">
        <v>87</v>
      </c>
      <c r="I2103" s="3" t="s">
        <v>9</v>
      </c>
      <c r="J2103" s="3" t="s">
        <v>9</v>
      </c>
      <c r="L2103">
        <f t="shared" si="192"/>
        <v>0</v>
      </c>
      <c r="M2103">
        <f>IF(COUNTIF($C$2:$C2104,C2103)&gt;1,1,0)</f>
        <v>0</v>
      </c>
      <c r="N2103">
        <f t="shared" si="193"/>
        <v>0</v>
      </c>
      <c r="O2103">
        <f t="shared" si="194"/>
        <v>0</v>
      </c>
      <c r="P2103">
        <f t="shared" si="195"/>
        <v>0</v>
      </c>
      <c r="Q2103">
        <f t="shared" si="196"/>
        <v>0</v>
      </c>
      <c r="S2103">
        <f t="shared" si="197"/>
        <v>0</v>
      </c>
    </row>
    <row r="2104" spans="1:19" ht="101.5" thickBot="1" x14ac:dyDescent="0.4">
      <c r="A2104" s="3" t="s">
        <v>11</v>
      </c>
      <c r="B2104" s="3" t="s">
        <v>20</v>
      </c>
      <c r="C2104" s="3">
        <v>201409900104</v>
      </c>
      <c r="D2104" s="3">
        <v>0</v>
      </c>
      <c r="E2104" s="3" t="s">
        <v>9</v>
      </c>
      <c r="F2104" s="3"/>
      <c r="G2104" s="3">
        <v>20</v>
      </c>
      <c r="H2104" s="4" t="s">
        <v>44</v>
      </c>
      <c r="I2104" s="3" t="s">
        <v>9</v>
      </c>
      <c r="J2104" s="3" t="s">
        <v>9</v>
      </c>
      <c r="L2104">
        <f t="shared" si="192"/>
        <v>1</v>
      </c>
      <c r="M2104">
        <f>IF(COUNTIF($C$2:$C2105,C2104)&gt;1,1,0)</f>
        <v>0</v>
      </c>
      <c r="N2104">
        <f t="shared" si="193"/>
        <v>1</v>
      </c>
      <c r="O2104">
        <f t="shared" si="194"/>
        <v>1</v>
      </c>
      <c r="P2104">
        <f t="shared" si="195"/>
        <v>0</v>
      </c>
      <c r="Q2104">
        <f t="shared" si="196"/>
        <v>0</v>
      </c>
      <c r="S2104">
        <f t="shared" si="197"/>
        <v>1</v>
      </c>
    </row>
    <row r="2105" spans="1:19" ht="101.5" thickBot="1" x14ac:dyDescent="0.4">
      <c r="A2105" s="3" t="s">
        <v>11</v>
      </c>
      <c r="B2105" s="3" t="s">
        <v>8</v>
      </c>
      <c r="C2105" s="3">
        <v>20181106301</v>
      </c>
      <c r="D2105" s="3">
        <v>0</v>
      </c>
      <c r="E2105" s="3" t="s">
        <v>9</v>
      </c>
      <c r="F2105" s="3">
        <v>26</v>
      </c>
      <c r="G2105" s="3">
        <v>15</v>
      </c>
      <c r="H2105" s="4" t="s">
        <v>357</v>
      </c>
      <c r="I2105" s="3" t="s">
        <v>9</v>
      </c>
      <c r="J2105" s="3" t="s">
        <v>9</v>
      </c>
      <c r="L2105">
        <f t="shared" si="192"/>
        <v>0</v>
      </c>
      <c r="M2105">
        <f>IF(COUNTIF($C$2:$C2106,C2105)&gt;1,1,0)</f>
        <v>0</v>
      </c>
      <c r="N2105">
        <f t="shared" si="193"/>
        <v>0</v>
      </c>
      <c r="O2105">
        <f t="shared" si="194"/>
        <v>0</v>
      </c>
      <c r="P2105">
        <f t="shared" si="195"/>
        <v>0</v>
      </c>
      <c r="Q2105">
        <f t="shared" si="196"/>
        <v>0</v>
      </c>
      <c r="S2105">
        <f t="shared" si="197"/>
        <v>0</v>
      </c>
    </row>
    <row r="2106" spans="1:19" ht="126.5" thickBot="1" x14ac:dyDescent="0.4">
      <c r="A2106" s="3" t="s">
        <v>11</v>
      </c>
      <c r="B2106" s="3" t="s">
        <v>17</v>
      </c>
      <c r="C2106" s="3">
        <v>20120906402</v>
      </c>
      <c r="D2106" s="3">
        <v>0</v>
      </c>
      <c r="E2106" s="3" t="s">
        <v>9</v>
      </c>
      <c r="F2106" s="3">
        <v>221</v>
      </c>
      <c r="G2106" s="3">
        <v>70</v>
      </c>
      <c r="H2106" s="4" t="s">
        <v>22</v>
      </c>
      <c r="I2106" s="3" t="s">
        <v>9</v>
      </c>
      <c r="J2106" s="3" t="s">
        <v>9</v>
      </c>
      <c r="L2106">
        <f t="shared" si="192"/>
        <v>0</v>
      </c>
      <c r="M2106">
        <f>IF(COUNTIF($C$2:$C2107,C2106)&gt;1,1,0)</f>
        <v>0</v>
      </c>
      <c r="N2106">
        <f t="shared" si="193"/>
        <v>0</v>
      </c>
      <c r="O2106">
        <f t="shared" si="194"/>
        <v>0</v>
      </c>
      <c r="P2106">
        <f t="shared" si="195"/>
        <v>0</v>
      </c>
      <c r="Q2106">
        <f t="shared" si="196"/>
        <v>0</v>
      </c>
      <c r="S2106">
        <f t="shared" si="197"/>
        <v>0</v>
      </c>
    </row>
    <row r="2107" spans="1:19" ht="64" thickBot="1" x14ac:dyDescent="0.4">
      <c r="A2107" s="3" t="s">
        <v>46</v>
      </c>
      <c r="B2107" s="3" t="s">
        <v>23</v>
      </c>
      <c r="C2107" s="3">
        <v>2070705101</v>
      </c>
      <c r="D2107" s="3">
        <v>0</v>
      </c>
      <c r="E2107" s="3" t="s">
        <v>9</v>
      </c>
      <c r="F2107" s="3">
        <v>451</v>
      </c>
      <c r="G2107" s="3">
        <v>108</v>
      </c>
      <c r="H2107" s="4" t="s">
        <v>363</v>
      </c>
      <c r="I2107" s="3" t="s">
        <v>9</v>
      </c>
      <c r="J2107" s="3" t="s">
        <v>9</v>
      </c>
      <c r="L2107">
        <f t="shared" si="192"/>
        <v>0</v>
      </c>
      <c r="M2107">
        <f>IF(COUNTIF($C$2:$C2108,C2107)&gt;1,1,0)</f>
        <v>0</v>
      </c>
      <c r="N2107">
        <f t="shared" si="193"/>
        <v>0</v>
      </c>
      <c r="O2107">
        <f t="shared" si="194"/>
        <v>0</v>
      </c>
      <c r="P2107">
        <f t="shared" si="195"/>
        <v>0</v>
      </c>
      <c r="Q2107">
        <f t="shared" si="196"/>
        <v>0</v>
      </c>
      <c r="S2107">
        <f t="shared" si="197"/>
        <v>0</v>
      </c>
    </row>
    <row r="2108" spans="1:19" ht="114" thickBot="1" x14ac:dyDescent="0.4">
      <c r="A2108" s="3" t="s">
        <v>11</v>
      </c>
      <c r="B2108" s="3" t="s">
        <v>8</v>
      </c>
      <c r="C2108" s="3">
        <v>20180608701</v>
      </c>
      <c r="D2108" s="3">
        <v>0</v>
      </c>
      <c r="E2108" s="3" t="s">
        <v>9</v>
      </c>
      <c r="F2108" s="3">
        <v>68</v>
      </c>
      <c r="G2108" s="3">
        <v>25</v>
      </c>
      <c r="H2108" s="4" t="s">
        <v>18</v>
      </c>
      <c r="I2108" s="3" t="s">
        <v>9</v>
      </c>
      <c r="J2108" s="3" t="s">
        <v>15</v>
      </c>
      <c r="L2108">
        <f t="shared" si="192"/>
        <v>0</v>
      </c>
      <c r="M2108">
        <f>IF(COUNTIF($C$2:$C2109,C2108)&gt;1,1,0)</f>
        <v>0</v>
      </c>
      <c r="N2108">
        <f t="shared" si="193"/>
        <v>0</v>
      </c>
      <c r="O2108">
        <f t="shared" si="194"/>
        <v>0</v>
      </c>
      <c r="P2108">
        <f t="shared" si="195"/>
        <v>0</v>
      </c>
      <c r="Q2108">
        <f t="shared" si="196"/>
        <v>0</v>
      </c>
      <c r="S2108">
        <f t="shared" si="197"/>
        <v>0</v>
      </c>
    </row>
    <row r="2109" spans="1:19" ht="126.5" thickBot="1" x14ac:dyDescent="0.4">
      <c r="A2109" s="3" t="s">
        <v>27</v>
      </c>
      <c r="B2109" s="3" t="s">
        <v>23</v>
      </c>
      <c r="C2109" s="3">
        <v>20172504201</v>
      </c>
      <c r="D2109" s="3">
        <v>1</v>
      </c>
      <c r="E2109" s="3" t="s">
        <v>9</v>
      </c>
      <c r="F2109" s="3">
        <v>162</v>
      </c>
      <c r="G2109" s="3">
        <v>41</v>
      </c>
      <c r="H2109" s="4" t="s">
        <v>22</v>
      </c>
      <c r="I2109" s="3" t="s">
        <v>9</v>
      </c>
      <c r="J2109" s="3" t="s">
        <v>9</v>
      </c>
      <c r="L2109">
        <f t="shared" si="192"/>
        <v>0</v>
      </c>
      <c r="M2109">
        <f>IF(COUNTIF($C$2:$C2110,C2109)&gt;1,1,0)</f>
        <v>0</v>
      </c>
      <c r="N2109">
        <f t="shared" si="193"/>
        <v>0</v>
      </c>
      <c r="O2109">
        <f t="shared" si="194"/>
        <v>0</v>
      </c>
      <c r="P2109">
        <f t="shared" si="195"/>
        <v>0</v>
      </c>
      <c r="Q2109">
        <f t="shared" si="196"/>
        <v>0</v>
      </c>
      <c r="S2109">
        <f t="shared" si="197"/>
        <v>0</v>
      </c>
    </row>
    <row r="2110" spans="1:19" ht="126.5" thickBot="1" x14ac:dyDescent="0.4">
      <c r="A2110" s="3" t="s">
        <v>11</v>
      </c>
      <c r="B2110" s="3" t="s">
        <v>23</v>
      </c>
      <c r="C2110" s="3">
        <v>20172308702</v>
      </c>
      <c r="D2110" s="3">
        <v>1</v>
      </c>
      <c r="E2110" s="3" t="s">
        <v>9</v>
      </c>
      <c r="F2110" s="3">
        <v>176</v>
      </c>
      <c r="G2110" s="3">
        <v>38</v>
      </c>
      <c r="H2110" s="4" t="s">
        <v>22</v>
      </c>
      <c r="I2110" s="3" t="s">
        <v>9</v>
      </c>
      <c r="J2110" s="3" t="s">
        <v>15</v>
      </c>
      <c r="L2110">
        <f t="shared" si="192"/>
        <v>0</v>
      </c>
      <c r="M2110">
        <f>IF(COUNTIF($C$2:$C2111,C2110)&gt;1,1,0)</f>
        <v>0</v>
      </c>
      <c r="N2110">
        <f t="shared" si="193"/>
        <v>0</v>
      </c>
      <c r="O2110">
        <f t="shared" si="194"/>
        <v>0</v>
      </c>
      <c r="P2110">
        <f t="shared" si="195"/>
        <v>0</v>
      </c>
      <c r="Q2110">
        <f t="shared" si="196"/>
        <v>0</v>
      </c>
      <c r="S2110">
        <f t="shared" si="197"/>
        <v>0</v>
      </c>
    </row>
    <row r="2111" spans="1:19" ht="126.5" thickBot="1" x14ac:dyDescent="0.4">
      <c r="A2111" s="3" t="s">
        <v>11</v>
      </c>
      <c r="B2111" s="3" t="s">
        <v>49</v>
      </c>
      <c r="C2111" s="3">
        <v>20230402801</v>
      </c>
      <c r="D2111" s="3">
        <v>1</v>
      </c>
      <c r="E2111" s="3" t="s">
        <v>9</v>
      </c>
      <c r="F2111" s="3">
        <v>132</v>
      </c>
      <c r="G2111" s="3">
        <v>44</v>
      </c>
      <c r="H2111" s="4" t="s">
        <v>22</v>
      </c>
      <c r="I2111" s="3" t="s">
        <v>9</v>
      </c>
      <c r="J2111" s="3" t="s">
        <v>9</v>
      </c>
      <c r="L2111">
        <f t="shared" si="192"/>
        <v>0</v>
      </c>
      <c r="M2111">
        <f>IF(COUNTIF($C$2:$C2112,C2111)&gt;1,1,0)</f>
        <v>0</v>
      </c>
      <c r="N2111">
        <f t="shared" si="193"/>
        <v>0</v>
      </c>
      <c r="O2111">
        <f t="shared" si="194"/>
        <v>0</v>
      </c>
      <c r="P2111">
        <f t="shared" si="195"/>
        <v>0</v>
      </c>
      <c r="Q2111">
        <f t="shared" si="196"/>
        <v>0</v>
      </c>
      <c r="S2111">
        <f t="shared" si="197"/>
        <v>0</v>
      </c>
    </row>
    <row r="2112" spans="1:19" ht="64" thickBot="1" x14ac:dyDescent="0.4">
      <c r="A2112" s="3" t="s">
        <v>7</v>
      </c>
      <c r="B2112" s="3" t="s">
        <v>17</v>
      </c>
      <c r="C2112" s="3">
        <v>20120102002</v>
      </c>
      <c r="D2112" s="3">
        <v>0</v>
      </c>
      <c r="E2112" s="3" t="s">
        <v>9</v>
      </c>
      <c r="F2112" s="3">
        <v>149</v>
      </c>
      <c r="G2112" s="3">
        <v>35</v>
      </c>
      <c r="H2112" s="4" t="s">
        <v>364</v>
      </c>
      <c r="I2112" s="3" t="s">
        <v>9</v>
      </c>
      <c r="J2112" s="3" t="s">
        <v>9</v>
      </c>
      <c r="L2112">
        <f t="shared" si="192"/>
        <v>0</v>
      </c>
      <c r="M2112">
        <f>IF(COUNTIF($C$2:$C2113,C2112)&gt;1,1,0)</f>
        <v>1</v>
      </c>
      <c r="N2112">
        <f t="shared" si="193"/>
        <v>0</v>
      </c>
      <c r="O2112">
        <f t="shared" si="194"/>
        <v>0</v>
      </c>
      <c r="P2112">
        <f t="shared" si="195"/>
        <v>0</v>
      </c>
      <c r="Q2112">
        <f t="shared" si="196"/>
        <v>0</v>
      </c>
      <c r="S2112">
        <f t="shared" si="197"/>
        <v>1</v>
      </c>
    </row>
    <row r="2113" spans="1:19" ht="151.5" thickBot="1" x14ac:dyDescent="0.4">
      <c r="A2113" s="3" t="s">
        <v>39</v>
      </c>
      <c r="B2113" s="3" t="s">
        <v>23</v>
      </c>
      <c r="C2113" s="3">
        <v>20171507701</v>
      </c>
      <c r="D2113" s="3">
        <v>0</v>
      </c>
      <c r="E2113" s="3" t="s">
        <v>9</v>
      </c>
      <c r="F2113" s="3">
        <v>230</v>
      </c>
      <c r="G2113" s="3">
        <v>77</v>
      </c>
      <c r="H2113" s="4" t="s">
        <v>365</v>
      </c>
      <c r="I2113" s="3" t="s">
        <v>9</v>
      </c>
      <c r="J2113" s="3" t="s">
        <v>15</v>
      </c>
      <c r="L2113">
        <f t="shared" si="192"/>
        <v>0</v>
      </c>
      <c r="M2113">
        <f>IF(COUNTIF($C$2:$C2114,C2113)&gt;1,1,0)</f>
        <v>0</v>
      </c>
      <c r="N2113">
        <f t="shared" si="193"/>
        <v>0</v>
      </c>
      <c r="O2113">
        <f t="shared" si="194"/>
        <v>0</v>
      </c>
      <c r="P2113">
        <f t="shared" si="195"/>
        <v>0</v>
      </c>
      <c r="Q2113">
        <f t="shared" si="196"/>
        <v>0</v>
      </c>
      <c r="S2113">
        <f t="shared" si="197"/>
        <v>0</v>
      </c>
    </row>
    <row r="2114" spans="1:19" ht="126.5" thickBot="1" x14ac:dyDescent="0.4">
      <c r="A2114" s="3" t="s">
        <v>11</v>
      </c>
      <c r="B2114" s="3" t="s">
        <v>34</v>
      </c>
      <c r="C2114" s="3">
        <v>20110802301</v>
      </c>
      <c r="D2114" s="3">
        <v>0</v>
      </c>
      <c r="E2114" s="3" t="s">
        <v>9</v>
      </c>
      <c r="F2114" s="3">
        <v>45</v>
      </c>
      <c r="G2114" s="3">
        <v>32</v>
      </c>
      <c r="H2114" s="4" t="s">
        <v>366</v>
      </c>
      <c r="I2114" s="3" t="s">
        <v>9</v>
      </c>
      <c r="J2114" s="3" t="s">
        <v>9</v>
      </c>
      <c r="L2114">
        <f t="shared" si="192"/>
        <v>0</v>
      </c>
      <c r="M2114">
        <f>IF(COUNTIF($C$2:$C2115,C2114)&gt;1,1,0)</f>
        <v>0</v>
      </c>
      <c r="N2114">
        <f t="shared" si="193"/>
        <v>0</v>
      </c>
      <c r="O2114">
        <f t="shared" si="194"/>
        <v>0</v>
      </c>
      <c r="P2114">
        <f t="shared" si="195"/>
        <v>0</v>
      </c>
      <c r="Q2114">
        <f t="shared" si="196"/>
        <v>0</v>
      </c>
      <c r="S2114">
        <f t="shared" si="197"/>
        <v>0</v>
      </c>
    </row>
    <row r="2115" spans="1:19" ht="151.5" thickBot="1" x14ac:dyDescent="0.4">
      <c r="A2115" s="3" t="s">
        <v>11</v>
      </c>
      <c r="B2115" s="3" t="s">
        <v>23</v>
      </c>
      <c r="C2115" s="3">
        <v>20171507701</v>
      </c>
      <c r="D2115" s="3">
        <v>1</v>
      </c>
      <c r="E2115" s="3" t="s">
        <v>9</v>
      </c>
      <c r="F2115" s="3">
        <v>230</v>
      </c>
      <c r="G2115" s="3">
        <v>77</v>
      </c>
      <c r="H2115" s="4" t="s">
        <v>367</v>
      </c>
      <c r="I2115" s="3" t="s">
        <v>9</v>
      </c>
      <c r="J2115" s="3" t="s">
        <v>15</v>
      </c>
      <c r="L2115">
        <f t="shared" ref="L2115:L2178" si="198">IF(COUNTBLANK(A2115:J2115)&gt;0,1,0)</f>
        <v>0</v>
      </c>
      <c r="M2115">
        <f>IF(COUNTIF($C$2:$C2116,C2115)&gt;1,1,0)</f>
        <v>1</v>
      </c>
      <c r="N2115">
        <f t="shared" ref="N2115:N2178" si="199">IF(LEN(C2115)&gt;11,1,0)</f>
        <v>0</v>
      </c>
      <c r="O2115">
        <f t="shared" ref="O2115:O2178" si="200">IF(G2115&gt;F2115,1,0)</f>
        <v>0</v>
      </c>
      <c r="P2115">
        <f t="shared" ref="P2115:P2178" si="201">IF(AND(J2115="Yes",I2115="No"),1,0)</f>
        <v>0</v>
      </c>
      <c r="Q2115">
        <f t="shared" ref="Q2115:Q2178" si="202">IF(F2115&gt;10000,1,0)</f>
        <v>0</v>
      </c>
      <c r="S2115">
        <f t="shared" ref="S2115:S2178" si="203">IF(SUM(L2115:Q2115)&gt;0,1,0)</f>
        <v>1</v>
      </c>
    </row>
    <row r="2116" spans="1:19" ht="126.5" thickBot="1" x14ac:dyDescent="0.4">
      <c r="A2116" s="3" t="s">
        <v>27</v>
      </c>
      <c r="B2116" s="3" t="s">
        <v>23</v>
      </c>
      <c r="C2116" s="3">
        <v>20172504101</v>
      </c>
      <c r="D2116" s="3">
        <v>1</v>
      </c>
      <c r="E2116" s="3" t="s">
        <v>9</v>
      </c>
      <c r="F2116" s="3">
        <v>118</v>
      </c>
      <c r="G2116" s="3">
        <v>32</v>
      </c>
      <c r="H2116" s="4" t="s">
        <v>22</v>
      </c>
      <c r="I2116" s="3" t="s">
        <v>9</v>
      </c>
      <c r="J2116" s="3" t="s">
        <v>9</v>
      </c>
      <c r="L2116">
        <f t="shared" si="198"/>
        <v>0</v>
      </c>
      <c r="M2116">
        <f>IF(COUNTIF($C$2:$C2117,C2116)&gt;1,1,0)</f>
        <v>1</v>
      </c>
      <c r="N2116">
        <f t="shared" si="199"/>
        <v>0</v>
      </c>
      <c r="O2116">
        <f t="shared" si="200"/>
        <v>0</v>
      </c>
      <c r="P2116">
        <f t="shared" si="201"/>
        <v>0</v>
      </c>
      <c r="Q2116">
        <f t="shared" si="202"/>
        <v>0</v>
      </c>
      <c r="S2116">
        <f t="shared" si="203"/>
        <v>1</v>
      </c>
    </row>
    <row r="2117" spans="1:19" ht="139" thickBot="1" x14ac:dyDescent="0.4">
      <c r="A2117" s="3" t="s">
        <v>7</v>
      </c>
      <c r="B2117" s="3" t="s">
        <v>12</v>
      </c>
      <c r="C2117" s="3">
        <v>20080502001</v>
      </c>
      <c r="D2117" s="3">
        <v>0</v>
      </c>
      <c r="E2117" s="3" t="s">
        <v>9</v>
      </c>
      <c r="F2117" s="3">
        <v>317</v>
      </c>
      <c r="G2117" s="3">
        <v>196</v>
      </c>
      <c r="H2117" s="4" t="s">
        <v>368</v>
      </c>
      <c r="I2117" s="3" t="s">
        <v>9</v>
      </c>
      <c r="J2117" s="3" t="s">
        <v>15</v>
      </c>
      <c r="L2117">
        <f t="shared" si="198"/>
        <v>0</v>
      </c>
      <c r="M2117">
        <f>IF(COUNTIF($C$2:$C2118,C2117)&gt;1,1,0)</f>
        <v>1</v>
      </c>
      <c r="N2117">
        <f t="shared" si="199"/>
        <v>0</v>
      </c>
      <c r="O2117">
        <f t="shared" si="200"/>
        <v>0</v>
      </c>
      <c r="P2117">
        <f t="shared" si="201"/>
        <v>0</v>
      </c>
      <c r="Q2117">
        <f t="shared" si="202"/>
        <v>0</v>
      </c>
      <c r="S2117">
        <f t="shared" si="203"/>
        <v>1</v>
      </c>
    </row>
    <row r="2118" spans="1:19" ht="126.5" thickBot="1" x14ac:dyDescent="0.4">
      <c r="A2118" s="3" t="s">
        <v>7</v>
      </c>
      <c r="B2118" s="3" t="s">
        <v>17</v>
      </c>
      <c r="C2118" s="3">
        <v>20120803201</v>
      </c>
      <c r="D2118" s="3">
        <v>1</v>
      </c>
      <c r="E2118" s="3" t="s">
        <v>9</v>
      </c>
      <c r="F2118" s="3">
        <v>1025</v>
      </c>
      <c r="G2118" s="3">
        <v>74</v>
      </c>
      <c r="H2118" s="4" t="s">
        <v>22</v>
      </c>
      <c r="I2118" s="3" t="s">
        <v>9</v>
      </c>
      <c r="J2118" s="3" t="s">
        <v>15</v>
      </c>
      <c r="L2118">
        <f t="shared" si="198"/>
        <v>0</v>
      </c>
      <c r="M2118">
        <f>IF(COUNTIF($C$2:$C2119,C2118)&gt;1,1,0)</f>
        <v>0</v>
      </c>
      <c r="N2118">
        <f t="shared" si="199"/>
        <v>0</v>
      </c>
      <c r="O2118">
        <f t="shared" si="200"/>
        <v>0</v>
      </c>
      <c r="P2118">
        <f t="shared" si="201"/>
        <v>0</v>
      </c>
      <c r="Q2118">
        <f t="shared" si="202"/>
        <v>0</v>
      </c>
      <c r="S2118">
        <f t="shared" si="203"/>
        <v>0</v>
      </c>
    </row>
    <row r="2119" spans="1:19" ht="89" thickBot="1" x14ac:dyDescent="0.4">
      <c r="A2119" s="3" t="s">
        <v>11</v>
      </c>
      <c r="B2119" s="3" t="s">
        <v>20</v>
      </c>
      <c r="C2119" s="3">
        <v>20141805901</v>
      </c>
      <c r="D2119" s="3">
        <v>0</v>
      </c>
      <c r="E2119" s="3" t="s">
        <v>9</v>
      </c>
      <c r="F2119" s="3">
        <v>64</v>
      </c>
      <c r="G2119" s="3">
        <v>37</v>
      </c>
      <c r="H2119" s="4" t="s">
        <v>71</v>
      </c>
      <c r="I2119" s="3" t="s">
        <v>9</v>
      </c>
      <c r="J2119" s="3" t="s">
        <v>9</v>
      </c>
      <c r="L2119">
        <f t="shared" si="198"/>
        <v>0</v>
      </c>
      <c r="M2119">
        <f>IF(COUNTIF($C$2:$C2120,C2119)&gt;1,1,0)</f>
        <v>0</v>
      </c>
      <c r="N2119">
        <f t="shared" si="199"/>
        <v>0</v>
      </c>
      <c r="O2119">
        <f t="shared" si="200"/>
        <v>0</v>
      </c>
      <c r="P2119">
        <f t="shared" si="201"/>
        <v>0</v>
      </c>
      <c r="Q2119">
        <f t="shared" si="202"/>
        <v>0</v>
      </c>
      <c r="S2119">
        <f t="shared" si="203"/>
        <v>0</v>
      </c>
    </row>
    <row r="2120" spans="1:19" ht="126.5" thickBot="1" x14ac:dyDescent="0.4">
      <c r="A2120" s="3" t="s">
        <v>7</v>
      </c>
      <c r="B2120" s="3" t="s">
        <v>12</v>
      </c>
      <c r="C2120" s="3">
        <v>20081010901</v>
      </c>
      <c r="D2120" s="3">
        <v>0</v>
      </c>
      <c r="E2120" s="3" t="s">
        <v>9</v>
      </c>
      <c r="F2120" s="3">
        <v>437</v>
      </c>
      <c r="G2120" s="3">
        <v>78</v>
      </c>
      <c r="H2120" s="4" t="s">
        <v>369</v>
      </c>
      <c r="I2120" s="3" t="s">
        <v>9</v>
      </c>
      <c r="J2120" s="3" t="s">
        <v>9</v>
      </c>
      <c r="L2120">
        <f t="shared" si="198"/>
        <v>0</v>
      </c>
      <c r="M2120">
        <f>IF(COUNTIF($C$2:$C2121,C2120)&gt;1,1,0)</f>
        <v>1</v>
      </c>
      <c r="N2120">
        <f t="shared" si="199"/>
        <v>0</v>
      </c>
      <c r="O2120">
        <f t="shared" si="200"/>
        <v>0</v>
      </c>
      <c r="P2120">
        <f t="shared" si="201"/>
        <v>0</v>
      </c>
      <c r="Q2120">
        <f t="shared" si="202"/>
        <v>0</v>
      </c>
      <c r="S2120">
        <f t="shared" si="203"/>
        <v>1</v>
      </c>
    </row>
    <row r="2121" spans="1:19" ht="126.5" thickBot="1" x14ac:dyDescent="0.4">
      <c r="A2121" s="3" t="s">
        <v>7</v>
      </c>
      <c r="B2121" s="3" t="s">
        <v>34</v>
      </c>
      <c r="C2121" s="3">
        <v>20110401701</v>
      </c>
      <c r="D2121" s="3">
        <v>1</v>
      </c>
      <c r="E2121" s="3" t="s">
        <v>9</v>
      </c>
      <c r="F2121" s="3">
        <v>130</v>
      </c>
      <c r="G2121" s="3">
        <v>70</v>
      </c>
      <c r="H2121" s="4" t="s">
        <v>22</v>
      </c>
      <c r="I2121" s="3" t="s">
        <v>9</v>
      </c>
      <c r="J2121" s="3" t="s">
        <v>15</v>
      </c>
      <c r="L2121">
        <f t="shared" si="198"/>
        <v>0</v>
      </c>
      <c r="M2121">
        <f>IF(COUNTIF($C$2:$C2122,C2121)&gt;1,1,0)</f>
        <v>0</v>
      </c>
      <c r="N2121">
        <f t="shared" si="199"/>
        <v>0</v>
      </c>
      <c r="O2121">
        <f t="shared" si="200"/>
        <v>0</v>
      </c>
      <c r="P2121">
        <f t="shared" si="201"/>
        <v>0</v>
      </c>
      <c r="Q2121">
        <f t="shared" si="202"/>
        <v>0</v>
      </c>
      <c r="S2121">
        <f t="shared" si="203"/>
        <v>0</v>
      </c>
    </row>
    <row r="2122" spans="1:19" ht="126.5" thickBot="1" x14ac:dyDescent="0.4">
      <c r="A2122" s="3" t="s">
        <v>46</v>
      </c>
      <c r="B2122" s="3" t="s">
        <v>12</v>
      </c>
      <c r="C2122" s="3">
        <v>20080202601</v>
      </c>
      <c r="D2122" s="3">
        <v>1</v>
      </c>
      <c r="E2122" s="3" t="s">
        <v>9</v>
      </c>
      <c r="F2122" s="3">
        <v>445</v>
      </c>
      <c r="G2122" s="3">
        <v>120</v>
      </c>
      <c r="H2122" s="4" t="s">
        <v>22</v>
      </c>
      <c r="I2122" s="3" t="s">
        <v>9</v>
      </c>
      <c r="J2122" s="3" t="s">
        <v>9</v>
      </c>
      <c r="L2122">
        <f t="shared" si="198"/>
        <v>0</v>
      </c>
      <c r="M2122">
        <f>IF(COUNTIF($C$2:$C2123,C2122)&gt;1,1,0)</f>
        <v>0</v>
      </c>
      <c r="N2122">
        <f t="shared" si="199"/>
        <v>0</v>
      </c>
      <c r="O2122">
        <f t="shared" si="200"/>
        <v>0</v>
      </c>
      <c r="P2122">
        <f t="shared" si="201"/>
        <v>0</v>
      </c>
      <c r="Q2122">
        <f t="shared" si="202"/>
        <v>0</v>
      </c>
      <c r="S2122">
        <f t="shared" si="203"/>
        <v>0</v>
      </c>
    </row>
    <row r="2123" spans="1:19" ht="114" thickBot="1" x14ac:dyDescent="0.4">
      <c r="A2123" s="3" t="s">
        <v>11</v>
      </c>
      <c r="B2123" s="3" t="s">
        <v>8</v>
      </c>
      <c r="C2123" s="3">
        <v>20180406301</v>
      </c>
      <c r="D2123" s="3">
        <v>1</v>
      </c>
      <c r="E2123" s="3" t="s">
        <v>9</v>
      </c>
      <c r="F2123" s="3">
        <v>434</v>
      </c>
      <c r="G2123" s="3">
        <v>92</v>
      </c>
      <c r="H2123" s="4" t="s">
        <v>18</v>
      </c>
      <c r="I2123" s="3" t="s">
        <v>9</v>
      </c>
      <c r="J2123" s="3" t="s">
        <v>9</v>
      </c>
      <c r="L2123">
        <f t="shared" si="198"/>
        <v>0</v>
      </c>
      <c r="M2123">
        <f>IF(COUNTIF($C$2:$C2124,C2123)&gt;1,1,0)</f>
        <v>0</v>
      </c>
      <c r="N2123">
        <f t="shared" si="199"/>
        <v>0</v>
      </c>
      <c r="O2123">
        <f t="shared" si="200"/>
        <v>0</v>
      </c>
      <c r="P2123">
        <f t="shared" si="201"/>
        <v>0</v>
      </c>
      <c r="Q2123">
        <f t="shared" si="202"/>
        <v>0</v>
      </c>
      <c r="S2123">
        <f t="shared" si="203"/>
        <v>0</v>
      </c>
    </row>
    <row r="2124" spans="1:19" ht="126.5" thickBot="1" x14ac:dyDescent="0.4">
      <c r="A2124" s="3" t="s">
        <v>11</v>
      </c>
      <c r="B2124" s="3" t="s">
        <v>23</v>
      </c>
      <c r="C2124" s="3">
        <v>2017240008</v>
      </c>
      <c r="D2124" s="3">
        <v>0</v>
      </c>
      <c r="E2124" s="3" t="s">
        <v>9</v>
      </c>
      <c r="F2124" s="3">
        <v>52</v>
      </c>
      <c r="G2124" s="3">
        <v>35</v>
      </c>
      <c r="H2124" s="4" t="s">
        <v>22</v>
      </c>
      <c r="I2124" s="3" t="s">
        <v>9</v>
      </c>
      <c r="J2124" s="3" t="s">
        <v>9</v>
      </c>
      <c r="L2124">
        <f t="shared" si="198"/>
        <v>0</v>
      </c>
      <c r="M2124">
        <f>IF(COUNTIF($C$2:$C2125,C2124)&gt;1,1,0)</f>
        <v>0</v>
      </c>
      <c r="N2124">
        <f t="shared" si="199"/>
        <v>0</v>
      </c>
      <c r="O2124">
        <f t="shared" si="200"/>
        <v>0</v>
      </c>
      <c r="P2124">
        <f t="shared" si="201"/>
        <v>0</v>
      </c>
      <c r="Q2124">
        <f t="shared" si="202"/>
        <v>0</v>
      </c>
      <c r="S2124">
        <f t="shared" si="203"/>
        <v>0</v>
      </c>
    </row>
    <row r="2125" spans="1:19" ht="126.5" thickBot="1" x14ac:dyDescent="0.4">
      <c r="A2125" s="3" t="s">
        <v>7</v>
      </c>
      <c r="B2125" s="3" t="s">
        <v>49</v>
      </c>
      <c r="C2125" s="3">
        <v>20230102001</v>
      </c>
      <c r="D2125" s="3">
        <v>0</v>
      </c>
      <c r="E2125" s="3" t="s">
        <v>9</v>
      </c>
      <c r="F2125" s="3">
        <v>69</v>
      </c>
      <c r="G2125" s="3">
        <v>64</v>
      </c>
      <c r="H2125" s="4" t="s">
        <v>22</v>
      </c>
      <c r="I2125" s="3" t="s">
        <v>9</v>
      </c>
      <c r="J2125" s="3" t="s">
        <v>9</v>
      </c>
      <c r="L2125">
        <f t="shared" si="198"/>
        <v>0</v>
      </c>
      <c r="M2125">
        <f>IF(COUNTIF($C$2:$C2126,C2125)&gt;1,1,0)</f>
        <v>0</v>
      </c>
      <c r="N2125">
        <f t="shared" si="199"/>
        <v>0</v>
      </c>
      <c r="O2125">
        <f t="shared" si="200"/>
        <v>0</v>
      </c>
      <c r="P2125">
        <f t="shared" si="201"/>
        <v>0</v>
      </c>
      <c r="Q2125">
        <f t="shared" si="202"/>
        <v>0</v>
      </c>
      <c r="S2125">
        <f t="shared" si="203"/>
        <v>0</v>
      </c>
    </row>
    <row r="2126" spans="1:19" ht="89" thickBot="1" x14ac:dyDescent="0.4">
      <c r="A2126" s="3" t="s">
        <v>7</v>
      </c>
      <c r="B2126" s="3" t="s">
        <v>20</v>
      </c>
      <c r="C2126" s="3">
        <v>20142500201</v>
      </c>
      <c r="D2126" s="3">
        <v>0</v>
      </c>
      <c r="E2126" s="3" t="s">
        <v>9</v>
      </c>
      <c r="F2126" s="3">
        <v>251</v>
      </c>
      <c r="G2126" s="3">
        <v>83</v>
      </c>
      <c r="H2126" s="4" t="s">
        <v>45</v>
      </c>
      <c r="I2126" s="3" t="s">
        <v>9</v>
      </c>
      <c r="J2126" s="3" t="s">
        <v>9</v>
      </c>
      <c r="L2126">
        <f t="shared" si="198"/>
        <v>0</v>
      </c>
      <c r="M2126">
        <f>IF(COUNTIF($C$2:$C2127,C2126)&gt;1,1,0)</f>
        <v>1</v>
      </c>
      <c r="N2126">
        <f t="shared" si="199"/>
        <v>0</v>
      </c>
      <c r="O2126">
        <f t="shared" si="200"/>
        <v>0</v>
      </c>
      <c r="P2126">
        <f t="shared" si="201"/>
        <v>0</v>
      </c>
      <c r="Q2126">
        <f t="shared" si="202"/>
        <v>0</v>
      </c>
      <c r="S2126">
        <f t="shared" si="203"/>
        <v>1</v>
      </c>
    </row>
    <row r="2127" spans="1:19" ht="89" thickBot="1" x14ac:dyDescent="0.4">
      <c r="A2127" s="3" t="s">
        <v>46</v>
      </c>
      <c r="B2127" s="3" t="s">
        <v>23</v>
      </c>
      <c r="C2127" s="3">
        <v>20170704503</v>
      </c>
      <c r="D2127" s="3">
        <v>1</v>
      </c>
      <c r="E2127" s="3" t="s">
        <v>9</v>
      </c>
      <c r="F2127" s="3">
        <v>251</v>
      </c>
      <c r="G2127" s="3">
        <v>45</v>
      </c>
      <c r="H2127" s="4" t="s">
        <v>141</v>
      </c>
      <c r="I2127" s="3" t="s">
        <v>9</v>
      </c>
      <c r="J2127" s="3" t="s">
        <v>15</v>
      </c>
      <c r="L2127">
        <f t="shared" si="198"/>
        <v>0</v>
      </c>
      <c r="M2127">
        <f>IF(COUNTIF($C$2:$C2128,C2127)&gt;1,1,0)</f>
        <v>1</v>
      </c>
      <c r="N2127">
        <f t="shared" si="199"/>
        <v>0</v>
      </c>
      <c r="O2127">
        <f t="shared" si="200"/>
        <v>0</v>
      </c>
      <c r="P2127">
        <f t="shared" si="201"/>
        <v>0</v>
      </c>
      <c r="Q2127">
        <f t="shared" si="202"/>
        <v>0</v>
      </c>
      <c r="S2127">
        <f t="shared" si="203"/>
        <v>1</v>
      </c>
    </row>
    <row r="2128" spans="1:19" ht="89" thickBot="1" x14ac:dyDescent="0.4">
      <c r="A2128" s="3" t="s">
        <v>7</v>
      </c>
      <c r="B2128" s="3" t="s">
        <v>8</v>
      </c>
      <c r="C2128" s="3">
        <v>20180219501</v>
      </c>
      <c r="D2128" s="3">
        <v>0</v>
      </c>
      <c r="E2128" s="3" t="s">
        <v>9</v>
      </c>
      <c r="F2128" s="3">
        <v>60</v>
      </c>
      <c r="G2128" s="3">
        <v>15</v>
      </c>
      <c r="H2128" s="4" t="s">
        <v>71</v>
      </c>
      <c r="I2128" s="3" t="s">
        <v>9</v>
      </c>
      <c r="J2128" s="3" t="s">
        <v>9</v>
      </c>
      <c r="L2128">
        <f t="shared" si="198"/>
        <v>0</v>
      </c>
      <c r="M2128">
        <f>IF(COUNTIF($C$2:$C2129,C2128)&gt;1,1,0)</f>
        <v>0</v>
      </c>
      <c r="N2128">
        <f t="shared" si="199"/>
        <v>0</v>
      </c>
      <c r="O2128">
        <f t="shared" si="200"/>
        <v>0</v>
      </c>
      <c r="P2128">
        <f t="shared" si="201"/>
        <v>0</v>
      </c>
      <c r="Q2128">
        <f t="shared" si="202"/>
        <v>0</v>
      </c>
      <c r="S2128">
        <f t="shared" si="203"/>
        <v>0</v>
      </c>
    </row>
    <row r="2129" spans="1:19" ht="89" thickBot="1" x14ac:dyDescent="0.4">
      <c r="A2129" s="3" t="s">
        <v>11</v>
      </c>
      <c r="B2129" s="3" t="s">
        <v>20</v>
      </c>
      <c r="C2129" s="3">
        <v>20141808603</v>
      </c>
      <c r="D2129" s="3">
        <v>0</v>
      </c>
      <c r="E2129" s="3" t="s">
        <v>9</v>
      </c>
      <c r="F2129" s="3">
        <v>25</v>
      </c>
      <c r="G2129" s="3">
        <v>18</v>
      </c>
      <c r="H2129" s="4" t="s">
        <v>71</v>
      </c>
      <c r="I2129" s="3" t="s">
        <v>9</v>
      </c>
      <c r="J2129" s="3" t="s">
        <v>9</v>
      </c>
      <c r="L2129">
        <f t="shared" si="198"/>
        <v>0</v>
      </c>
      <c r="M2129">
        <f>IF(COUNTIF($C$2:$C2130,C2129)&gt;1,1,0)</f>
        <v>0</v>
      </c>
      <c r="N2129">
        <f t="shared" si="199"/>
        <v>0</v>
      </c>
      <c r="O2129">
        <f t="shared" si="200"/>
        <v>0</v>
      </c>
      <c r="P2129">
        <f t="shared" si="201"/>
        <v>0</v>
      </c>
      <c r="Q2129">
        <f t="shared" si="202"/>
        <v>0</v>
      </c>
      <c r="S2129">
        <f t="shared" si="203"/>
        <v>0</v>
      </c>
    </row>
    <row r="2130" spans="1:19" ht="114" thickBot="1" x14ac:dyDescent="0.4">
      <c r="A2130" s="3" t="s">
        <v>11</v>
      </c>
      <c r="B2130" s="3" t="s">
        <v>20</v>
      </c>
      <c r="C2130" s="3">
        <v>20141802503</v>
      </c>
      <c r="D2130" s="3">
        <v>0</v>
      </c>
      <c r="E2130" s="3" t="s">
        <v>9</v>
      </c>
      <c r="F2130" s="3">
        <v>174</v>
      </c>
      <c r="G2130" s="3">
        <v>35</v>
      </c>
      <c r="H2130" s="4" t="s">
        <v>13</v>
      </c>
      <c r="I2130" s="3" t="s">
        <v>9</v>
      </c>
      <c r="J2130" s="3" t="s">
        <v>9</v>
      </c>
      <c r="L2130">
        <f t="shared" si="198"/>
        <v>0</v>
      </c>
      <c r="M2130">
        <f>IF(COUNTIF($C$2:$C2131,C2130)&gt;1,1,0)</f>
        <v>0</v>
      </c>
      <c r="N2130">
        <f t="shared" si="199"/>
        <v>0</v>
      </c>
      <c r="O2130">
        <f t="shared" si="200"/>
        <v>0</v>
      </c>
      <c r="P2130">
        <f t="shared" si="201"/>
        <v>0</v>
      </c>
      <c r="Q2130">
        <f t="shared" si="202"/>
        <v>0</v>
      </c>
      <c r="S2130">
        <f t="shared" si="203"/>
        <v>0</v>
      </c>
    </row>
    <row r="2131" spans="1:19" ht="101.5" thickBot="1" x14ac:dyDescent="0.4">
      <c r="A2131" s="3" t="s">
        <v>11</v>
      </c>
      <c r="B2131" s="3" t="s">
        <v>8</v>
      </c>
      <c r="C2131" s="3">
        <v>20181105001</v>
      </c>
      <c r="D2131" s="3">
        <v>0</v>
      </c>
      <c r="E2131" s="3" t="s">
        <v>9</v>
      </c>
      <c r="F2131" s="3">
        <v>47</v>
      </c>
      <c r="G2131" s="3">
        <v>31</v>
      </c>
      <c r="H2131" s="4" t="s">
        <v>31</v>
      </c>
      <c r="I2131" s="3" t="s">
        <v>9</v>
      </c>
      <c r="J2131" s="3" t="s">
        <v>9</v>
      </c>
      <c r="L2131">
        <f t="shared" si="198"/>
        <v>0</v>
      </c>
      <c r="M2131">
        <f>IF(COUNTIF($C$2:$C2132,C2131)&gt;1,1,0)</f>
        <v>0</v>
      </c>
      <c r="N2131">
        <f t="shared" si="199"/>
        <v>0</v>
      </c>
      <c r="O2131">
        <f t="shared" si="200"/>
        <v>0</v>
      </c>
      <c r="P2131">
        <f t="shared" si="201"/>
        <v>0</v>
      </c>
      <c r="Q2131">
        <f t="shared" si="202"/>
        <v>0</v>
      </c>
      <c r="S2131">
        <f t="shared" si="203"/>
        <v>0</v>
      </c>
    </row>
    <row r="2132" spans="1:19" ht="101.5" thickBot="1" x14ac:dyDescent="0.4">
      <c r="A2132" s="3" t="s">
        <v>7</v>
      </c>
      <c r="B2132" s="3" t="s">
        <v>23</v>
      </c>
      <c r="C2132" s="3">
        <v>20170802201</v>
      </c>
      <c r="D2132" s="3">
        <v>1</v>
      </c>
      <c r="E2132" s="3" t="s">
        <v>9</v>
      </c>
      <c r="F2132" s="3">
        <v>142</v>
      </c>
      <c r="G2132" s="3">
        <v>70</v>
      </c>
      <c r="H2132" s="4" t="s">
        <v>28</v>
      </c>
      <c r="I2132" s="3" t="s">
        <v>9</v>
      </c>
      <c r="J2132" s="3" t="s">
        <v>9</v>
      </c>
      <c r="L2132">
        <f t="shared" si="198"/>
        <v>0</v>
      </c>
      <c r="M2132">
        <f>IF(COUNTIF($C$2:$C2133,C2132)&gt;1,1,0)</f>
        <v>1</v>
      </c>
      <c r="N2132">
        <f t="shared" si="199"/>
        <v>0</v>
      </c>
      <c r="O2132">
        <f t="shared" si="200"/>
        <v>0</v>
      </c>
      <c r="P2132">
        <f t="shared" si="201"/>
        <v>0</v>
      </c>
      <c r="Q2132">
        <f t="shared" si="202"/>
        <v>0</v>
      </c>
      <c r="S2132">
        <f t="shared" si="203"/>
        <v>1</v>
      </c>
    </row>
    <row r="2133" spans="1:19" ht="76.5" thickBot="1" x14ac:dyDescent="0.4">
      <c r="A2133" s="3" t="s">
        <v>11</v>
      </c>
      <c r="B2133" s="3" t="s">
        <v>12</v>
      </c>
      <c r="C2133" s="3">
        <v>20080402701</v>
      </c>
      <c r="D2133" s="3">
        <v>0</v>
      </c>
      <c r="E2133" s="3" t="s">
        <v>9</v>
      </c>
      <c r="F2133" s="3">
        <v>46</v>
      </c>
      <c r="G2133" s="3">
        <v>25</v>
      </c>
      <c r="H2133" s="4" t="s">
        <v>26</v>
      </c>
      <c r="I2133" s="3" t="s">
        <v>9</v>
      </c>
      <c r="J2133" s="3" t="s">
        <v>9</v>
      </c>
      <c r="L2133">
        <f t="shared" si="198"/>
        <v>0</v>
      </c>
      <c r="M2133">
        <f>IF(COUNTIF($C$2:$C2134,C2133)&gt;1,1,0)</f>
        <v>0</v>
      </c>
      <c r="N2133">
        <f t="shared" si="199"/>
        <v>0</v>
      </c>
      <c r="O2133">
        <f t="shared" si="200"/>
        <v>0</v>
      </c>
      <c r="P2133">
        <f t="shared" si="201"/>
        <v>0</v>
      </c>
      <c r="Q2133">
        <f t="shared" si="202"/>
        <v>0</v>
      </c>
      <c r="S2133">
        <f t="shared" si="203"/>
        <v>0</v>
      </c>
    </row>
    <row r="2134" spans="1:19" ht="126.5" thickBot="1" x14ac:dyDescent="0.4">
      <c r="A2134" s="3" t="s">
        <v>11</v>
      </c>
      <c r="B2134" s="3" t="s">
        <v>8</v>
      </c>
      <c r="C2134" s="3">
        <v>20181006301</v>
      </c>
      <c r="D2134" s="3">
        <v>1</v>
      </c>
      <c r="E2134" s="3" t="s">
        <v>9</v>
      </c>
      <c r="F2134" s="3">
        <v>341</v>
      </c>
      <c r="G2134" s="3">
        <v>65</v>
      </c>
      <c r="H2134" s="4" t="s">
        <v>22</v>
      </c>
      <c r="I2134" s="3" t="s">
        <v>9</v>
      </c>
      <c r="J2134" s="3" t="s">
        <v>9</v>
      </c>
      <c r="L2134">
        <f t="shared" si="198"/>
        <v>0</v>
      </c>
      <c r="M2134">
        <f>IF(COUNTIF($C$2:$C2135,C2134)&gt;1,1,0)</f>
        <v>1</v>
      </c>
      <c r="N2134">
        <f t="shared" si="199"/>
        <v>0</v>
      </c>
      <c r="O2134">
        <f t="shared" si="200"/>
        <v>0</v>
      </c>
      <c r="P2134">
        <f t="shared" si="201"/>
        <v>0</v>
      </c>
      <c r="Q2134">
        <f t="shared" si="202"/>
        <v>0</v>
      </c>
      <c r="S2134">
        <f t="shared" si="203"/>
        <v>1</v>
      </c>
    </row>
    <row r="2135" spans="1:19" ht="114" thickBot="1" x14ac:dyDescent="0.4">
      <c r="A2135" s="3" t="s">
        <v>11</v>
      </c>
      <c r="B2135" s="3" t="s">
        <v>8</v>
      </c>
      <c r="C2135" s="3">
        <v>20180409703</v>
      </c>
      <c r="D2135" s="3">
        <v>0</v>
      </c>
      <c r="E2135" s="3" t="s">
        <v>9</v>
      </c>
      <c r="F2135" s="3">
        <v>519</v>
      </c>
      <c r="G2135" s="3">
        <v>180</v>
      </c>
      <c r="H2135" s="4" t="s">
        <v>18</v>
      </c>
      <c r="I2135" s="3" t="s">
        <v>9</v>
      </c>
      <c r="J2135" s="3" t="s">
        <v>9</v>
      </c>
      <c r="L2135">
        <f t="shared" si="198"/>
        <v>0</v>
      </c>
      <c r="M2135">
        <f>IF(COUNTIF($C$2:$C2136,C2135)&gt;1,1,0)</f>
        <v>0</v>
      </c>
      <c r="N2135">
        <f t="shared" si="199"/>
        <v>0</v>
      </c>
      <c r="O2135">
        <f t="shared" si="200"/>
        <v>0</v>
      </c>
      <c r="P2135">
        <f t="shared" si="201"/>
        <v>0</v>
      </c>
      <c r="Q2135">
        <f t="shared" si="202"/>
        <v>0</v>
      </c>
      <c r="S2135">
        <f t="shared" si="203"/>
        <v>0</v>
      </c>
    </row>
    <row r="2136" spans="1:19" ht="101.5" thickBot="1" x14ac:dyDescent="0.4">
      <c r="A2136" s="3" t="s">
        <v>7</v>
      </c>
      <c r="B2136" s="3" t="s">
        <v>34</v>
      </c>
      <c r="C2136" s="3">
        <v>20111016701</v>
      </c>
      <c r="D2136" s="3">
        <v>0</v>
      </c>
      <c r="E2136" s="3" t="s">
        <v>9</v>
      </c>
      <c r="F2136" s="3">
        <v>46</v>
      </c>
      <c r="G2136" s="3">
        <v>32</v>
      </c>
      <c r="H2136" s="4" t="s">
        <v>82</v>
      </c>
      <c r="I2136" s="3" t="s">
        <v>9</v>
      </c>
      <c r="J2136" s="3" t="s">
        <v>9</v>
      </c>
      <c r="L2136">
        <f t="shared" si="198"/>
        <v>0</v>
      </c>
      <c r="M2136">
        <f>IF(COUNTIF($C$2:$C2137,C2136)&gt;1,1,0)</f>
        <v>0</v>
      </c>
      <c r="N2136">
        <f t="shared" si="199"/>
        <v>0</v>
      </c>
      <c r="O2136">
        <f t="shared" si="200"/>
        <v>0</v>
      </c>
      <c r="P2136">
        <f t="shared" si="201"/>
        <v>0</v>
      </c>
      <c r="Q2136">
        <f t="shared" si="202"/>
        <v>0</v>
      </c>
      <c r="S2136">
        <f t="shared" si="203"/>
        <v>0</v>
      </c>
    </row>
    <row r="2137" spans="1:19" ht="164" thickBot="1" x14ac:dyDescent="0.4">
      <c r="A2137" s="3" t="s">
        <v>7</v>
      </c>
      <c r="B2137" s="3" t="s">
        <v>17</v>
      </c>
      <c r="C2137" s="3">
        <v>20120804901</v>
      </c>
      <c r="D2137" s="3">
        <v>1</v>
      </c>
      <c r="E2137" s="3" t="s">
        <v>9</v>
      </c>
      <c r="F2137" s="3">
        <v>247</v>
      </c>
      <c r="G2137" s="3">
        <v>42</v>
      </c>
      <c r="H2137" s="4" t="s">
        <v>370</v>
      </c>
      <c r="I2137" s="3" t="s">
        <v>9</v>
      </c>
      <c r="J2137" s="3" t="s">
        <v>15</v>
      </c>
      <c r="L2137">
        <f t="shared" si="198"/>
        <v>0</v>
      </c>
      <c r="M2137">
        <f>IF(COUNTIF($C$2:$C2138,C2137)&gt;1,1,0)</f>
        <v>0</v>
      </c>
      <c r="N2137">
        <f t="shared" si="199"/>
        <v>0</v>
      </c>
      <c r="O2137">
        <f t="shared" si="200"/>
        <v>0</v>
      </c>
      <c r="P2137">
        <f t="shared" si="201"/>
        <v>0</v>
      </c>
      <c r="Q2137">
        <f t="shared" si="202"/>
        <v>0</v>
      </c>
      <c r="S2137">
        <f t="shared" si="203"/>
        <v>0</v>
      </c>
    </row>
    <row r="2138" spans="1:19" ht="176.5" thickBot="1" x14ac:dyDescent="0.4">
      <c r="A2138" s="3" t="s">
        <v>11</v>
      </c>
      <c r="B2138" s="3" t="s">
        <v>23</v>
      </c>
      <c r="C2138" s="3">
        <v>20170701601</v>
      </c>
      <c r="D2138" s="3">
        <v>0</v>
      </c>
      <c r="E2138" s="3" t="s">
        <v>9</v>
      </c>
      <c r="F2138" s="3">
        <v>65</v>
      </c>
      <c r="G2138" s="3">
        <v>30</v>
      </c>
      <c r="H2138" s="4" t="s">
        <v>371</v>
      </c>
      <c r="I2138" s="3" t="s">
        <v>9</v>
      </c>
      <c r="J2138" s="3" t="s">
        <v>9</v>
      </c>
      <c r="L2138">
        <f t="shared" si="198"/>
        <v>0</v>
      </c>
      <c r="M2138">
        <f>IF(COUNTIF($C$2:$C2139,C2138)&gt;1,1,0)</f>
        <v>1</v>
      </c>
      <c r="N2138">
        <f t="shared" si="199"/>
        <v>0</v>
      </c>
      <c r="O2138">
        <f t="shared" si="200"/>
        <v>0</v>
      </c>
      <c r="P2138">
        <f t="shared" si="201"/>
        <v>0</v>
      </c>
      <c r="Q2138">
        <f t="shared" si="202"/>
        <v>0</v>
      </c>
      <c r="S2138">
        <f t="shared" si="203"/>
        <v>1</v>
      </c>
    </row>
    <row r="2139" spans="1:19" ht="114" thickBot="1" x14ac:dyDescent="0.4">
      <c r="A2139" s="3" t="s">
        <v>11</v>
      </c>
      <c r="B2139" s="3" t="s">
        <v>20</v>
      </c>
      <c r="C2139" s="3">
        <v>20140115708</v>
      </c>
      <c r="D2139" s="3">
        <v>0</v>
      </c>
      <c r="E2139" s="3" t="s">
        <v>9</v>
      </c>
      <c r="F2139" s="3">
        <v>66</v>
      </c>
      <c r="G2139" s="3">
        <v>35</v>
      </c>
      <c r="H2139" s="4" t="s">
        <v>18</v>
      </c>
      <c r="I2139" s="3" t="s">
        <v>9</v>
      </c>
      <c r="J2139" s="3" t="s">
        <v>9</v>
      </c>
      <c r="L2139">
        <f t="shared" si="198"/>
        <v>0</v>
      </c>
      <c r="M2139">
        <f>IF(COUNTIF($C$2:$C2140,C2139)&gt;1,1,0)</f>
        <v>0</v>
      </c>
      <c r="N2139">
        <f t="shared" si="199"/>
        <v>0</v>
      </c>
      <c r="O2139">
        <f t="shared" si="200"/>
        <v>0</v>
      </c>
      <c r="P2139">
        <f t="shared" si="201"/>
        <v>0</v>
      </c>
      <c r="Q2139">
        <f t="shared" si="202"/>
        <v>0</v>
      </c>
      <c r="S2139">
        <f t="shared" si="203"/>
        <v>0</v>
      </c>
    </row>
    <row r="2140" spans="1:19" ht="151.5" thickBot="1" x14ac:dyDescent="0.4">
      <c r="A2140" s="3" t="s">
        <v>7</v>
      </c>
      <c r="B2140" s="3" t="s">
        <v>8</v>
      </c>
      <c r="C2140" s="3">
        <v>20180902101</v>
      </c>
      <c r="D2140" s="3">
        <v>0</v>
      </c>
      <c r="E2140" s="3" t="s">
        <v>9</v>
      </c>
      <c r="F2140" s="3">
        <v>175</v>
      </c>
      <c r="G2140" s="3">
        <v>45</v>
      </c>
      <c r="H2140" s="4" t="s">
        <v>372</v>
      </c>
      <c r="I2140" s="3" t="s">
        <v>9</v>
      </c>
      <c r="J2140" s="3" t="s">
        <v>15</v>
      </c>
      <c r="L2140">
        <f t="shared" si="198"/>
        <v>0</v>
      </c>
      <c r="M2140">
        <f>IF(COUNTIF($C$2:$C2141,C2140)&gt;1,1,0)</f>
        <v>1</v>
      </c>
      <c r="N2140">
        <f t="shared" si="199"/>
        <v>0</v>
      </c>
      <c r="O2140">
        <f t="shared" si="200"/>
        <v>0</v>
      </c>
      <c r="P2140">
        <f t="shared" si="201"/>
        <v>0</v>
      </c>
      <c r="Q2140">
        <f t="shared" si="202"/>
        <v>0</v>
      </c>
      <c r="S2140">
        <f t="shared" si="203"/>
        <v>1</v>
      </c>
    </row>
    <row r="2141" spans="1:19" ht="89" thickBot="1" x14ac:dyDescent="0.4">
      <c r="A2141" s="3" t="s">
        <v>11</v>
      </c>
      <c r="B2141" s="3" t="s">
        <v>12</v>
      </c>
      <c r="C2141" s="3">
        <v>20080408101</v>
      </c>
      <c r="D2141" s="3">
        <v>0</v>
      </c>
      <c r="E2141" s="3" t="s">
        <v>9</v>
      </c>
      <c r="F2141" s="3">
        <v>65</v>
      </c>
      <c r="G2141" s="3">
        <v>22</v>
      </c>
      <c r="H2141" s="4" t="s">
        <v>24</v>
      </c>
      <c r="I2141" s="3" t="s">
        <v>9</v>
      </c>
      <c r="J2141" s="3" t="s">
        <v>15</v>
      </c>
      <c r="L2141">
        <f t="shared" si="198"/>
        <v>0</v>
      </c>
      <c r="M2141">
        <f>IF(COUNTIF($C$2:$C2142,C2141)&gt;1,1,0)</f>
        <v>0</v>
      </c>
      <c r="N2141">
        <f t="shared" si="199"/>
        <v>0</v>
      </c>
      <c r="O2141">
        <f t="shared" si="200"/>
        <v>0</v>
      </c>
      <c r="P2141">
        <f t="shared" si="201"/>
        <v>0</v>
      </c>
      <c r="Q2141">
        <f t="shared" si="202"/>
        <v>0</v>
      </c>
      <c r="S2141">
        <f t="shared" si="203"/>
        <v>0</v>
      </c>
    </row>
    <row r="2142" spans="1:19" ht="101.5" thickBot="1" x14ac:dyDescent="0.4">
      <c r="A2142" s="3" t="s">
        <v>11</v>
      </c>
      <c r="B2142" s="3" t="s">
        <v>8</v>
      </c>
      <c r="C2142" s="3">
        <v>20181104001</v>
      </c>
      <c r="D2142" s="3">
        <v>0</v>
      </c>
      <c r="E2142" s="3" t="s">
        <v>9</v>
      </c>
      <c r="F2142" s="3">
        <v>106</v>
      </c>
      <c r="G2142" s="3">
        <v>25</v>
      </c>
      <c r="H2142" s="4" t="s">
        <v>31</v>
      </c>
      <c r="I2142" s="3" t="s">
        <v>9</v>
      </c>
      <c r="J2142" s="3" t="s">
        <v>9</v>
      </c>
      <c r="L2142">
        <f t="shared" si="198"/>
        <v>0</v>
      </c>
      <c r="M2142">
        <f>IF(COUNTIF($C$2:$C2143,C2142)&gt;1,1,0)</f>
        <v>1</v>
      </c>
      <c r="N2142">
        <f t="shared" si="199"/>
        <v>0</v>
      </c>
      <c r="O2142">
        <f t="shared" si="200"/>
        <v>0</v>
      </c>
      <c r="P2142">
        <f t="shared" si="201"/>
        <v>0</v>
      </c>
      <c r="Q2142">
        <f t="shared" si="202"/>
        <v>0</v>
      </c>
      <c r="S2142">
        <f t="shared" si="203"/>
        <v>1</v>
      </c>
    </row>
    <row r="2143" spans="1:19" ht="126.5" thickBot="1" x14ac:dyDescent="0.4">
      <c r="A2143" s="3" t="s">
        <v>27</v>
      </c>
      <c r="B2143" s="3" t="s">
        <v>23</v>
      </c>
      <c r="C2143" s="3">
        <v>20170805901</v>
      </c>
      <c r="D2143" s="3">
        <v>0</v>
      </c>
      <c r="E2143" s="3" t="s">
        <v>9</v>
      </c>
      <c r="F2143" s="3">
        <v>610</v>
      </c>
      <c r="G2143" s="3">
        <v>157</v>
      </c>
      <c r="H2143" s="4" t="s">
        <v>22</v>
      </c>
      <c r="I2143" s="3" t="s">
        <v>9</v>
      </c>
      <c r="J2143" s="3" t="s">
        <v>9</v>
      </c>
      <c r="L2143">
        <f t="shared" si="198"/>
        <v>0</v>
      </c>
      <c r="M2143">
        <f>IF(COUNTIF($C$2:$C2144,C2143)&gt;1,1,0)</f>
        <v>0</v>
      </c>
      <c r="N2143">
        <f t="shared" si="199"/>
        <v>0</v>
      </c>
      <c r="O2143">
        <f t="shared" si="200"/>
        <v>0</v>
      </c>
      <c r="P2143">
        <f t="shared" si="201"/>
        <v>0</v>
      </c>
      <c r="Q2143">
        <f t="shared" si="202"/>
        <v>0</v>
      </c>
      <c r="S2143">
        <f t="shared" si="203"/>
        <v>0</v>
      </c>
    </row>
    <row r="2144" spans="1:19" ht="114" thickBot="1" x14ac:dyDescent="0.4">
      <c r="A2144" s="3" t="s">
        <v>11</v>
      </c>
      <c r="B2144" s="3" t="s">
        <v>20</v>
      </c>
      <c r="C2144" s="3">
        <v>20140707301</v>
      </c>
      <c r="D2144" s="3">
        <v>0</v>
      </c>
      <c r="E2144" s="3" t="s">
        <v>9</v>
      </c>
      <c r="F2144" s="3">
        <v>43</v>
      </c>
      <c r="G2144" s="3">
        <v>25</v>
      </c>
      <c r="H2144" s="4" t="s">
        <v>18</v>
      </c>
      <c r="I2144" s="3" t="s">
        <v>9</v>
      </c>
      <c r="J2144" s="3" t="s">
        <v>9</v>
      </c>
      <c r="L2144">
        <f t="shared" si="198"/>
        <v>0</v>
      </c>
      <c r="M2144">
        <f>IF(COUNTIF($C$2:$C2145,C2144)&gt;1,1,0)</f>
        <v>0</v>
      </c>
      <c r="N2144">
        <f t="shared" si="199"/>
        <v>0</v>
      </c>
      <c r="O2144">
        <f t="shared" si="200"/>
        <v>0</v>
      </c>
      <c r="P2144">
        <f t="shared" si="201"/>
        <v>0</v>
      </c>
      <c r="Q2144">
        <f t="shared" si="202"/>
        <v>0</v>
      </c>
      <c r="S2144">
        <f t="shared" si="203"/>
        <v>0</v>
      </c>
    </row>
    <row r="2145" spans="1:19" ht="126.5" thickBot="1" x14ac:dyDescent="0.4">
      <c r="A2145" s="3" t="s">
        <v>11</v>
      </c>
      <c r="B2145" s="3" t="s">
        <v>23</v>
      </c>
      <c r="C2145" s="3">
        <v>20171001301</v>
      </c>
      <c r="D2145" s="3">
        <v>0</v>
      </c>
      <c r="E2145" s="3" t="s">
        <v>9</v>
      </c>
      <c r="F2145" s="3">
        <v>55</v>
      </c>
      <c r="G2145" s="3">
        <v>41</v>
      </c>
      <c r="H2145" s="4" t="s">
        <v>22</v>
      </c>
      <c r="I2145" s="3" t="s">
        <v>9</v>
      </c>
      <c r="J2145" s="3" t="s">
        <v>15</v>
      </c>
      <c r="L2145">
        <f t="shared" si="198"/>
        <v>0</v>
      </c>
      <c r="M2145">
        <f>IF(COUNTIF($C$2:$C2146,C2145)&gt;1,1,0)</f>
        <v>0</v>
      </c>
      <c r="N2145">
        <f t="shared" si="199"/>
        <v>0</v>
      </c>
      <c r="O2145">
        <f t="shared" si="200"/>
        <v>0</v>
      </c>
      <c r="P2145">
        <f t="shared" si="201"/>
        <v>0</v>
      </c>
      <c r="Q2145">
        <f t="shared" si="202"/>
        <v>0</v>
      </c>
      <c r="S2145">
        <f t="shared" si="203"/>
        <v>0</v>
      </c>
    </row>
    <row r="2146" spans="1:19" ht="101.5" thickBot="1" x14ac:dyDescent="0.4">
      <c r="A2146" s="3" t="s">
        <v>11</v>
      </c>
      <c r="B2146" s="3" t="s">
        <v>49</v>
      </c>
      <c r="C2146" s="3">
        <v>20230510702</v>
      </c>
      <c r="D2146" s="3">
        <v>1</v>
      </c>
      <c r="E2146" s="3" t="s">
        <v>9</v>
      </c>
      <c r="F2146" s="3">
        <v>202</v>
      </c>
      <c r="G2146" s="3">
        <v>94</v>
      </c>
      <c r="H2146" s="4" t="s">
        <v>44</v>
      </c>
      <c r="I2146" s="3" t="s">
        <v>9</v>
      </c>
      <c r="J2146" s="3" t="s">
        <v>15</v>
      </c>
      <c r="L2146">
        <f t="shared" si="198"/>
        <v>0</v>
      </c>
      <c r="M2146">
        <f>IF(COUNTIF($C$2:$C2147,C2146)&gt;1,1,0)</f>
        <v>0</v>
      </c>
      <c r="N2146">
        <f t="shared" si="199"/>
        <v>0</v>
      </c>
      <c r="O2146">
        <f t="shared" si="200"/>
        <v>0</v>
      </c>
      <c r="P2146">
        <f t="shared" si="201"/>
        <v>0</v>
      </c>
      <c r="Q2146">
        <f t="shared" si="202"/>
        <v>0</v>
      </c>
      <c r="S2146">
        <f t="shared" si="203"/>
        <v>0</v>
      </c>
    </row>
    <row r="2147" spans="1:19" ht="114" thickBot="1" x14ac:dyDescent="0.4">
      <c r="A2147" s="3" t="s">
        <v>11</v>
      </c>
      <c r="B2147" s="3" t="s">
        <v>23</v>
      </c>
      <c r="C2147" s="3">
        <v>20170507101</v>
      </c>
      <c r="D2147" s="3">
        <v>0</v>
      </c>
      <c r="E2147" s="3" t="s">
        <v>9</v>
      </c>
      <c r="F2147" s="3">
        <v>240</v>
      </c>
      <c r="G2147" s="3">
        <v>75</v>
      </c>
      <c r="H2147" s="4" t="s">
        <v>13</v>
      </c>
      <c r="I2147" s="3" t="s">
        <v>9</v>
      </c>
      <c r="J2147" s="3" t="s">
        <v>9</v>
      </c>
      <c r="L2147">
        <f t="shared" si="198"/>
        <v>0</v>
      </c>
      <c r="M2147">
        <f>IF(COUNTIF($C$2:$C2148,C2147)&gt;1,1,0)</f>
        <v>0</v>
      </c>
      <c r="N2147">
        <f t="shared" si="199"/>
        <v>0</v>
      </c>
      <c r="O2147">
        <f t="shared" si="200"/>
        <v>0</v>
      </c>
      <c r="P2147">
        <f t="shared" si="201"/>
        <v>0</v>
      </c>
      <c r="Q2147">
        <f t="shared" si="202"/>
        <v>0</v>
      </c>
      <c r="S2147">
        <f t="shared" si="203"/>
        <v>0</v>
      </c>
    </row>
    <row r="2148" spans="1:19" ht="114" thickBot="1" x14ac:dyDescent="0.4">
      <c r="A2148" s="3" t="s">
        <v>11</v>
      </c>
      <c r="B2148" s="3" t="s">
        <v>12</v>
      </c>
      <c r="C2148" s="3">
        <v>20080404401</v>
      </c>
      <c r="D2148" s="3">
        <v>0</v>
      </c>
      <c r="E2148" s="3" t="s">
        <v>9</v>
      </c>
      <c r="F2148" s="3">
        <v>46</v>
      </c>
      <c r="G2148" s="3">
        <v>20</v>
      </c>
      <c r="H2148" s="4" t="s">
        <v>18</v>
      </c>
      <c r="I2148" s="3" t="s">
        <v>9</v>
      </c>
      <c r="J2148" s="3" t="s">
        <v>9</v>
      </c>
      <c r="L2148">
        <f t="shared" si="198"/>
        <v>0</v>
      </c>
      <c r="M2148">
        <f>IF(COUNTIF($C$2:$C2149,C2148)&gt;1,1,0)</f>
        <v>0</v>
      </c>
      <c r="N2148">
        <f t="shared" si="199"/>
        <v>0</v>
      </c>
      <c r="O2148">
        <f t="shared" si="200"/>
        <v>0</v>
      </c>
      <c r="P2148">
        <f t="shared" si="201"/>
        <v>0</v>
      </c>
      <c r="Q2148">
        <f t="shared" si="202"/>
        <v>0</v>
      </c>
      <c r="S2148">
        <f t="shared" si="203"/>
        <v>0</v>
      </c>
    </row>
    <row r="2149" spans="1:19" ht="139" thickBot="1" x14ac:dyDescent="0.4">
      <c r="A2149" s="3" t="s">
        <v>7</v>
      </c>
      <c r="B2149" s="3" t="s">
        <v>8</v>
      </c>
      <c r="C2149" s="3">
        <v>20180900107</v>
      </c>
      <c r="D2149" s="3">
        <v>0</v>
      </c>
      <c r="E2149" s="3" t="s">
        <v>9</v>
      </c>
      <c r="F2149" s="3">
        <v>250</v>
      </c>
      <c r="G2149" s="3">
        <v>61</v>
      </c>
      <c r="H2149" s="4" t="s">
        <v>373</v>
      </c>
      <c r="I2149" s="3" t="s">
        <v>9</v>
      </c>
      <c r="J2149" s="3" t="s">
        <v>15</v>
      </c>
      <c r="L2149">
        <f t="shared" si="198"/>
        <v>0</v>
      </c>
      <c r="M2149">
        <f>IF(COUNTIF($C$2:$C2150,C2149)&gt;1,1,0)</f>
        <v>1</v>
      </c>
      <c r="N2149">
        <f t="shared" si="199"/>
        <v>0</v>
      </c>
      <c r="O2149">
        <f t="shared" si="200"/>
        <v>0</v>
      </c>
      <c r="P2149">
        <f t="shared" si="201"/>
        <v>0</v>
      </c>
      <c r="Q2149">
        <f t="shared" si="202"/>
        <v>0</v>
      </c>
      <c r="S2149">
        <f t="shared" si="203"/>
        <v>1</v>
      </c>
    </row>
    <row r="2150" spans="1:19" ht="126.5" thickBot="1" x14ac:dyDescent="0.4">
      <c r="A2150" s="3" t="s">
        <v>11</v>
      </c>
      <c r="B2150" s="3" t="s">
        <v>8</v>
      </c>
      <c r="C2150" s="3">
        <v>20181006302</v>
      </c>
      <c r="D2150" s="3">
        <v>0</v>
      </c>
      <c r="E2150" s="3" t="s">
        <v>9</v>
      </c>
      <c r="F2150" s="3">
        <v>227</v>
      </c>
      <c r="G2150" s="3" t="s">
        <v>441</v>
      </c>
      <c r="H2150" s="4" t="s">
        <v>22</v>
      </c>
      <c r="I2150" s="3" t="s">
        <v>9</v>
      </c>
      <c r="J2150" s="3" t="s">
        <v>9</v>
      </c>
      <c r="L2150">
        <f t="shared" si="198"/>
        <v>0</v>
      </c>
      <c r="M2150">
        <f>IF(COUNTIF($C$2:$C2151,C2150)&gt;1,1,0)</f>
        <v>1</v>
      </c>
      <c r="N2150">
        <f t="shared" si="199"/>
        <v>0</v>
      </c>
      <c r="O2150">
        <f t="shared" si="200"/>
        <v>1</v>
      </c>
      <c r="P2150">
        <f t="shared" si="201"/>
        <v>0</v>
      </c>
      <c r="Q2150">
        <f t="shared" si="202"/>
        <v>0</v>
      </c>
      <c r="S2150">
        <f t="shared" si="203"/>
        <v>1</v>
      </c>
    </row>
    <row r="2151" spans="1:19" ht="126.5" thickBot="1" x14ac:dyDescent="0.4">
      <c r="A2151" s="3" t="s">
        <v>11</v>
      </c>
      <c r="B2151" s="3" t="s">
        <v>20</v>
      </c>
      <c r="C2151" s="3">
        <v>20142504601</v>
      </c>
      <c r="D2151" s="3">
        <v>1</v>
      </c>
      <c r="E2151" s="3" t="s">
        <v>9</v>
      </c>
      <c r="F2151" s="3">
        <v>143</v>
      </c>
      <c r="G2151" s="3">
        <v>52</v>
      </c>
      <c r="H2151" s="4" t="s">
        <v>22</v>
      </c>
      <c r="I2151" s="3" t="s">
        <v>9</v>
      </c>
      <c r="J2151" s="3" t="s">
        <v>9</v>
      </c>
      <c r="L2151">
        <f t="shared" si="198"/>
        <v>0</v>
      </c>
      <c r="M2151">
        <f>IF(COUNTIF($C$2:$C2152,C2151)&gt;1,1,0)</f>
        <v>0</v>
      </c>
      <c r="N2151">
        <f t="shared" si="199"/>
        <v>0</v>
      </c>
      <c r="O2151">
        <f t="shared" si="200"/>
        <v>0</v>
      </c>
      <c r="P2151">
        <f t="shared" si="201"/>
        <v>0</v>
      </c>
      <c r="Q2151">
        <f t="shared" si="202"/>
        <v>0</v>
      </c>
      <c r="S2151">
        <f t="shared" si="203"/>
        <v>0</v>
      </c>
    </row>
    <row r="2152" spans="1:19" ht="101.5" thickBot="1" x14ac:dyDescent="0.4">
      <c r="A2152" s="3" t="s">
        <v>11</v>
      </c>
      <c r="B2152" s="3" t="s">
        <v>8</v>
      </c>
      <c r="C2152" s="3">
        <v>20181104401</v>
      </c>
      <c r="D2152" s="3">
        <v>0</v>
      </c>
      <c r="E2152" s="3" t="s">
        <v>9</v>
      </c>
      <c r="F2152" s="3">
        <v>41</v>
      </c>
      <c r="G2152" s="3">
        <v>25</v>
      </c>
      <c r="H2152" s="4" t="s">
        <v>31</v>
      </c>
      <c r="I2152" s="3" t="s">
        <v>9</v>
      </c>
      <c r="J2152" s="3" t="s">
        <v>9</v>
      </c>
      <c r="L2152">
        <f t="shared" si="198"/>
        <v>0</v>
      </c>
      <c r="M2152">
        <f>IF(COUNTIF($C$2:$C2153,C2152)&gt;1,1,0)</f>
        <v>0</v>
      </c>
      <c r="N2152">
        <f t="shared" si="199"/>
        <v>0</v>
      </c>
      <c r="O2152">
        <f t="shared" si="200"/>
        <v>0</v>
      </c>
      <c r="P2152">
        <f t="shared" si="201"/>
        <v>0</v>
      </c>
      <c r="Q2152">
        <f t="shared" si="202"/>
        <v>0</v>
      </c>
      <c r="S2152">
        <f t="shared" si="203"/>
        <v>0</v>
      </c>
    </row>
    <row r="2153" spans="1:19" ht="126.5" thickBot="1" x14ac:dyDescent="0.4">
      <c r="A2153" s="3" t="s">
        <v>11</v>
      </c>
      <c r="B2153" s="3" t="s">
        <v>23</v>
      </c>
      <c r="C2153" s="3">
        <v>20170503501</v>
      </c>
      <c r="D2153" s="3">
        <v>1</v>
      </c>
      <c r="E2153" s="3" t="s">
        <v>9</v>
      </c>
      <c r="F2153" s="3">
        <v>230</v>
      </c>
      <c r="G2153" s="3"/>
      <c r="H2153" s="4" t="s">
        <v>22</v>
      </c>
      <c r="I2153" s="3" t="s">
        <v>9</v>
      </c>
      <c r="J2153" s="3" t="s">
        <v>9</v>
      </c>
      <c r="L2153">
        <f t="shared" si="198"/>
        <v>1</v>
      </c>
      <c r="M2153">
        <f>IF(COUNTIF($C$2:$C2154,C2153)&gt;1,1,0)</f>
        <v>0</v>
      </c>
      <c r="N2153">
        <f t="shared" si="199"/>
        <v>0</v>
      </c>
      <c r="O2153">
        <f t="shared" si="200"/>
        <v>0</v>
      </c>
      <c r="P2153">
        <f t="shared" si="201"/>
        <v>0</v>
      </c>
      <c r="Q2153">
        <f t="shared" si="202"/>
        <v>0</v>
      </c>
      <c r="S2153">
        <f t="shared" si="203"/>
        <v>1</v>
      </c>
    </row>
    <row r="2154" spans="1:19" ht="114" thickBot="1" x14ac:dyDescent="0.4">
      <c r="A2154" s="3" t="s">
        <v>27</v>
      </c>
      <c r="B2154" s="3" t="s">
        <v>23</v>
      </c>
      <c r="C2154" s="3">
        <v>20170503405</v>
      </c>
      <c r="D2154" s="3">
        <v>0</v>
      </c>
      <c r="E2154" s="3" t="s">
        <v>9</v>
      </c>
      <c r="F2154" s="3">
        <v>71</v>
      </c>
      <c r="G2154" s="3">
        <v>38</v>
      </c>
      <c r="H2154" s="4" t="s">
        <v>18</v>
      </c>
      <c r="I2154" s="3" t="s">
        <v>9</v>
      </c>
      <c r="J2154" s="3" t="s">
        <v>9</v>
      </c>
      <c r="L2154">
        <f t="shared" si="198"/>
        <v>0</v>
      </c>
      <c r="M2154">
        <f>IF(COUNTIF($C$2:$C2155,C2154)&gt;1,1,0)</f>
        <v>0</v>
      </c>
      <c r="N2154">
        <f t="shared" si="199"/>
        <v>0</v>
      </c>
      <c r="O2154">
        <f t="shared" si="200"/>
        <v>0</v>
      </c>
      <c r="P2154">
        <f t="shared" si="201"/>
        <v>0</v>
      </c>
      <c r="Q2154">
        <f t="shared" si="202"/>
        <v>0</v>
      </c>
      <c r="S2154">
        <f t="shared" si="203"/>
        <v>0</v>
      </c>
    </row>
    <row r="2155" spans="1:19" ht="139" thickBot="1" x14ac:dyDescent="0.4">
      <c r="A2155" s="3" t="s">
        <v>7</v>
      </c>
      <c r="B2155" s="3" t="s">
        <v>8</v>
      </c>
      <c r="C2155" s="3">
        <v>20180315102</v>
      </c>
      <c r="D2155" s="3">
        <v>0</v>
      </c>
      <c r="E2155" s="3" t="s">
        <v>9</v>
      </c>
      <c r="F2155" s="3">
        <v>524</v>
      </c>
      <c r="G2155" s="3">
        <v>127</v>
      </c>
      <c r="H2155" s="4" t="s">
        <v>373</v>
      </c>
      <c r="I2155" s="3" t="s">
        <v>9</v>
      </c>
      <c r="J2155" s="3" t="s">
        <v>15</v>
      </c>
      <c r="L2155">
        <f t="shared" si="198"/>
        <v>0</v>
      </c>
      <c r="M2155">
        <f>IF(COUNTIF($C$2:$C2156,C2155)&gt;1,1,0)</f>
        <v>1</v>
      </c>
      <c r="N2155">
        <f t="shared" si="199"/>
        <v>0</v>
      </c>
      <c r="O2155">
        <f t="shared" si="200"/>
        <v>0</v>
      </c>
      <c r="P2155">
        <f t="shared" si="201"/>
        <v>0</v>
      </c>
      <c r="Q2155">
        <f t="shared" si="202"/>
        <v>0</v>
      </c>
      <c r="S2155">
        <f t="shared" si="203"/>
        <v>1</v>
      </c>
    </row>
    <row r="2156" spans="1:19" ht="126.5" thickBot="1" x14ac:dyDescent="0.4">
      <c r="A2156" s="3" t="s">
        <v>11</v>
      </c>
      <c r="B2156" s="3" t="s">
        <v>49</v>
      </c>
      <c r="C2156" s="3">
        <v>20230500402</v>
      </c>
      <c r="D2156" s="3">
        <v>0</v>
      </c>
      <c r="E2156" s="3" t="s">
        <v>9</v>
      </c>
      <c r="F2156" s="3">
        <v>72</v>
      </c>
      <c r="G2156" s="3">
        <v>21</v>
      </c>
      <c r="H2156" s="4" t="s">
        <v>22</v>
      </c>
      <c r="I2156" s="3" t="s">
        <v>9</v>
      </c>
      <c r="J2156" s="3" t="s">
        <v>9</v>
      </c>
      <c r="L2156">
        <f t="shared" si="198"/>
        <v>0</v>
      </c>
      <c r="M2156">
        <f>IF(COUNTIF($C$2:$C2157,C2156)&gt;1,1,0)</f>
        <v>0</v>
      </c>
      <c r="N2156">
        <f t="shared" si="199"/>
        <v>0</v>
      </c>
      <c r="O2156">
        <f t="shared" si="200"/>
        <v>0</v>
      </c>
      <c r="P2156">
        <f t="shared" si="201"/>
        <v>0</v>
      </c>
      <c r="Q2156">
        <f t="shared" si="202"/>
        <v>0</v>
      </c>
      <c r="S2156">
        <f t="shared" si="203"/>
        <v>0</v>
      </c>
    </row>
    <row r="2157" spans="1:19" ht="126.5" thickBot="1" x14ac:dyDescent="0.4">
      <c r="A2157" s="3" t="s">
        <v>27</v>
      </c>
      <c r="B2157" s="3" t="s">
        <v>23</v>
      </c>
      <c r="C2157" s="3">
        <v>20170501701</v>
      </c>
      <c r="D2157" s="3">
        <v>0</v>
      </c>
      <c r="E2157" s="3" t="s">
        <v>9</v>
      </c>
      <c r="F2157" s="3">
        <v>105</v>
      </c>
      <c r="G2157" s="3">
        <v>59</v>
      </c>
      <c r="H2157" s="4" t="s">
        <v>22</v>
      </c>
      <c r="I2157" s="3" t="s">
        <v>9</v>
      </c>
      <c r="J2157" s="3" t="s">
        <v>9</v>
      </c>
      <c r="L2157">
        <f t="shared" si="198"/>
        <v>0</v>
      </c>
      <c r="M2157">
        <f>IF(COUNTIF($C$2:$C2158,C2157)&gt;1,1,0)</f>
        <v>0</v>
      </c>
      <c r="N2157">
        <f t="shared" si="199"/>
        <v>0</v>
      </c>
      <c r="O2157">
        <f t="shared" si="200"/>
        <v>0</v>
      </c>
      <c r="P2157">
        <f t="shared" si="201"/>
        <v>0</v>
      </c>
      <c r="Q2157">
        <f t="shared" si="202"/>
        <v>0</v>
      </c>
      <c r="S2157">
        <f t="shared" si="203"/>
        <v>0</v>
      </c>
    </row>
    <row r="2158" spans="1:19" ht="126.5" thickBot="1" x14ac:dyDescent="0.4">
      <c r="A2158" s="3" t="s">
        <v>7</v>
      </c>
      <c r="B2158" s="3" t="s">
        <v>23</v>
      </c>
      <c r="C2158" s="3">
        <v>20171403901</v>
      </c>
      <c r="D2158" s="3">
        <v>0</v>
      </c>
      <c r="E2158" s="3" t="s">
        <v>9</v>
      </c>
      <c r="F2158" s="3">
        <v>401</v>
      </c>
      <c r="G2158" s="3">
        <v>51</v>
      </c>
      <c r="H2158" s="4" t="s">
        <v>22</v>
      </c>
      <c r="I2158" s="3" t="s">
        <v>9</v>
      </c>
      <c r="J2158" s="3" t="s">
        <v>9</v>
      </c>
      <c r="L2158">
        <f t="shared" si="198"/>
        <v>0</v>
      </c>
      <c r="M2158">
        <f>IF(COUNTIF($C$2:$C2159,C2158)&gt;1,1,0)</f>
        <v>0</v>
      </c>
      <c r="N2158">
        <f t="shared" si="199"/>
        <v>0</v>
      </c>
      <c r="O2158">
        <f t="shared" si="200"/>
        <v>0</v>
      </c>
      <c r="P2158">
        <f t="shared" si="201"/>
        <v>0</v>
      </c>
      <c r="Q2158">
        <f t="shared" si="202"/>
        <v>0</v>
      </c>
      <c r="S2158">
        <f t="shared" si="203"/>
        <v>0</v>
      </c>
    </row>
    <row r="2159" spans="1:19" ht="126.5" thickBot="1" x14ac:dyDescent="0.4">
      <c r="A2159" s="3" t="s">
        <v>7</v>
      </c>
      <c r="B2159" s="3" t="s">
        <v>8</v>
      </c>
      <c r="C2159" s="3">
        <v>20180405903</v>
      </c>
      <c r="D2159" s="3">
        <v>1</v>
      </c>
      <c r="E2159" s="3" t="s">
        <v>9</v>
      </c>
      <c r="F2159" s="3">
        <v>288</v>
      </c>
      <c r="G2159" s="3">
        <v>50</v>
      </c>
      <c r="H2159" s="4" t="s">
        <v>374</v>
      </c>
      <c r="I2159" s="3" t="s">
        <v>9</v>
      </c>
      <c r="J2159" s="3" t="s">
        <v>9</v>
      </c>
      <c r="L2159">
        <f t="shared" si="198"/>
        <v>0</v>
      </c>
      <c r="M2159">
        <f>IF(COUNTIF($C$2:$C2160,C2159)&gt;1,1,0)</f>
        <v>1</v>
      </c>
      <c r="N2159">
        <f t="shared" si="199"/>
        <v>0</v>
      </c>
      <c r="O2159">
        <f t="shared" si="200"/>
        <v>0</v>
      </c>
      <c r="P2159">
        <f t="shared" si="201"/>
        <v>0</v>
      </c>
      <c r="Q2159">
        <f t="shared" si="202"/>
        <v>0</v>
      </c>
      <c r="S2159">
        <f t="shared" si="203"/>
        <v>1</v>
      </c>
    </row>
    <row r="2160" spans="1:19" ht="126.5" thickBot="1" x14ac:dyDescent="0.4">
      <c r="A2160" s="3" t="s">
        <v>11</v>
      </c>
      <c r="B2160" s="3" t="s">
        <v>23</v>
      </c>
      <c r="C2160" s="3">
        <v>20171505001</v>
      </c>
      <c r="D2160" s="3">
        <v>1</v>
      </c>
      <c r="E2160" s="3" t="s">
        <v>9</v>
      </c>
      <c r="F2160" s="3">
        <v>415</v>
      </c>
      <c r="G2160" s="3">
        <v>25</v>
      </c>
      <c r="H2160" s="4" t="s">
        <v>22</v>
      </c>
      <c r="I2160" s="3" t="s">
        <v>9</v>
      </c>
      <c r="J2160" s="3" t="s">
        <v>15</v>
      </c>
      <c r="L2160">
        <f t="shared" si="198"/>
        <v>0</v>
      </c>
      <c r="M2160">
        <f>IF(COUNTIF($C$2:$C2161,C2160)&gt;1,1,0)</f>
        <v>0</v>
      </c>
      <c r="N2160">
        <f t="shared" si="199"/>
        <v>0</v>
      </c>
      <c r="O2160">
        <f t="shared" si="200"/>
        <v>0</v>
      </c>
      <c r="P2160">
        <f t="shared" si="201"/>
        <v>0</v>
      </c>
      <c r="Q2160">
        <f t="shared" si="202"/>
        <v>0</v>
      </c>
      <c r="S2160">
        <f t="shared" si="203"/>
        <v>0</v>
      </c>
    </row>
    <row r="2161" spans="1:19" ht="114" thickBot="1" x14ac:dyDescent="0.4">
      <c r="A2161" s="3" t="s">
        <v>11</v>
      </c>
      <c r="B2161" s="3" t="s">
        <v>49</v>
      </c>
      <c r="C2161" s="3">
        <v>20230500402</v>
      </c>
      <c r="D2161" s="3">
        <v>0</v>
      </c>
      <c r="E2161" s="3" t="s">
        <v>9</v>
      </c>
      <c r="F2161" s="3">
        <v>72</v>
      </c>
      <c r="G2161" s="3">
        <v>21</v>
      </c>
      <c r="H2161" s="4" t="s">
        <v>13</v>
      </c>
      <c r="I2161" s="3" t="s">
        <v>9</v>
      </c>
      <c r="J2161" s="3" t="s">
        <v>9</v>
      </c>
      <c r="L2161">
        <f t="shared" si="198"/>
        <v>0</v>
      </c>
      <c r="M2161">
        <f>IF(COUNTIF($C$2:$C2162,C2161)&gt;1,1,0)</f>
        <v>1</v>
      </c>
      <c r="N2161">
        <f t="shared" si="199"/>
        <v>0</v>
      </c>
      <c r="O2161">
        <f t="shared" si="200"/>
        <v>0</v>
      </c>
      <c r="P2161">
        <f t="shared" si="201"/>
        <v>0</v>
      </c>
      <c r="Q2161">
        <f t="shared" si="202"/>
        <v>0</v>
      </c>
      <c r="S2161">
        <f t="shared" si="203"/>
        <v>1</v>
      </c>
    </row>
    <row r="2162" spans="1:19" ht="189" thickBot="1" x14ac:dyDescent="0.4">
      <c r="A2162" s="3" t="s">
        <v>11</v>
      </c>
      <c r="B2162" s="3" t="s">
        <v>23</v>
      </c>
      <c r="C2162" s="3">
        <v>20170703601</v>
      </c>
      <c r="D2162" s="3">
        <v>0</v>
      </c>
      <c r="E2162" s="3" t="s">
        <v>9</v>
      </c>
      <c r="F2162" s="3">
        <v>71</v>
      </c>
      <c r="G2162" s="3">
        <v>35</v>
      </c>
      <c r="H2162" s="4" t="s">
        <v>375</v>
      </c>
      <c r="I2162" s="3" t="s">
        <v>9</v>
      </c>
      <c r="J2162" s="3" t="s">
        <v>9</v>
      </c>
      <c r="L2162">
        <f t="shared" si="198"/>
        <v>0</v>
      </c>
      <c r="M2162">
        <f>IF(COUNTIF($C$2:$C2163,C2162)&gt;1,1,0)</f>
        <v>1</v>
      </c>
      <c r="N2162">
        <f t="shared" si="199"/>
        <v>0</v>
      </c>
      <c r="O2162">
        <f t="shared" si="200"/>
        <v>0</v>
      </c>
      <c r="P2162">
        <f t="shared" si="201"/>
        <v>0</v>
      </c>
      <c r="Q2162">
        <f t="shared" si="202"/>
        <v>0</v>
      </c>
      <c r="S2162">
        <f t="shared" si="203"/>
        <v>1</v>
      </c>
    </row>
    <row r="2163" spans="1:19" ht="126.5" thickBot="1" x14ac:dyDescent="0.4">
      <c r="A2163" s="3" t="s">
        <v>7</v>
      </c>
      <c r="B2163" s="3" t="s">
        <v>49</v>
      </c>
      <c r="C2163" s="3">
        <v>20230403001</v>
      </c>
      <c r="D2163" s="3">
        <v>0</v>
      </c>
      <c r="E2163" s="3" t="s">
        <v>9</v>
      </c>
      <c r="F2163" s="3">
        <v>61</v>
      </c>
      <c r="G2163" s="3">
        <v>26</v>
      </c>
      <c r="H2163" s="4" t="s">
        <v>22</v>
      </c>
      <c r="I2163" s="3" t="s">
        <v>9</v>
      </c>
      <c r="J2163" s="3" t="s">
        <v>9</v>
      </c>
      <c r="L2163">
        <f t="shared" si="198"/>
        <v>0</v>
      </c>
      <c r="M2163">
        <f>IF(COUNTIF($C$2:$C2164,C2163)&gt;1,1,0)</f>
        <v>1</v>
      </c>
      <c r="N2163">
        <f t="shared" si="199"/>
        <v>0</v>
      </c>
      <c r="O2163">
        <f t="shared" si="200"/>
        <v>0</v>
      </c>
      <c r="P2163">
        <f t="shared" si="201"/>
        <v>0</v>
      </c>
      <c r="Q2163">
        <f t="shared" si="202"/>
        <v>0</v>
      </c>
      <c r="S2163">
        <f t="shared" si="203"/>
        <v>1</v>
      </c>
    </row>
    <row r="2164" spans="1:19" ht="126.5" thickBot="1" x14ac:dyDescent="0.4">
      <c r="A2164" s="3" t="s">
        <v>11</v>
      </c>
      <c r="B2164" s="3" t="s">
        <v>49</v>
      </c>
      <c r="C2164" s="3">
        <v>20230405701</v>
      </c>
      <c r="D2164" s="3">
        <v>0</v>
      </c>
      <c r="E2164" s="3" t="s">
        <v>9</v>
      </c>
      <c r="F2164" s="3">
        <v>175</v>
      </c>
      <c r="G2164" s="3">
        <v>23</v>
      </c>
      <c r="H2164" s="4" t="s">
        <v>22</v>
      </c>
      <c r="I2164" s="3" t="s">
        <v>9</v>
      </c>
      <c r="J2164" s="3" t="s">
        <v>9</v>
      </c>
      <c r="L2164">
        <f t="shared" si="198"/>
        <v>0</v>
      </c>
      <c r="M2164">
        <f>IF(COUNTIF($C$2:$C2165,C2164)&gt;1,1,0)</f>
        <v>0</v>
      </c>
      <c r="N2164">
        <f t="shared" si="199"/>
        <v>0</v>
      </c>
      <c r="O2164">
        <f t="shared" si="200"/>
        <v>0</v>
      </c>
      <c r="P2164">
        <f t="shared" si="201"/>
        <v>0</v>
      </c>
      <c r="Q2164">
        <f t="shared" si="202"/>
        <v>0</v>
      </c>
      <c r="S2164">
        <f t="shared" si="203"/>
        <v>0</v>
      </c>
    </row>
    <row r="2165" spans="1:19" ht="114" thickBot="1" x14ac:dyDescent="0.4">
      <c r="A2165" s="3" t="s">
        <v>11</v>
      </c>
      <c r="B2165" s="3" t="s">
        <v>20</v>
      </c>
      <c r="C2165" s="3">
        <v>20140116433</v>
      </c>
      <c r="D2165" s="3">
        <v>0</v>
      </c>
      <c r="E2165" s="3" t="s">
        <v>9</v>
      </c>
      <c r="F2165" s="3">
        <v>31</v>
      </c>
      <c r="G2165" s="3">
        <v>22</v>
      </c>
      <c r="H2165" s="4" t="s">
        <v>18</v>
      </c>
      <c r="I2165" s="3" t="s">
        <v>9</v>
      </c>
      <c r="J2165" s="3" t="s">
        <v>9</v>
      </c>
      <c r="L2165">
        <f t="shared" si="198"/>
        <v>0</v>
      </c>
      <c r="M2165">
        <f>IF(COUNTIF($C$2:$C2166,C2165)&gt;1,1,0)</f>
        <v>0</v>
      </c>
      <c r="N2165">
        <f t="shared" si="199"/>
        <v>0</v>
      </c>
      <c r="O2165">
        <f t="shared" si="200"/>
        <v>0</v>
      </c>
      <c r="P2165">
        <f t="shared" si="201"/>
        <v>0</v>
      </c>
      <c r="Q2165">
        <f t="shared" si="202"/>
        <v>0</v>
      </c>
      <c r="S2165">
        <f t="shared" si="203"/>
        <v>0</v>
      </c>
    </row>
    <row r="2166" spans="1:19" ht="126.5" thickBot="1" x14ac:dyDescent="0.4">
      <c r="A2166" s="3" t="s">
        <v>11</v>
      </c>
      <c r="B2166" s="3" t="s">
        <v>23</v>
      </c>
      <c r="C2166" s="3">
        <v>20170502901</v>
      </c>
      <c r="D2166" s="3">
        <v>0</v>
      </c>
      <c r="E2166" s="3" t="s">
        <v>9</v>
      </c>
      <c r="F2166" s="3">
        <v>62</v>
      </c>
      <c r="G2166" s="3">
        <v>32</v>
      </c>
      <c r="H2166" s="4" t="s">
        <v>22</v>
      </c>
      <c r="I2166" s="3" t="s">
        <v>9</v>
      </c>
      <c r="J2166" s="3" t="s">
        <v>9</v>
      </c>
      <c r="L2166">
        <f t="shared" si="198"/>
        <v>0</v>
      </c>
      <c r="M2166">
        <f>IF(COUNTIF($C$2:$C2167,C2166)&gt;1,1,0)</f>
        <v>0</v>
      </c>
      <c r="N2166">
        <f t="shared" si="199"/>
        <v>0</v>
      </c>
      <c r="O2166">
        <f t="shared" si="200"/>
        <v>0</v>
      </c>
      <c r="P2166">
        <f t="shared" si="201"/>
        <v>0</v>
      </c>
      <c r="Q2166">
        <f t="shared" si="202"/>
        <v>0</v>
      </c>
      <c r="S2166">
        <f t="shared" si="203"/>
        <v>0</v>
      </c>
    </row>
    <row r="2167" spans="1:19" ht="126.5" thickBot="1" x14ac:dyDescent="0.4">
      <c r="A2167" s="3" t="s">
        <v>11</v>
      </c>
      <c r="B2167" s="3" t="s">
        <v>23</v>
      </c>
      <c r="C2167" s="3">
        <v>20171011301</v>
      </c>
      <c r="D2167" s="3">
        <v>1</v>
      </c>
      <c r="E2167" s="3" t="s">
        <v>9</v>
      </c>
      <c r="F2167" s="3">
        <v>585</v>
      </c>
      <c r="G2167" s="3">
        <v>86</v>
      </c>
      <c r="H2167" s="4" t="s">
        <v>376</v>
      </c>
      <c r="I2167" s="3" t="s">
        <v>9</v>
      </c>
      <c r="J2167" s="3" t="s">
        <v>9</v>
      </c>
      <c r="L2167">
        <f t="shared" si="198"/>
        <v>0</v>
      </c>
      <c r="M2167">
        <f>IF(COUNTIF($C$2:$C2168,C2167)&gt;1,1,0)</f>
        <v>0</v>
      </c>
      <c r="N2167">
        <f t="shared" si="199"/>
        <v>0</v>
      </c>
      <c r="O2167">
        <f t="shared" si="200"/>
        <v>0</v>
      </c>
      <c r="P2167">
        <f t="shared" si="201"/>
        <v>0</v>
      </c>
      <c r="Q2167">
        <f t="shared" si="202"/>
        <v>0</v>
      </c>
      <c r="S2167">
        <f t="shared" si="203"/>
        <v>0</v>
      </c>
    </row>
    <row r="2168" spans="1:19" ht="126.5" thickBot="1" x14ac:dyDescent="0.4">
      <c r="A2168" s="3" t="s">
        <v>11</v>
      </c>
      <c r="B2168" s="3" t="s">
        <v>23</v>
      </c>
      <c r="C2168" s="3">
        <v>20171004201</v>
      </c>
      <c r="D2168" s="3">
        <v>1</v>
      </c>
      <c r="E2168" s="3" t="s">
        <v>9</v>
      </c>
      <c r="F2168" s="3">
        <v>167</v>
      </c>
      <c r="G2168" s="3">
        <v>23</v>
      </c>
      <c r="H2168" s="4" t="s">
        <v>22</v>
      </c>
      <c r="I2168" s="3" t="s">
        <v>9</v>
      </c>
      <c r="J2168" s="3" t="s">
        <v>9</v>
      </c>
      <c r="L2168">
        <f t="shared" si="198"/>
        <v>0</v>
      </c>
      <c r="M2168">
        <f>IF(COUNTIF($C$2:$C2169,C2168)&gt;1,1,0)</f>
        <v>0</v>
      </c>
      <c r="N2168">
        <f t="shared" si="199"/>
        <v>0</v>
      </c>
      <c r="O2168">
        <f t="shared" si="200"/>
        <v>0</v>
      </c>
      <c r="P2168">
        <f t="shared" si="201"/>
        <v>0</v>
      </c>
      <c r="Q2168">
        <f t="shared" si="202"/>
        <v>0</v>
      </c>
      <c r="S2168">
        <f t="shared" si="203"/>
        <v>0</v>
      </c>
    </row>
    <row r="2169" spans="1:19" ht="126.5" thickBot="1" x14ac:dyDescent="0.4">
      <c r="A2169" s="3" t="s">
        <v>7</v>
      </c>
      <c r="B2169" s="3" t="s">
        <v>20</v>
      </c>
      <c r="C2169" s="3">
        <v>20141907502</v>
      </c>
      <c r="D2169" s="3">
        <v>0</v>
      </c>
      <c r="E2169" s="3" t="s">
        <v>9</v>
      </c>
      <c r="F2169" s="3">
        <v>89</v>
      </c>
      <c r="G2169" s="3">
        <v>60</v>
      </c>
      <c r="H2169" s="4" t="s">
        <v>114</v>
      </c>
      <c r="I2169" s="3" t="s">
        <v>9</v>
      </c>
      <c r="J2169" s="3" t="s">
        <v>9</v>
      </c>
      <c r="L2169">
        <f t="shared" si="198"/>
        <v>0</v>
      </c>
      <c r="M2169">
        <f>IF(COUNTIF($C$2:$C2170,C2169)&gt;1,1,0)</f>
        <v>0</v>
      </c>
      <c r="N2169">
        <f t="shared" si="199"/>
        <v>0</v>
      </c>
      <c r="O2169">
        <f t="shared" si="200"/>
        <v>0</v>
      </c>
      <c r="P2169">
        <f t="shared" si="201"/>
        <v>0</v>
      </c>
      <c r="Q2169">
        <f t="shared" si="202"/>
        <v>0</v>
      </c>
      <c r="S2169">
        <f t="shared" si="203"/>
        <v>0</v>
      </c>
    </row>
    <row r="2170" spans="1:19" ht="126.5" thickBot="1" x14ac:dyDescent="0.4">
      <c r="A2170" s="3" t="s">
        <v>7</v>
      </c>
      <c r="B2170" s="3" t="s">
        <v>20</v>
      </c>
      <c r="C2170" s="3">
        <v>20142007501</v>
      </c>
      <c r="D2170" s="3">
        <v>1</v>
      </c>
      <c r="E2170" s="3" t="s">
        <v>9</v>
      </c>
      <c r="F2170" s="3">
        <v>132</v>
      </c>
      <c r="G2170" s="3">
        <v>71</v>
      </c>
      <c r="H2170" s="4" t="s">
        <v>22</v>
      </c>
      <c r="I2170" s="3" t="s">
        <v>9</v>
      </c>
      <c r="J2170" s="3" t="s">
        <v>9</v>
      </c>
      <c r="L2170">
        <f t="shared" si="198"/>
        <v>0</v>
      </c>
      <c r="M2170">
        <f>IF(COUNTIF($C$2:$C2171,C2170)&gt;1,1,0)</f>
        <v>1</v>
      </c>
      <c r="N2170">
        <f t="shared" si="199"/>
        <v>0</v>
      </c>
      <c r="O2170">
        <f t="shared" si="200"/>
        <v>0</v>
      </c>
      <c r="P2170">
        <f t="shared" si="201"/>
        <v>0</v>
      </c>
      <c r="Q2170">
        <f t="shared" si="202"/>
        <v>0</v>
      </c>
      <c r="S2170">
        <f t="shared" si="203"/>
        <v>1</v>
      </c>
    </row>
    <row r="2171" spans="1:19" ht="114" thickBot="1" x14ac:dyDescent="0.4">
      <c r="A2171" s="3" t="s">
        <v>11</v>
      </c>
      <c r="B2171" s="3" t="s">
        <v>23</v>
      </c>
      <c r="C2171" s="3">
        <v>20170100601</v>
      </c>
      <c r="D2171" s="3">
        <v>1</v>
      </c>
      <c r="E2171" s="3" t="s">
        <v>9</v>
      </c>
      <c r="F2171" s="3">
        <v>308</v>
      </c>
      <c r="G2171" s="3">
        <v>45</v>
      </c>
      <c r="H2171" s="4" t="s">
        <v>13</v>
      </c>
      <c r="I2171" s="3" t="s">
        <v>9</v>
      </c>
      <c r="J2171" s="3" t="s">
        <v>9</v>
      </c>
      <c r="L2171">
        <f t="shared" si="198"/>
        <v>0</v>
      </c>
      <c r="M2171">
        <f>IF(COUNTIF($C$2:$C2172,C2171)&gt;1,1,0)</f>
        <v>0</v>
      </c>
      <c r="N2171">
        <f t="shared" si="199"/>
        <v>0</v>
      </c>
      <c r="O2171">
        <f t="shared" si="200"/>
        <v>0</v>
      </c>
      <c r="P2171">
        <f t="shared" si="201"/>
        <v>0</v>
      </c>
      <c r="Q2171">
        <f t="shared" si="202"/>
        <v>0</v>
      </c>
      <c r="S2171">
        <f t="shared" si="203"/>
        <v>0</v>
      </c>
    </row>
    <row r="2172" spans="1:19" ht="126.5" thickBot="1" x14ac:dyDescent="0.4">
      <c r="A2172" s="3" t="s">
        <v>11</v>
      </c>
      <c r="B2172" s="3" t="s">
        <v>34</v>
      </c>
      <c r="C2172" s="3">
        <v>20111022401</v>
      </c>
      <c r="D2172" s="3">
        <v>1</v>
      </c>
      <c r="E2172" s="3" t="s">
        <v>9</v>
      </c>
      <c r="F2172" s="3">
        <v>116</v>
      </c>
      <c r="G2172" s="3">
        <v>47</v>
      </c>
      <c r="H2172" s="4" t="s">
        <v>22</v>
      </c>
      <c r="I2172" s="3" t="s">
        <v>9</v>
      </c>
      <c r="J2172" s="3" t="s">
        <v>15</v>
      </c>
      <c r="L2172">
        <f t="shared" si="198"/>
        <v>0</v>
      </c>
      <c r="M2172">
        <f>IF(COUNTIF($C$2:$C2173,C2172)&gt;1,1,0)</f>
        <v>0</v>
      </c>
      <c r="N2172">
        <f t="shared" si="199"/>
        <v>0</v>
      </c>
      <c r="O2172">
        <f t="shared" si="200"/>
        <v>0</v>
      </c>
      <c r="P2172">
        <f t="shared" si="201"/>
        <v>0</v>
      </c>
      <c r="Q2172">
        <f t="shared" si="202"/>
        <v>0</v>
      </c>
      <c r="S2172">
        <f t="shared" si="203"/>
        <v>0</v>
      </c>
    </row>
    <row r="2173" spans="1:19" ht="114" thickBot="1" x14ac:dyDescent="0.4">
      <c r="A2173" s="3" t="s">
        <v>11</v>
      </c>
      <c r="B2173" s="3" t="s">
        <v>8</v>
      </c>
      <c r="C2173" s="3">
        <v>20180211505</v>
      </c>
      <c r="D2173" s="3">
        <v>0</v>
      </c>
      <c r="E2173" s="3" t="s">
        <v>9</v>
      </c>
      <c r="F2173" s="3">
        <v>253</v>
      </c>
      <c r="G2173" s="3">
        <v>45</v>
      </c>
      <c r="H2173" s="4" t="s">
        <v>18</v>
      </c>
      <c r="I2173" s="3" t="s">
        <v>9</v>
      </c>
      <c r="J2173" s="3" t="s">
        <v>9</v>
      </c>
      <c r="L2173">
        <f t="shared" si="198"/>
        <v>0</v>
      </c>
      <c r="M2173">
        <f>IF(COUNTIF($C$2:$C2174,C2173)&gt;1,1,0)</f>
        <v>0</v>
      </c>
      <c r="N2173">
        <f t="shared" si="199"/>
        <v>0</v>
      </c>
      <c r="O2173">
        <f t="shared" si="200"/>
        <v>0</v>
      </c>
      <c r="P2173">
        <f t="shared" si="201"/>
        <v>0</v>
      </c>
      <c r="Q2173">
        <f t="shared" si="202"/>
        <v>0</v>
      </c>
      <c r="S2173">
        <f t="shared" si="203"/>
        <v>0</v>
      </c>
    </row>
    <row r="2174" spans="1:19" ht="126.5" thickBot="1" x14ac:dyDescent="0.4">
      <c r="A2174" s="3" t="s">
        <v>11</v>
      </c>
      <c r="B2174" s="3" t="s">
        <v>49</v>
      </c>
      <c r="C2174" s="3">
        <v>20230405601</v>
      </c>
      <c r="D2174" s="3">
        <v>1</v>
      </c>
      <c r="E2174" s="3" t="s">
        <v>9</v>
      </c>
      <c r="F2174" s="3">
        <v>108</v>
      </c>
      <c r="G2174" s="3">
        <v>25</v>
      </c>
      <c r="H2174" s="4" t="s">
        <v>22</v>
      </c>
      <c r="I2174" s="3" t="s">
        <v>9</v>
      </c>
      <c r="J2174" s="3" t="s">
        <v>9</v>
      </c>
      <c r="L2174">
        <f t="shared" si="198"/>
        <v>0</v>
      </c>
      <c r="M2174">
        <f>IF(COUNTIF($C$2:$C2175,C2174)&gt;1,1,0)</f>
        <v>0</v>
      </c>
      <c r="N2174">
        <f t="shared" si="199"/>
        <v>0</v>
      </c>
      <c r="O2174">
        <f t="shared" si="200"/>
        <v>0</v>
      </c>
      <c r="P2174">
        <f t="shared" si="201"/>
        <v>0</v>
      </c>
      <c r="Q2174">
        <f t="shared" si="202"/>
        <v>0</v>
      </c>
      <c r="S2174">
        <f t="shared" si="203"/>
        <v>0</v>
      </c>
    </row>
    <row r="2175" spans="1:19" ht="114" thickBot="1" x14ac:dyDescent="0.4">
      <c r="A2175" s="3" t="s">
        <v>11</v>
      </c>
      <c r="B2175" s="3" t="s">
        <v>23</v>
      </c>
      <c r="C2175" s="3">
        <v>20170109401</v>
      </c>
      <c r="D2175" s="3">
        <v>0</v>
      </c>
      <c r="E2175" s="3" t="s">
        <v>9</v>
      </c>
      <c r="F2175" s="3">
        <v>243</v>
      </c>
      <c r="G2175" s="3">
        <v>79</v>
      </c>
      <c r="H2175" s="4" t="s">
        <v>13</v>
      </c>
      <c r="I2175" s="3" t="s">
        <v>9</v>
      </c>
      <c r="J2175" s="3" t="s">
        <v>9</v>
      </c>
      <c r="L2175">
        <f t="shared" si="198"/>
        <v>0</v>
      </c>
      <c r="M2175">
        <f>IF(COUNTIF($C$2:$C2176,C2175)&gt;1,1,0)</f>
        <v>0</v>
      </c>
      <c r="N2175">
        <f t="shared" si="199"/>
        <v>0</v>
      </c>
      <c r="O2175">
        <f t="shared" si="200"/>
        <v>0</v>
      </c>
      <c r="P2175">
        <f t="shared" si="201"/>
        <v>0</v>
      </c>
      <c r="Q2175">
        <f t="shared" si="202"/>
        <v>0</v>
      </c>
      <c r="S2175">
        <f t="shared" si="203"/>
        <v>0</v>
      </c>
    </row>
    <row r="2176" spans="1:19" ht="126.5" thickBot="1" x14ac:dyDescent="0.4">
      <c r="A2176" s="3" t="s">
        <v>11</v>
      </c>
      <c r="B2176" s="3" t="s">
        <v>23</v>
      </c>
      <c r="C2176" s="3">
        <v>20171502201</v>
      </c>
      <c r="D2176" s="3">
        <v>0</v>
      </c>
      <c r="E2176" s="3" t="s">
        <v>9</v>
      </c>
      <c r="F2176" s="3">
        <v>120</v>
      </c>
      <c r="G2176" s="3">
        <v>25</v>
      </c>
      <c r="H2176" s="4" t="s">
        <v>22</v>
      </c>
      <c r="I2176" s="3" t="s">
        <v>9</v>
      </c>
      <c r="J2176" s="3" t="s">
        <v>15</v>
      </c>
      <c r="L2176">
        <f t="shared" si="198"/>
        <v>0</v>
      </c>
      <c r="M2176">
        <f>IF(COUNTIF($C$2:$C2177,C2176)&gt;1,1,0)</f>
        <v>0</v>
      </c>
      <c r="N2176">
        <f t="shared" si="199"/>
        <v>0</v>
      </c>
      <c r="O2176">
        <f t="shared" si="200"/>
        <v>0</v>
      </c>
      <c r="P2176">
        <f t="shared" si="201"/>
        <v>0</v>
      </c>
      <c r="Q2176">
        <f t="shared" si="202"/>
        <v>0</v>
      </c>
      <c r="S2176">
        <f t="shared" si="203"/>
        <v>0</v>
      </c>
    </row>
    <row r="2177" spans="1:19" ht="139" thickBot="1" x14ac:dyDescent="0.4">
      <c r="A2177" s="3" t="s">
        <v>27</v>
      </c>
      <c r="B2177" s="3" t="s">
        <v>49</v>
      </c>
      <c r="C2177" s="3">
        <v>20230210207</v>
      </c>
      <c r="D2177" s="3">
        <v>1</v>
      </c>
      <c r="E2177" s="3" t="s">
        <v>9</v>
      </c>
      <c r="F2177" s="3">
        <v>484</v>
      </c>
      <c r="G2177" s="3">
        <v>171</v>
      </c>
      <c r="H2177" s="4" t="s">
        <v>377</v>
      </c>
      <c r="I2177" s="3" t="s">
        <v>9</v>
      </c>
      <c r="J2177" s="3" t="s">
        <v>9</v>
      </c>
      <c r="L2177">
        <f t="shared" si="198"/>
        <v>0</v>
      </c>
      <c r="M2177">
        <f>IF(COUNTIF($C$2:$C2178,C2177)&gt;1,1,0)</f>
        <v>0</v>
      </c>
      <c r="N2177">
        <f t="shared" si="199"/>
        <v>0</v>
      </c>
      <c r="O2177">
        <f t="shared" si="200"/>
        <v>0</v>
      </c>
      <c r="P2177">
        <f t="shared" si="201"/>
        <v>0</v>
      </c>
      <c r="Q2177">
        <f t="shared" si="202"/>
        <v>0</v>
      </c>
      <c r="S2177">
        <f t="shared" si="203"/>
        <v>0</v>
      </c>
    </row>
    <row r="2178" spans="1:19" ht="76.5" thickBot="1" x14ac:dyDescent="0.4">
      <c r="A2178" s="3" t="s">
        <v>39</v>
      </c>
      <c r="B2178" s="3" t="s">
        <v>23</v>
      </c>
      <c r="C2178" s="3">
        <v>20170104101</v>
      </c>
      <c r="D2178" s="3">
        <v>0</v>
      </c>
      <c r="E2178" s="3" t="s">
        <v>9</v>
      </c>
      <c r="F2178" s="3">
        <v>41</v>
      </c>
      <c r="G2178" s="3">
        <v>29</v>
      </c>
      <c r="H2178" s="4" t="s">
        <v>26</v>
      </c>
      <c r="I2178" s="3" t="s">
        <v>9</v>
      </c>
      <c r="J2178" s="3" t="s">
        <v>9</v>
      </c>
      <c r="L2178">
        <f t="shared" si="198"/>
        <v>0</v>
      </c>
      <c r="M2178">
        <f>IF(COUNTIF($C$2:$C2179,C2178)&gt;1,1,0)</f>
        <v>0</v>
      </c>
      <c r="N2178">
        <f t="shared" si="199"/>
        <v>0</v>
      </c>
      <c r="O2178">
        <f t="shared" si="200"/>
        <v>0</v>
      </c>
      <c r="P2178">
        <f t="shared" si="201"/>
        <v>0</v>
      </c>
      <c r="Q2178">
        <f t="shared" si="202"/>
        <v>0</v>
      </c>
      <c r="S2178">
        <f t="shared" si="203"/>
        <v>0</v>
      </c>
    </row>
    <row r="2179" spans="1:19" ht="126.5" thickBot="1" x14ac:dyDescent="0.4">
      <c r="A2179" s="3" t="s">
        <v>11</v>
      </c>
      <c r="B2179" s="3" t="s">
        <v>23</v>
      </c>
      <c r="C2179" s="3">
        <v>20171001202</v>
      </c>
      <c r="D2179" s="3">
        <v>1</v>
      </c>
      <c r="E2179" s="3" t="s">
        <v>9</v>
      </c>
      <c r="F2179" s="3">
        <v>489</v>
      </c>
      <c r="G2179" s="3">
        <v>62</v>
      </c>
      <c r="H2179" s="4" t="s">
        <v>22</v>
      </c>
      <c r="I2179" s="3" t="s">
        <v>9</v>
      </c>
      <c r="J2179" s="3" t="s">
        <v>9</v>
      </c>
      <c r="L2179">
        <f t="shared" ref="L2179:L2242" si="204">IF(COUNTBLANK(A2179:J2179)&gt;0,1,0)</f>
        <v>0</v>
      </c>
      <c r="M2179">
        <f>IF(COUNTIF($C$2:$C2180,C2179)&gt;1,1,0)</f>
        <v>1</v>
      </c>
      <c r="N2179">
        <f t="shared" ref="N2179:N2242" si="205">IF(LEN(C2179)&gt;11,1,0)</f>
        <v>0</v>
      </c>
      <c r="O2179">
        <f t="shared" ref="O2179:O2242" si="206">IF(G2179&gt;F2179,1,0)</f>
        <v>0</v>
      </c>
      <c r="P2179">
        <f t="shared" ref="P2179:P2242" si="207">IF(AND(J2179="Yes",I2179="No"),1,0)</f>
        <v>0</v>
      </c>
      <c r="Q2179">
        <f t="shared" ref="Q2179:Q2242" si="208">IF(F2179&gt;10000,1,0)</f>
        <v>0</v>
      </c>
      <c r="S2179">
        <f t="shared" ref="S2179:S2242" si="209">IF(SUM(L2179:Q2179)&gt;0,1,0)</f>
        <v>1</v>
      </c>
    </row>
    <row r="2180" spans="1:19" ht="126.5" thickBot="1" x14ac:dyDescent="0.4">
      <c r="A2180" s="3" t="s">
        <v>11</v>
      </c>
      <c r="B2180" s="3" t="s">
        <v>34</v>
      </c>
      <c r="C2180" s="3">
        <v>20110207001</v>
      </c>
      <c r="D2180" s="3">
        <v>0</v>
      </c>
      <c r="E2180" s="3" t="s">
        <v>9</v>
      </c>
      <c r="F2180" s="3">
        <v>95</v>
      </c>
      <c r="G2180" s="3">
        <v>71</v>
      </c>
      <c r="H2180" s="4" t="s">
        <v>22</v>
      </c>
      <c r="I2180" s="3" t="s">
        <v>9</v>
      </c>
      <c r="J2180" s="3" t="s">
        <v>9</v>
      </c>
      <c r="L2180">
        <f t="shared" si="204"/>
        <v>0</v>
      </c>
      <c r="M2180">
        <f>IF(COUNTIF($C$2:$C2181,C2180)&gt;1,1,0)</f>
        <v>0</v>
      </c>
      <c r="N2180">
        <f t="shared" si="205"/>
        <v>0</v>
      </c>
      <c r="O2180">
        <f t="shared" si="206"/>
        <v>0</v>
      </c>
      <c r="P2180">
        <f t="shared" si="207"/>
        <v>0</v>
      </c>
      <c r="Q2180">
        <f t="shared" si="208"/>
        <v>0</v>
      </c>
      <c r="S2180">
        <f t="shared" si="209"/>
        <v>0</v>
      </c>
    </row>
    <row r="2181" spans="1:19" ht="126.5" thickBot="1" x14ac:dyDescent="0.4">
      <c r="A2181" s="3" t="s">
        <v>39</v>
      </c>
      <c r="B2181" s="3" t="s">
        <v>8</v>
      </c>
      <c r="C2181" s="3">
        <v>20180113101</v>
      </c>
      <c r="D2181" s="3">
        <v>1</v>
      </c>
      <c r="E2181" s="3" t="s">
        <v>9</v>
      </c>
      <c r="F2181" s="3">
        <v>348</v>
      </c>
      <c r="G2181" s="3">
        <v>71</v>
      </c>
      <c r="H2181" s="4" t="s">
        <v>22</v>
      </c>
      <c r="I2181" s="3" t="s">
        <v>9</v>
      </c>
      <c r="J2181" s="3" t="s">
        <v>9</v>
      </c>
      <c r="L2181">
        <f t="shared" si="204"/>
        <v>0</v>
      </c>
      <c r="M2181">
        <f>IF(COUNTIF($C$2:$C2182,C2181)&gt;1,1,0)</f>
        <v>0</v>
      </c>
      <c r="N2181">
        <f t="shared" si="205"/>
        <v>0</v>
      </c>
      <c r="O2181">
        <f t="shared" si="206"/>
        <v>0</v>
      </c>
      <c r="P2181">
        <f t="shared" si="207"/>
        <v>0</v>
      </c>
      <c r="Q2181">
        <f t="shared" si="208"/>
        <v>0</v>
      </c>
      <c r="S2181">
        <f t="shared" si="209"/>
        <v>0</v>
      </c>
    </row>
    <row r="2182" spans="1:19" ht="126.5" thickBot="1" x14ac:dyDescent="0.4">
      <c r="A2182" s="3" t="s">
        <v>11</v>
      </c>
      <c r="B2182" s="3" t="s">
        <v>8</v>
      </c>
      <c r="C2182" s="3">
        <v>20180401501</v>
      </c>
      <c r="D2182" s="3">
        <v>0</v>
      </c>
      <c r="E2182" s="3" t="s">
        <v>9</v>
      </c>
      <c r="F2182" s="3">
        <v>62</v>
      </c>
      <c r="G2182" s="3">
        <v>28</v>
      </c>
      <c r="H2182" s="4" t="s">
        <v>22</v>
      </c>
      <c r="I2182" s="3" t="s">
        <v>9</v>
      </c>
      <c r="J2182" s="3" t="s">
        <v>9</v>
      </c>
      <c r="L2182">
        <f t="shared" si="204"/>
        <v>0</v>
      </c>
      <c r="M2182">
        <f>IF(COUNTIF($C$2:$C2183,C2182)&gt;1,1,0)</f>
        <v>0</v>
      </c>
      <c r="N2182">
        <f t="shared" si="205"/>
        <v>0</v>
      </c>
      <c r="O2182">
        <f t="shared" si="206"/>
        <v>0</v>
      </c>
      <c r="P2182">
        <f t="shared" si="207"/>
        <v>0</v>
      </c>
      <c r="Q2182">
        <f t="shared" si="208"/>
        <v>0</v>
      </c>
      <c r="S2182">
        <f t="shared" si="209"/>
        <v>0</v>
      </c>
    </row>
    <row r="2183" spans="1:19" ht="64" thickBot="1" x14ac:dyDescent="0.4">
      <c r="A2183" s="3" t="s">
        <v>11</v>
      </c>
      <c r="B2183" s="3" t="s">
        <v>12</v>
      </c>
      <c r="C2183" s="3">
        <v>20080513201</v>
      </c>
      <c r="D2183" s="3">
        <v>0</v>
      </c>
      <c r="E2183" s="3" t="s">
        <v>9</v>
      </c>
      <c r="F2183" s="3">
        <v>388</v>
      </c>
      <c r="G2183" s="3">
        <v>43</v>
      </c>
      <c r="H2183" s="4" t="s">
        <v>83</v>
      </c>
      <c r="I2183" s="3" t="s">
        <v>9</v>
      </c>
      <c r="J2183" s="3" t="s">
        <v>15</v>
      </c>
      <c r="L2183">
        <f t="shared" si="204"/>
        <v>0</v>
      </c>
      <c r="M2183">
        <f>IF(COUNTIF($C$2:$C2184,C2183)&gt;1,1,0)</f>
        <v>0</v>
      </c>
      <c r="N2183">
        <f t="shared" si="205"/>
        <v>0</v>
      </c>
      <c r="O2183">
        <f t="shared" si="206"/>
        <v>0</v>
      </c>
      <c r="P2183">
        <f t="shared" si="207"/>
        <v>0</v>
      </c>
      <c r="Q2183">
        <f t="shared" si="208"/>
        <v>0</v>
      </c>
      <c r="S2183">
        <f t="shared" si="209"/>
        <v>0</v>
      </c>
    </row>
    <row r="2184" spans="1:19" ht="114" thickBot="1" x14ac:dyDescent="0.4">
      <c r="A2184" s="3" t="s">
        <v>11</v>
      </c>
      <c r="B2184" s="3" t="s">
        <v>20</v>
      </c>
      <c r="C2184" s="3">
        <v>20140113928</v>
      </c>
      <c r="D2184" s="3">
        <v>0</v>
      </c>
      <c r="E2184" s="3" t="s">
        <v>9</v>
      </c>
      <c r="F2184" s="3">
        <v>155</v>
      </c>
      <c r="G2184" s="3">
        <v>83</v>
      </c>
      <c r="H2184" s="4" t="s">
        <v>18</v>
      </c>
      <c r="I2184" s="3" t="s">
        <v>9</v>
      </c>
      <c r="J2184" s="3" t="s">
        <v>9</v>
      </c>
      <c r="L2184">
        <f t="shared" si="204"/>
        <v>0</v>
      </c>
      <c r="M2184">
        <f>IF(COUNTIF($C$2:$C2185,C2184)&gt;1,1,0)</f>
        <v>0</v>
      </c>
      <c r="N2184">
        <f t="shared" si="205"/>
        <v>0</v>
      </c>
      <c r="O2184">
        <f t="shared" si="206"/>
        <v>0</v>
      </c>
      <c r="P2184">
        <f t="shared" si="207"/>
        <v>0</v>
      </c>
      <c r="Q2184">
        <f t="shared" si="208"/>
        <v>0</v>
      </c>
      <c r="S2184">
        <f t="shared" si="209"/>
        <v>0</v>
      </c>
    </row>
    <row r="2185" spans="1:19" ht="126.5" thickBot="1" x14ac:dyDescent="0.4">
      <c r="A2185" s="3" t="s">
        <v>11</v>
      </c>
      <c r="B2185" s="3" t="s">
        <v>34</v>
      </c>
      <c r="C2185" s="3">
        <v>20110207001</v>
      </c>
      <c r="D2185" s="3">
        <v>0</v>
      </c>
      <c r="E2185" s="3" t="s">
        <v>9</v>
      </c>
      <c r="F2185" s="3">
        <v>95</v>
      </c>
      <c r="G2185" s="3">
        <v>71</v>
      </c>
      <c r="H2185" s="4" t="s">
        <v>22</v>
      </c>
      <c r="I2185" s="3" t="s">
        <v>9</v>
      </c>
      <c r="J2185" s="3" t="s">
        <v>9</v>
      </c>
      <c r="L2185">
        <f t="shared" si="204"/>
        <v>0</v>
      </c>
      <c r="M2185">
        <f>IF(COUNTIF($C$2:$C2186,C2185)&gt;1,1,0)</f>
        <v>1</v>
      </c>
      <c r="N2185">
        <f t="shared" si="205"/>
        <v>0</v>
      </c>
      <c r="O2185">
        <f t="shared" si="206"/>
        <v>0</v>
      </c>
      <c r="P2185">
        <f t="shared" si="207"/>
        <v>0</v>
      </c>
      <c r="Q2185">
        <f t="shared" si="208"/>
        <v>0</v>
      </c>
      <c r="S2185">
        <f t="shared" si="209"/>
        <v>1</v>
      </c>
    </row>
    <row r="2186" spans="1:19" ht="89" thickBot="1" x14ac:dyDescent="0.4">
      <c r="A2186" s="3" t="s">
        <v>39</v>
      </c>
      <c r="B2186" s="3" t="s">
        <v>23</v>
      </c>
      <c r="C2186" s="3">
        <v>20170109801</v>
      </c>
      <c r="D2186" s="3">
        <v>0</v>
      </c>
      <c r="E2186" s="3" t="s">
        <v>9</v>
      </c>
      <c r="F2186" s="3">
        <v>104</v>
      </c>
      <c r="G2186" s="3">
        <v>31</v>
      </c>
      <c r="H2186" s="4" t="s">
        <v>55</v>
      </c>
      <c r="I2186" s="3" t="s">
        <v>9</v>
      </c>
      <c r="J2186" s="3" t="s">
        <v>15</v>
      </c>
      <c r="L2186">
        <f t="shared" si="204"/>
        <v>0</v>
      </c>
      <c r="M2186">
        <f>IF(COUNTIF($C$2:$C2187,C2186)&gt;1,1,0)</f>
        <v>1</v>
      </c>
      <c r="N2186">
        <f t="shared" si="205"/>
        <v>0</v>
      </c>
      <c r="O2186">
        <f t="shared" si="206"/>
        <v>0</v>
      </c>
      <c r="P2186">
        <f t="shared" si="207"/>
        <v>0</v>
      </c>
      <c r="Q2186">
        <f t="shared" si="208"/>
        <v>0</v>
      </c>
      <c r="S2186">
        <f t="shared" si="209"/>
        <v>1</v>
      </c>
    </row>
    <row r="2187" spans="1:19" ht="126.5" thickBot="1" x14ac:dyDescent="0.4">
      <c r="A2187" s="3" t="s">
        <v>46</v>
      </c>
      <c r="B2187" s="3" t="s">
        <v>17</v>
      </c>
      <c r="C2187" s="3">
        <v>20120907401</v>
      </c>
      <c r="D2187" s="3">
        <v>0</v>
      </c>
      <c r="E2187" s="3" t="s">
        <v>9</v>
      </c>
      <c r="F2187" s="3">
        <v>98</v>
      </c>
      <c r="G2187" s="3">
        <v>69</v>
      </c>
      <c r="H2187" s="4" t="s">
        <v>22</v>
      </c>
      <c r="I2187" s="3" t="s">
        <v>9</v>
      </c>
      <c r="J2187" s="3" t="s">
        <v>9</v>
      </c>
      <c r="L2187">
        <f t="shared" si="204"/>
        <v>0</v>
      </c>
      <c r="M2187">
        <f>IF(COUNTIF($C$2:$C2188,C2187)&gt;1,1,0)</f>
        <v>1</v>
      </c>
      <c r="N2187">
        <f t="shared" si="205"/>
        <v>0</v>
      </c>
      <c r="O2187">
        <f t="shared" si="206"/>
        <v>0</v>
      </c>
      <c r="P2187">
        <f t="shared" si="207"/>
        <v>0</v>
      </c>
      <c r="Q2187">
        <f t="shared" si="208"/>
        <v>0</v>
      </c>
      <c r="S2187">
        <f t="shared" si="209"/>
        <v>1</v>
      </c>
    </row>
    <row r="2188" spans="1:19" ht="126.5" thickBot="1" x14ac:dyDescent="0.4">
      <c r="A2188" s="3" t="s">
        <v>39</v>
      </c>
      <c r="B2188" s="3" t="s">
        <v>23</v>
      </c>
      <c r="C2188" s="3">
        <v>20171201203</v>
      </c>
      <c r="D2188" s="3">
        <v>0</v>
      </c>
      <c r="E2188" s="3" t="s">
        <v>9</v>
      </c>
      <c r="F2188" s="3">
        <v>235</v>
      </c>
      <c r="G2188" s="3">
        <v>126</v>
      </c>
      <c r="H2188" s="4" t="s">
        <v>22</v>
      </c>
      <c r="I2188" s="3" t="s">
        <v>9</v>
      </c>
      <c r="J2188" s="3" t="s">
        <v>15</v>
      </c>
      <c r="L2188">
        <f t="shared" si="204"/>
        <v>0</v>
      </c>
      <c r="M2188">
        <f>IF(COUNTIF($C$2:$C2189,C2188)&gt;1,1,0)</f>
        <v>0</v>
      </c>
      <c r="N2188">
        <f t="shared" si="205"/>
        <v>0</v>
      </c>
      <c r="O2188">
        <f t="shared" si="206"/>
        <v>0</v>
      </c>
      <c r="P2188">
        <f t="shared" si="207"/>
        <v>0</v>
      </c>
      <c r="Q2188">
        <f t="shared" si="208"/>
        <v>0</v>
      </c>
      <c r="S2188">
        <f t="shared" si="209"/>
        <v>0</v>
      </c>
    </row>
    <row r="2189" spans="1:19" ht="126.5" thickBot="1" x14ac:dyDescent="0.4">
      <c r="A2189" s="3" t="s">
        <v>11</v>
      </c>
      <c r="B2189" s="3" t="s">
        <v>8</v>
      </c>
      <c r="C2189" s="3">
        <v>20180401602</v>
      </c>
      <c r="D2189" s="3">
        <v>0</v>
      </c>
      <c r="E2189" s="3" t="s">
        <v>9</v>
      </c>
      <c r="F2189" s="3">
        <v>145</v>
      </c>
      <c r="G2189" s="3">
        <v>65</v>
      </c>
      <c r="H2189" s="4" t="s">
        <v>22</v>
      </c>
      <c r="I2189" s="3" t="s">
        <v>9</v>
      </c>
      <c r="J2189" s="3" t="s">
        <v>9</v>
      </c>
      <c r="L2189">
        <f t="shared" si="204"/>
        <v>0</v>
      </c>
      <c r="M2189">
        <f>IF(COUNTIF($C$2:$C2190,C2189)&gt;1,1,0)</f>
        <v>0</v>
      </c>
      <c r="N2189">
        <f t="shared" si="205"/>
        <v>0</v>
      </c>
      <c r="O2189">
        <f t="shared" si="206"/>
        <v>0</v>
      </c>
      <c r="P2189">
        <f t="shared" si="207"/>
        <v>0</v>
      </c>
      <c r="Q2189">
        <f t="shared" si="208"/>
        <v>0</v>
      </c>
      <c r="S2189">
        <f t="shared" si="209"/>
        <v>0</v>
      </c>
    </row>
    <row r="2190" spans="1:19" ht="101.5" thickBot="1" x14ac:dyDescent="0.4">
      <c r="A2190" s="3" t="s">
        <v>46</v>
      </c>
      <c r="B2190" s="3" t="s">
        <v>23</v>
      </c>
      <c r="C2190" s="3">
        <v>20172105601</v>
      </c>
      <c r="D2190" s="3">
        <v>0</v>
      </c>
      <c r="E2190" s="3" t="s">
        <v>9</v>
      </c>
      <c r="F2190" s="3">
        <v>531</v>
      </c>
      <c r="G2190" s="3">
        <v>101</v>
      </c>
      <c r="H2190" s="4" t="s">
        <v>44</v>
      </c>
      <c r="I2190" s="3" t="s">
        <v>9</v>
      </c>
      <c r="J2190" s="3" t="s">
        <v>9</v>
      </c>
      <c r="L2190">
        <f t="shared" si="204"/>
        <v>0</v>
      </c>
      <c r="M2190">
        <f>IF(COUNTIF($C$2:$C2191,C2190)&gt;1,1,0)</f>
        <v>1</v>
      </c>
      <c r="N2190">
        <f t="shared" si="205"/>
        <v>0</v>
      </c>
      <c r="O2190">
        <f t="shared" si="206"/>
        <v>0</v>
      </c>
      <c r="P2190">
        <f t="shared" si="207"/>
        <v>0</v>
      </c>
      <c r="Q2190">
        <f t="shared" si="208"/>
        <v>0</v>
      </c>
      <c r="S2190">
        <f t="shared" si="209"/>
        <v>1</v>
      </c>
    </row>
    <row r="2191" spans="1:19" ht="126.5" thickBot="1" x14ac:dyDescent="0.4">
      <c r="A2191" s="3" t="s">
        <v>11</v>
      </c>
      <c r="B2191" s="3" t="s">
        <v>20</v>
      </c>
      <c r="C2191" s="3">
        <v>20142010205</v>
      </c>
      <c r="D2191" s="3">
        <v>0</v>
      </c>
      <c r="E2191" s="3" t="s">
        <v>9</v>
      </c>
      <c r="F2191" s="3">
        <v>90</v>
      </c>
      <c r="G2191" s="3">
        <v>64</v>
      </c>
      <c r="H2191" s="4" t="s">
        <v>22</v>
      </c>
      <c r="I2191" s="3" t="s">
        <v>9</v>
      </c>
      <c r="J2191" s="3" t="s">
        <v>9</v>
      </c>
      <c r="L2191">
        <f t="shared" si="204"/>
        <v>0</v>
      </c>
      <c r="M2191">
        <f>IF(COUNTIF($C$2:$C2192,C2191)&gt;1,1,0)</f>
        <v>0</v>
      </c>
      <c r="N2191">
        <f t="shared" si="205"/>
        <v>0</v>
      </c>
      <c r="O2191">
        <f t="shared" si="206"/>
        <v>0</v>
      </c>
      <c r="P2191">
        <f t="shared" si="207"/>
        <v>0</v>
      </c>
      <c r="Q2191">
        <f t="shared" si="208"/>
        <v>0</v>
      </c>
      <c r="S2191">
        <f t="shared" si="209"/>
        <v>0</v>
      </c>
    </row>
    <row r="2192" spans="1:19" ht="15" thickBot="1" x14ac:dyDescent="0.4">
      <c r="A2192" s="3" t="s">
        <v>11</v>
      </c>
      <c r="B2192" s="3" t="s">
        <v>17</v>
      </c>
      <c r="C2192" s="3">
        <v>20120503301</v>
      </c>
      <c r="D2192" s="3">
        <v>0</v>
      </c>
      <c r="E2192" s="3" t="s">
        <v>9</v>
      </c>
      <c r="F2192" s="3">
        <v>84</v>
      </c>
      <c r="G2192" s="3">
        <v>64</v>
      </c>
      <c r="H2192" s="4" t="s">
        <v>10</v>
      </c>
      <c r="I2192" s="3" t="s">
        <v>9</v>
      </c>
      <c r="J2192" s="3" t="s">
        <v>9</v>
      </c>
      <c r="L2192">
        <f t="shared" si="204"/>
        <v>0</v>
      </c>
      <c r="M2192">
        <f>IF(COUNTIF($C$2:$C2193,C2192)&gt;1,1,0)</f>
        <v>0</v>
      </c>
      <c r="N2192">
        <f t="shared" si="205"/>
        <v>0</v>
      </c>
      <c r="O2192">
        <f t="shared" si="206"/>
        <v>0</v>
      </c>
      <c r="P2192">
        <f t="shared" si="207"/>
        <v>0</v>
      </c>
      <c r="Q2192">
        <f t="shared" si="208"/>
        <v>0</v>
      </c>
      <c r="S2192">
        <f t="shared" si="209"/>
        <v>0</v>
      </c>
    </row>
    <row r="2193" spans="1:19" ht="126.5" thickBot="1" x14ac:dyDescent="0.4">
      <c r="A2193" s="3" t="s">
        <v>7</v>
      </c>
      <c r="B2193" s="3" t="s">
        <v>17</v>
      </c>
      <c r="C2193" s="3">
        <v>20120401701</v>
      </c>
      <c r="D2193" s="3">
        <v>0</v>
      </c>
      <c r="E2193" s="3" t="s">
        <v>9</v>
      </c>
      <c r="F2193" s="3">
        <v>165</v>
      </c>
      <c r="G2193" s="3">
        <v>40</v>
      </c>
      <c r="H2193" s="4" t="s">
        <v>22</v>
      </c>
      <c r="I2193" s="3" t="s">
        <v>9</v>
      </c>
      <c r="J2193" s="3" t="s">
        <v>9</v>
      </c>
      <c r="L2193">
        <f t="shared" si="204"/>
        <v>0</v>
      </c>
      <c r="M2193">
        <f>IF(COUNTIF($C$2:$C2194,C2193)&gt;1,1,0)</f>
        <v>0</v>
      </c>
      <c r="N2193">
        <f t="shared" si="205"/>
        <v>0</v>
      </c>
      <c r="O2193">
        <f t="shared" si="206"/>
        <v>0</v>
      </c>
      <c r="P2193">
        <f t="shared" si="207"/>
        <v>0</v>
      </c>
      <c r="Q2193">
        <f t="shared" si="208"/>
        <v>0</v>
      </c>
      <c r="S2193">
        <f t="shared" si="209"/>
        <v>0</v>
      </c>
    </row>
    <row r="2194" spans="1:19" ht="126.5" thickBot="1" x14ac:dyDescent="0.4">
      <c r="A2194" s="3" t="s">
        <v>11</v>
      </c>
      <c r="B2194" s="3" t="s">
        <v>8</v>
      </c>
      <c r="C2194" s="3">
        <v>20180233201</v>
      </c>
      <c r="D2194" s="3">
        <v>0</v>
      </c>
      <c r="E2194" s="3" t="s">
        <v>9</v>
      </c>
      <c r="F2194" s="3">
        <v>210</v>
      </c>
      <c r="G2194" s="3">
        <v>27</v>
      </c>
      <c r="H2194" s="4" t="s">
        <v>22</v>
      </c>
      <c r="I2194" s="3" t="s">
        <v>9</v>
      </c>
      <c r="J2194" s="3" t="s">
        <v>15</v>
      </c>
      <c r="L2194">
        <f t="shared" si="204"/>
        <v>0</v>
      </c>
      <c r="M2194">
        <f>IF(COUNTIF($C$2:$C2195,C2194)&gt;1,1,0)</f>
        <v>1</v>
      </c>
      <c r="N2194">
        <f t="shared" si="205"/>
        <v>0</v>
      </c>
      <c r="O2194">
        <f t="shared" si="206"/>
        <v>0</v>
      </c>
      <c r="P2194">
        <f t="shared" si="207"/>
        <v>0</v>
      </c>
      <c r="Q2194">
        <f t="shared" si="208"/>
        <v>0</v>
      </c>
      <c r="S2194">
        <f t="shared" si="209"/>
        <v>1</v>
      </c>
    </row>
    <row r="2195" spans="1:19" ht="26.5" thickBot="1" x14ac:dyDescent="0.4">
      <c r="A2195" s="3" t="s">
        <v>7</v>
      </c>
      <c r="B2195" s="3" t="s">
        <v>17</v>
      </c>
      <c r="C2195" s="3">
        <v>20120101301</v>
      </c>
      <c r="D2195" s="3">
        <v>0</v>
      </c>
      <c r="E2195" s="3" t="s">
        <v>9</v>
      </c>
      <c r="F2195" s="3">
        <v>38</v>
      </c>
      <c r="G2195" s="3"/>
      <c r="H2195" s="4" t="s">
        <v>163</v>
      </c>
      <c r="I2195" s="3" t="s">
        <v>9</v>
      </c>
      <c r="J2195" s="3" t="s">
        <v>9</v>
      </c>
      <c r="L2195">
        <f t="shared" si="204"/>
        <v>1</v>
      </c>
      <c r="M2195">
        <f>IF(COUNTIF($C$2:$C2196,C2195)&gt;1,1,0)</f>
        <v>0</v>
      </c>
      <c r="N2195">
        <f t="shared" si="205"/>
        <v>0</v>
      </c>
      <c r="O2195">
        <f t="shared" si="206"/>
        <v>0</v>
      </c>
      <c r="P2195">
        <f t="shared" si="207"/>
        <v>0</v>
      </c>
      <c r="Q2195">
        <f t="shared" si="208"/>
        <v>0</v>
      </c>
      <c r="S2195">
        <f t="shared" si="209"/>
        <v>1</v>
      </c>
    </row>
    <row r="2196" spans="1:19" ht="139" thickBot="1" x14ac:dyDescent="0.4">
      <c r="A2196" s="3" t="s">
        <v>7</v>
      </c>
      <c r="B2196" s="3" t="s">
        <v>8</v>
      </c>
      <c r="C2196" s="3">
        <v>20180211505</v>
      </c>
      <c r="D2196" s="3">
        <v>0</v>
      </c>
      <c r="E2196" s="3" t="s">
        <v>9</v>
      </c>
      <c r="F2196" s="3">
        <v>253</v>
      </c>
      <c r="G2196" s="3">
        <v>45</v>
      </c>
      <c r="H2196" s="4" t="s">
        <v>378</v>
      </c>
      <c r="I2196" s="3" t="s">
        <v>9</v>
      </c>
      <c r="J2196" s="3" t="s">
        <v>9</v>
      </c>
      <c r="L2196">
        <f t="shared" si="204"/>
        <v>0</v>
      </c>
      <c r="M2196">
        <f>IF(COUNTIF($C$2:$C2197,C2196)&gt;1,1,0)</f>
        <v>1</v>
      </c>
      <c r="N2196">
        <f t="shared" si="205"/>
        <v>0</v>
      </c>
      <c r="O2196">
        <f t="shared" si="206"/>
        <v>0</v>
      </c>
      <c r="P2196">
        <f t="shared" si="207"/>
        <v>0</v>
      </c>
      <c r="Q2196">
        <f t="shared" si="208"/>
        <v>0</v>
      </c>
      <c r="S2196">
        <f t="shared" si="209"/>
        <v>1</v>
      </c>
    </row>
    <row r="2197" spans="1:19" ht="126.5" thickBot="1" x14ac:dyDescent="0.4">
      <c r="A2197" s="3" t="s">
        <v>11</v>
      </c>
      <c r="B2197" s="3" t="s">
        <v>34</v>
      </c>
      <c r="C2197" s="3">
        <v>20110213001</v>
      </c>
      <c r="D2197" s="3">
        <v>0</v>
      </c>
      <c r="E2197" s="3" t="s">
        <v>9</v>
      </c>
      <c r="F2197" s="3">
        <v>166</v>
      </c>
      <c r="G2197" s="3">
        <v>116</v>
      </c>
      <c r="H2197" s="4" t="s">
        <v>22</v>
      </c>
      <c r="I2197" s="3" t="s">
        <v>9</v>
      </c>
      <c r="J2197" s="3" t="s">
        <v>15</v>
      </c>
      <c r="L2197">
        <f t="shared" si="204"/>
        <v>0</v>
      </c>
      <c r="M2197">
        <f>IF(COUNTIF($C$2:$C2198,C2197)&gt;1,1,0)</f>
        <v>0</v>
      </c>
      <c r="N2197">
        <f t="shared" si="205"/>
        <v>0</v>
      </c>
      <c r="O2197">
        <f t="shared" si="206"/>
        <v>0</v>
      </c>
      <c r="P2197">
        <f t="shared" si="207"/>
        <v>0</v>
      </c>
      <c r="Q2197">
        <f t="shared" si="208"/>
        <v>0</v>
      </c>
      <c r="S2197">
        <f t="shared" si="209"/>
        <v>0</v>
      </c>
    </row>
    <row r="2198" spans="1:19" ht="114" thickBot="1" x14ac:dyDescent="0.4">
      <c r="A2198" s="3" t="s">
        <v>11</v>
      </c>
      <c r="B2198" s="3" t="s">
        <v>23</v>
      </c>
      <c r="C2198" s="3">
        <v>20171507201</v>
      </c>
      <c r="D2198" s="3">
        <v>1</v>
      </c>
      <c r="E2198" s="3" t="s">
        <v>9</v>
      </c>
      <c r="F2198" s="3">
        <v>164</v>
      </c>
      <c r="G2198" s="3">
        <v>35</v>
      </c>
      <c r="H2198" s="4" t="s">
        <v>13</v>
      </c>
      <c r="I2198" s="3" t="s">
        <v>9</v>
      </c>
      <c r="J2198" s="3" t="s">
        <v>9</v>
      </c>
      <c r="L2198">
        <f t="shared" si="204"/>
        <v>0</v>
      </c>
      <c r="M2198">
        <f>IF(COUNTIF($C$2:$C2199,C2198)&gt;1,1,0)</f>
        <v>0</v>
      </c>
      <c r="N2198">
        <f t="shared" si="205"/>
        <v>0</v>
      </c>
      <c r="O2198">
        <f t="shared" si="206"/>
        <v>0</v>
      </c>
      <c r="P2198">
        <f t="shared" si="207"/>
        <v>0</v>
      </c>
      <c r="Q2198">
        <f t="shared" si="208"/>
        <v>0</v>
      </c>
      <c r="S2198">
        <f t="shared" si="209"/>
        <v>0</v>
      </c>
    </row>
    <row r="2199" spans="1:19" ht="15" thickBot="1" x14ac:dyDescent="0.4">
      <c r="A2199" s="3" t="s">
        <v>11</v>
      </c>
      <c r="B2199" s="3" t="s">
        <v>49</v>
      </c>
      <c r="C2199" s="3">
        <v>20230208801</v>
      </c>
      <c r="D2199" s="3">
        <v>0</v>
      </c>
      <c r="E2199" s="3" t="s">
        <v>9</v>
      </c>
      <c r="F2199" s="3">
        <v>170</v>
      </c>
      <c r="G2199" s="3">
        <v>25</v>
      </c>
      <c r="H2199" s="4" t="s">
        <v>10</v>
      </c>
      <c r="I2199" s="3" t="s">
        <v>9</v>
      </c>
      <c r="J2199" s="3" t="s">
        <v>9</v>
      </c>
      <c r="L2199">
        <f t="shared" si="204"/>
        <v>0</v>
      </c>
      <c r="M2199">
        <f>IF(COUNTIF($C$2:$C2200,C2199)&gt;1,1,0)</f>
        <v>0</v>
      </c>
      <c r="N2199">
        <f t="shared" si="205"/>
        <v>0</v>
      </c>
      <c r="O2199">
        <f t="shared" si="206"/>
        <v>0</v>
      </c>
      <c r="P2199">
        <f t="shared" si="207"/>
        <v>0</v>
      </c>
      <c r="Q2199">
        <f t="shared" si="208"/>
        <v>0</v>
      </c>
      <c r="S2199">
        <f t="shared" si="209"/>
        <v>0</v>
      </c>
    </row>
    <row r="2200" spans="1:19" ht="126.5" thickBot="1" x14ac:dyDescent="0.4">
      <c r="A2200" s="3" t="s">
        <v>7</v>
      </c>
      <c r="B2200" s="3" t="s">
        <v>8</v>
      </c>
      <c r="C2200" s="3">
        <v>20180214401</v>
      </c>
      <c r="D2200" s="3">
        <v>1</v>
      </c>
      <c r="E2200" s="3" t="s">
        <v>9</v>
      </c>
      <c r="F2200" s="3">
        <v>244</v>
      </c>
      <c r="G2200" s="3">
        <v>54</v>
      </c>
      <c r="H2200" s="4" t="s">
        <v>22</v>
      </c>
      <c r="I2200" s="3" t="s">
        <v>9</v>
      </c>
      <c r="J2200" s="3" t="s">
        <v>9</v>
      </c>
      <c r="L2200">
        <f t="shared" si="204"/>
        <v>0</v>
      </c>
      <c r="M2200">
        <f>IF(COUNTIF($C$2:$C2201,C2200)&gt;1,1,0)</f>
        <v>1</v>
      </c>
      <c r="N2200">
        <f t="shared" si="205"/>
        <v>0</v>
      </c>
      <c r="O2200">
        <f t="shared" si="206"/>
        <v>0</v>
      </c>
      <c r="P2200">
        <f t="shared" si="207"/>
        <v>0</v>
      </c>
      <c r="Q2200">
        <f t="shared" si="208"/>
        <v>0</v>
      </c>
      <c r="S2200">
        <f t="shared" si="209"/>
        <v>1</v>
      </c>
    </row>
    <row r="2201" spans="1:19" ht="139" thickBot="1" x14ac:dyDescent="0.4">
      <c r="A2201" s="3" t="s">
        <v>7</v>
      </c>
      <c r="B2201" s="3" t="s">
        <v>23</v>
      </c>
      <c r="C2201" s="3">
        <v>20171700503</v>
      </c>
      <c r="D2201" s="3">
        <v>1</v>
      </c>
      <c r="E2201" s="3" t="s">
        <v>9</v>
      </c>
      <c r="F2201" s="3">
        <v>520</v>
      </c>
      <c r="G2201" s="3">
        <v>90</v>
      </c>
      <c r="H2201" s="4" t="s">
        <v>175</v>
      </c>
      <c r="I2201" s="3" t="s">
        <v>9</v>
      </c>
      <c r="J2201" s="3" t="s">
        <v>15</v>
      </c>
      <c r="L2201">
        <f t="shared" si="204"/>
        <v>0</v>
      </c>
      <c r="M2201">
        <f>IF(COUNTIF($C$2:$C2202,C2201)&gt;1,1,0)</f>
        <v>0</v>
      </c>
      <c r="N2201">
        <f t="shared" si="205"/>
        <v>0</v>
      </c>
      <c r="O2201">
        <f t="shared" si="206"/>
        <v>0</v>
      </c>
      <c r="P2201">
        <f t="shared" si="207"/>
        <v>0</v>
      </c>
      <c r="Q2201">
        <f t="shared" si="208"/>
        <v>0</v>
      </c>
      <c r="S2201">
        <f t="shared" si="209"/>
        <v>0</v>
      </c>
    </row>
    <row r="2202" spans="1:19" ht="114" thickBot="1" x14ac:dyDescent="0.4">
      <c r="A2202" s="3" t="s">
        <v>11</v>
      </c>
      <c r="B2202" s="3" t="s">
        <v>8</v>
      </c>
      <c r="C2202" s="3">
        <v>20180210302</v>
      </c>
      <c r="D2202" s="3">
        <v>0</v>
      </c>
      <c r="E2202" s="3" t="s">
        <v>9</v>
      </c>
      <c r="F2202" s="3">
        <v>221</v>
      </c>
      <c r="G2202" s="3">
        <v>22</v>
      </c>
      <c r="H2202" s="4" t="s">
        <v>18</v>
      </c>
      <c r="I2202" s="3" t="s">
        <v>9</v>
      </c>
      <c r="J2202" s="3" t="s">
        <v>9</v>
      </c>
      <c r="L2202">
        <f t="shared" si="204"/>
        <v>0</v>
      </c>
      <c r="M2202">
        <f>IF(COUNTIF($C$2:$C2203,C2202)&gt;1,1,0)</f>
        <v>0</v>
      </c>
      <c r="N2202">
        <f t="shared" si="205"/>
        <v>0</v>
      </c>
      <c r="O2202">
        <f t="shared" si="206"/>
        <v>0</v>
      </c>
      <c r="P2202">
        <f t="shared" si="207"/>
        <v>0</v>
      </c>
      <c r="Q2202">
        <f t="shared" si="208"/>
        <v>0</v>
      </c>
      <c r="S2202">
        <f t="shared" si="209"/>
        <v>0</v>
      </c>
    </row>
    <row r="2203" spans="1:19" ht="126.5" thickBot="1" x14ac:dyDescent="0.4">
      <c r="A2203" s="3" t="s">
        <v>11</v>
      </c>
      <c r="B2203" s="3" t="s">
        <v>12</v>
      </c>
      <c r="C2203" s="3">
        <v>20080805401</v>
      </c>
      <c r="D2203" s="3">
        <v>1</v>
      </c>
      <c r="E2203" s="3" t="s">
        <v>9</v>
      </c>
      <c r="F2203" s="3">
        <v>183</v>
      </c>
      <c r="G2203" s="3">
        <v>236</v>
      </c>
      <c r="H2203" s="4" t="s">
        <v>22</v>
      </c>
      <c r="I2203" s="3" t="s">
        <v>9</v>
      </c>
      <c r="J2203" s="3" t="s">
        <v>9</v>
      </c>
      <c r="L2203">
        <f t="shared" si="204"/>
        <v>0</v>
      </c>
      <c r="M2203">
        <f>IF(COUNTIF($C$2:$C2204,C2203)&gt;1,1,0)</f>
        <v>1</v>
      </c>
      <c r="N2203">
        <f t="shared" si="205"/>
        <v>0</v>
      </c>
      <c r="O2203">
        <f t="shared" si="206"/>
        <v>1</v>
      </c>
      <c r="P2203">
        <f t="shared" si="207"/>
        <v>0</v>
      </c>
      <c r="Q2203">
        <f t="shared" si="208"/>
        <v>0</v>
      </c>
      <c r="S2203">
        <f t="shared" si="209"/>
        <v>1</v>
      </c>
    </row>
    <row r="2204" spans="1:19" ht="101.5" thickBot="1" x14ac:dyDescent="0.4">
      <c r="A2204" s="3" t="s">
        <v>11</v>
      </c>
      <c r="B2204" s="3" t="s">
        <v>23</v>
      </c>
      <c r="C2204" s="3">
        <v>20171512102</v>
      </c>
      <c r="D2204" s="3">
        <v>1</v>
      </c>
      <c r="E2204" s="3" t="s">
        <v>9</v>
      </c>
      <c r="F2204" s="3">
        <v>298</v>
      </c>
      <c r="G2204" s="3">
        <v>37</v>
      </c>
      <c r="H2204" s="4" t="s">
        <v>44</v>
      </c>
      <c r="I2204" s="3" t="s">
        <v>9</v>
      </c>
      <c r="J2204" s="3" t="s">
        <v>9</v>
      </c>
      <c r="L2204">
        <f t="shared" si="204"/>
        <v>0</v>
      </c>
      <c r="M2204">
        <f>IF(COUNTIF($C$2:$C2205,C2204)&gt;1,1,0)</f>
        <v>1</v>
      </c>
      <c r="N2204">
        <f t="shared" si="205"/>
        <v>0</v>
      </c>
      <c r="O2204">
        <f t="shared" si="206"/>
        <v>0</v>
      </c>
      <c r="P2204">
        <f t="shared" si="207"/>
        <v>0</v>
      </c>
      <c r="Q2204">
        <f t="shared" si="208"/>
        <v>0</v>
      </c>
      <c r="S2204">
        <f t="shared" si="209"/>
        <v>1</v>
      </c>
    </row>
    <row r="2205" spans="1:19" ht="126.5" thickBot="1" x14ac:dyDescent="0.4">
      <c r="A2205" s="3" t="s">
        <v>11</v>
      </c>
      <c r="B2205" s="3" t="s">
        <v>8</v>
      </c>
      <c r="C2205" s="3">
        <v>20180611901</v>
      </c>
      <c r="D2205" s="3">
        <v>0</v>
      </c>
      <c r="E2205" s="3" t="s">
        <v>9</v>
      </c>
      <c r="F2205" s="3">
        <v>32</v>
      </c>
      <c r="G2205" s="3">
        <v>10</v>
      </c>
      <c r="H2205" s="4" t="s">
        <v>22</v>
      </c>
      <c r="I2205" s="3" t="s">
        <v>9</v>
      </c>
      <c r="J2205" s="3" t="s">
        <v>9</v>
      </c>
      <c r="L2205">
        <f t="shared" si="204"/>
        <v>0</v>
      </c>
      <c r="M2205">
        <f>IF(COUNTIF($C$2:$C2206,C2205)&gt;1,1,0)</f>
        <v>0</v>
      </c>
      <c r="N2205">
        <f t="shared" si="205"/>
        <v>0</v>
      </c>
      <c r="O2205">
        <f t="shared" si="206"/>
        <v>0</v>
      </c>
      <c r="P2205">
        <f t="shared" si="207"/>
        <v>0</v>
      </c>
      <c r="Q2205">
        <f t="shared" si="208"/>
        <v>0</v>
      </c>
      <c r="S2205">
        <f t="shared" si="209"/>
        <v>0</v>
      </c>
    </row>
    <row r="2206" spans="1:19" ht="114" thickBot="1" x14ac:dyDescent="0.4">
      <c r="A2206" s="3" t="s">
        <v>11</v>
      </c>
      <c r="B2206" s="3" t="s">
        <v>49</v>
      </c>
      <c r="C2206" s="3">
        <v>20230506261</v>
      </c>
      <c r="D2206" s="3">
        <v>1</v>
      </c>
      <c r="E2206" s="3" t="s">
        <v>9</v>
      </c>
      <c r="F2206" s="3">
        <v>209</v>
      </c>
      <c r="G2206" s="3">
        <v>81</v>
      </c>
      <c r="H2206" s="4" t="s">
        <v>13</v>
      </c>
      <c r="I2206" s="3" t="s">
        <v>9</v>
      </c>
      <c r="J2206" s="3" t="s">
        <v>9</v>
      </c>
      <c r="L2206">
        <f t="shared" si="204"/>
        <v>0</v>
      </c>
      <c r="M2206">
        <f>IF(COUNTIF($C$2:$C2207,C2206)&gt;1,1,0)</f>
        <v>0</v>
      </c>
      <c r="N2206">
        <f t="shared" si="205"/>
        <v>0</v>
      </c>
      <c r="O2206">
        <f t="shared" si="206"/>
        <v>0</v>
      </c>
      <c r="P2206">
        <f t="shared" si="207"/>
        <v>0</v>
      </c>
      <c r="Q2206">
        <f t="shared" si="208"/>
        <v>0</v>
      </c>
      <c r="S2206">
        <f t="shared" si="209"/>
        <v>0</v>
      </c>
    </row>
    <row r="2207" spans="1:19" ht="64" thickBot="1" x14ac:dyDescent="0.4">
      <c r="A2207" s="3" t="s">
        <v>7</v>
      </c>
      <c r="B2207" s="3" t="s">
        <v>23</v>
      </c>
      <c r="C2207" s="3">
        <v>20171506801</v>
      </c>
      <c r="D2207" s="3">
        <v>0</v>
      </c>
      <c r="E2207" s="3" t="s">
        <v>9</v>
      </c>
      <c r="F2207" s="3">
        <v>223</v>
      </c>
      <c r="G2207" s="3">
        <v>52</v>
      </c>
      <c r="H2207" s="4" t="s">
        <v>364</v>
      </c>
      <c r="I2207" s="3" t="s">
        <v>9</v>
      </c>
      <c r="J2207" s="3" t="s">
        <v>9</v>
      </c>
      <c r="L2207">
        <f t="shared" si="204"/>
        <v>0</v>
      </c>
      <c r="M2207">
        <f>IF(COUNTIF($C$2:$C2208,C2207)&gt;1,1,0)</f>
        <v>1</v>
      </c>
      <c r="N2207">
        <f t="shared" si="205"/>
        <v>0</v>
      </c>
      <c r="O2207">
        <f t="shared" si="206"/>
        <v>0</v>
      </c>
      <c r="P2207">
        <f t="shared" si="207"/>
        <v>0</v>
      </c>
      <c r="Q2207">
        <f t="shared" si="208"/>
        <v>0</v>
      </c>
      <c r="S2207">
        <f t="shared" si="209"/>
        <v>1</v>
      </c>
    </row>
    <row r="2208" spans="1:19" ht="126.5" thickBot="1" x14ac:dyDescent="0.4">
      <c r="A2208" s="3" t="s">
        <v>27</v>
      </c>
      <c r="B2208" s="3" t="s">
        <v>23</v>
      </c>
      <c r="C2208" s="3">
        <v>20172206601</v>
      </c>
      <c r="D2208" s="3">
        <v>0</v>
      </c>
      <c r="E2208" s="3" t="s">
        <v>9</v>
      </c>
      <c r="F2208" s="3">
        <v>48</v>
      </c>
      <c r="G2208" s="3">
        <v>32</v>
      </c>
      <c r="H2208" s="4" t="s">
        <v>22</v>
      </c>
      <c r="I2208" s="3" t="s">
        <v>9</v>
      </c>
      <c r="J2208" s="3" t="s">
        <v>9</v>
      </c>
      <c r="L2208">
        <f t="shared" si="204"/>
        <v>0</v>
      </c>
      <c r="M2208">
        <f>IF(COUNTIF($C$2:$C2209,C2208)&gt;1,1,0)</f>
        <v>0</v>
      </c>
      <c r="N2208">
        <f t="shared" si="205"/>
        <v>0</v>
      </c>
      <c r="O2208">
        <f t="shared" si="206"/>
        <v>0</v>
      </c>
      <c r="P2208">
        <f t="shared" si="207"/>
        <v>0</v>
      </c>
      <c r="Q2208">
        <f t="shared" si="208"/>
        <v>0</v>
      </c>
      <c r="S2208">
        <f t="shared" si="209"/>
        <v>0</v>
      </c>
    </row>
    <row r="2209" spans="1:19" ht="114" thickBot="1" x14ac:dyDescent="0.4">
      <c r="A2209" s="3" t="s">
        <v>11</v>
      </c>
      <c r="B2209" s="3" t="s">
        <v>23</v>
      </c>
      <c r="C2209" s="3">
        <v>20170506104</v>
      </c>
      <c r="D2209" s="3">
        <v>1</v>
      </c>
      <c r="E2209" s="3" t="s">
        <v>9</v>
      </c>
      <c r="F2209" s="3">
        <v>322</v>
      </c>
      <c r="G2209" s="3">
        <v>161</v>
      </c>
      <c r="H2209" s="4" t="s">
        <v>13</v>
      </c>
      <c r="I2209" s="3" t="s">
        <v>9</v>
      </c>
      <c r="J2209" s="3" t="s">
        <v>15</v>
      </c>
      <c r="L2209">
        <f t="shared" si="204"/>
        <v>0</v>
      </c>
      <c r="M2209">
        <f>IF(COUNTIF($C$2:$C2210,C2209)&gt;1,1,0)</f>
        <v>0</v>
      </c>
      <c r="N2209">
        <f t="shared" si="205"/>
        <v>0</v>
      </c>
      <c r="O2209">
        <f t="shared" si="206"/>
        <v>0</v>
      </c>
      <c r="P2209">
        <f t="shared" si="207"/>
        <v>0</v>
      </c>
      <c r="Q2209">
        <f t="shared" si="208"/>
        <v>0</v>
      </c>
      <c r="S2209">
        <f t="shared" si="209"/>
        <v>0</v>
      </c>
    </row>
    <row r="2210" spans="1:19" ht="126.5" thickBot="1" x14ac:dyDescent="0.4">
      <c r="A2210" s="3" t="s">
        <v>11</v>
      </c>
      <c r="B2210" s="3" t="s">
        <v>23</v>
      </c>
      <c r="C2210" s="3">
        <v>20170500401</v>
      </c>
      <c r="D2210" s="3">
        <v>0</v>
      </c>
      <c r="E2210" s="3" t="s">
        <v>9</v>
      </c>
      <c r="F2210" s="3">
        <v>673</v>
      </c>
      <c r="G2210" s="3">
        <v>262</v>
      </c>
      <c r="H2210" s="4" t="s">
        <v>22</v>
      </c>
      <c r="I2210" s="3" t="s">
        <v>9</v>
      </c>
      <c r="J2210" s="3" t="s">
        <v>9</v>
      </c>
      <c r="L2210">
        <f t="shared" si="204"/>
        <v>0</v>
      </c>
      <c r="M2210">
        <f>IF(COUNTIF($C$2:$C2211,C2210)&gt;1,1,0)</f>
        <v>0</v>
      </c>
      <c r="N2210">
        <f t="shared" si="205"/>
        <v>0</v>
      </c>
      <c r="O2210">
        <f t="shared" si="206"/>
        <v>0</v>
      </c>
      <c r="P2210">
        <f t="shared" si="207"/>
        <v>0</v>
      </c>
      <c r="Q2210">
        <f t="shared" si="208"/>
        <v>0</v>
      </c>
      <c r="S2210">
        <f t="shared" si="209"/>
        <v>0</v>
      </c>
    </row>
    <row r="2211" spans="1:19" ht="126.5" thickBot="1" x14ac:dyDescent="0.4">
      <c r="A2211" s="3" t="s">
        <v>27</v>
      </c>
      <c r="B2211" s="3" t="s">
        <v>23</v>
      </c>
      <c r="C2211" s="3">
        <v>20172205301</v>
      </c>
      <c r="D2211" s="3">
        <v>0</v>
      </c>
      <c r="E2211" s="3" t="s">
        <v>9</v>
      </c>
      <c r="F2211" s="3">
        <v>191</v>
      </c>
      <c r="G2211" s="3">
        <v>62</v>
      </c>
      <c r="H2211" s="4" t="s">
        <v>22</v>
      </c>
      <c r="I2211" s="3" t="s">
        <v>9</v>
      </c>
      <c r="J2211" s="3" t="s">
        <v>9</v>
      </c>
      <c r="L2211">
        <f t="shared" si="204"/>
        <v>0</v>
      </c>
      <c r="M2211">
        <f>IF(COUNTIF($C$2:$C2212,C2211)&gt;1,1,0)</f>
        <v>0</v>
      </c>
      <c r="N2211">
        <f t="shared" si="205"/>
        <v>0</v>
      </c>
      <c r="O2211">
        <f t="shared" si="206"/>
        <v>0</v>
      </c>
      <c r="P2211">
        <f t="shared" si="207"/>
        <v>0</v>
      </c>
      <c r="Q2211">
        <f t="shared" si="208"/>
        <v>0</v>
      </c>
      <c r="S2211">
        <f t="shared" si="209"/>
        <v>0</v>
      </c>
    </row>
    <row r="2212" spans="1:19" ht="126.5" thickBot="1" x14ac:dyDescent="0.4">
      <c r="A2212" s="3" t="s">
        <v>27</v>
      </c>
      <c r="B2212" s="3" t="s">
        <v>23</v>
      </c>
      <c r="C2212" s="3">
        <v>20172202505</v>
      </c>
      <c r="D2212" s="3">
        <v>1</v>
      </c>
      <c r="E2212" s="3" t="s">
        <v>9</v>
      </c>
      <c r="F2212" s="3">
        <v>1071</v>
      </c>
      <c r="G2212" s="3">
        <v>368</v>
      </c>
      <c r="H2212" s="4" t="s">
        <v>22</v>
      </c>
      <c r="I2212" s="3" t="s">
        <v>9</v>
      </c>
      <c r="J2212" s="3" t="s">
        <v>9</v>
      </c>
      <c r="L2212">
        <f t="shared" si="204"/>
        <v>0</v>
      </c>
      <c r="M2212">
        <f>IF(COUNTIF($C$2:$C2213,C2212)&gt;1,1,0)</f>
        <v>0</v>
      </c>
      <c r="N2212">
        <f t="shared" si="205"/>
        <v>0</v>
      </c>
      <c r="O2212">
        <f t="shared" si="206"/>
        <v>0</v>
      </c>
      <c r="P2212">
        <f t="shared" si="207"/>
        <v>0</v>
      </c>
      <c r="Q2212">
        <f t="shared" si="208"/>
        <v>0</v>
      </c>
      <c r="S2212">
        <f t="shared" si="209"/>
        <v>0</v>
      </c>
    </row>
    <row r="2213" spans="1:19" ht="76.5" thickBot="1" x14ac:dyDescent="0.4">
      <c r="A2213" s="3" t="s">
        <v>11</v>
      </c>
      <c r="B2213" s="3" t="s">
        <v>23</v>
      </c>
      <c r="C2213" s="3">
        <v>20171508001</v>
      </c>
      <c r="D2213" s="3">
        <v>1</v>
      </c>
      <c r="E2213" s="3" t="s">
        <v>9</v>
      </c>
      <c r="F2213" s="3">
        <v>101</v>
      </c>
      <c r="G2213" s="3">
        <v>21</v>
      </c>
      <c r="H2213" s="4" t="s">
        <v>26</v>
      </c>
      <c r="I2213" s="3" t="s">
        <v>9</v>
      </c>
      <c r="J2213" s="3" t="s">
        <v>9</v>
      </c>
      <c r="L2213">
        <f t="shared" si="204"/>
        <v>0</v>
      </c>
      <c r="M2213">
        <f>IF(COUNTIF($C$2:$C2214,C2213)&gt;1,1,0)</f>
        <v>0</v>
      </c>
      <c r="N2213">
        <f t="shared" si="205"/>
        <v>0</v>
      </c>
      <c r="O2213">
        <f t="shared" si="206"/>
        <v>0</v>
      </c>
      <c r="P2213">
        <f t="shared" si="207"/>
        <v>0</v>
      </c>
      <c r="Q2213">
        <f t="shared" si="208"/>
        <v>0</v>
      </c>
      <c r="S2213">
        <f t="shared" si="209"/>
        <v>0</v>
      </c>
    </row>
    <row r="2214" spans="1:19" ht="114" thickBot="1" x14ac:dyDescent="0.4">
      <c r="A2214" s="3" t="s">
        <v>7</v>
      </c>
      <c r="B2214" s="3" t="s">
        <v>23</v>
      </c>
      <c r="C2214" s="3" t="s">
        <v>351</v>
      </c>
      <c r="D2214" s="3">
        <v>1</v>
      </c>
      <c r="E2214" s="3" t="s">
        <v>9</v>
      </c>
      <c r="F2214" s="3">
        <v>903</v>
      </c>
      <c r="G2214" s="3">
        <v>120</v>
      </c>
      <c r="H2214" s="4" t="s">
        <v>18</v>
      </c>
      <c r="I2214" s="3" t="s">
        <v>9</v>
      </c>
      <c r="J2214" s="3" t="s">
        <v>9</v>
      </c>
      <c r="L2214">
        <f t="shared" si="204"/>
        <v>0</v>
      </c>
      <c r="M2214">
        <f>IF(COUNTIF($C$2:$C2215,C2214)&gt;1,1,0)</f>
        <v>1</v>
      </c>
      <c r="N2214">
        <f t="shared" si="205"/>
        <v>0</v>
      </c>
      <c r="O2214">
        <f t="shared" si="206"/>
        <v>0</v>
      </c>
      <c r="P2214">
        <f t="shared" si="207"/>
        <v>0</v>
      </c>
      <c r="Q2214">
        <f t="shared" si="208"/>
        <v>0</v>
      </c>
      <c r="S2214">
        <f t="shared" si="209"/>
        <v>1</v>
      </c>
    </row>
    <row r="2215" spans="1:19" ht="114" thickBot="1" x14ac:dyDescent="0.4">
      <c r="A2215" s="3" t="s">
        <v>7</v>
      </c>
      <c r="B2215" s="3" t="s">
        <v>8</v>
      </c>
      <c r="C2215" s="3">
        <v>20180214701</v>
      </c>
      <c r="D2215" s="3">
        <v>0</v>
      </c>
      <c r="E2215" s="3" t="s">
        <v>9</v>
      </c>
      <c r="F2215" s="3">
        <v>64</v>
      </c>
      <c r="G2215" s="3">
        <v>52</v>
      </c>
      <c r="H2215" s="4" t="s">
        <v>13</v>
      </c>
      <c r="I2215" s="3" t="s">
        <v>9</v>
      </c>
      <c r="J2215" s="3" t="s">
        <v>9</v>
      </c>
      <c r="L2215">
        <f t="shared" si="204"/>
        <v>0</v>
      </c>
      <c r="M2215">
        <f>IF(COUNTIF($C$2:$C2216,C2215)&gt;1,1,0)</f>
        <v>1</v>
      </c>
      <c r="N2215">
        <f t="shared" si="205"/>
        <v>0</v>
      </c>
      <c r="O2215">
        <f t="shared" si="206"/>
        <v>0</v>
      </c>
      <c r="P2215">
        <f t="shared" si="207"/>
        <v>0</v>
      </c>
      <c r="Q2215">
        <f t="shared" si="208"/>
        <v>0</v>
      </c>
      <c r="S2215">
        <f t="shared" si="209"/>
        <v>1</v>
      </c>
    </row>
    <row r="2216" spans="1:19" ht="126.5" thickBot="1" x14ac:dyDescent="0.4">
      <c r="A2216" s="3" t="s">
        <v>27</v>
      </c>
      <c r="B2216" s="3" t="s">
        <v>23</v>
      </c>
      <c r="C2216" s="3">
        <v>20172200301</v>
      </c>
      <c r="D2216" s="3">
        <v>0</v>
      </c>
      <c r="E2216" s="3" t="s">
        <v>9</v>
      </c>
      <c r="F2216" s="3">
        <v>37</v>
      </c>
      <c r="G2216" s="3">
        <v>31</v>
      </c>
      <c r="H2216" s="4" t="s">
        <v>22</v>
      </c>
      <c r="I2216" s="3" t="s">
        <v>9</v>
      </c>
      <c r="J2216" s="3" t="s">
        <v>9</v>
      </c>
      <c r="L2216">
        <f t="shared" si="204"/>
        <v>0</v>
      </c>
      <c r="M2216">
        <f>IF(COUNTIF($C$2:$C2217,C2216)&gt;1,1,0)</f>
        <v>0</v>
      </c>
      <c r="N2216">
        <f t="shared" si="205"/>
        <v>0</v>
      </c>
      <c r="O2216">
        <f t="shared" si="206"/>
        <v>0</v>
      </c>
      <c r="P2216">
        <f t="shared" si="207"/>
        <v>0</v>
      </c>
      <c r="Q2216">
        <f t="shared" si="208"/>
        <v>0</v>
      </c>
      <c r="S2216">
        <f t="shared" si="209"/>
        <v>0</v>
      </c>
    </row>
    <row r="2217" spans="1:19" ht="151.5" thickBot="1" x14ac:dyDescent="0.4">
      <c r="A2217" s="3" t="s">
        <v>11</v>
      </c>
      <c r="B2217" s="3" t="s">
        <v>23</v>
      </c>
      <c r="C2217" s="3">
        <v>20170100701</v>
      </c>
      <c r="D2217" s="3">
        <v>0</v>
      </c>
      <c r="E2217" s="3" t="s">
        <v>9</v>
      </c>
      <c r="F2217" s="3">
        <v>37</v>
      </c>
      <c r="G2217" s="3">
        <v>20</v>
      </c>
      <c r="H2217" s="4" t="s">
        <v>379</v>
      </c>
      <c r="I2217" s="3" t="s">
        <v>9</v>
      </c>
      <c r="J2217" s="3" t="s">
        <v>9</v>
      </c>
      <c r="L2217">
        <f t="shared" si="204"/>
        <v>0</v>
      </c>
      <c r="M2217">
        <f>IF(COUNTIF($C$2:$C2218,C2217)&gt;1,1,0)</f>
        <v>0</v>
      </c>
      <c r="N2217">
        <f t="shared" si="205"/>
        <v>0</v>
      </c>
      <c r="O2217">
        <f t="shared" si="206"/>
        <v>0</v>
      </c>
      <c r="P2217">
        <f t="shared" si="207"/>
        <v>0</v>
      </c>
      <c r="Q2217">
        <f t="shared" si="208"/>
        <v>0</v>
      </c>
      <c r="S2217">
        <f t="shared" si="209"/>
        <v>0</v>
      </c>
    </row>
    <row r="2218" spans="1:19" ht="101.5" thickBot="1" x14ac:dyDescent="0.4">
      <c r="A2218" s="3" t="s">
        <v>11</v>
      </c>
      <c r="B2218" s="3" t="s">
        <v>23</v>
      </c>
      <c r="C2218" s="3">
        <v>20172101401</v>
      </c>
      <c r="D2218" s="3">
        <v>0</v>
      </c>
      <c r="E2218" s="3" t="s">
        <v>9</v>
      </c>
      <c r="F2218" s="3">
        <v>50</v>
      </c>
      <c r="G2218" s="3">
        <v>26</v>
      </c>
      <c r="H2218" s="4" t="s">
        <v>31</v>
      </c>
      <c r="I2218" s="3" t="s">
        <v>9</v>
      </c>
      <c r="J2218" s="3" t="s">
        <v>9</v>
      </c>
      <c r="L2218">
        <f t="shared" si="204"/>
        <v>0</v>
      </c>
      <c r="M2218">
        <f>IF(COUNTIF($C$2:$C2219,C2218)&gt;1,1,0)</f>
        <v>0</v>
      </c>
      <c r="N2218">
        <f t="shared" si="205"/>
        <v>0</v>
      </c>
      <c r="O2218">
        <f t="shared" si="206"/>
        <v>0</v>
      </c>
      <c r="P2218">
        <f t="shared" si="207"/>
        <v>0</v>
      </c>
      <c r="Q2218">
        <f t="shared" si="208"/>
        <v>0</v>
      </c>
      <c r="S2218">
        <f t="shared" si="209"/>
        <v>0</v>
      </c>
    </row>
    <row r="2219" spans="1:19" ht="126.5" thickBot="1" x14ac:dyDescent="0.4">
      <c r="A2219" s="3" t="s">
        <v>11</v>
      </c>
      <c r="B2219" s="3" t="s">
        <v>23</v>
      </c>
      <c r="C2219" s="3">
        <v>20172406301</v>
      </c>
      <c r="D2219" s="3">
        <v>0</v>
      </c>
      <c r="E2219" s="3" t="s">
        <v>9</v>
      </c>
      <c r="F2219" s="3">
        <v>203</v>
      </c>
      <c r="G2219" s="3">
        <v>40</v>
      </c>
      <c r="H2219" s="4" t="s">
        <v>22</v>
      </c>
      <c r="I2219" s="3" t="s">
        <v>9</v>
      </c>
      <c r="J2219" s="3" t="s">
        <v>9</v>
      </c>
      <c r="L2219">
        <f t="shared" si="204"/>
        <v>0</v>
      </c>
      <c r="M2219">
        <f>IF(COUNTIF($C$2:$C2220,C2219)&gt;1,1,0)</f>
        <v>0</v>
      </c>
      <c r="N2219">
        <f t="shared" si="205"/>
        <v>0</v>
      </c>
      <c r="O2219">
        <f t="shared" si="206"/>
        <v>0</v>
      </c>
      <c r="P2219">
        <f t="shared" si="207"/>
        <v>0</v>
      </c>
      <c r="Q2219">
        <f t="shared" si="208"/>
        <v>0</v>
      </c>
      <c r="S2219">
        <f t="shared" si="209"/>
        <v>0</v>
      </c>
    </row>
    <row r="2220" spans="1:19" ht="114" thickBot="1" x14ac:dyDescent="0.4">
      <c r="A2220" s="3" t="s">
        <v>11</v>
      </c>
      <c r="B2220" s="3" t="s">
        <v>23</v>
      </c>
      <c r="C2220" s="3">
        <v>20170503601</v>
      </c>
      <c r="D2220" s="3">
        <v>0</v>
      </c>
      <c r="E2220" s="3" t="s">
        <v>9</v>
      </c>
      <c r="F2220" s="3">
        <v>107</v>
      </c>
      <c r="G2220" s="3">
        <v>65</v>
      </c>
      <c r="H2220" s="4" t="s">
        <v>380</v>
      </c>
      <c r="I2220" s="3" t="s">
        <v>9</v>
      </c>
      <c r="J2220" s="3" t="s">
        <v>9</v>
      </c>
      <c r="L2220">
        <f t="shared" si="204"/>
        <v>0</v>
      </c>
      <c r="M2220">
        <f>IF(COUNTIF($C$2:$C2221,C2220)&gt;1,1,0)</f>
        <v>0</v>
      </c>
      <c r="N2220">
        <f t="shared" si="205"/>
        <v>0</v>
      </c>
      <c r="O2220">
        <f t="shared" si="206"/>
        <v>0</v>
      </c>
      <c r="P2220">
        <f t="shared" si="207"/>
        <v>0</v>
      </c>
      <c r="Q2220">
        <f t="shared" si="208"/>
        <v>0</v>
      </c>
      <c r="S2220">
        <f t="shared" si="209"/>
        <v>0</v>
      </c>
    </row>
    <row r="2221" spans="1:19" ht="76.5" thickBot="1" x14ac:dyDescent="0.4">
      <c r="A2221" s="3" t="s">
        <v>11</v>
      </c>
      <c r="B2221" s="3" t="s">
        <v>8</v>
      </c>
      <c r="C2221" s="3">
        <v>20180106901</v>
      </c>
      <c r="D2221" s="3">
        <v>0</v>
      </c>
      <c r="E2221" s="3" t="s">
        <v>9</v>
      </c>
      <c r="F2221" s="3">
        <v>52</v>
      </c>
      <c r="G2221" s="3">
        <v>18</v>
      </c>
      <c r="H2221" s="4" t="s">
        <v>183</v>
      </c>
      <c r="I2221" s="3" t="s">
        <v>9</v>
      </c>
      <c r="J2221" s="3" t="s">
        <v>9</v>
      </c>
      <c r="L2221">
        <f t="shared" si="204"/>
        <v>0</v>
      </c>
      <c r="M2221">
        <f>IF(COUNTIF($C$2:$C2222,C2221)&gt;1,1,0)</f>
        <v>0</v>
      </c>
      <c r="N2221">
        <f t="shared" si="205"/>
        <v>0</v>
      </c>
      <c r="O2221">
        <f t="shared" si="206"/>
        <v>0</v>
      </c>
      <c r="P2221">
        <f t="shared" si="207"/>
        <v>0</v>
      </c>
      <c r="Q2221">
        <f t="shared" si="208"/>
        <v>0</v>
      </c>
      <c r="S2221">
        <f t="shared" si="209"/>
        <v>0</v>
      </c>
    </row>
    <row r="2222" spans="1:19" ht="126.5" thickBot="1" x14ac:dyDescent="0.4">
      <c r="A2222" s="3" t="s">
        <v>11</v>
      </c>
      <c r="B2222" s="3" t="s">
        <v>20</v>
      </c>
      <c r="C2222" s="3">
        <v>20140907101</v>
      </c>
      <c r="D2222" s="3">
        <v>1</v>
      </c>
      <c r="E2222" s="3" t="s">
        <v>9</v>
      </c>
      <c r="F2222" s="3">
        <v>260</v>
      </c>
      <c r="G2222" s="3">
        <v>120</v>
      </c>
      <c r="H2222" s="4" t="s">
        <v>22</v>
      </c>
      <c r="I2222" s="3" t="s">
        <v>9</v>
      </c>
      <c r="J2222" s="3" t="s">
        <v>9</v>
      </c>
      <c r="L2222">
        <f t="shared" si="204"/>
        <v>0</v>
      </c>
      <c r="M2222">
        <f>IF(COUNTIF($C$2:$C2223,C2222)&gt;1,1,0)</f>
        <v>0</v>
      </c>
      <c r="N2222">
        <f t="shared" si="205"/>
        <v>0</v>
      </c>
      <c r="O2222">
        <f t="shared" si="206"/>
        <v>0</v>
      </c>
      <c r="P2222">
        <f t="shared" si="207"/>
        <v>0</v>
      </c>
      <c r="Q2222">
        <f t="shared" si="208"/>
        <v>0</v>
      </c>
      <c r="S2222">
        <f t="shared" si="209"/>
        <v>0</v>
      </c>
    </row>
    <row r="2223" spans="1:19" ht="114" thickBot="1" x14ac:dyDescent="0.4">
      <c r="A2223" s="3" t="s">
        <v>11</v>
      </c>
      <c r="B2223" s="3" t="s">
        <v>49</v>
      </c>
      <c r="C2223" s="3">
        <v>20230506261</v>
      </c>
      <c r="D2223" s="3">
        <v>1</v>
      </c>
      <c r="E2223" s="3" t="s">
        <v>9</v>
      </c>
      <c r="F2223" s="3">
        <v>209</v>
      </c>
      <c r="G2223" s="3">
        <v>81</v>
      </c>
      <c r="H2223" s="4" t="s">
        <v>13</v>
      </c>
      <c r="I2223" s="3" t="s">
        <v>9</v>
      </c>
      <c r="J2223" s="3" t="s">
        <v>9</v>
      </c>
      <c r="L2223">
        <f t="shared" si="204"/>
        <v>0</v>
      </c>
      <c r="M2223">
        <f>IF(COUNTIF($C$2:$C2224,C2223)&gt;1,1,0)</f>
        <v>1</v>
      </c>
      <c r="N2223">
        <f t="shared" si="205"/>
        <v>0</v>
      </c>
      <c r="O2223">
        <f t="shared" si="206"/>
        <v>0</v>
      </c>
      <c r="P2223">
        <f t="shared" si="207"/>
        <v>0</v>
      </c>
      <c r="Q2223">
        <f t="shared" si="208"/>
        <v>0</v>
      </c>
      <c r="S2223">
        <f t="shared" si="209"/>
        <v>1</v>
      </c>
    </row>
    <row r="2224" spans="1:19" ht="189" thickBot="1" x14ac:dyDescent="0.4">
      <c r="A2224" s="3" t="s">
        <v>27</v>
      </c>
      <c r="B2224" s="3" t="s">
        <v>8</v>
      </c>
      <c r="C2224" s="3">
        <v>20180403301</v>
      </c>
      <c r="D2224" s="3">
        <v>1</v>
      </c>
      <c r="E2224" s="3" t="s">
        <v>9</v>
      </c>
      <c r="F2224" s="3">
        <v>151</v>
      </c>
      <c r="G2224" s="3">
        <v>70</v>
      </c>
      <c r="H2224" s="4" t="s">
        <v>381</v>
      </c>
      <c r="I2224" s="3" t="s">
        <v>9</v>
      </c>
      <c r="J2224" s="3" t="s">
        <v>15</v>
      </c>
      <c r="L2224">
        <f t="shared" si="204"/>
        <v>0</v>
      </c>
      <c r="M2224">
        <f>IF(COUNTIF($C$2:$C2225,C2224)&gt;1,1,0)</f>
        <v>0</v>
      </c>
      <c r="N2224">
        <f t="shared" si="205"/>
        <v>0</v>
      </c>
      <c r="O2224">
        <f t="shared" si="206"/>
        <v>0</v>
      </c>
      <c r="P2224">
        <f t="shared" si="207"/>
        <v>0</v>
      </c>
      <c r="Q2224">
        <f t="shared" si="208"/>
        <v>0</v>
      </c>
      <c r="S2224">
        <f t="shared" si="209"/>
        <v>0</v>
      </c>
    </row>
    <row r="2225" spans="1:19" ht="101.5" thickBot="1" x14ac:dyDescent="0.4">
      <c r="A2225" s="3" t="s">
        <v>11</v>
      </c>
      <c r="B2225" s="3" t="s">
        <v>8</v>
      </c>
      <c r="C2225" s="3">
        <v>20180106902</v>
      </c>
      <c r="D2225" s="3">
        <v>0</v>
      </c>
      <c r="E2225" s="3" t="s">
        <v>9</v>
      </c>
      <c r="F2225" s="3">
        <v>25</v>
      </c>
      <c r="G2225" s="3">
        <v>17</v>
      </c>
      <c r="H2225" s="4" t="s">
        <v>31</v>
      </c>
      <c r="I2225" s="3" t="s">
        <v>15</v>
      </c>
      <c r="J2225" s="3" t="s">
        <v>9</v>
      </c>
      <c r="L2225">
        <f t="shared" si="204"/>
        <v>0</v>
      </c>
      <c r="M2225">
        <f>IF(COUNTIF($C$2:$C2226,C2225)&gt;1,1,0)</f>
        <v>0</v>
      </c>
      <c r="N2225">
        <f t="shared" si="205"/>
        <v>0</v>
      </c>
      <c r="O2225">
        <f t="shared" si="206"/>
        <v>0</v>
      </c>
      <c r="P2225">
        <f t="shared" si="207"/>
        <v>1</v>
      </c>
      <c r="Q2225">
        <f t="shared" si="208"/>
        <v>0</v>
      </c>
      <c r="S2225">
        <f t="shared" si="209"/>
        <v>1</v>
      </c>
    </row>
    <row r="2226" spans="1:19" ht="101.5" thickBot="1" x14ac:dyDescent="0.4">
      <c r="A2226" s="3" t="s">
        <v>11</v>
      </c>
      <c r="B2226" s="3" t="s">
        <v>8</v>
      </c>
      <c r="C2226" s="3">
        <v>20180109103</v>
      </c>
      <c r="D2226" s="3">
        <v>0</v>
      </c>
      <c r="E2226" s="3" t="s">
        <v>9</v>
      </c>
      <c r="F2226" s="3">
        <v>50</v>
      </c>
      <c r="G2226" s="3">
        <v>28</v>
      </c>
      <c r="H2226" s="4" t="s">
        <v>31</v>
      </c>
      <c r="I2226" s="3" t="s">
        <v>15</v>
      </c>
      <c r="J2226" s="3" t="s">
        <v>9</v>
      </c>
      <c r="L2226">
        <f t="shared" si="204"/>
        <v>0</v>
      </c>
      <c r="M2226">
        <f>IF(COUNTIF($C$2:$C2227,C2226)&gt;1,1,0)</f>
        <v>0</v>
      </c>
      <c r="N2226">
        <f t="shared" si="205"/>
        <v>0</v>
      </c>
      <c r="O2226">
        <f t="shared" si="206"/>
        <v>0</v>
      </c>
      <c r="P2226">
        <f t="shared" si="207"/>
        <v>1</v>
      </c>
      <c r="Q2226">
        <f t="shared" si="208"/>
        <v>0</v>
      </c>
      <c r="S2226">
        <f t="shared" si="209"/>
        <v>1</v>
      </c>
    </row>
    <row r="2227" spans="1:19" ht="126.5" thickBot="1" x14ac:dyDescent="0.4">
      <c r="A2227" s="3" t="s">
        <v>11</v>
      </c>
      <c r="B2227" s="3" t="s">
        <v>23</v>
      </c>
      <c r="C2227" s="3">
        <v>20172403201</v>
      </c>
      <c r="D2227" s="3">
        <v>1</v>
      </c>
      <c r="E2227" s="3" t="s">
        <v>9</v>
      </c>
      <c r="F2227" s="3">
        <v>163</v>
      </c>
      <c r="G2227" s="3">
        <v>21</v>
      </c>
      <c r="H2227" s="4" t="s">
        <v>287</v>
      </c>
      <c r="I2227" s="3" t="s">
        <v>9</v>
      </c>
      <c r="J2227" s="3" t="s">
        <v>9</v>
      </c>
      <c r="L2227">
        <f t="shared" si="204"/>
        <v>0</v>
      </c>
      <c r="M2227">
        <f>IF(COUNTIF($C$2:$C2228,C2227)&gt;1,1,0)</f>
        <v>0</v>
      </c>
      <c r="N2227">
        <f t="shared" si="205"/>
        <v>0</v>
      </c>
      <c r="O2227">
        <f t="shared" si="206"/>
        <v>0</v>
      </c>
      <c r="P2227">
        <f t="shared" si="207"/>
        <v>0</v>
      </c>
      <c r="Q2227">
        <f t="shared" si="208"/>
        <v>0</v>
      </c>
      <c r="S2227">
        <f t="shared" si="209"/>
        <v>0</v>
      </c>
    </row>
    <row r="2228" spans="1:19" ht="114" thickBot="1" x14ac:dyDescent="0.4">
      <c r="A2228" s="3" t="s">
        <v>11</v>
      </c>
      <c r="B2228" s="3" t="s">
        <v>8</v>
      </c>
      <c r="C2228" s="3">
        <v>20180111401</v>
      </c>
      <c r="D2228" s="3">
        <v>1</v>
      </c>
      <c r="E2228" s="3" t="s">
        <v>9</v>
      </c>
      <c r="F2228" s="3">
        <v>132</v>
      </c>
      <c r="G2228" s="3">
        <v>71</v>
      </c>
      <c r="H2228" s="4" t="s">
        <v>18</v>
      </c>
      <c r="I2228" s="3" t="s">
        <v>9</v>
      </c>
      <c r="J2228" s="3" t="s">
        <v>9</v>
      </c>
      <c r="L2228">
        <f t="shared" si="204"/>
        <v>0</v>
      </c>
      <c r="M2228">
        <f>IF(COUNTIF($C$2:$C2229,C2228)&gt;1,1,0)</f>
        <v>0</v>
      </c>
      <c r="N2228">
        <f t="shared" si="205"/>
        <v>0</v>
      </c>
      <c r="O2228">
        <f t="shared" si="206"/>
        <v>0</v>
      </c>
      <c r="P2228">
        <f t="shared" si="207"/>
        <v>0</v>
      </c>
      <c r="Q2228">
        <f t="shared" si="208"/>
        <v>0</v>
      </c>
      <c r="S2228">
        <f t="shared" si="209"/>
        <v>0</v>
      </c>
    </row>
    <row r="2229" spans="1:19" ht="101.5" thickBot="1" x14ac:dyDescent="0.4">
      <c r="A2229" s="3" t="s">
        <v>7</v>
      </c>
      <c r="B2229" s="3" t="s">
        <v>8</v>
      </c>
      <c r="C2229" s="3">
        <v>20180231002</v>
      </c>
      <c r="D2229" s="3">
        <v>0</v>
      </c>
      <c r="E2229" s="3" t="s">
        <v>9</v>
      </c>
      <c r="F2229" s="3">
        <v>54</v>
      </c>
      <c r="G2229" s="3">
        <v>13</v>
      </c>
      <c r="H2229" s="4" t="s">
        <v>44</v>
      </c>
      <c r="I2229" s="3" t="s">
        <v>9</v>
      </c>
      <c r="J2229" s="3" t="s">
        <v>9</v>
      </c>
      <c r="L2229">
        <f t="shared" si="204"/>
        <v>0</v>
      </c>
      <c r="M2229">
        <f>IF(COUNTIF($C$2:$C2230,C2229)&gt;1,1,0)</f>
        <v>1</v>
      </c>
      <c r="N2229">
        <f t="shared" si="205"/>
        <v>0</v>
      </c>
      <c r="O2229">
        <f t="shared" si="206"/>
        <v>0</v>
      </c>
      <c r="P2229">
        <f t="shared" si="207"/>
        <v>0</v>
      </c>
      <c r="Q2229">
        <f t="shared" si="208"/>
        <v>0</v>
      </c>
      <c r="S2229">
        <f t="shared" si="209"/>
        <v>1</v>
      </c>
    </row>
    <row r="2230" spans="1:19" ht="126.5" thickBot="1" x14ac:dyDescent="0.4">
      <c r="A2230" s="3" t="s">
        <v>27</v>
      </c>
      <c r="B2230" s="3" t="s">
        <v>23</v>
      </c>
      <c r="C2230" s="3">
        <v>20172202101</v>
      </c>
      <c r="D2230" s="3">
        <v>0</v>
      </c>
      <c r="E2230" s="3" t="s">
        <v>9</v>
      </c>
      <c r="F2230" s="3">
        <v>204</v>
      </c>
      <c r="G2230" s="3">
        <v>145</v>
      </c>
      <c r="H2230" s="4" t="s">
        <v>22</v>
      </c>
      <c r="I2230" s="3" t="s">
        <v>9</v>
      </c>
      <c r="J2230" s="3" t="s">
        <v>9</v>
      </c>
      <c r="L2230">
        <f t="shared" si="204"/>
        <v>0</v>
      </c>
      <c r="M2230">
        <f>IF(COUNTIF($C$2:$C2231,C2230)&gt;1,1,0)</f>
        <v>0</v>
      </c>
      <c r="N2230">
        <f t="shared" si="205"/>
        <v>0</v>
      </c>
      <c r="O2230">
        <f t="shared" si="206"/>
        <v>0</v>
      </c>
      <c r="P2230">
        <f t="shared" si="207"/>
        <v>0</v>
      </c>
      <c r="Q2230">
        <f t="shared" si="208"/>
        <v>0</v>
      </c>
      <c r="S2230">
        <f t="shared" si="209"/>
        <v>0</v>
      </c>
    </row>
    <row r="2231" spans="1:19" ht="89" thickBot="1" x14ac:dyDescent="0.4">
      <c r="A2231" s="3" t="s">
        <v>32</v>
      </c>
      <c r="B2231" s="3" t="s">
        <v>17</v>
      </c>
      <c r="C2231" s="3">
        <v>20120610402</v>
      </c>
      <c r="D2231" s="3">
        <v>0</v>
      </c>
      <c r="E2231" s="3" t="s">
        <v>9</v>
      </c>
      <c r="F2231" s="3">
        <v>707</v>
      </c>
      <c r="G2231" s="3">
        <v>217</v>
      </c>
      <c r="H2231" s="4" t="s">
        <v>45</v>
      </c>
      <c r="I2231" s="3" t="s">
        <v>9</v>
      </c>
      <c r="J2231" s="3" t="s">
        <v>9</v>
      </c>
      <c r="L2231">
        <f t="shared" si="204"/>
        <v>0</v>
      </c>
      <c r="M2231">
        <f>IF(COUNTIF($C$2:$C2232,C2231)&gt;1,1,0)</f>
        <v>1</v>
      </c>
      <c r="N2231">
        <f t="shared" si="205"/>
        <v>0</v>
      </c>
      <c r="O2231">
        <f t="shared" si="206"/>
        <v>0</v>
      </c>
      <c r="P2231">
        <f t="shared" si="207"/>
        <v>0</v>
      </c>
      <c r="Q2231">
        <f t="shared" si="208"/>
        <v>0</v>
      </c>
      <c r="S2231">
        <f t="shared" si="209"/>
        <v>1</v>
      </c>
    </row>
    <row r="2232" spans="1:19" ht="114" thickBot="1" x14ac:dyDescent="0.4">
      <c r="A2232" s="3" t="s">
        <v>11</v>
      </c>
      <c r="B2232" s="3" t="s">
        <v>23</v>
      </c>
      <c r="C2232" s="3">
        <v>20171005402</v>
      </c>
      <c r="D2232" s="3">
        <v>1</v>
      </c>
      <c r="E2232" s="3" t="s">
        <v>9</v>
      </c>
      <c r="F2232" s="3">
        <v>327</v>
      </c>
      <c r="G2232" s="3">
        <v>25</v>
      </c>
      <c r="H2232" s="4" t="s">
        <v>13</v>
      </c>
      <c r="I2232" s="3" t="s">
        <v>9</v>
      </c>
      <c r="J2232" s="3" t="s">
        <v>9</v>
      </c>
      <c r="L2232">
        <f t="shared" si="204"/>
        <v>0</v>
      </c>
      <c r="M2232">
        <f>IF(COUNTIF($C$2:$C2233,C2232)&gt;1,1,0)</f>
        <v>0</v>
      </c>
      <c r="N2232">
        <f t="shared" si="205"/>
        <v>0</v>
      </c>
      <c r="O2232">
        <f t="shared" si="206"/>
        <v>0</v>
      </c>
      <c r="P2232">
        <f t="shared" si="207"/>
        <v>0</v>
      </c>
      <c r="Q2232">
        <f t="shared" si="208"/>
        <v>0</v>
      </c>
      <c r="S2232">
        <f t="shared" si="209"/>
        <v>0</v>
      </c>
    </row>
    <row r="2233" spans="1:19" ht="114" thickBot="1" x14ac:dyDescent="0.4">
      <c r="A2233" s="3" t="s">
        <v>7</v>
      </c>
      <c r="B2233" s="3" t="s">
        <v>20</v>
      </c>
      <c r="C2233" s="3">
        <v>20141802201</v>
      </c>
      <c r="D2233" s="3">
        <v>0</v>
      </c>
      <c r="E2233" s="3" t="s">
        <v>9</v>
      </c>
      <c r="F2233" s="3">
        <v>157</v>
      </c>
      <c r="G2233" s="3">
        <v>83</v>
      </c>
      <c r="H2233" s="4" t="s">
        <v>13</v>
      </c>
      <c r="I2233" s="3" t="s">
        <v>9</v>
      </c>
      <c r="J2233" s="3" t="s">
        <v>9</v>
      </c>
      <c r="L2233">
        <f t="shared" si="204"/>
        <v>0</v>
      </c>
      <c r="M2233">
        <f>IF(COUNTIF($C$2:$C2234,C2233)&gt;1,1,0)</f>
        <v>0</v>
      </c>
      <c r="N2233">
        <f t="shared" si="205"/>
        <v>0</v>
      </c>
      <c r="O2233">
        <f t="shared" si="206"/>
        <v>0</v>
      </c>
      <c r="P2233">
        <f t="shared" si="207"/>
        <v>0</v>
      </c>
      <c r="Q2233">
        <f t="shared" si="208"/>
        <v>0</v>
      </c>
      <c r="S2233">
        <f t="shared" si="209"/>
        <v>0</v>
      </c>
    </row>
    <row r="2234" spans="1:19" ht="51.5" thickBot="1" x14ac:dyDescent="0.4">
      <c r="A2234" s="3" t="s">
        <v>11</v>
      </c>
      <c r="B2234" s="3" t="s">
        <v>49</v>
      </c>
      <c r="C2234" s="3">
        <v>20230501801</v>
      </c>
      <c r="D2234" s="3">
        <v>0</v>
      </c>
      <c r="E2234" s="3" t="s">
        <v>9</v>
      </c>
      <c r="F2234" s="3">
        <v>77</v>
      </c>
      <c r="G2234" s="3">
        <v>45</v>
      </c>
      <c r="H2234" s="4" t="s">
        <v>51</v>
      </c>
      <c r="I2234" s="3" t="s">
        <v>9</v>
      </c>
      <c r="J2234" s="3" t="s">
        <v>9</v>
      </c>
      <c r="L2234">
        <f t="shared" si="204"/>
        <v>0</v>
      </c>
      <c r="M2234">
        <f>IF(COUNTIF($C$2:$C2235,C2234)&gt;1,1,0)</f>
        <v>0</v>
      </c>
      <c r="N2234">
        <f t="shared" si="205"/>
        <v>0</v>
      </c>
      <c r="O2234">
        <f t="shared" si="206"/>
        <v>0</v>
      </c>
      <c r="P2234">
        <f t="shared" si="207"/>
        <v>0</v>
      </c>
      <c r="Q2234">
        <f t="shared" si="208"/>
        <v>0</v>
      </c>
      <c r="S2234">
        <f t="shared" si="209"/>
        <v>0</v>
      </c>
    </row>
    <row r="2235" spans="1:19" ht="126.5" thickBot="1" x14ac:dyDescent="0.4">
      <c r="A2235" s="3" t="s">
        <v>27</v>
      </c>
      <c r="B2235" s="3" t="s">
        <v>23</v>
      </c>
      <c r="C2235" s="3">
        <v>20172202301</v>
      </c>
      <c r="D2235" s="3">
        <v>0</v>
      </c>
      <c r="E2235" s="3" t="s">
        <v>9</v>
      </c>
      <c r="F2235" s="3">
        <v>56</v>
      </c>
      <c r="G2235" s="3">
        <v>60</v>
      </c>
      <c r="H2235" s="4" t="s">
        <v>22</v>
      </c>
      <c r="I2235" s="3" t="s">
        <v>9</v>
      </c>
      <c r="J2235" s="3" t="s">
        <v>9</v>
      </c>
      <c r="L2235">
        <f t="shared" si="204"/>
        <v>0</v>
      </c>
      <c r="M2235">
        <f>IF(COUNTIF($C$2:$C2236,C2235)&gt;1,1,0)</f>
        <v>0</v>
      </c>
      <c r="N2235">
        <f t="shared" si="205"/>
        <v>0</v>
      </c>
      <c r="O2235">
        <f t="shared" si="206"/>
        <v>1</v>
      </c>
      <c r="P2235">
        <f t="shared" si="207"/>
        <v>0</v>
      </c>
      <c r="Q2235">
        <f t="shared" si="208"/>
        <v>0</v>
      </c>
      <c r="S2235">
        <f t="shared" si="209"/>
        <v>1</v>
      </c>
    </row>
    <row r="2236" spans="1:19" ht="114" thickBot="1" x14ac:dyDescent="0.4">
      <c r="A2236" s="3" t="s">
        <v>11</v>
      </c>
      <c r="B2236" s="3" t="s">
        <v>23</v>
      </c>
      <c r="C2236" s="3">
        <v>20171006301</v>
      </c>
      <c r="D2236" s="3">
        <v>1</v>
      </c>
      <c r="E2236" s="3" t="s">
        <v>9</v>
      </c>
      <c r="F2236" s="3">
        <v>127</v>
      </c>
      <c r="G2236" s="3">
        <v>15</v>
      </c>
      <c r="H2236" s="4" t="s">
        <v>13</v>
      </c>
      <c r="I2236" s="3" t="s">
        <v>9</v>
      </c>
      <c r="J2236" s="3" t="s">
        <v>9</v>
      </c>
      <c r="L2236">
        <f t="shared" si="204"/>
        <v>0</v>
      </c>
      <c r="M2236">
        <f>IF(COUNTIF($C$2:$C2237,C2236)&gt;1,1,0)</f>
        <v>0</v>
      </c>
      <c r="N2236">
        <f t="shared" si="205"/>
        <v>0</v>
      </c>
      <c r="O2236">
        <f t="shared" si="206"/>
        <v>0</v>
      </c>
      <c r="P2236">
        <f t="shared" si="207"/>
        <v>0</v>
      </c>
      <c r="Q2236">
        <f t="shared" si="208"/>
        <v>0</v>
      </c>
      <c r="S2236">
        <f t="shared" si="209"/>
        <v>0</v>
      </c>
    </row>
    <row r="2237" spans="1:19" ht="126.5" thickBot="1" x14ac:dyDescent="0.4">
      <c r="A2237" s="3" t="s">
        <v>11</v>
      </c>
      <c r="B2237" s="3" t="s">
        <v>23</v>
      </c>
      <c r="C2237" s="3">
        <v>20172403101</v>
      </c>
      <c r="D2237" s="3">
        <v>1</v>
      </c>
      <c r="E2237" s="3" t="s">
        <v>9</v>
      </c>
      <c r="F2237" s="3">
        <v>288</v>
      </c>
      <c r="G2237" s="3">
        <v>34</v>
      </c>
      <c r="H2237" s="4" t="s">
        <v>22</v>
      </c>
      <c r="I2237" s="3" t="s">
        <v>9</v>
      </c>
      <c r="J2237" s="3" t="s">
        <v>9</v>
      </c>
      <c r="L2237">
        <f t="shared" si="204"/>
        <v>0</v>
      </c>
      <c r="M2237">
        <f>IF(COUNTIF($C$2:$C2238,C2237)&gt;1,1,0)</f>
        <v>0</v>
      </c>
      <c r="N2237">
        <f t="shared" si="205"/>
        <v>0</v>
      </c>
      <c r="O2237">
        <f t="shared" si="206"/>
        <v>0</v>
      </c>
      <c r="P2237">
        <f t="shared" si="207"/>
        <v>0</v>
      </c>
      <c r="Q2237">
        <f t="shared" si="208"/>
        <v>0</v>
      </c>
      <c r="S2237">
        <f t="shared" si="209"/>
        <v>0</v>
      </c>
    </row>
    <row r="2238" spans="1:19" ht="101.5" thickBot="1" x14ac:dyDescent="0.4">
      <c r="A2238" s="3" t="s">
        <v>46</v>
      </c>
      <c r="B2238" s="3" t="s">
        <v>8</v>
      </c>
      <c r="C2238" s="3">
        <v>20180739101</v>
      </c>
      <c r="D2238" s="3">
        <v>0</v>
      </c>
      <c r="E2238" s="3" t="s">
        <v>9</v>
      </c>
      <c r="F2238" s="3">
        <v>225</v>
      </c>
      <c r="G2238" s="3">
        <v>90</v>
      </c>
      <c r="H2238" s="4" t="s">
        <v>112</v>
      </c>
      <c r="I2238" s="3" t="s">
        <v>9</v>
      </c>
      <c r="J2238" s="3" t="s">
        <v>9</v>
      </c>
      <c r="L2238">
        <f t="shared" si="204"/>
        <v>0</v>
      </c>
      <c r="M2238">
        <f>IF(COUNTIF($C$2:$C2239,C2238)&gt;1,1,0)</f>
        <v>0</v>
      </c>
      <c r="N2238">
        <f t="shared" si="205"/>
        <v>0</v>
      </c>
      <c r="O2238">
        <f t="shared" si="206"/>
        <v>0</v>
      </c>
      <c r="P2238">
        <f t="shared" si="207"/>
        <v>0</v>
      </c>
      <c r="Q2238">
        <f t="shared" si="208"/>
        <v>0</v>
      </c>
      <c r="S2238">
        <f t="shared" si="209"/>
        <v>0</v>
      </c>
    </row>
    <row r="2239" spans="1:19" ht="126.5" thickBot="1" x14ac:dyDescent="0.4">
      <c r="A2239" s="3" t="s">
        <v>27</v>
      </c>
      <c r="B2239" s="3" t="s">
        <v>23</v>
      </c>
      <c r="C2239" s="3">
        <v>20172204301</v>
      </c>
      <c r="D2239" s="3">
        <v>1</v>
      </c>
      <c r="E2239" s="3" t="s">
        <v>9</v>
      </c>
      <c r="F2239" s="3">
        <v>353</v>
      </c>
      <c r="G2239" s="3">
        <v>198</v>
      </c>
      <c r="H2239" s="4" t="s">
        <v>22</v>
      </c>
      <c r="I2239" s="3" t="s">
        <v>9</v>
      </c>
      <c r="J2239" s="3" t="s">
        <v>9</v>
      </c>
      <c r="L2239">
        <f t="shared" si="204"/>
        <v>0</v>
      </c>
      <c r="M2239">
        <f>IF(COUNTIF($C$2:$C2240,C2239)&gt;1,1,0)</f>
        <v>0</v>
      </c>
      <c r="N2239">
        <f t="shared" si="205"/>
        <v>0</v>
      </c>
      <c r="O2239">
        <f t="shared" si="206"/>
        <v>0</v>
      </c>
      <c r="P2239">
        <f t="shared" si="207"/>
        <v>0</v>
      </c>
      <c r="Q2239">
        <f t="shared" si="208"/>
        <v>0</v>
      </c>
      <c r="S2239">
        <f t="shared" si="209"/>
        <v>0</v>
      </c>
    </row>
    <row r="2240" spans="1:19" ht="126.5" thickBot="1" x14ac:dyDescent="0.4">
      <c r="A2240" s="3" t="s">
        <v>27</v>
      </c>
      <c r="B2240" s="3" t="s">
        <v>23</v>
      </c>
      <c r="C2240" s="3">
        <v>20172204201</v>
      </c>
      <c r="D2240" s="3">
        <v>0</v>
      </c>
      <c r="E2240" s="3" t="s">
        <v>9</v>
      </c>
      <c r="F2240" s="3">
        <v>256</v>
      </c>
      <c r="G2240" s="3">
        <v>178</v>
      </c>
      <c r="H2240" s="4" t="s">
        <v>22</v>
      </c>
      <c r="I2240" s="3" t="s">
        <v>9</v>
      </c>
      <c r="J2240" s="3" t="s">
        <v>9</v>
      </c>
      <c r="L2240">
        <f t="shared" si="204"/>
        <v>0</v>
      </c>
      <c r="M2240">
        <f>IF(COUNTIF($C$2:$C2241,C2240)&gt;1,1,0)</f>
        <v>0</v>
      </c>
      <c r="N2240">
        <f t="shared" si="205"/>
        <v>0</v>
      </c>
      <c r="O2240">
        <f t="shared" si="206"/>
        <v>0</v>
      </c>
      <c r="P2240">
        <f t="shared" si="207"/>
        <v>0</v>
      </c>
      <c r="Q2240">
        <f t="shared" si="208"/>
        <v>0</v>
      </c>
      <c r="S2240">
        <f t="shared" si="209"/>
        <v>0</v>
      </c>
    </row>
    <row r="2241" spans="1:19" ht="101.5" thickBot="1" x14ac:dyDescent="0.4">
      <c r="A2241" s="3" t="s">
        <v>27</v>
      </c>
      <c r="B2241" s="3" t="s">
        <v>8</v>
      </c>
      <c r="C2241" s="3">
        <v>20180407201</v>
      </c>
      <c r="D2241" s="3">
        <v>0</v>
      </c>
      <c r="E2241" s="3" t="s">
        <v>9</v>
      </c>
      <c r="F2241" s="3">
        <v>94</v>
      </c>
      <c r="G2241" s="3">
        <v>22</v>
      </c>
      <c r="H2241" s="4" t="s">
        <v>44</v>
      </c>
      <c r="I2241" s="3" t="s">
        <v>9</v>
      </c>
      <c r="J2241" s="3" t="s">
        <v>9</v>
      </c>
      <c r="L2241">
        <f t="shared" si="204"/>
        <v>0</v>
      </c>
      <c r="M2241">
        <f>IF(COUNTIF($C$2:$C2242,C2241)&gt;1,1,0)</f>
        <v>0</v>
      </c>
      <c r="N2241">
        <f t="shared" si="205"/>
        <v>0</v>
      </c>
      <c r="O2241">
        <f t="shared" si="206"/>
        <v>0</v>
      </c>
      <c r="P2241">
        <f t="shared" si="207"/>
        <v>0</v>
      </c>
      <c r="Q2241">
        <f t="shared" si="208"/>
        <v>0</v>
      </c>
      <c r="S2241">
        <f t="shared" si="209"/>
        <v>0</v>
      </c>
    </row>
    <row r="2242" spans="1:19" ht="126.5" thickBot="1" x14ac:dyDescent="0.4">
      <c r="A2242" s="3" t="s">
        <v>46</v>
      </c>
      <c r="B2242" s="3" t="s">
        <v>23</v>
      </c>
      <c r="C2242" s="3">
        <v>20170802001</v>
      </c>
      <c r="D2242" s="3">
        <v>1</v>
      </c>
      <c r="E2242" s="3" t="s">
        <v>9</v>
      </c>
      <c r="F2242" s="3">
        <v>243</v>
      </c>
      <c r="G2242" s="3">
        <v>27</v>
      </c>
      <c r="H2242" s="4" t="s">
        <v>22</v>
      </c>
      <c r="I2242" s="3" t="s">
        <v>9</v>
      </c>
      <c r="J2242" s="3" t="s">
        <v>9</v>
      </c>
      <c r="L2242">
        <f t="shared" si="204"/>
        <v>0</v>
      </c>
      <c r="M2242">
        <f>IF(COUNTIF($C$2:$C2243,C2242)&gt;1,1,0)</f>
        <v>0</v>
      </c>
      <c r="N2242">
        <f t="shared" si="205"/>
        <v>0</v>
      </c>
      <c r="O2242">
        <f t="shared" si="206"/>
        <v>0</v>
      </c>
      <c r="P2242">
        <f t="shared" si="207"/>
        <v>0</v>
      </c>
      <c r="Q2242">
        <f t="shared" si="208"/>
        <v>0</v>
      </c>
      <c r="S2242">
        <f t="shared" si="209"/>
        <v>0</v>
      </c>
    </row>
    <row r="2243" spans="1:19" ht="114" thickBot="1" x14ac:dyDescent="0.4">
      <c r="A2243" s="3" t="s">
        <v>11</v>
      </c>
      <c r="B2243" s="3" t="s">
        <v>8</v>
      </c>
      <c r="C2243" s="3">
        <v>20181105101</v>
      </c>
      <c r="D2243" s="3">
        <v>0</v>
      </c>
      <c r="E2243" s="3" t="s">
        <v>9</v>
      </c>
      <c r="F2243" s="3">
        <v>68</v>
      </c>
      <c r="G2243" s="3">
        <v>38</v>
      </c>
      <c r="H2243" s="4" t="s">
        <v>18</v>
      </c>
      <c r="I2243" s="3" t="s">
        <v>9</v>
      </c>
      <c r="J2243" s="3" t="s">
        <v>9</v>
      </c>
      <c r="L2243">
        <f t="shared" ref="L2243:L2306" si="210">IF(COUNTBLANK(A2243:J2243)&gt;0,1,0)</f>
        <v>0</v>
      </c>
      <c r="M2243">
        <f>IF(COUNTIF($C$2:$C2244,C2243)&gt;1,1,0)</f>
        <v>0</v>
      </c>
      <c r="N2243">
        <f t="shared" ref="N2243:N2306" si="211">IF(LEN(C2243)&gt;11,1,0)</f>
        <v>0</v>
      </c>
      <c r="O2243">
        <f t="shared" ref="O2243:O2306" si="212">IF(G2243&gt;F2243,1,0)</f>
        <v>0</v>
      </c>
      <c r="P2243">
        <f t="shared" ref="P2243:P2306" si="213">IF(AND(J2243="Yes",I2243="No"),1,0)</f>
        <v>0</v>
      </c>
      <c r="Q2243">
        <f t="shared" ref="Q2243:Q2306" si="214">IF(F2243&gt;10000,1,0)</f>
        <v>0</v>
      </c>
      <c r="S2243">
        <f t="shared" ref="S2243:S2306" si="215">IF(SUM(L2243:Q2243)&gt;0,1,0)</f>
        <v>0</v>
      </c>
    </row>
    <row r="2244" spans="1:19" ht="126.5" thickBot="1" x14ac:dyDescent="0.4">
      <c r="A2244" s="3" t="s">
        <v>39</v>
      </c>
      <c r="B2244" s="3" t="s">
        <v>23</v>
      </c>
      <c r="C2244" s="3">
        <v>20172407901</v>
      </c>
      <c r="D2244" s="3">
        <v>0</v>
      </c>
      <c r="E2244" s="3" t="s">
        <v>9</v>
      </c>
      <c r="F2244" s="3">
        <v>72</v>
      </c>
      <c r="G2244" s="3">
        <v>45</v>
      </c>
      <c r="H2244" s="4" t="s">
        <v>22</v>
      </c>
      <c r="I2244" s="3" t="s">
        <v>9</v>
      </c>
      <c r="J2244" s="3" t="s">
        <v>9</v>
      </c>
      <c r="L2244">
        <f t="shared" si="210"/>
        <v>0</v>
      </c>
      <c r="M2244">
        <f>IF(COUNTIF($C$2:$C2245,C2244)&gt;1,1,0)</f>
        <v>0</v>
      </c>
      <c r="N2244">
        <f t="shared" si="211"/>
        <v>0</v>
      </c>
      <c r="O2244">
        <f t="shared" si="212"/>
        <v>0</v>
      </c>
      <c r="P2244">
        <f t="shared" si="213"/>
        <v>0</v>
      </c>
      <c r="Q2244">
        <f t="shared" si="214"/>
        <v>0</v>
      </c>
      <c r="S2244">
        <f t="shared" si="215"/>
        <v>0</v>
      </c>
    </row>
    <row r="2245" spans="1:19" ht="64" thickBot="1" x14ac:dyDescent="0.4">
      <c r="A2245" s="3" t="s">
        <v>32</v>
      </c>
      <c r="B2245" s="3" t="s">
        <v>17</v>
      </c>
      <c r="C2245" s="3">
        <v>20120610401</v>
      </c>
      <c r="D2245" s="3">
        <v>1</v>
      </c>
      <c r="E2245" s="3" t="s">
        <v>9</v>
      </c>
      <c r="F2245" s="3">
        <v>345</v>
      </c>
      <c r="G2245" s="3">
        <v>105</v>
      </c>
      <c r="H2245" s="4" t="s">
        <v>248</v>
      </c>
      <c r="I2245" s="3" t="s">
        <v>9</v>
      </c>
      <c r="J2245" s="3" t="s">
        <v>9</v>
      </c>
      <c r="L2245">
        <f t="shared" si="210"/>
        <v>0</v>
      </c>
      <c r="M2245">
        <f>IF(COUNTIF($C$2:$C2246,C2245)&gt;1,1,0)</f>
        <v>0</v>
      </c>
      <c r="N2245">
        <f t="shared" si="211"/>
        <v>0</v>
      </c>
      <c r="O2245">
        <f t="shared" si="212"/>
        <v>0</v>
      </c>
      <c r="P2245">
        <f t="shared" si="213"/>
        <v>0</v>
      </c>
      <c r="Q2245">
        <f t="shared" si="214"/>
        <v>0</v>
      </c>
      <c r="S2245">
        <f t="shared" si="215"/>
        <v>0</v>
      </c>
    </row>
    <row r="2246" spans="1:19" ht="114" thickBot="1" x14ac:dyDescent="0.4">
      <c r="A2246" s="3" t="s">
        <v>7</v>
      </c>
      <c r="B2246" s="3" t="s">
        <v>23</v>
      </c>
      <c r="C2246" s="3">
        <v>20171400103</v>
      </c>
      <c r="D2246" s="3">
        <v>1</v>
      </c>
      <c r="E2246" s="3" t="s">
        <v>9</v>
      </c>
      <c r="F2246" s="3">
        <v>411</v>
      </c>
      <c r="G2246" s="3">
        <v>74</v>
      </c>
      <c r="H2246" s="4" t="s">
        <v>18</v>
      </c>
      <c r="I2246" s="3" t="s">
        <v>9</v>
      </c>
      <c r="J2246" s="3" t="s">
        <v>9</v>
      </c>
      <c r="L2246">
        <f t="shared" si="210"/>
        <v>0</v>
      </c>
      <c r="M2246">
        <f>IF(COUNTIF($C$2:$C2247,C2246)&gt;1,1,0)</f>
        <v>0</v>
      </c>
      <c r="N2246">
        <f t="shared" si="211"/>
        <v>0</v>
      </c>
      <c r="O2246">
        <f t="shared" si="212"/>
        <v>0</v>
      </c>
      <c r="P2246">
        <f t="shared" si="213"/>
        <v>0</v>
      </c>
      <c r="Q2246">
        <f t="shared" si="214"/>
        <v>0</v>
      </c>
      <c r="S2246">
        <f t="shared" si="215"/>
        <v>0</v>
      </c>
    </row>
    <row r="2247" spans="1:19" ht="15" thickBot="1" x14ac:dyDescent="0.4">
      <c r="A2247" s="3" t="s">
        <v>11</v>
      </c>
      <c r="B2247" s="3" t="s">
        <v>12</v>
      </c>
      <c r="C2247" s="3">
        <v>20080102901</v>
      </c>
      <c r="D2247" s="3">
        <v>0</v>
      </c>
      <c r="E2247" s="3" t="s">
        <v>9</v>
      </c>
      <c r="F2247" s="3">
        <v>127</v>
      </c>
      <c r="G2247" s="3">
        <v>72</v>
      </c>
      <c r="H2247" s="4" t="s">
        <v>10</v>
      </c>
      <c r="I2247" s="3" t="s">
        <v>9</v>
      </c>
      <c r="J2247" s="3" t="s">
        <v>9</v>
      </c>
      <c r="L2247">
        <f t="shared" si="210"/>
        <v>0</v>
      </c>
      <c r="M2247">
        <f>IF(COUNTIF($C$2:$C2248,C2247)&gt;1,1,0)</f>
        <v>0</v>
      </c>
      <c r="N2247">
        <f t="shared" si="211"/>
        <v>0</v>
      </c>
      <c r="O2247">
        <f t="shared" si="212"/>
        <v>0</v>
      </c>
      <c r="P2247">
        <f t="shared" si="213"/>
        <v>0</v>
      </c>
      <c r="Q2247">
        <f t="shared" si="214"/>
        <v>0</v>
      </c>
      <c r="S2247">
        <f t="shared" si="215"/>
        <v>0</v>
      </c>
    </row>
    <row r="2248" spans="1:19" ht="139" thickBot="1" x14ac:dyDescent="0.4">
      <c r="A2248" s="3" t="s">
        <v>11</v>
      </c>
      <c r="B2248" s="3" t="s">
        <v>49</v>
      </c>
      <c r="C2248" s="3">
        <v>20230602101</v>
      </c>
      <c r="D2248" s="3">
        <v>1</v>
      </c>
      <c r="E2248" s="3" t="s">
        <v>9</v>
      </c>
      <c r="F2248" s="3">
        <v>199</v>
      </c>
      <c r="G2248" s="3">
        <v>76</v>
      </c>
      <c r="H2248" s="4" t="s">
        <v>382</v>
      </c>
      <c r="I2248" s="3" t="s">
        <v>9</v>
      </c>
      <c r="J2248" s="3" t="s">
        <v>9</v>
      </c>
      <c r="L2248">
        <f t="shared" si="210"/>
        <v>0</v>
      </c>
      <c r="M2248">
        <f>IF(COUNTIF($C$2:$C2249,C2248)&gt;1,1,0)</f>
        <v>0</v>
      </c>
      <c r="N2248">
        <f t="shared" si="211"/>
        <v>0</v>
      </c>
      <c r="O2248">
        <f t="shared" si="212"/>
        <v>0</v>
      </c>
      <c r="P2248">
        <f t="shared" si="213"/>
        <v>0</v>
      </c>
      <c r="Q2248">
        <f t="shared" si="214"/>
        <v>0</v>
      </c>
      <c r="S2248">
        <f t="shared" si="215"/>
        <v>0</v>
      </c>
    </row>
    <row r="2249" spans="1:19" ht="114" thickBot="1" x14ac:dyDescent="0.4">
      <c r="A2249" s="3" t="s">
        <v>7</v>
      </c>
      <c r="B2249" s="3" t="s">
        <v>8</v>
      </c>
      <c r="C2249" s="3">
        <v>20180203301</v>
      </c>
      <c r="D2249" s="3">
        <v>0</v>
      </c>
      <c r="E2249" s="3" t="s">
        <v>9</v>
      </c>
      <c r="F2249" s="3">
        <v>44</v>
      </c>
      <c r="G2249" s="3">
        <v>35</v>
      </c>
      <c r="H2249" s="4" t="s">
        <v>18</v>
      </c>
      <c r="I2249" s="3" t="s">
        <v>9</v>
      </c>
      <c r="J2249" s="3" t="s">
        <v>9</v>
      </c>
      <c r="L2249">
        <f t="shared" si="210"/>
        <v>0</v>
      </c>
      <c r="M2249">
        <f>IF(COUNTIF($C$2:$C2250,C2249)&gt;1,1,0)</f>
        <v>0</v>
      </c>
      <c r="N2249">
        <f t="shared" si="211"/>
        <v>0</v>
      </c>
      <c r="O2249">
        <f t="shared" si="212"/>
        <v>0</v>
      </c>
      <c r="P2249">
        <f t="shared" si="213"/>
        <v>0</v>
      </c>
      <c r="Q2249">
        <f t="shared" si="214"/>
        <v>0</v>
      </c>
      <c r="S2249">
        <f t="shared" si="215"/>
        <v>0</v>
      </c>
    </row>
    <row r="2250" spans="1:19" ht="101.5" thickBot="1" x14ac:dyDescent="0.4">
      <c r="A2250" s="3" t="s">
        <v>11</v>
      </c>
      <c r="B2250" s="3" t="s">
        <v>49</v>
      </c>
      <c r="C2250" s="3">
        <v>20230511901</v>
      </c>
      <c r="D2250" s="3">
        <v>0</v>
      </c>
      <c r="E2250" s="3" t="s">
        <v>9</v>
      </c>
      <c r="F2250" s="3">
        <v>63</v>
      </c>
      <c r="G2250" s="3">
        <v>31</v>
      </c>
      <c r="H2250" s="4" t="s">
        <v>44</v>
      </c>
      <c r="I2250" s="3" t="s">
        <v>9</v>
      </c>
      <c r="J2250" s="3" t="s">
        <v>9</v>
      </c>
      <c r="L2250">
        <f t="shared" si="210"/>
        <v>0</v>
      </c>
      <c r="M2250">
        <f>IF(COUNTIF($C$2:$C2251,C2250)&gt;1,1,0)</f>
        <v>0</v>
      </c>
      <c r="N2250">
        <f t="shared" si="211"/>
        <v>0</v>
      </c>
      <c r="O2250">
        <f t="shared" si="212"/>
        <v>0</v>
      </c>
      <c r="P2250">
        <f t="shared" si="213"/>
        <v>0</v>
      </c>
      <c r="Q2250">
        <f t="shared" si="214"/>
        <v>0</v>
      </c>
      <c r="S2250">
        <f t="shared" si="215"/>
        <v>0</v>
      </c>
    </row>
    <row r="2251" spans="1:19" ht="114" thickBot="1" x14ac:dyDescent="0.4">
      <c r="A2251" s="3" t="s">
        <v>7</v>
      </c>
      <c r="B2251" s="3" t="s">
        <v>12</v>
      </c>
      <c r="C2251" s="3">
        <v>20081004102</v>
      </c>
      <c r="D2251" s="3">
        <v>0</v>
      </c>
      <c r="E2251" s="3" t="s">
        <v>9</v>
      </c>
      <c r="F2251" s="3">
        <v>117</v>
      </c>
      <c r="G2251" s="3">
        <v>27</v>
      </c>
      <c r="H2251" s="4" t="s">
        <v>18</v>
      </c>
      <c r="I2251" s="3" t="s">
        <v>9</v>
      </c>
      <c r="J2251" s="3" t="s">
        <v>9</v>
      </c>
      <c r="L2251">
        <f t="shared" si="210"/>
        <v>0</v>
      </c>
      <c r="M2251">
        <f>IF(COUNTIF($C$2:$C2252,C2251)&gt;1,1,0)</f>
        <v>0</v>
      </c>
      <c r="N2251">
        <f t="shared" si="211"/>
        <v>0</v>
      </c>
      <c r="O2251">
        <f t="shared" si="212"/>
        <v>0</v>
      </c>
      <c r="P2251">
        <f t="shared" si="213"/>
        <v>0</v>
      </c>
      <c r="Q2251">
        <f t="shared" si="214"/>
        <v>0</v>
      </c>
      <c r="S2251">
        <f t="shared" si="215"/>
        <v>0</v>
      </c>
    </row>
    <row r="2252" spans="1:19" ht="64" thickBot="1" x14ac:dyDescent="0.4">
      <c r="A2252" s="3" t="s">
        <v>52</v>
      </c>
      <c r="B2252" s="3" t="s">
        <v>17</v>
      </c>
      <c r="C2252" s="3">
        <v>20120102002</v>
      </c>
      <c r="D2252" s="3">
        <v>1</v>
      </c>
      <c r="E2252" s="3" t="s">
        <v>9</v>
      </c>
      <c r="F2252" s="3">
        <v>149</v>
      </c>
      <c r="G2252" s="3">
        <v>77</v>
      </c>
      <c r="H2252" s="4" t="s">
        <v>248</v>
      </c>
      <c r="I2252" s="3" t="s">
        <v>9</v>
      </c>
      <c r="J2252" s="3" t="s">
        <v>9</v>
      </c>
      <c r="L2252">
        <f t="shared" si="210"/>
        <v>0</v>
      </c>
      <c r="M2252">
        <f>IF(COUNTIF($C$2:$C2253,C2252)&gt;1,1,0)</f>
        <v>1</v>
      </c>
      <c r="N2252">
        <f t="shared" si="211"/>
        <v>0</v>
      </c>
      <c r="O2252">
        <f t="shared" si="212"/>
        <v>0</v>
      </c>
      <c r="P2252">
        <f t="shared" si="213"/>
        <v>0</v>
      </c>
      <c r="Q2252">
        <f t="shared" si="214"/>
        <v>0</v>
      </c>
      <c r="S2252">
        <f t="shared" si="215"/>
        <v>1</v>
      </c>
    </row>
    <row r="2253" spans="1:19" ht="126.5" thickBot="1" x14ac:dyDescent="0.4">
      <c r="A2253" s="3" t="s">
        <v>7</v>
      </c>
      <c r="B2253" s="3" t="s">
        <v>8</v>
      </c>
      <c r="C2253" s="3">
        <v>20180216501</v>
      </c>
      <c r="D2253" s="3">
        <v>0</v>
      </c>
      <c r="E2253" s="3" t="s">
        <v>9</v>
      </c>
      <c r="F2253" s="3">
        <v>59</v>
      </c>
      <c r="G2253" s="3">
        <v>59</v>
      </c>
      <c r="H2253" s="4" t="s">
        <v>22</v>
      </c>
      <c r="I2253" s="3" t="s">
        <v>9</v>
      </c>
      <c r="J2253" s="3" t="s">
        <v>9</v>
      </c>
      <c r="L2253">
        <f t="shared" si="210"/>
        <v>0</v>
      </c>
      <c r="M2253">
        <f>IF(COUNTIF($C$2:$C2254,C2253)&gt;1,1,0)</f>
        <v>0</v>
      </c>
      <c r="N2253">
        <f t="shared" si="211"/>
        <v>0</v>
      </c>
      <c r="O2253">
        <f t="shared" si="212"/>
        <v>0</v>
      </c>
      <c r="P2253">
        <f t="shared" si="213"/>
        <v>0</v>
      </c>
      <c r="Q2253">
        <f t="shared" si="214"/>
        <v>0</v>
      </c>
      <c r="S2253">
        <f t="shared" si="215"/>
        <v>0</v>
      </c>
    </row>
    <row r="2254" spans="1:19" ht="101.5" thickBot="1" x14ac:dyDescent="0.4">
      <c r="A2254" s="3" t="s">
        <v>11</v>
      </c>
      <c r="B2254" s="3" t="s">
        <v>49</v>
      </c>
      <c r="C2254" s="3">
        <v>20230511901</v>
      </c>
      <c r="D2254" s="3">
        <v>0</v>
      </c>
      <c r="E2254" s="3" t="s">
        <v>9</v>
      </c>
      <c r="F2254" s="3">
        <v>63</v>
      </c>
      <c r="G2254" s="3">
        <v>31</v>
      </c>
      <c r="H2254" s="4" t="s">
        <v>44</v>
      </c>
      <c r="I2254" s="3" t="s">
        <v>9</v>
      </c>
      <c r="J2254" s="3" t="s">
        <v>9</v>
      </c>
      <c r="L2254">
        <f t="shared" si="210"/>
        <v>0</v>
      </c>
      <c r="M2254">
        <f>IF(COUNTIF($C$2:$C2255,C2254)&gt;1,1,0)</f>
        <v>1</v>
      </c>
      <c r="N2254">
        <f t="shared" si="211"/>
        <v>0</v>
      </c>
      <c r="O2254">
        <f t="shared" si="212"/>
        <v>0</v>
      </c>
      <c r="P2254">
        <f t="shared" si="213"/>
        <v>0</v>
      </c>
      <c r="Q2254">
        <f t="shared" si="214"/>
        <v>0</v>
      </c>
      <c r="S2254">
        <f t="shared" si="215"/>
        <v>1</v>
      </c>
    </row>
    <row r="2255" spans="1:19" ht="139" thickBot="1" x14ac:dyDescent="0.4">
      <c r="A2255" s="3" t="s">
        <v>7</v>
      </c>
      <c r="B2255" s="3" t="s">
        <v>23</v>
      </c>
      <c r="C2255" s="3">
        <v>20171401602</v>
      </c>
      <c r="D2255" s="3">
        <v>0</v>
      </c>
      <c r="E2255" s="3" t="s">
        <v>9</v>
      </c>
      <c r="F2255" s="3">
        <v>469</v>
      </c>
      <c r="G2255" s="3">
        <v>108</v>
      </c>
      <c r="H2255" s="4" t="s">
        <v>383</v>
      </c>
      <c r="I2255" s="3" t="s">
        <v>9</v>
      </c>
      <c r="J2255" s="3" t="s">
        <v>15</v>
      </c>
      <c r="L2255">
        <f t="shared" si="210"/>
        <v>0</v>
      </c>
      <c r="M2255">
        <f>IF(COUNTIF($C$2:$C2256,C2255)&gt;1,1,0)</f>
        <v>1</v>
      </c>
      <c r="N2255">
        <f t="shared" si="211"/>
        <v>0</v>
      </c>
      <c r="O2255">
        <f t="shared" si="212"/>
        <v>0</v>
      </c>
      <c r="P2255">
        <f t="shared" si="213"/>
        <v>0</v>
      </c>
      <c r="Q2255">
        <f t="shared" si="214"/>
        <v>0</v>
      </c>
      <c r="S2255">
        <f t="shared" si="215"/>
        <v>1</v>
      </c>
    </row>
    <row r="2256" spans="1:19" ht="114" thickBot="1" x14ac:dyDescent="0.4">
      <c r="A2256" s="3" t="s">
        <v>11</v>
      </c>
      <c r="B2256" s="3" t="s">
        <v>23</v>
      </c>
      <c r="C2256" s="3">
        <v>20170105201</v>
      </c>
      <c r="D2256" s="3">
        <v>0</v>
      </c>
      <c r="E2256" s="3" t="s">
        <v>9</v>
      </c>
      <c r="F2256" s="3">
        <v>12</v>
      </c>
      <c r="G2256" s="3">
        <v>6</v>
      </c>
      <c r="H2256" s="4" t="s">
        <v>13</v>
      </c>
      <c r="I2256" s="3" t="s">
        <v>9</v>
      </c>
      <c r="J2256" s="3" t="s">
        <v>9</v>
      </c>
      <c r="L2256">
        <f t="shared" si="210"/>
        <v>0</v>
      </c>
      <c r="M2256">
        <f>IF(COUNTIF($C$2:$C2257,C2256)&gt;1,1,0)</f>
        <v>0</v>
      </c>
      <c r="N2256">
        <f t="shared" si="211"/>
        <v>0</v>
      </c>
      <c r="O2256">
        <f t="shared" si="212"/>
        <v>0</v>
      </c>
      <c r="P2256">
        <f t="shared" si="213"/>
        <v>0</v>
      </c>
      <c r="Q2256">
        <f t="shared" si="214"/>
        <v>0</v>
      </c>
      <c r="S2256">
        <f t="shared" si="215"/>
        <v>0</v>
      </c>
    </row>
    <row r="2257" spans="1:19" ht="15" thickBot="1" x14ac:dyDescent="0.4">
      <c r="A2257" s="3" t="s">
        <v>11</v>
      </c>
      <c r="B2257" s="3" t="s">
        <v>12</v>
      </c>
      <c r="C2257" s="3">
        <v>20080106601</v>
      </c>
      <c r="D2257" s="3">
        <v>0</v>
      </c>
      <c r="E2257" s="3" t="s">
        <v>9</v>
      </c>
      <c r="F2257" s="3">
        <v>52</v>
      </c>
      <c r="G2257" s="3">
        <v>36</v>
      </c>
      <c r="H2257" s="4" t="s">
        <v>10</v>
      </c>
      <c r="I2257" s="3" t="s">
        <v>9</v>
      </c>
      <c r="J2257" s="3" t="s">
        <v>9</v>
      </c>
      <c r="L2257">
        <f t="shared" si="210"/>
        <v>0</v>
      </c>
      <c r="M2257">
        <f>IF(COUNTIF($C$2:$C2258,C2257)&gt;1,1,0)</f>
        <v>0</v>
      </c>
      <c r="N2257">
        <f t="shared" si="211"/>
        <v>0</v>
      </c>
      <c r="O2257">
        <f t="shared" si="212"/>
        <v>0</v>
      </c>
      <c r="P2257">
        <f t="shared" si="213"/>
        <v>0</v>
      </c>
      <c r="Q2257">
        <f t="shared" si="214"/>
        <v>0</v>
      </c>
      <c r="S2257">
        <f t="shared" si="215"/>
        <v>0</v>
      </c>
    </row>
    <row r="2258" spans="1:19" ht="126.5" thickBot="1" x14ac:dyDescent="0.4">
      <c r="A2258" s="3" t="s">
        <v>7</v>
      </c>
      <c r="B2258" s="3" t="s">
        <v>8</v>
      </c>
      <c r="C2258" s="3">
        <v>20180216501</v>
      </c>
      <c r="D2258" s="3">
        <v>0</v>
      </c>
      <c r="E2258" s="3" t="s">
        <v>9</v>
      </c>
      <c r="F2258" s="3">
        <v>59</v>
      </c>
      <c r="G2258" s="3">
        <v>50</v>
      </c>
      <c r="H2258" s="4" t="s">
        <v>22</v>
      </c>
      <c r="I2258" s="3" t="s">
        <v>9</v>
      </c>
      <c r="J2258" s="3" t="s">
        <v>9</v>
      </c>
      <c r="L2258">
        <f t="shared" si="210"/>
        <v>0</v>
      </c>
      <c r="M2258">
        <f>IF(COUNTIF($C$2:$C2259,C2258)&gt;1,1,0)</f>
        <v>1</v>
      </c>
      <c r="N2258">
        <f t="shared" si="211"/>
        <v>0</v>
      </c>
      <c r="O2258">
        <f t="shared" si="212"/>
        <v>0</v>
      </c>
      <c r="P2258">
        <f t="shared" si="213"/>
        <v>0</v>
      </c>
      <c r="Q2258">
        <f t="shared" si="214"/>
        <v>0</v>
      </c>
      <c r="S2258">
        <f t="shared" si="215"/>
        <v>1</v>
      </c>
    </row>
    <row r="2259" spans="1:19" ht="114" thickBot="1" x14ac:dyDescent="0.4">
      <c r="A2259" s="3" t="s">
        <v>7</v>
      </c>
      <c r="B2259" s="3" t="s">
        <v>49</v>
      </c>
      <c r="C2259" s="3">
        <v>20230100201</v>
      </c>
      <c r="D2259" s="3">
        <v>0</v>
      </c>
      <c r="E2259" s="3" t="s">
        <v>9</v>
      </c>
      <c r="F2259" s="3">
        <v>40</v>
      </c>
      <c r="G2259" s="3">
        <v>28</v>
      </c>
      <c r="H2259" s="4" t="s">
        <v>13</v>
      </c>
      <c r="I2259" s="3" t="s">
        <v>9</v>
      </c>
      <c r="J2259" s="3" t="s">
        <v>9</v>
      </c>
      <c r="L2259">
        <f t="shared" si="210"/>
        <v>0</v>
      </c>
      <c r="M2259">
        <f>IF(COUNTIF($C$2:$C2260,C2259)&gt;1,1,0)</f>
        <v>0</v>
      </c>
      <c r="N2259">
        <f t="shared" si="211"/>
        <v>0</v>
      </c>
      <c r="O2259">
        <f t="shared" si="212"/>
        <v>0</v>
      </c>
      <c r="P2259">
        <f t="shared" si="213"/>
        <v>0</v>
      </c>
      <c r="Q2259">
        <f t="shared" si="214"/>
        <v>0</v>
      </c>
      <c r="S2259">
        <f t="shared" si="215"/>
        <v>0</v>
      </c>
    </row>
    <row r="2260" spans="1:19" ht="114" thickBot="1" x14ac:dyDescent="0.4">
      <c r="A2260" s="3" t="s">
        <v>11</v>
      </c>
      <c r="B2260" s="3" t="s">
        <v>23</v>
      </c>
      <c r="C2260" s="3">
        <v>20170200501</v>
      </c>
      <c r="D2260" s="3">
        <v>0</v>
      </c>
      <c r="E2260" s="3" t="s">
        <v>9</v>
      </c>
      <c r="F2260" s="3">
        <v>268</v>
      </c>
      <c r="G2260" s="3">
        <v>59</v>
      </c>
      <c r="H2260" s="4" t="s">
        <v>18</v>
      </c>
      <c r="I2260" s="3" t="s">
        <v>9</v>
      </c>
      <c r="J2260" s="3" t="s">
        <v>9</v>
      </c>
      <c r="L2260">
        <f t="shared" si="210"/>
        <v>0</v>
      </c>
      <c r="M2260">
        <f>IF(COUNTIF($C$2:$C2261,C2260)&gt;1,1,0)</f>
        <v>1</v>
      </c>
      <c r="N2260">
        <f t="shared" si="211"/>
        <v>0</v>
      </c>
      <c r="O2260">
        <f t="shared" si="212"/>
        <v>0</v>
      </c>
      <c r="P2260">
        <f t="shared" si="213"/>
        <v>0</v>
      </c>
      <c r="Q2260">
        <f t="shared" si="214"/>
        <v>0</v>
      </c>
      <c r="S2260">
        <f t="shared" si="215"/>
        <v>1</v>
      </c>
    </row>
    <row r="2261" spans="1:19" ht="76.5" thickBot="1" x14ac:dyDescent="0.4">
      <c r="A2261" s="3" t="s">
        <v>39</v>
      </c>
      <c r="B2261" s="3" t="s">
        <v>12</v>
      </c>
      <c r="C2261" s="3">
        <v>20080801002</v>
      </c>
      <c r="D2261" s="3">
        <v>1</v>
      </c>
      <c r="E2261" s="3" t="s">
        <v>9</v>
      </c>
      <c r="F2261" s="3">
        <v>346</v>
      </c>
      <c r="G2261" s="3">
        <v>121</v>
      </c>
      <c r="H2261" s="4" t="s">
        <v>136</v>
      </c>
      <c r="I2261" s="3" t="s">
        <v>9</v>
      </c>
      <c r="J2261" s="3" t="s">
        <v>9</v>
      </c>
      <c r="L2261">
        <f t="shared" si="210"/>
        <v>0</v>
      </c>
      <c r="M2261">
        <f>IF(COUNTIF($C$2:$C2262,C2261)&gt;1,1,0)</f>
        <v>0</v>
      </c>
      <c r="N2261">
        <f t="shared" si="211"/>
        <v>0</v>
      </c>
      <c r="O2261">
        <f t="shared" si="212"/>
        <v>0</v>
      </c>
      <c r="P2261">
        <f t="shared" si="213"/>
        <v>0</v>
      </c>
      <c r="Q2261">
        <f t="shared" si="214"/>
        <v>0</v>
      </c>
      <c r="S2261">
        <f t="shared" si="215"/>
        <v>0</v>
      </c>
    </row>
    <row r="2262" spans="1:19" ht="114" thickBot="1" x14ac:dyDescent="0.4">
      <c r="A2262" s="3" t="s">
        <v>11</v>
      </c>
      <c r="B2262" s="3" t="s">
        <v>23</v>
      </c>
      <c r="C2262" s="3">
        <v>20170101001</v>
      </c>
      <c r="D2262" s="3">
        <v>0</v>
      </c>
      <c r="E2262" s="3" t="s">
        <v>9</v>
      </c>
      <c r="F2262" s="3">
        <v>51</v>
      </c>
      <c r="G2262" s="3">
        <v>27</v>
      </c>
      <c r="H2262" s="4" t="s">
        <v>13</v>
      </c>
      <c r="I2262" s="3" t="s">
        <v>9</v>
      </c>
      <c r="J2262" s="3" t="s">
        <v>9</v>
      </c>
      <c r="L2262">
        <f t="shared" si="210"/>
        <v>0</v>
      </c>
      <c r="M2262">
        <f>IF(COUNTIF($C$2:$C2263,C2262)&gt;1,1,0)</f>
        <v>0</v>
      </c>
      <c r="N2262">
        <f t="shared" si="211"/>
        <v>0</v>
      </c>
      <c r="O2262">
        <f t="shared" si="212"/>
        <v>0</v>
      </c>
      <c r="P2262">
        <f t="shared" si="213"/>
        <v>0</v>
      </c>
      <c r="Q2262">
        <f t="shared" si="214"/>
        <v>0</v>
      </c>
      <c r="S2262">
        <f t="shared" si="215"/>
        <v>0</v>
      </c>
    </row>
    <row r="2263" spans="1:19" ht="126.5" thickBot="1" x14ac:dyDescent="0.4">
      <c r="A2263" s="3" t="s">
        <v>11</v>
      </c>
      <c r="B2263" s="3" t="s">
        <v>8</v>
      </c>
      <c r="C2263" s="3">
        <v>20180720001</v>
      </c>
      <c r="D2263" s="3">
        <v>0</v>
      </c>
      <c r="E2263" s="3" t="s">
        <v>9</v>
      </c>
      <c r="F2263" s="3">
        <v>194</v>
      </c>
      <c r="G2263" s="3">
        <v>98</v>
      </c>
      <c r="H2263" s="4" t="s">
        <v>22</v>
      </c>
      <c r="I2263" s="3" t="s">
        <v>9</v>
      </c>
      <c r="J2263" s="3" t="s">
        <v>9</v>
      </c>
      <c r="L2263">
        <f t="shared" si="210"/>
        <v>0</v>
      </c>
      <c r="M2263">
        <f>IF(COUNTIF($C$2:$C2264,C2263)&gt;1,1,0)</f>
        <v>1</v>
      </c>
      <c r="N2263">
        <f t="shared" si="211"/>
        <v>0</v>
      </c>
      <c r="O2263">
        <f t="shared" si="212"/>
        <v>0</v>
      </c>
      <c r="P2263">
        <f t="shared" si="213"/>
        <v>0</v>
      </c>
      <c r="Q2263">
        <f t="shared" si="214"/>
        <v>0</v>
      </c>
      <c r="S2263">
        <f t="shared" si="215"/>
        <v>1</v>
      </c>
    </row>
    <row r="2264" spans="1:19" ht="126.5" thickBot="1" x14ac:dyDescent="0.4">
      <c r="A2264" s="3" t="s">
        <v>11</v>
      </c>
      <c r="B2264" s="3" t="s">
        <v>8</v>
      </c>
      <c r="C2264" s="3">
        <v>20180720001</v>
      </c>
      <c r="D2264" s="3">
        <v>0</v>
      </c>
      <c r="E2264" s="3" t="s">
        <v>9</v>
      </c>
      <c r="F2264" s="3">
        <v>194</v>
      </c>
      <c r="G2264" s="3">
        <v>98</v>
      </c>
      <c r="H2264" s="4" t="s">
        <v>22</v>
      </c>
      <c r="I2264" s="3" t="s">
        <v>9</v>
      </c>
      <c r="J2264" s="3" t="s">
        <v>9</v>
      </c>
      <c r="L2264">
        <f t="shared" si="210"/>
        <v>0</v>
      </c>
      <c r="M2264">
        <f>IF(COUNTIF($C$2:$C2265,C2264)&gt;1,1,0)</f>
        <v>1</v>
      </c>
      <c r="N2264">
        <f t="shared" si="211"/>
        <v>0</v>
      </c>
      <c r="O2264">
        <f t="shared" si="212"/>
        <v>0</v>
      </c>
      <c r="P2264">
        <f t="shared" si="213"/>
        <v>0</v>
      </c>
      <c r="Q2264">
        <f t="shared" si="214"/>
        <v>0</v>
      </c>
      <c r="S2264">
        <f t="shared" si="215"/>
        <v>1</v>
      </c>
    </row>
    <row r="2265" spans="1:19" ht="89" thickBot="1" x14ac:dyDescent="0.4">
      <c r="A2265" s="3" t="s">
        <v>11</v>
      </c>
      <c r="B2265" s="3" t="s">
        <v>34</v>
      </c>
      <c r="C2265" s="3">
        <v>20110804701</v>
      </c>
      <c r="D2265" s="3">
        <v>0</v>
      </c>
      <c r="E2265" s="3" t="s">
        <v>9</v>
      </c>
      <c r="F2265" s="3">
        <v>31</v>
      </c>
      <c r="G2265" s="3">
        <v>28</v>
      </c>
      <c r="H2265" s="4" t="s">
        <v>55</v>
      </c>
      <c r="I2265" s="3" t="s">
        <v>9</v>
      </c>
      <c r="J2265" s="3" t="s">
        <v>9</v>
      </c>
      <c r="L2265">
        <f t="shared" si="210"/>
        <v>0</v>
      </c>
      <c r="M2265">
        <f>IF(COUNTIF($C$2:$C2266,C2265)&gt;1,1,0)</f>
        <v>0</v>
      </c>
      <c r="N2265">
        <f t="shared" si="211"/>
        <v>0</v>
      </c>
      <c r="O2265">
        <f t="shared" si="212"/>
        <v>0</v>
      </c>
      <c r="P2265">
        <f t="shared" si="213"/>
        <v>0</v>
      </c>
      <c r="Q2265">
        <f t="shared" si="214"/>
        <v>0</v>
      </c>
      <c r="S2265">
        <f t="shared" si="215"/>
        <v>0</v>
      </c>
    </row>
    <row r="2266" spans="1:19" ht="89" thickBot="1" x14ac:dyDescent="0.4">
      <c r="A2266" s="3" t="s">
        <v>11</v>
      </c>
      <c r="B2266" s="3" t="s">
        <v>34</v>
      </c>
      <c r="C2266" s="3">
        <v>20110805301</v>
      </c>
      <c r="D2266" s="3">
        <v>0</v>
      </c>
      <c r="E2266" s="3" t="s">
        <v>9</v>
      </c>
      <c r="F2266" s="3">
        <v>48</v>
      </c>
      <c r="G2266" s="3">
        <v>30</v>
      </c>
      <c r="H2266" s="4" t="s">
        <v>55</v>
      </c>
      <c r="I2266" s="3" t="s">
        <v>9</v>
      </c>
      <c r="J2266" s="3" t="s">
        <v>15</v>
      </c>
      <c r="L2266">
        <f t="shared" si="210"/>
        <v>0</v>
      </c>
      <c r="M2266">
        <f>IF(COUNTIF($C$2:$C2267,C2266)&gt;1,1,0)</f>
        <v>0</v>
      </c>
      <c r="N2266">
        <f t="shared" si="211"/>
        <v>0</v>
      </c>
      <c r="O2266">
        <f t="shared" si="212"/>
        <v>0</v>
      </c>
      <c r="P2266">
        <f t="shared" si="213"/>
        <v>0</v>
      </c>
      <c r="Q2266">
        <f t="shared" si="214"/>
        <v>0</v>
      </c>
      <c r="S2266">
        <f t="shared" si="215"/>
        <v>0</v>
      </c>
    </row>
    <row r="2267" spans="1:19" ht="126.5" thickBot="1" x14ac:dyDescent="0.4">
      <c r="A2267" s="3" t="s">
        <v>7</v>
      </c>
      <c r="B2267" s="3" t="s">
        <v>49</v>
      </c>
      <c r="C2267" s="3">
        <v>20230101901</v>
      </c>
      <c r="D2267" s="3">
        <v>0</v>
      </c>
      <c r="E2267" s="3" t="s">
        <v>9</v>
      </c>
      <c r="F2267" s="3">
        <v>49</v>
      </c>
      <c r="G2267" s="3">
        <v>40</v>
      </c>
      <c r="H2267" s="4" t="s">
        <v>384</v>
      </c>
      <c r="I2267" s="3" t="s">
        <v>9</v>
      </c>
      <c r="J2267" s="3" t="s">
        <v>15</v>
      </c>
      <c r="L2267">
        <f t="shared" si="210"/>
        <v>0</v>
      </c>
      <c r="M2267">
        <f>IF(COUNTIF($C$2:$C2268,C2267)&gt;1,1,0)</f>
        <v>1</v>
      </c>
      <c r="N2267">
        <f t="shared" si="211"/>
        <v>0</v>
      </c>
      <c r="O2267">
        <f t="shared" si="212"/>
        <v>0</v>
      </c>
      <c r="P2267">
        <f t="shared" si="213"/>
        <v>0</v>
      </c>
      <c r="Q2267">
        <f t="shared" si="214"/>
        <v>0</v>
      </c>
      <c r="S2267">
        <f t="shared" si="215"/>
        <v>1</v>
      </c>
    </row>
    <row r="2268" spans="1:19" ht="126.5" thickBot="1" x14ac:dyDescent="0.4">
      <c r="A2268" s="3" t="s">
        <v>7</v>
      </c>
      <c r="B2268" s="3" t="s">
        <v>49</v>
      </c>
      <c r="C2268" s="3">
        <v>20230103701</v>
      </c>
      <c r="D2268" s="3">
        <v>0</v>
      </c>
      <c r="E2268" s="3" t="s">
        <v>9</v>
      </c>
      <c r="F2268" s="3">
        <v>85</v>
      </c>
      <c r="G2268" s="3">
        <v>66</v>
      </c>
      <c r="H2268" s="4" t="s">
        <v>384</v>
      </c>
      <c r="I2268" s="3" t="s">
        <v>9</v>
      </c>
      <c r="J2268" s="3" t="s">
        <v>15</v>
      </c>
      <c r="L2268">
        <f t="shared" si="210"/>
        <v>0</v>
      </c>
      <c r="M2268">
        <f>IF(COUNTIF($C$2:$C2269,C2268)&gt;1,1,0)</f>
        <v>1</v>
      </c>
      <c r="N2268">
        <f t="shared" si="211"/>
        <v>0</v>
      </c>
      <c r="O2268">
        <f t="shared" si="212"/>
        <v>0</v>
      </c>
      <c r="P2268">
        <f t="shared" si="213"/>
        <v>0</v>
      </c>
      <c r="Q2268">
        <f t="shared" si="214"/>
        <v>0</v>
      </c>
      <c r="S2268">
        <f t="shared" si="215"/>
        <v>1</v>
      </c>
    </row>
    <row r="2269" spans="1:19" ht="89" thickBot="1" x14ac:dyDescent="0.4">
      <c r="A2269" s="3" t="s">
        <v>11</v>
      </c>
      <c r="B2269" s="3" t="s">
        <v>8</v>
      </c>
      <c r="C2269" s="3">
        <v>20180112201</v>
      </c>
      <c r="D2269" s="3">
        <v>0</v>
      </c>
      <c r="E2269" s="3" t="s">
        <v>9</v>
      </c>
      <c r="F2269" s="3">
        <v>63</v>
      </c>
      <c r="G2269" s="3">
        <v>26</v>
      </c>
      <c r="H2269" s="4" t="s">
        <v>55</v>
      </c>
      <c r="I2269" s="3" t="s">
        <v>9</v>
      </c>
      <c r="J2269" s="3" t="s">
        <v>9</v>
      </c>
      <c r="L2269">
        <f t="shared" si="210"/>
        <v>0</v>
      </c>
      <c r="M2269">
        <f>IF(COUNTIF($C$2:$C2270,C2269)&gt;1,1,0)</f>
        <v>0</v>
      </c>
      <c r="N2269">
        <f t="shared" si="211"/>
        <v>0</v>
      </c>
      <c r="O2269">
        <f t="shared" si="212"/>
        <v>0</v>
      </c>
      <c r="P2269">
        <f t="shared" si="213"/>
        <v>0</v>
      </c>
      <c r="Q2269">
        <f t="shared" si="214"/>
        <v>0</v>
      </c>
      <c r="S2269">
        <f t="shared" si="215"/>
        <v>0</v>
      </c>
    </row>
    <row r="2270" spans="1:19" ht="126.5" thickBot="1" x14ac:dyDescent="0.4">
      <c r="A2270" s="3" t="s">
        <v>11</v>
      </c>
      <c r="B2270" s="3" t="s">
        <v>8</v>
      </c>
      <c r="C2270" s="3">
        <v>20180216501</v>
      </c>
      <c r="D2270" s="3">
        <v>0</v>
      </c>
      <c r="E2270" s="3" t="s">
        <v>9</v>
      </c>
      <c r="F2270" s="3">
        <v>59</v>
      </c>
      <c r="G2270" s="3">
        <v>50</v>
      </c>
      <c r="H2270" s="4" t="s">
        <v>22</v>
      </c>
      <c r="I2270" s="3" t="s">
        <v>9</v>
      </c>
      <c r="J2270" s="3" t="s">
        <v>9</v>
      </c>
      <c r="L2270">
        <f t="shared" si="210"/>
        <v>0</v>
      </c>
      <c r="M2270">
        <f>IF(COUNTIF($C$2:$C2271,C2270)&gt;1,1,0)</f>
        <v>1</v>
      </c>
      <c r="N2270">
        <f t="shared" si="211"/>
        <v>0</v>
      </c>
      <c r="O2270">
        <f t="shared" si="212"/>
        <v>0</v>
      </c>
      <c r="P2270">
        <f t="shared" si="213"/>
        <v>0</v>
      </c>
      <c r="Q2270">
        <f t="shared" si="214"/>
        <v>0</v>
      </c>
      <c r="S2270">
        <f t="shared" si="215"/>
        <v>1</v>
      </c>
    </row>
    <row r="2271" spans="1:19" ht="15" thickBot="1" x14ac:dyDescent="0.4">
      <c r="A2271" s="3" t="s">
        <v>7</v>
      </c>
      <c r="B2271" s="3" t="s">
        <v>12</v>
      </c>
      <c r="C2271" s="3">
        <v>1</v>
      </c>
      <c r="D2271" s="3">
        <v>0</v>
      </c>
      <c r="E2271" s="3" t="s">
        <v>9</v>
      </c>
      <c r="F2271" s="3">
        <v>70</v>
      </c>
      <c r="G2271" s="3">
        <v>62</v>
      </c>
      <c r="H2271" s="4" t="s">
        <v>10</v>
      </c>
      <c r="I2271" s="3" t="s">
        <v>9</v>
      </c>
      <c r="J2271" s="3" t="s">
        <v>15</v>
      </c>
      <c r="L2271">
        <f t="shared" si="210"/>
        <v>0</v>
      </c>
      <c r="M2271">
        <f>IF(COUNTIF($C$2:$C2272,C2271)&gt;1,1,0)</f>
        <v>0</v>
      </c>
      <c r="N2271">
        <f t="shared" si="211"/>
        <v>0</v>
      </c>
      <c r="O2271">
        <f t="shared" si="212"/>
        <v>0</v>
      </c>
      <c r="P2271">
        <f t="shared" si="213"/>
        <v>0</v>
      </c>
      <c r="Q2271">
        <f t="shared" si="214"/>
        <v>0</v>
      </c>
      <c r="S2271">
        <f t="shared" si="215"/>
        <v>0</v>
      </c>
    </row>
    <row r="2272" spans="1:19" ht="126.5" thickBot="1" x14ac:dyDescent="0.4">
      <c r="A2272" s="3" t="s">
        <v>46</v>
      </c>
      <c r="B2272" s="3" t="s">
        <v>8</v>
      </c>
      <c r="C2272" s="3">
        <v>20180407401</v>
      </c>
      <c r="D2272" s="3">
        <v>0</v>
      </c>
      <c r="E2272" s="3" t="s">
        <v>9</v>
      </c>
      <c r="F2272" s="3">
        <v>31</v>
      </c>
      <c r="G2272" s="3"/>
      <c r="H2272" s="4" t="s">
        <v>22</v>
      </c>
      <c r="I2272" s="3" t="s">
        <v>9</v>
      </c>
      <c r="J2272" s="3" t="s">
        <v>9</v>
      </c>
      <c r="L2272">
        <f t="shared" si="210"/>
        <v>1</v>
      </c>
      <c r="M2272">
        <f>IF(COUNTIF($C$2:$C2273,C2272)&gt;1,1,0)</f>
        <v>0</v>
      </c>
      <c r="N2272">
        <f t="shared" si="211"/>
        <v>0</v>
      </c>
      <c r="O2272">
        <f t="shared" si="212"/>
        <v>0</v>
      </c>
      <c r="P2272">
        <f t="shared" si="213"/>
        <v>0</v>
      </c>
      <c r="Q2272">
        <f t="shared" si="214"/>
        <v>0</v>
      </c>
      <c r="S2272">
        <f t="shared" si="215"/>
        <v>1</v>
      </c>
    </row>
    <row r="2273" spans="1:19" ht="126.5" thickBot="1" x14ac:dyDescent="0.4">
      <c r="A2273" s="3" t="s">
        <v>7</v>
      </c>
      <c r="B2273" s="3" t="s">
        <v>49</v>
      </c>
      <c r="C2273" s="3">
        <v>20230102801</v>
      </c>
      <c r="D2273" s="3">
        <v>0</v>
      </c>
      <c r="E2273" s="3" t="s">
        <v>9</v>
      </c>
      <c r="F2273" s="3">
        <v>120</v>
      </c>
      <c r="G2273" s="3">
        <v>91</v>
      </c>
      <c r="H2273" s="4" t="s">
        <v>22</v>
      </c>
      <c r="I2273" s="3" t="s">
        <v>9</v>
      </c>
      <c r="J2273" s="3" t="s">
        <v>9</v>
      </c>
      <c r="L2273">
        <f t="shared" si="210"/>
        <v>0</v>
      </c>
      <c r="M2273">
        <f>IF(COUNTIF($C$2:$C2274,C2273)&gt;1,1,0)</f>
        <v>0</v>
      </c>
      <c r="N2273">
        <f t="shared" si="211"/>
        <v>0</v>
      </c>
      <c r="O2273">
        <f t="shared" si="212"/>
        <v>0</v>
      </c>
      <c r="P2273">
        <f t="shared" si="213"/>
        <v>0</v>
      </c>
      <c r="Q2273">
        <f t="shared" si="214"/>
        <v>0</v>
      </c>
      <c r="S2273">
        <f t="shared" si="215"/>
        <v>0</v>
      </c>
    </row>
    <row r="2274" spans="1:19" ht="114" thickBot="1" x14ac:dyDescent="0.4">
      <c r="A2274" s="3" t="s">
        <v>46</v>
      </c>
      <c r="B2274" s="3" t="s">
        <v>8</v>
      </c>
      <c r="C2274" s="3">
        <v>20180733902</v>
      </c>
      <c r="D2274" s="3">
        <v>0</v>
      </c>
      <c r="E2274" s="3" t="s">
        <v>9</v>
      </c>
      <c r="F2274" s="3">
        <v>135</v>
      </c>
      <c r="G2274" s="3">
        <v>121</v>
      </c>
      <c r="H2274" s="4" t="s">
        <v>13</v>
      </c>
      <c r="I2274" s="3" t="s">
        <v>9</v>
      </c>
      <c r="J2274" s="3" t="s">
        <v>9</v>
      </c>
      <c r="L2274">
        <f t="shared" si="210"/>
        <v>0</v>
      </c>
      <c r="M2274">
        <f>IF(COUNTIF($C$2:$C2275,C2274)&gt;1,1,0)</f>
        <v>1</v>
      </c>
      <c r="N2274">
        <f t="shared" si="211"/>
        <v>0</v>
      </c>
      <c r="O2274">
        <f t="shared" si="212"/>
        <v>0</v>
      </c>
      <c r="P2274">
        <f t="shared" si="213"/>
        <v>0</v>
      </c>
      <c r="Q2274">
        <f t="shared" si="214"/>
        <v>0</v>
      </c>
      <c r="S2274">
        <f t="shared" si="215"/>
        <v>1</v>
      </c>
    </row>
    <row r="2275" spans="1:19" ht="101.5" thickBot="1" x14ac:dyDescent="0.4">
      <c r="A2275" s="3" t="s">
        <v>46</v>
      </c>
      <c r="B2275" s="3" t="s">
        <v>8</v>
      </c>
      <c r="C2275" s="3">
        <v>20180701301</v>
      </c>
      <c r="D2275" s="3">
        <v>1</v>
      </c>
      <c r="E2275" s="3" t="s">
        <v>9</v>
      </c>
      <c r="F2275" s="3">
        <v>246</v>
      </c>
      <c r="G2275" s="3">
        <v>50</v>
      </c>
      <c r="H2275" s="4" t="s">
        <v>112</v>
      </c>
      <c r="I2275" s="3" t="s">
        <v>9</v>
      </c>
      <c r="J2275" s="3" t="s">
        <v>15</v>
      </c>
      <c r="L2275">
        <f t="shared" si="210"/>
        <v>0</v>
      </c>
      <c r="M2275">
        <f>IF(COUNTIF($C$2:$C2276,C2275)&gt;1,1,0)</f>
        <v>1</v>
      </c>
      <c r="N2275">
        <f t="shared" si="211"/>
        <v>0</v>
      </c>
      <c r="O2275">
        <f t="shared" si="212"/>
        <v>0</v>
      </c>
      <c r="P2275">
        <f t="shared" si="213"/>
        <v>0</v>
      </c>
      <c r="Q2275">
        <f t="shared" si="214"/>
        <v>0</v>
      </c>
      <c r="S2275">
        <f t="shared" si="215"/>
        <v>1</v>
      </c>
    </row>
    <row r="2276" spans="1:19" ht="64" thickBot="1" x14ac:dyDescent="0.4">
      <c r="A2276" s="3" t="s">
        <v>11</v>
      </c>
      <c r="B2276" s="3" t="s">
        <v>23</v>
      </c>
      <c r="C2276" s="3">
        <v>20172505801</v>
      </c>
      <c r="D2276" s="3">
        <v>0</v>
      </c>
      <c r="E2276" s="3" t="s">
        <v>9</v>
      </c>
      <c r="F2276" s="3">
        <v>192</v>
      </c>
      <c r="G2276" s="3">
        <v>55</v>
      </c>
      <c r="H2276" s="4" t="s">
        <v>385</v>
      </c>
      <c r="I2276" s="3" t="s">
        <v>9</v>
      </c>
      <c r="J2276" s="3" t="s">
        <v>9</v>
      </c>
      <c r="L2276">
        <f t="shared" si="210"/>
        <v>0</v>
      </c>
      <c r="M2276">
        <f>IF(COUNTIF($C$2:$C2277,C2276)&gt;1,1,0)</f>
        <v>0</v>
      </c>
      <c r="N2276">
        <f t="shared" si="211"/>
        <v>0</v>
      </c>
      <c r="O2276">
        <f t="shared" si="212"/>
        <v>0</v>
      </c>
      <c r="P2276">
        <f t="shared" si="213"/>
        <v>0</v>
      </c>
      <c r="Q2276">
        <f t="shared" si="214"/>
        <v>0</v>
      </c>
      <c r="S2276">
        <f t="shared" si="215"/>
        <v>0</v>
      </c>
    </row>
    <row r="2277" spans="1:19" ht="126.5" thickBot="1" x14ac:dyDescent="0.4">
      <c r="A2277" s="3" t="s">
        <v>7</v>
      </c>
      <c r="B2277" s="3" t="s">
        <v>8</v>
      </c>
      <c r="C2277" s="3">
        <v>20180208901</v>
      </c>
      <c r="D2277" s="3">
        <v>0</v>
      </c>
      <c r="E2277" s="3" t="s">
        <v>9</v>
      </c>
      <c r="F2277" s="3">
        <v>372</v>
      </c>
      <c r="G2277" s="3">
        <v>256</v>
      </c>
      <c r="H2277" s="4" t="s">
        <v>22</v>
      </c>
      <c r="I2277" s="3" t="s">
        <v>9</v>
      </c>
      <c r="J2277" s="3" t="s">
        <v>9</v>
      </c>
      <c r="L2277">
        <f t="shared" si="210"/>
        <v>0</v>
      </c>
      <c r="M2277">
        <f>IF(COUNTIF($C$2:$C2278,C2277)&gt;1,1,0)</f>
        <v>1</v>
      </c>
      <c r="N2277">
        <f t="shared" si="211"/>
        <v>0</v>
      </c>
      <c r="O2277">
        <f t="shared" si="212"/>
        <v>0</v>
      </c>
      <c r="P2277">
        <f t="shared" si="213"/>
        <v>0</v>
      </c>
      <c r="Q2277">
        <f t="shared" si="214"/>
        <v>0</v>
      </c>
      <c r="S2277">
        <f t="shared" si="215"/>
        <v>1</v>
      </c>
    </row>
    <row r="2278" spans="1:19" ht="126.5" thickBot="1" x14ac:dyDescent="0.4">
      <c r="A2278" s="3" t="s">
        <v>7</v>
      </c>
      <c r="B2278" s="3" t="s">
        <v>8</v>
      </c>
      <c r="C2278" s="3">
        <v>20180212201</v>
      </c>
      <c r="D2278" s="3">
        <v>0</v>
      </c>
      <c r="E2278" s="3" t="s">
        <v>9</v>
      </c>
      <c r="F2278" s="3">
        <v>840</v>
      </c>
      <c r="G2278" s="3">
        <v>73</v>
      </c>
      <c r="H2278" s="4" t="s">
        <v>22</v>
      </c>
      <c r="I2278" s="3" t="s">
        <v>9</v>
      </c>
      <c r="J2278" s="3" t="s">
        <v>15</v>
      </c>
      <c r="L2278">
        <f t="shared" si="210"/>
        <v>0</v>
      </c>
      <c r="M2278">
        <f>IF(COUNTIF($C$2:$C2279,C2278)&gt;1,1,0)</f>
        <v>1</v>
      </c>
      <c r="N2278">
        <f t="shared" si="211"/>
        <v>0</v>
      </c>
      <c r="O2278">
        <f t="shared" si="212"/>
        <v>0</v>
      </c>
      <c r="P2278">
        <f t="shared" si="213"/>
        <v>0</v>
      </c>
      <c r="Q2278">
        <f t="shared" si="214"/>
        <v>0</v>
      </c>
      <c r="S2278">
        <f t="shared" si="215"/>
        <v>1</v>
      </c>
    </row>
    <row r="2279" spans="1:19" ht="114" thickBot="1" x14ac:dyDescent="0.4">
      <c r="A2279" s="3" t="s">
        <v>7</v>
      </c>
      <c r="B2279" s="3" t="s">
        <v>8</v>
      </c>
      <c r="C2279" s="3">
        <v>20180231103</v>
      </c>
      <c r="D2279" s="3">
        <v>1</v>
      </c>
      <c r="E2279" s="3" t="s">
        <v>9</v>
      </c>
      <c r="F2279" s="3">
        <v>292</v>
      </c>
      <c r="G2279" s="3">
        <v>48</v>
      </c>
      <c r="H2279" s="4" t="s">
        <v>18</v>
      </c>
      <c r="I2279" s="3" t="s">
        <v>9</v>
      </c>
      <c r="J2279" s="3" t="s">
        <v>9</v>
      </c>
      <c r="L2279">
        <f t="shared" si="210"/>
        <v>0</v>
      </c>
      <c r="M2279">
        <f>IF(COUNTIF($C$2:$C2280,C2279)&gt;1,1,0)</f>
        <v>1</v>
      </c>
      <c r="N2279">
        <f t="shared" si="211"/>
        <v>0</v>
      </c>
      <c r="O2279">
        <f t="shared" si="212"/>
        <v>0</v>
      </c>
      <c r="P2279">
        <f t="shared" si="213"/>
        <v>0</v>
      </c>
      <c r="Q2279">
        <f t="shared" si="214"/>
        <v>0</v>
      </c>
      <c r="S2279">
        <f t="shared" si="215"/>
        <v>1</v>
      </c>
    </row>
    <row r="2280" spans="1:19" ht="114" thickBot="1" x14ac:dyDescent="0.4">
      <c r="A2280" s="3" t="s">
        <v>7</v>
      </c>
      <c r="B2280" s="3" t="s">
        <v>8</v>
      </c>
      <c r="C2280" s="3">
        <v>20180214401</v>
      </c>
      <c r="D2280" s="3">
        <v>1</v>
      </c>
      <c r="E2280" s="3" t="s">
        <v>9</v>
      </c>
      <c r="F2280" s="3">
        <v>255</v>
      </c>
      <c r="G2280" s="3">
        <v>150</v>
      </c>
      <c r="H2280" s="4" t="s">
        <v>18</v>
      </c>
      <c r="I2280" s="3" t="s">
        <v>9</v>
      </c>
      <c r="J2280" s="3" t="s">
        <v>9</v>
      </c>
      <c r="L2280">
        <f t="shared" si="210"/>
        <v>0</v>
      </c>
      <c r="M2280">
        <f>IF(COUNTIF($C$2:$C2281,C2280)&gt;1,1,0)</f>
        <v>1</v>
      </c>
      <c r="N2280">
        <f t="shared" si="211"/>
        <v>0</v>
      </c>
      <c r="O2280">
        <f t="shared" si="212"/>
        <v>0</v>
      </c>
      <c r="P2280">
        <f t="shared" si="213"/>
        <v>0</v>
      </c>
      <c r="Q2280">
        <f t="shared" si="214"/>
        <v>0</v>
      </c>
      <c r="S2280">
        <f t="shared" si="215"/>
        <v>1</v>
      </c>
    </row>
    <row r="2281" spans="1:19" ht="101.5" thickBot="1" x14ac:dyDescent="0.4">
      <c r="A2281" s="3" t="s">
        <v>7</v>
      </c>
      <c r="B2281" s="3" t="s">
        <v>23</v>
      </c>
      <c r="C2281" s="3">
        <v>20170106608</v>
      </c>
      <c r="D2281" s="3">
        <v>1</v>
      </c>
      <c r="E2281" s="3" t="s">
        <v>9</v>
      </c>
      <c r="F2281" s="3">
        <v>613</v>
      </c>
      <c r="G2281" s="3">
        <v>46</v>
      </c>
      <c r="H2281" s="4" t="s">
        <v>31</v>
      </c>
      <c r="I2281" s="3" t="s">
        <v>9</v>
      </c>
      <c r="J2281" s="3" t="s">
        <v>9</v>
      </c>
      <c r="L2281">
        <f t="shared" si="210"/>
        <v>0</v>
      </c>
      <c r="M2281">
        <f>IF(COUNTIF($C$2:$C2282,C2281)&gt;1,1,0)</f>
        <v>1</v>
      </c>
      <c r="N2281">
        <f t="shared" si="211"/>
        <v>0</v>
      </c>
      <c r="O2281">
        <f t="shared" si="212"/>
        <v>0</v>
      </c>
      <c r="P2281">
        <f t="shared" si="213"/>
        <v>0</v>
      </c>
      <c r="Q2281">
        <f t="shared" si="214"/>
        <v>0</v>
      </c>
      <c r="S2281">
        <f t="shared" si="215"/>
        <v>1</v>
      </c>
    </row>
    <row r="2282" spans="1:19" ht="126.5" thickBot="1" x14ac:dyDescent="0.4">
      <c r="A2282" s="3" t="s">
        <v>11</v>
      </c>
      <c r="B2282" s="3" t="s">
        <v>8</v>
      </c>
      <c r="C2282" s="3">
        <v>20181004101</v>
      </c>
      <c r="D2282" s="3">
        <v>0</v>
      </c>
      <c r="E2282" s="3" t="s">
        <v>9</v>
      </c>
      <c r="F2282" s="3">
        <v>45</v>
      </c>
      <c r="G2282" s="3">
        <v>30</v>
      </c>
      <c r="H2282" s="4" t="s">
        <v>22</v>
      </c>
      <c r="I2282" s="3" t="s">
        <v>9</v>
      </c>
      <c r="J2282" s="3" t="s">
        <v>15</v>
      </c>
      <c r="L2282">
        <f t="shared" si="210"/>
        <v>0</v>
      </c>
      <c r="M2282">
        <f>IF(COUNTIF($C$2:$C2283,C2282)&gt;1,1,0)</f>
        <v>0</v>
      </c>
      <c r="N2282">
        <f t="shared" si="211"/>
        <v>0</v>
      </c>
      <c r="O2282">
        <f t="shared" si="212"/>
        <v>0</v>
      </c>
      <c r="P2282">
        <f t="shared" si="213"/>
        <v>0</v>
      </c>
      <c r="Q2282">
        <f t="shared" si="214"/>
        <v>0</v>
      </c>
      <c r="S2282">
        <f t="shared" si="215"/>
        <v>0</v>
      </c>
    </row>
    <row r="2283" spans="1:19" ht="89" thickBot="1" x14ac:dyDescent="0.4">
      <c r="A2283" s="3" t="s">
        <v>11</v>
      </c>
      <c r="B2283" s="3" t="s">
        <v>20</v>
      </c>
      <c r="C2283" s="3">
        <v>20140301201</v>
      </c>
      <c r="D2283" s="3">
        <v>0</v>
      </c>
      <c r="E2283" s="3" t="s">
        <v>9</v>
      </c>
      <c r="F2283" s="3">
        <v>432</v>
      </c>
      <c r="G2283" s="3">
        <v>230</v>
      </c>
      <c r="H2283" s="4" t="s">
        <v>55</v>
      </c>
      <c r="I2283" s="3" t="s">
        <v>9</v>
      </c>
      <c r="J2283" s="3" t="s">
        <v>9</v>
      </c>
      <c r="L2283">
        <f t="shared" si="210"/>
        <v>0</v>
      </c>
      <c r="M2283">
        <f>IF(COUNTIF($C$2:$C2284,C2283)&gt;1,1,0)</f>
        <v>0</v>
      </c>
      <c r="N2283">
        <f t="shared" si="211"/>
        <v>0</v>
      </c>
      <c r="O2283">
        <f t="shared" si="212"/>
        <v>0</v>
      </c>
      <c r="P2283">
        <f t="shared" si="213"/>
        <v>0</v>
      </c>
      <c r="Q2283">
        <f t="shared" si="214"/>
        <v>0</v>
      </c>
      <c r="S2283">
        <f t="shared" si="215"/>
        <v>0</v>
      </c>
    </row>
    <row r="2284" spans="1:19" ht="76.5" thickBot="1" x14ac:dyDescent="0.4">
      <c r="A2284" s="3" t="s">
        <v>46</v>
      </c>
      <c r="B2284" s="3" t="s">
        <v>23</v>
      </c>
      <c r="C2284" s="3">
        <v>20172504501</v>
      </c>
      <c r="D2284" s="3">
        <v>0</v>
      </c>
      <c r="E2284" s="3" t="s">
        <v>9</v>
      </c>
      <c r="F2284" s="3">
        <v>30</v>
      </c>
      <c r="G2284" s="3">
        <v>24</v>
      </c>
      <c r="H2284" s="4" t="s">
        <v>107</v>
      </c>
      <c r="I2284" s="3" t="s">
        <v>9</v>
      </c>
      <c r="J2284" s="3" t="s">
        <v>9</v>
      </c>
      <c r="L2284">
        <f t="shared" si="210"/>
        <v>0</v>
      </c>
      <c r="M2284">
        <f>IF(COUNTIF($C$2:$C2285,C2284)&gt;1,1,0)</f>
        <v>0</v>
      </c>
      <c r="N2284">
        <f t="shared" si="211"/>
        <v>0</v>
      </c>
      <c r="O2284">
        <f t="shared" si="212"/>
        <v>0</v>
      </c>
      <c r="P2284">
        <f t="shared" si="213"/>
        <v>0</v>
      </c>
      <c r="Q2284">
        <f t="shared" si="214"/>
        <v>0</v>
      </c>
      <c r="S2284">
        <f t="shared" si="215"/>
        <v>0</v>
      </c>
    </row>
    <row r="2285" spans="1:19" ht="126.5" thickBot="1" x14ac:dyDescent="0.4">
      <c r="A2285" s="3" t="s">
        <v>46</v>
      </c>
      <c r="B2285" s="3" t="s">
        <v>17</v>
      </c>
      <c r="C2285" s="3">
        <v>20120705103</v>
      </c>
      <c r="D2285" s="3">
        <v>1</v>
      </c>
      <c r="E2285" s="3" t="s">
        <v>9</v>
      </c>
      <c r="F2285" s="3">
        <v>221</v>
      </c>
      <c r="G2285" s="3">
        <v>41</v>
      </c>
      <c r="H2285" s="4" t="s">
        <v>22</v>
      </c>
      <c r="I2285" s="3" t="s">
        <v>9</v>
      </c>
      <c r="J2285" s="3" t="s">
        <v>9</v>
      </c>
      <c r="L2285">
        <f t="shared" si="210"/>
        <v>0</v>
      </c>
      <c r="M2285">
        <f>IF(COUNTIF($C$2:$C2286,C2285)&gt;1,1,0)</f>
        <v>0</v>
      </c>
      <c r="N2285">
        <f t="shared" si="211"/>
        <v>0</v>
      </c>
      <c r="O2285">
        <f t="shared" si="212"/>
        <v>0</v>
      </c>
      <c r="P2285">
        <f t="shared" si="213"/>
        <v>0</v>
      </c>
      <c r="Q2285">
        <f t="shared" si="214"/>
        <v>0</v>
      </c>
      <c r="S2285">
        <f t="shared" si="215"/>
        <v>0</v>
      </c>
    </row>
    <row r="2286" spans="1:19" ht="126.5" thickBot="1" x14ac:dyDescent="0.4">
      <c r="A2286" s="3" t="s">
        <v>46</v>
      </c>
      <c r="B2286" s="3" t="s">
        <v>17</v>
      </c>
      <c r="C2286" s="3">
        <v>2012070202</v>
      </c>
      <c r="D2286" s="3">
        <v>0</v>
      </c>
      <c r="E2286" s="3" t="s">
        <v>9</v>
      </c>
      <c r="F2286" s="3">
        <v>548</v>
      </c>
      <c r="G2286" s="3">
        <v>185</v>
      </c>
      <c r="H2286" s="4" t="s">
        <v>22</v>
      </c>
      <c r="I2286" s="3" t="s">
        <v>9</v>
      </c>
      <c r="J2286" s="3" t="s">
        <v>9</v>
      </c>
      <c r="L2286">
        <f t="shared" si="210"/>
        <v>0</v>
      </c>
      <c r="M2286">
        <f>IF(COUNTIF($C$2:$C2287,C2286)&gt;1,1,0)</f>
        <v>0</v>
      </c>
      <c r="N2286">
        <f t="shared" si="211"/>
        <v>0</v>
      </c>
      <c r="O2286">
        <f t="shared" si="212"/>
        <v>0</v>
      </c>
      <c r="P2286">
        <f t="shared" si="213"/>
        <v>0</v>
      </c>
      <c r="Q2286">
        <f t="shared" si="214"/>
        <v>0</v>
      </c>
      <c r="S2286">
        <f t="shared" si="215"/>
        <v>0</v>
      </c>
    </row>
    <row r="2287" spans="1:19" ht="126.5" thickBot="1" x14ac:dyDescent="0.4">
      <c r="A2287" s="3" t="s">
        <v>46</v>
      </c>
      <c r="B2287" s="3" t="s">
        <v>17</v>
      </c>
      <c r="C2287" s="3">
        <v>20120703502</v>
      </c>
      <c r="D2287" s="3">
        <v>0</v>
      </c>
      <c r="E2287" s="3" t="s">
        <v>9</v>
      </c>
      <c r="F2287" s="3">
        <v>439</v>
      </c>
      <c r="G2287" s="3">
        <v>60</v>
      </c>
      <c r="H2287" s="4" t="s">
        <v>22</v>
      </c>
      <c r="I2287" s="3" t="s">
        <v>9</v>
      </c>
      <c r="J2287" s="3" t="s">
        <v>9</v>
      </c>
      <c r="L2287">
        <f t="shared" si="210"/>
        <v>0</v>
      </c>
      <c r="M2287">
        <f>IF(COUNTIF($C$2:$C2288,C2287)&gt;1,1,0)</f>
        <v>0</v>
      </c>
      <c r="N2287">
        <f t="shared" si="211"/>
        <v>0</v>
      </c>
      <c r="O2287">
        <f t="shared" si="212"/>
        <v>0</v>
      </c>
      <c r="P2287">
        <f t="shared" si="213"/>
        <v>0</v>
      </c>
      <c r="Q2287">
        <f t="shared" si="214"/>
        <v>0</v>
      </c>
      <c r="S2287">
        <f t="shared" si="215"/>
        <v>0</v>
      </c>
    </row>
    <row r="2288" spans="1:19" ht="101.5" thickBot="1" x14ac:dyDescent="0.4">
      <c r="A2288" s="3" t="s">
        <v>11</v>
      </c>
      <c r="B2288" s="3" t="s">
        <v>8</v>
      </c>
      <c r="C2288" s="3">
        <v>20180314001</v>
      </c>
      <c r="D2288" s="3">
        <v>0</v>
      </c>
      <c r="E2288" s="3" t="s">
        <v>9</v>
      </c>
      <c r="F2288" s="3">
        <v>164</v>
      </c>
      <c r="G2288" s="3">
        <v>100</v>
      </c>
      <c r="H2288" s="4" t="s">
        <v>28</v>
      </c>
      <c r="I2288" s="3" t="s">
        <v>9</v>
      </c>
      <c r="J2288" s="3" t="s">
        <v>9</v>
      </c>
      <c r="L2288">
        <f t="shared" si="210"/>
        <v>0</v>
      </c>
      <c r="M2288">
        <f>IF(COUNTIF($C$2:$C2289,C2288)&gt;1,1,0)</f>
        <v>0</v>
      </c>
      <c r="N2288">
        <f t="shared" si="211"/>
        <v>0</v>
      </c>
      <c r="O2288">
        <f t="shared" si="212"/>
        <v>0</v>
      </c>
      <c r="P2288">
        <f t="shared" si="213"/>
        <v>0</v>
      </c>
      <c r="Q2288">
        <f t="shared" si="214"/>
        <v>0</v>
      </c>
      <c r="S2288">
        <f t="shared" si="215"/>
        <v>0</v>
      </c>
    </row>
    <row r="2289" spans="1:19" ht="101.5" thickBot="1" x14ac:dyDescent="0.4">
      <c r="A2289" s="3" t="s">
        <v>11</v>
      </c>
      <c r="B2289" s="3" t="s">
        <v>8</v>
      </c>
      <c r="C2289" s="3">
        <v>20180314003</v>
      </c>
      <c r="D2289" s="3">
        <v>1</v>
      </c>
      <c r="E2289" s="3" t="s">
        <v>9</v>
      </c>
      <c r="F2289" s="3">
        <v>248</v>
      </c>
      <c r="G2289" s="3">
        <v>60</v>
      </c>
      <c r="H2289" s="4" t="s">
        <v>386</v>
      </c>
      <c r="I2289" s="3" t="s">
        <v>9</v>
      </c>
      <c r="J2289" s="3" t="s">
        <v>9</v>
      </c>
      <c r="L2289">
        <f t="shared" si="210"/>
        <v>0</v>
      </c>
      <c r="M2289">
        <f>IF(COUNTIF($C$2:$C2290,C2289)&gt;1,1,0)</f>
        <v>0</v>
      </c>
      <c r="N2289">
        <f t="shared" si="211"/>
        <v>0</v>
      </c>
      <c r="O2289">
        <f t="shared" si="212"/>
        <v>0</v>
      </c>
      <c r="P2289">
        <f t="shared" si="213"/>
        <v>0</v>
      </c>
      <c r="Q2289">
        <f t="shared" si="214"/>
        <v>0</v>
      </c>
      <c r="S2289">
        <f t="shared" si="215"/>
        <v>0</v>
      </c>
    </row>
    <row r="2290" spans="1:19" ht="139" thickBot="1" x14ac:dyDescent="0.4">
      <c r="A2290" s="3" t="s">
        <v>7</v>
      </c>
      <c r="B2290" s="3" t="s">
        <v>23</v>
      </c>
      <c r="C2290" s="3">
        <v>20170805101</v>
      </c>
      <c r="D2290" s="3">
        <v>1</v>
      </c>
      <c r="E2290" s="3" t="s">
        <v>9</v>
      </c>
      <c r="F2290" s="3">
        <v>156</v>
      </c>
      <c r="G2290" s="3">
        <v>24</v>
      </c>
      <c r="H2290" s="4" t="s">
        <v>162</v>
      </c>
      <c r="I2290" s="3" t="s">
        <v>9</v>
      </c>
      <c r="J2290" s="3" t="s">
        <v>9</v>
      </c>
      <c r="L2290">
        <f t="shared" si="210"/>
        <v>0</v>
      </c>
      <c r="M2290">
        <f>IF(COUNTIF($C$2:$C2291,C2290)&gt;1,1,0)</f>
        <v>0</v>
      </c>
      <c r="N2290">
        <f t="shared" si="211"/>
        <v>0</v>
      </c>
      <c r="O2290">
        <f t="shared" si="212"/>
        <v>0</v>
      </c>
      <c r="P2290">
        <f t="shared" si="213"/>
        <v>0</v>
      </c>
      <c r="Q2290">
        <f t="shared" si="214"/>
        <v>0</v>
      </c>
      <c r="S2290">
        <f t="shared" si="215"/>
        <v>0</v>
      </c>
    </row>
    <row r="2291" spans="1:19" ht="126.5" thickBot="1" x14ac:dyDescent="0.4">
      <c r="A2291" s="3" t="s">
        <v>11</v>
      </c>
      <c r="B2291" s="3" t="s">
        <v>20</v>
      </c>
      <c r="C2291" s="3">
        <v>20140300803</v>
      </c>
      <c r="D2291" s="3">
        <v>1</v>
      </c>
      <c r="E2291" s="3" t="s">
        <v>9</v>
      </c>
      <c r="F2291" s="3">
        <v>348</v>
      </c>
      <c r="G2291" s="3">
        <v>97</v>
      </c>
      <c r="H2291" s="4" t="s">
        <v>22</v>
      </c>
      <c r="I2291" s="3" t="s">
        <v>9</v>
      </c>
      <c r="J2291" s="3" t="s">
        <v>15</v>
      </c>
      <c r="L2291">
        <f t="shared" si="210"/>
        <v>0</v>
      </c>
      <c r="M2291">
        <f>IF(COUNTIF($C$2:$C2292,C2291)&gt;1,1,0)</f>
        <v>0</v>
      </c>
      <c r="N2291">
        <f t="shared" si="211"/>
        <v>0</v>
      </c>
      <c r="O2291">
        <f t="shared" si="212"/>
        <v>0</v>
      </c>
      <c r="P2291">
        <f t="shared" si="213"/>
        <v>0</v>
      </c>
      <c r="Q2291">
        <f t="shared" si="214"/>
        <v>0</v>
      </c>
      <c r="S2291">
        <f t="shared" si="215"/>
        <v>0</v>
      </c>
    </row>
    <row r="2292" spans="1:19" ht="51.5" thickBot="1" x14ac:dyDescent="0.4">
      <c r="A2292" s="3" t="s">
        <v>11</v>
      </c>
      <c r="B2292" s="3" t="s">
        <v>29</v>
      </c>
      <c r="C2292" s="3">
        <v>20030401802</v>
      </c>
      <c r="D2292" s="3">
        <v>0</v>
      </c>
      <c r="E2292" s="3" t="s">
        <v>9</v>
      </c>
      <c r="F2292" s="3">
        <v>510</v>
      </c>
      <c r="G2292" s="3">
        <v>375</v>
      </c>
      <c r="H2292" s="4" t="s">
        <v>51</v>
      </c>
      <c r="I2292" s="3" t="s">
        <v>9</v>
      </c>
      <c r="J2292" s="3" t="s">
        <v>9</v>
      </c>
      <c r="L2292">
        <f t="shared" si="210"/>
        <v>0</v>
      </c>
      <c r="M2292">
        <f>IF(COUNTIF($C$2:$C2293,C2292)&gt;1,1,0)</f>
        <v>0</v>
      </c>
      <c r="N2292">
        <f t="shared" si="211"/>
        <v>0</v>
      </c>
      <c r="O2292">
        <f t="shared" si="212"/>
        <v>0</v>
      </c>
      <c r="P2292">
        <f t="shared" si="213"/>
        <v>0</v>
      </c>
      <c r="Q2292">
        <f t="shared" si="214"/>
        <v>0</v>
      </c>
      <c r="S2292">
        <f t="shared" si="215"/>
        <v>0</v>
      </c>
    </row>
    <row r="2293" spans="1:19" ht="126.5" thickBot="1" x14ac:dyDescent="0.4">
      <c r="A2293" s="3" t="s">
        <v>7</v>
      </c>
      <c r="B2293" s="3" t="s">
        <v>20</v>
      </c>
      <c r="C2293" s="3">
        <v>20141907501</v>
      </c>
      <c r="D2293" s="3">
        <v>0</v>
      </c>
      <c r="E2293" s="3" t="s">
        <v>9</v>
      </c>
      <c r="F2293" s="3">
        <v>226</v>
      </c>
      <c r="G2293" s="3">
        <v>190</v>
      </c>
      <c r="H2293" s="4" t="s">
        <v>22</v>
      </c>
      <c r="I2293" s="3" t="s">
        <v>9</v>
      </c>
      <c r="J2293" s="3" t="s">
        <v>9</v>
      </c>
      <c r="L2293">
        <f t="shared" si="210"/>
        <v>0</v>
      </c>
      <c r="M2293">
        <f>IF(COUNTIF($C$2:$C2294,C2293)&gt;1,1,0)</f>
        <v>0</v>
      </c>
      <c r="N2293">
        <f t="shared" si="211"/>
        <v>0</v>
      </c>
      <c r="O2293">
        <f t="shared" si="212"/>
        <v>0</v>
      </c>
      <c r="P2293">
        <f t="shared" si="213"/>
        <v>0</v>
      </c>
      <c r="Q2293">
        <f t="shared" si="214"/>
        <v>0</v>
      </c>
      <c r="S2293">
        <f t="shared" si="215"/>
        <v>0</v>
      </c>
    </row>
    <row r="2294" spans="1:19" ht="64" thickBot="1" x14ac:dyDescent="0.4">
      <c r="A2294" s="3" t="s">
        <v>11</v>
      </c>
      <c r="B2294" s="3" t="s">
        <v>29</v>
      </c>
      <c r="C2294" s="3">
        <v>20031001501</v>
      </c>
      <c r="D2294" s="3">
        <v>1</v>
      </c>
      <c r="E2294" s="3" t="s">
        <v>9</v>
      </c>
      <c r="F2294" s="3">
        <v>169</v>
      </c>
      <c r="G2294" s="3">
        <v>140</v>
      </c>
      <c r="H2294" s="4" t="s">
        <v>83</v>
      </c>
      <c r="I2294" s="3" t="s">
        <v>9</v>
      </c>
      <c r="J2294" s="3" t="s">
        <v>9</v>
      </c>
      <c r="L2294">
        <f t="shared" si="210"/>
        <v>0</v>
      </c>
      <c r="M2294">
        <f>IF(COUNTIF($C$2:$C2295,C2294)&gt;1,1,0)</f>
        <v>0</v>
      </c>
      <c r="N2294">
        <f t="shared" si="211"/>
        <v>0</v>
      </c>
      <c r="O2294">
        <f t="shared" si="212"/>
        <v>0</v>
      </c>
      <c r="P2294">
        <f t="shared" si="213"/>
        <v>0</v>
      </c>
      <c r="Q2294">
        <f t="shared" si="214"/>
        <v>0</v>
      </c>
      <c r="S2294">
        <f t="shared" si="215"/>
        <v>0</v>
      </c>
    </row>
    <row r="2295" spans="1:19" ht="76.5" thickBot="1" x14ac:dyDescent="0.4">
      <c r="A2295" s="3" t="s">
        <v>11</v>
      </c>
      <c r="B2295" s="3" t="s">
        <v>29</v>
      </c>
      <c r="C2295" s="3">
        <v>20030401801</v>
      </c>
      <c r="D2295" s="3">
        <v>1</v>
      </c>
      <c r="E2295" s="3" t="s">
        <v>9</v>
      </c>
      <c r="F2295" s="3">
        <v>165</v>
      </c>
      <c r="G2295" s="3">
        <v>135</v>
      </c>
      <c r="H2295" s="4" t="s">
        <v>26</v>
      </c>
      <c r="I2295" s="3" t="s">
        <v>9</v>
      </c>
      <c r="J2295" s="3" t="s">
        <v>9</v>
      </c>
      <c r="L2295">
        <f t="shared" si="210"/>
        <v>0</v>
      </c>
      <c r="M2295">
        <f>IF(COUNTIF($C$2:$C2296,C2295)&gt;1,1,0)</f>
        <v>0</v>
      </c>
      <c r="N2295">
        <f t="shared" si="211"/>
        <v>0</v>
      </c>
      <c r="O2295">
        <f t="shared" si="212"/>
        <v>0</v>
      </c>
      <c r="P2295">
        <f t="shared" si="213"/>
        <v>0</v>
      </c>
      <c r="Q2295">
        <f t="shared" si="214"/>
        <v>0</v>
      </c>
      <c r="S2295">
        <f t="shared" si="215"/>
        <v>0</v>
      </c>
    </row>
    <row r="2296" spans="1:19" ht="89" thickBot="1" x14ac:dyDescent="0.4">
      <c r="A2296" s="3" t="s">
        <v>11</v>
      </c>
      <c r="B2296" s="3" t="s">
        <v>8</v>
      </c>
      <c r="C2296" s="3">
        <v>20180216401</v>
      </c>
      <c r="D2296" s="3">
        <v>0</v>
      </c>
      <c r="E2296" s="3" t="s">
        <v>9</v>
      </c>
      <c r="F2296" s="3">
        <v>85</v>
      </c>
      <c r="G2296" s="3">
        <v>32</v>
      </c>
      <c r="H2296" s="4" t="s">
        <v>55</v>
      </c>
      <c r="I2296" s="3" t="s">
        <v>9</v>
      </c>
      <c r="J2296" s="3" t="s">
        <v>15</v>
      </c>
      <c r="L2296">
        <f t="shared" si="210"/>
        <v>0</v>
      </c>
      <c r="M2296">
        <f>IF(COUNTIF($C$2:$C2297,C2296)&gt;1,1,0)</f>
        <v>0</v>
      </c>
      <c r="N2296">
        <f t="shared" si="211"/>
        <v>0</v>
      </c>
      <c r="O2296">
        <f t="shared" si="212"/>
        <v>0</v>
      </c>
      <c r="P2296">
        <f t="shared" si="213"/>
        <v>0</v>
      </c>
      <c r="Q2296">
        <f t="shared" si="214"/>
        <v>0</v>
      </c>
      <c r="S2296">
        <f t="shared" si="215"/>
        <v>0</v>
      </c>
    </row>
    <row r="2297" spans="1:19" ht="114" thickBot="1" x14ac:dyDescent="0.4">
      <c r="A2297" s="3" t="s">
        <v>11</v>
      </c>
      <c r="B2297" s="3" t="s">
        <v>17</v>
      </c>
      <c r="C2297" s="3">
        <v>20120606005</v>
      </c>
      <c r="D2297" s="3">
        <v>1</v>
      </c>
      <c r="E2297" s="3" t="s">
        <v>9</v>
      </c>
      <c r="F2297" s="3">
        <v>437</v>
      </c>
      <c r="G2297" s="3">
        <v>142</v>
      </c>
      <c r="H2297" s="4" t="s">
        <v>18</v>
      </c>
      <c r="I2297" s="3" t="s">
        <v>9</v>
      </c>
      <c r="J2297" s="3" t="s">
        <v>9</v>
      </c>
      <c r="L2297">
        <f t="shared" si="210"/>
        <v>0</v>
      </c>
      <c r="M2297">
        <f>IF(COUNTIF($C$2:$C2298,C2297)&gt;1,1,0)</f>
        <v>0</v>
      </c>
      <c r="N2297">
        <f t="shared" si="211"/>
        <v>0</v>
      </c>
      <c r="O2297">
        <f t="shared" si="212"/>
        <v>0</v>
      </c>
      <c r="P2297">
        <f t="shared" si="213"/>
        <v>0</v>
      </c>
      <c r="Q2297">
        <f t="shared" si="214"/>
        <v>0</v>
      </c>
      <c r="S2297">
        <f t="shared" si="215"/>
        <v>0</v>
      </c>
    </row>
    <row r="2298" spans="1:19" ht="89" thickBot="1" x14ac:dyDescent="0.4">
      <c r="A2298" s="3" t="s">
        <v>11</v>
      </c>
      <c r="B2298" s="3" t="s">
        <v>29</v>
      </c>
      <c r="C2298" s="3">
        <v>20030432102</v>
      </c>
      <c r="D2298" s="3">
        <v>1</v>
      </c>
      <c r="E2298" s="3" t="s">
        <v>9</v>
      </c>
      <c r="F2298" s="3">
        <v>113</v>
      </c>
      <c r="G2298" s="3">
        <v>32</v>
      </c>
      <c r="H2298" s="4" t="s">
        <v>24</v>
      </c>
      <c r="I2298" s="3" t="s">
        <v>9</v>
      </c>
      <c r="J2298" s="3" t="s">
        <v>9</v>
      </c>
      <c r="L2298">
        <f t="shared" si="210"/>
        <v>0</v>
      </c>
      <c r="M2298">
        <f>IF(COUNTIF($C$2:$C2299,C2298)&gt;1,1,0)</f>
        <v>0</v>
      </c>
      <c r="N2298">
        <f t="shared" si="211"/>
        <v>0</v>
      </c>
      <c r="O2298">
        <f t="shared" si="212"/>
        <v>0</v>
      </c>
      <c r="P2298">
        <f t="shared" si="213"/>
        <v>0</v>
      </c>
      <c r="Q2298">
        <f t="shared" si="214"/>
        <v>0</v>
      </c>
      <c r="S2298">
        <f t="shared" si="215"/>
        <v>0</v>
      </c>
    </row>
    <row r="2299" spans="1:19" ht="89" thickBot="1" x14ac:dyDescent="0.4">
      <c r="A2299" s="3" t="s">
        <v>7</v>
      </c>
      <c r="B2299" s="3" t="s">
        <v>12</v>
      </c>
      <c r="C2299" s="3">
        <v>20080108301</v>
      </c>
      <c r="D2299" s="3">
        <v>0</v>
      </c>
      <c r="E2299" s="3" t="s">
        <v>9</v>
      </c>
      <c r="F2299" s="3">
        <v>850</v>
      </c>
      <c r="G2299" s="3">
        <v>259</v>
      </c>
      <c r="H2299" s="4" t="s">
        <v>387</v>
      </c>
      <c r="I2299" s="3" t="s">
        <v>9</v>
      </c>
      <c r="J2299" s="3" t="s">
        <v>9</v>
      </c>
      <c r="L2299">
        <f t="shared" si="210"/>
        <v>0</v>
      </c>
      <c r="M2299">
        <f>IF(COUNTIF($C$2:$C2300,C2299)&gt;1,1,0)</f>
        <v>0</v>
      </c>
      <c r="N2299">
        <f t="shared" si="211"/>
        <v>0</v>
      </c>
      <c r="O2299">
        <f t="shared" si="212"/>
        <v>0</v>
      </c>
      <c r="P2299">
        <f t="shared" si="213"/>
        <v>0</v>
      </c>
      <c r="Q2299">
        <f t="shared" si="214"/>
        <v>0</v>
      </c>
      <c r="S2299">
        <f t="shared" si="215"/>
        <v>0</v>
      </c>
    </row>
    <row r="2300" spans="1:19" ht="89" thickBot="1" x14ac:dyDescent="0.4">
      <c r="A2300" s="3" t="s">
        <v>7</v>
      </c>
      <c r="B2300" s="3" t="s">
        <v>12</v>
      </c>
      <c r="C2300" s="3">
        <v>20010808301</v>
      </c>
      <c r="D2300" s="3">
        <v>0</v>
      </c>
      <c r="E2300" s="3" t="s">
        <v>9</v>
      </c>
      <c r="F2300" s="3">
        <v>850</v>
      </c>
      <c r="G2300" s="3">
        <v>220</v>
      </c>
      <c r="H2300" s="4" t="s">
        <v>292</v>
      </c>
      <c r="I2300" s="3" t="s">
        <v>9</v>
      </c>
      <c r="J2300" s="3" t="s">
        <v>9</v>
      </c>
      <c r="L2300">
        <f t="shared" si="210"/>
        <v>0</v>
      </c>
      <c r="M2300">
        <f>IF(COUNTIF($C$2:$C2301,C2300)&gt;1,1,0)</f>
        <v>0</v>
      </c>
      <c r="N2300">
        <f t="shared" si="211"/>
        <v>0</v>
      </c>
      <c r="O2300">
        <f t="shared" si="212"/>
        <v>0</v>
      </c>
      <c r="P2300">
        <f t="shared" si="213"/>
        <v>0</v>
      </c>
      <c r="Q2300">
        <f t="shared" si="214"/>
        <v>0</v>
      </c>
      <c r="S2300">
        <f t="shared" si="215"/>
        <v>0</v>
      </c>
    </row>
    <row r="2301" spans="1:19" ht="126.5" thickBot="1" x14ac:dyDescent="0.4">
      <c r="A2301" s="3" t="s">
        <v>11</v>
      </c>
      <c r="B2301" s="3" t="s">
        <v>23</v>
      </c>
      <c r="C2301" s="3">
        <v>20171007602</v>
      </c>
      <c r="D2301" s="3">
        <v>0</v>
      </c>
      <c r="E2301" s="3" t="s">
        <v>9</v>
      </c>
      <c r="F2301" s="3">
        <v>608</v>
      </c>
      <c r="G2301" s="3">
        <v>112</v>
      </c>
      <c r="H2301" s="4" t="s">
        <v>22</v>
      </c>
      <c r="I2301" s="3" t="s">
        <v>9</v>
      </c>
      <c r="J2301" s="3" t="s">
        <v>9</v>
      </c>
      <c r="L2301">
        <f t="shared" si="210"/>
        <v>0</v>
      </c>
      <c r="M2301">
        <f>IF(COUNTIF($C$2:$C2302,C2301)&gt;1,1,0)</f>
        <v>0</v>
      </c>
      <c r="N2301">
        <f t="shared" si="211"/>
        <v>0</v>
      </c>
      <c r="O2301">
        <f t="shared" si="212"/>
        <v>0</v>
      </c>
      <c r="P2301">
        <f t="shared" si="213"/>
        <v>0</v>
      </c>
      <c r="Q2301">
        <f t="shared" si="214"/>
        <v>0</v>
      </c>
      <c r="S2301">
        <f t="shared" si="215"/>
        <v>0</v>
      </c>
    </row>
    <row r="2302" spans="1:19" ht="15" thickBot="1" x14ac:dyDescent="0.4">
      <c r="A2302" s="3" t="s">
        <v>11</v>
      </c>
      <c r="B2302" s="3" t="s">
        <v>29</v>
      </c>
      <c r="C2302" s="3">
        <v>20030514101</v>
      </c>
      <c r="D2302" s="3">
        <v>0</v>
      </c>
      <c r="E2302" s="3" t="s">
        <v>9</v>
      </c>
      <c r="F2302" s="3">
        <v>243</v>
      </c>
      <c r="G2302" s="3">
        <v>50</v>
      </c>
      <c r="H2302" s="4" t="s">
        <v>10</v>
      </c>
      <c r="I2302" s="3" t="s">
        <v>9</v>
      </c>
      <c r="J2302" s="3" t="s">
        <v>9</v>
      </c>
      <c r="L2302">
        <f t="shared" si="210"/>
        <v>0</v>
      </c>
      <c r="M2302">
        <f>IF(COUNTIF($C$2:$C2303,C2302)&gt;1,1,0)</f>
        <v>0</v>
      </c>
      <c r="N2302">
        <f t="shared" si="211"/>
        <v>0</v>
      </c>
      <c r="O2302">
        <f t="shared" si="212"/>
        <v>0</v>
      </c>
      <c r="P2302">
        <f t="shared" si="213"/>
        <v>0</v>
      </c>
      <c r="Q2302">
        <f t="shared" si="214"/>
        <v>0</v>
      </c>
      <c r="S2302">
        <f t="shared" si="215"/>
        <v>0</v>
      </c>
    </row>
    <row r="2303" spans="1:19" ht="64" thickBot="1" x14ac:dyDescent="0.4">
      <c r="A2303" s="3" t="s">
        <v>11</v>
      </c>
      <c r="B2303" s="3" t="s">
        <v>29</v>
      </c>
      <c r="C2303" s="3">
        <v>20030519001</v>
      </c>
      <c r="D2303" s="3">
        <v>0</v>
      </c>
      <c r="E2303" s="3" t="s">
        <v>9</v>
      </c>
      <c r="F2303" s="3">
        <v>204</v>
      </c>
      <c r="G2303" s="3">
        <v>22</v>
      </c>
      <c r="H2303" s="4" t="s">
        <v>101</v>
      </c>
      <c r="I2303" s="3" t="s">
        <v>9</v>
      </c>
      <c r="J2303" s="3" t="s">
        <v>15</v>
      </c>
      <c r="L2303">
        <f t="shared" si="210"/>
        <v>0</v>
      </c>
      <c r="M2303">
        <f>IF(COUNTIF($C$2:$C2304,C2303)&gt;1,1,0)</f>
        <v>0</v>
      </c>
      <c r="N2303">
        <f t="shared" si="211"/>
        <v>0</v>
      </c>
      <c r="O2303">
        <f t="shared" si="212"/>
        <v>0</v>
      </c>
      <c r="P2303">
        <f t="shared" si="213"/>
        <v>0</v>
      </c>
      <c r="Q2303">
        <f t="shared" si="214"/>
        <v>0</v>
      </c>
      <c r="S2303">
        <f t="shared" si="215"/>
        <v>0</v>
      </c>
    </row>
    <row r="2304" spans="1:19" ht="126.5" thickBot="1" x14ac:dyDescent="0.4">
      <c r="A2304" s="3" t="s">
        <v>7</v>
      </c>
      <c r="B2304" s="3" t="s">
        <v>34</v>
      </c>
      <c r="C2304" s="3">
        <v>20110919401</v>
      </c>
      <c r="D2304" s="3">
        <v>0</v>
      </c>
      <c r="E2304" s="3" t="s">
        <v>9</v>
      </c>
      <c r="F2304" s="3">
        <v>77</v>
      </c>
      <c r="G2304" s="3">
        <v>7</v>
      </c>
      <c r="H2304" s="4" t="s">
        <v>22</v>
      </c>
      <c r="I2304" s="3" t="s">
        <v>9</v>
      </c>
      <c r="J2304" s="3" t="s">
        <v>9</v>
      </c>
      <c r="L2304">
        <f t="shared" si="210"/>
        <v>0</v>
      </c>
      <c r="M2304">
        <f>IF(COUNTIF($C$2:$C2305,C2304)&gt;1,1,0)</f>
        <v>0</v>
      </c>
      <c r="N2304">
        <f t="shared" si="211"/>
        <v>0</v>
      </c>
      <c r="O2304">
        <f t="shared" si="212"/>
        <v>0</v>
      </c>
      <c r="P2304">
        <f t="shared" si="213"/>
        <v>0</v>
      </c>
      <c r="Q2304">
        <f t="shared" si="214"/>
        <v>0</v>
      </c>
      <c r="S2304">
        <f t="shared" si="215"/>
        <v>0</v>
      </c>
    </row>
    <row r="2305" spans="1:19" ht="139" thickBot="1" x14ac:dyDescent="0.4">
      <c r="A2305" s="3" t="s">
        <v>11</v>
      </c>
      <c r="B2305" s="3" t="s">
        <v>20</v>
      </c>
      <c r="C2305" s="3">
        <v>20140303101</v>
      </c>
      <c r="D2305" s="3">
        <v>1</v>
      </c>
      <c r="E2305" s="3" t="s">
        <v>9</v>
      </c>
      <c r="F2305" s="3">
        <v>112</v>
      </c>
      <c r="G2305" s="3">
        <v>40</v>
      </c>
      <c r="H2305" s="4" t="s">
        <v>388</v>
      </c>
      <c r="I2305" s="3" t="s">
        <v>9</v>
      </c>
      <c r="J2305" s="3" t="s">
        <v>15</v>
      </c>
      <c r="L2305">
        <f t="shared" si="210"/>
        <v>0</v>
      </c>
      <c r="M2305">
        <f>IF(COUNTIF($C$2:$C2306,C2305)&gt;1,1,0)</f>
        <v>0</v>
      </c>
      <c r="N2305">
        <f t="shared" si="211"/>
        <v>0</v>
      </c>
      <c r="O2305">
        <f t="shared" si="212"/>
        <v>0</v>
      </c>
      <c r="P2305">
        <f t="shared" si="213"/>
        <v>0</v>
      </c>
      <c r="Q2305">
        <f t="shared" si="214"/>
        <v>0</v>
      </c>
      <c r="S2305">
        <f t="shared" si="215"/>
        <v>0</v>
      </c>
    </row>
    <row r="2306" spans="1:19" ht="126.5" thickBot="1" x14ac:dyDescent="0.4">
      <c r="A2306" s="3" t="s">
        <v>7</v>
      </c>
      <c r="B2306" s="3" t="s">
        <v>8</v>
      </c>
      <c r="C2306" s="3">
        <v>20180231103</v>
      </c>
      <c r="D2306" s="3">
        <v>0</v>
      </c>
      <c r="E2306" s="3" t="s">
        <v>9</v>
      </c>
      <c r="F2306" s="3">
        <v>292</v>
      </c>
      <c r="G2306" s="3">
        <v>48</v>
      </c>
      <c r="H2306" s="4" t="s">
        <v>22</v>
      </c>
      <c r="I2306" s="3" t="s">
        <v>9</v>
      </c>
      <c r="J2306" s="3" t="s">
        <v>9</v>
      </c>
      <c r="L2306">
        <f t="shared" si="210"/>
        <v>0</v>
      </c>
      <c r="M2306">
        <f>IF(COUNTIF($C$2:$C2307,C2306)&gt;1,1,0)</f>
        <v>1</v>
      </c>
      <c r="N2306">
        <f t="shared" si="211"/>
        <v>0</v>
      </c>
      <c r="O2306">
        <f t="shared" si="212"/>
        <v>0</v>
      </c>
      <c r="P2306">
        <f t="shared" si="213"/>
        <v>0</v>
      </c>
      <c r="Q2306">
        <f t="shared" si="214"/>
        <v>0</v>
      </c>
      <c r="S2306">
        <f t="shared" si="215"/>
        <v>1</v>
      </c>
    </row>
    <row r="2307" spans="1:19" ht="126.5" thickBot="1" x14ac:dyDescent="0.4">
      <c r="A2307" s="3" t="s">
        <v>7</v>
      </c>
      <c r="B2307" s="3" t="s">
        <v>8</v>
      </c>
      <c r="C2307" s="3">
        <v>20180212201</v>
      </c>
      <c r="D2307" s="3">
        <v>1</v>
      </c>
      <c r="E2307" s="3" t="s">
        <v>9</v>
      </c>
      <c r="F2307" s="3">
        <v>840</v>
      </c>
      <c r="G2307" s="3">
        <v>73</v>
      </c>
      <c r="H2307" s="4" t="s">
        <v>22</v>
      </c>
      <c r="I2307" s="3" t="s">
        <v>9</v>
      </c>
      <c r="J2307" s="3" t="s">
        <v>9</v>
      </c>
      <c r="L2307">
        <f t="shared" ref="L2307:L2368" si="216">IF(COUNTBLANK(A2307:J2307)&gt;0,1,0)</f>
        <v>0</v>
      </c>
      <c r="M2307">
        <f>IF(COUNTIF($C$2:$C2308,C2307)&gt;1,1,0)</f>
        <v>1</v>
      </c>
      <c r="N2307">
        <f t="shared" ref="N2307:N2368" si="217">IF(LEN(C2307)&gt;11,1,0)</f>
        <v>0</v>
      </c>
      <c r="O2307">
        <f t="shared" ref="O2307:O2368" si="218">IF(G2307&gt;F2307,1,0)</f>
        <v>0</v>
      </c>
      <c r="P2307">
        <f t="shared" ref="P2307:P2368" si="219">IF(AND(J2307="Yes",I2307="No"),1,0)</f>
        <v>0</v>
      </c>
      <c r="Q2307">
        <f t="shared" ref="Q2307:Q2368" si="220">IF(F2307&gt;10000,1,0)</f>
        <v>0</v>
      </c>
      <c r="S2307">
        <f t="shared" ref="S2307:S2368" si="221">IF(SUM(L2307:Q2307)&gt;0,1,0)</f>
        <v>1</v>
      </c>
    </row>
    <row r="2308" spans="1:19" ht="114" thickBot="1" x14ac:dyDescent="0.4">
      <c r="A2308" s="3" t="s">
        <v>11</v>
      </c>
      <c r="B2308" s="3" t="s">
        <v>29</v>
      </c>
      <c r="C2308" s="3">
        <v>20031005501</v>
      </c>
      <c r="D2308" s="3">
        <v>1</v>
      </c>
      <c r="E2308" s="3" t="s">
        <v>9</v>
      </c>
      <c r="F2308" s="3">
        <v>102</v>
      </c>
      <c r="G2308" s="3">
        <v>73</v>
      </c>
      <c r="H2308" s="4" t="s">
        <v>13</v>
      </c>
      <c r="I2308" s="3" t="s">
        <v>9</v>
      </c>
      <c r="J2308" s="3" t="s">
        <v>9</v>
      </c>
      <c r="L2308">
        <f t="shared" si="216"/>
        <v>0</v>
      </c>
      <c r="M2308">
        <f>IF(COUNTIF($C$2:$C2309,C2308)&gt;1,1,0)</f>
        <v>0</v>
      </c>
      <c r="N2308">
        <f t="shared" si="217"/>
        <v>0</v>
      </c>
      <c r="O2308">
        <f t="shared" si="218"/>
        <v>0</v>
      </c>
      <c r="P2308">
        <f t="shared" si="219"/>
        <v>0</v>
      </c>
      <c r="Q2308">
        <f t="shared" si="220"/>
        <v>0</v>
      </c>
      <c r="S2308">
        <f t="shared" si="221"/>
        <v>0</v>
      </c>
    </row>
    <row r="2309" spans="1:19" ht="126.5" thickBot="1" x14ac:dyDescent="0.4">
      <c r="A2309" s="3" t="s">
        <v>7</v>
      </c>
      <c r="B2309" s="3" t="s">
        <v>8</v>
      </c>
      <c r="C2309" s="3">
        <v>20180214401</v>
      </c>
      <c r="D2309" s="3">
        <v>0</v>
      </c>
      <c r="E2309" s="3" t="s">
        <v>9</v>
      </c>
      <c r="F2309" s="3">
        <v>244</v>
      </c>
      <c r="G2309" s="3">
        <v>46</v>
      </c>
      <c r="H2309" s="4" t="s">
        <v>22</v>
      </c>
      <c r="I2309" s="3" t="s">
        <v>9</v>
      </c>
      <c r="J2309" s="3" t="s">
        <v>9</v>
      </c>
      <c r="L2309">
        <f t="shared" si="216"/>
        <v>0</v>
      </c>
      <c r="M2309">
        <f>IF(COUNTIF($C$2:$C2310,C2309)&gt;1,1,0)</f>
        <v>1</v>
      </c>
      <c r="N2309">
        <f t="shared" si="217"/>
        <v>0</v>
      </c>
      <c r="O2309">
        <f t="shared" si="218"/>
        <v>0</v>
      </c>
      <c r="P2309">
        <f t="shared" si="219"/>
        <v>0</v>
      </c>
      <c r="Q2309">
        <f t="shared" si="220"/>
        <v>0</v>
      </c>
      <c r="S2309">
        <f t="shared" si="221"/>
        <v>1</v>
      </c>
    </row>
    <row r="2310" spans="1:19" ht="126.5" thickBot="1" x14ac:dyDescent="0.4">
      <c r="A2310" s="3" t="s">
        <v>7</v>
      </c>
      <c r="B2310" s="3" t="s">
        <v>8</v>
      </c>
      <c r="C2310" s="3">
        <v>20180208901</v>
      </c>
      <c r="D2310" s="3">
        <v>0</v>
      </c>
      <c r="E2310" s="3" t="s">
        <v>9</v>
      </c>
      <c r="F2310" s="3">
        <v>372</v>
      </c>
      <c r="G2310" s="3">
        <v>99</v>
      </c>
      <c r="H2310" s="4" t="s">
        <v>22</v>
      </c>
      <c r="I2310" s="3" t="s">
        <v>9</v>
      </c>
      <c r="J2310" s="3" t="s">
        <v>9</v>
      </c>
      <c r="L2310">
        <f t="shared" si="216"/>
        <v>0</v>
      </c>
      <c r="M2310">
        <f>IF(COUNTIF($C$2:$C2311,C2310)&gt;1,1,0)</f>
        <v>1</v>
      </c>
      <c r="N2310">
        <f t="shared" si="217"/>
        <v>0</v>
      </c>
      <c r="O2310">
        <f t="shared" si="218"/>
        <v>0</v>
      </c>
      <c r="P2310">
        <f t="shared" si="219"/>
        <v>0</v>
      </c>
      <c r="Q2310">
        <f t="shared" si="220"/>
        <v>0</v>
      </c>
      <c r="S2310">
        <f t="shared" si="221"/>
        <v>1</v>
      </c>
    </row>
    <row r="2311" spans="1:19" ht="126.5" thickBot="1" x14ac:dyDescent="0.4">
      <c r="A2311" s="3" t="s">
        <v>39</v>
      </c>
      <c r="B2311" s="3" t="s">
        <v>23</v>
      </c>
      <c r="C2311" s="3">
        <v>20172504401</v>
      </c>
      <c r="D2311" s="3">
        <v>0</v>
      </c>
      <c r="E2311" s="3" t="s">
        <v>9</v>
      </c>
      <c r="F2311" s="3">
        <v>474</v>
      </c>
      <c r="G2311" s="3">
        <v>83</v>
      </c>
      <c r="H2311" s="4" t="s">
        <v>22</v>
      </c>
      <c r="I2311" s="3" t="s">
        <v>9</v>
      </c>
      <c r="J2311" s="3" t="s">
        <v>9</v>
      </c>
      <c r="L2311">
        <f t="shared" si="216"/>
        <v>0</v>
      </c>
      <c r="M2311">
        <f>IF(COUNTIF($C$2:$C2312,C2311)&gt;1,1,0)</f>
        <v>1</v>
      </c>
      <c r="N2311">
        <f t="shared" si="217"/>
        <v>0</v>
      </c>
      <c r="O2311">
        <f t="shared" si="218"/>
        <v>0</v>
      </c>
      <c r="P2311">
        <f t="shared" si="219"/>
        <v>0</v>
      </c>
      <c r="Q2311">
        <f t="shared" si="220"/>
        <v>0</v>
      </c>
      <c r="S2311">
        <f t="shared" si="221"/>
        <v>1</v>
      </c>
    </row>
    <row r="2312" spans="1:19" ht="50.5" thickBot="1" x14ac:dyDescent="0.4">
      <c r="A2312" s="3" t="s">
        <v>11</v>
      </c>
      <c r="B2312" s="3" t="s">
        <v>267</v>
      </c>
      <c r="C2312" s="3">
        <v>20200408401</v>
      </c>
      <c r="D2312" s="3">
        <v>0</v>
      </c>
      <c r="E2312" s="3" t="s">
        <v>15</v>
      </c>
      <c r="F2312" s="3">
        <v>48</v>
      </c>
      <c r="G2312" s="3">
        <v>10</v>
      </c>
      <c r="H2312" s="4" t="s">
        <v>10</v>
      </c>
      <c r="I2312" s="3" t="s">
        <v>9</v>
      </c>
      <c r="J2312" s="3" t="s">
        <v>15</v>
      </c>
      <c r="L2312">
        <f t="shared" si="216"/>
        <v>0</v>
      </c>
      <c r="M2312">
        <f>IF(COUNTIF($C$2:$C2313,C2312)&gt;1,1,0)</f>
        <v>0</v>
      </c>
      <c r="N2312">
        <f t="shared" si="217"/>
        <v>0</v>
      </c>
      <c r="O2312">
        <f t="shared" si="218"/>
        <v>0</v>
      </c>
      <c r="P2312">
        <f t="shared" si="219"/>
        <v>0</v>
      </c>
      <c r="Q2312">
        <f t="shared" si="220"/>
        <v>0</v>
      </c>
      <c r="S2312">
        <f t="shared" si="221"/>
        <v>0</v>
      </c>
    </row>
    <row r="2313" spans="1:19" ht="51.5" thickBot="1" x14ac:dyDescent="0.4">
      <c r="A2313" s="3" t="s">
        <v>7</v>
      </c>
      <c r="B2313" s="3" t="s">
        <v>12</v>
      </c>
      <c r="C2313" s="3">
        <v>20080108301</v>
      </c>
      <c r="D2313" s="3">
        <v>1</v>
      </c>
      <c r="E2313" s="3" t="s">
        <v>9</v>
      </c>
      <c r="F2313" s="3">
        <v>850</v>
      </c>
      <c r="G2313" s="3">
        <v>237</v>
      </c>
      <c r="H2313" s="4" t="s">
        <v>117</v>
      </c>
      <c r="I2313" s="3" t="s">
        <v>9</v>
      </c>
      <c r="J2313" s="3" t="s">
        <v>9</v>
      </c>
      <c r="L2313">
        <f t="shared" si="216"/>
        <v>0</v>
      </c>
      <c r="M2313">
        <f>IF(COUNTIF($C$2:$C2314,C2313)&gt;1,1,0)</f>
        <v>1</v>
      </c>
      <c r="N2313">
        <f t="shared" si="217"/>
        <v>0</v>
      </c>
      <c r="O2313">
        <f t="shared" si="218"/>
        <v>0</v>
      </c>
      <c r="P2313">
        <f t="shared" si="219"/>
        <v>0</v>
      </c>
      <c r="Q2313">
        <f t="shared" si="220"/>
        <v>0</v>
      </c>
      <c r="S2313">
        <f t="shared" si="221"/>
        <v>1</v>
      </c>
    </row>
    <row r="2314" spans="1:19" ht="126.5" thickBot="1" x14ac:dyDescent="0.4">
      <c r="A2314" s="3" t="s">
        <v>11</v>
      </c>
      <c r="B2314" s="3" t="s">
        <v>23</v>
      </c>
      <c r="C2314" s="3">
        <v>20172501901</v>
      </c>
      <c r="D2314" s="3">
        <v>1</v>
      </c>
      <c r="E2314" s="3" t="s">
        <v>9</v>
      </c>
      <c r="F2314" s="3">
        <v>289</v>
      </c>
      <c r="G2314" s="3">
        <v>42</v>
      </c>
      <c r="H2314" s="4" t="s">
        <v>22</v>
      </c>
      <c r="I2314" s="3" t="s">
        <v>9</v>
      </c>
      <c r="J2314" s="3" t="s">
        <v>9</v>
      </c>
      <c r="L2314">
        <f t="shared" si="216"/>
        <v>0</v>
      </c>
      <c r="M2314">
        <f>IF(COUNTIF($C$2:$C2315,C2314)&gt;1,1,0)</f>
        <v>0</v>
      </c>
      <c r="N2314">
        <f t="shared" si="217"/>
        <v>0</v>
      </c>
      <c r="O2314">
        <f t="shared" si="218"/>
        <v>0</v>
      </c>
      <c r="P2314">
        <f t="shared" si="219"/>
        <v>0</v>
      </c>
      <c r="Q2314">
        <f t="shared" si="220"/>
        <v>0</v>
      </c>
      <c r="S2314">
        <f t="shared" si="221"/>
        <v>0</v>
      </c>
    </row>
    <row r="2315" spans="1:19" ht="126.5" thickBot="1" x14ac:dyDescent="0.4">
      <c r="A2315" s="3" t="s">
        <v>39</v>
      </c>
      <c r="B2315" s="3" t="s">
        <v>29</v>
      </c>
      <c r="C2315" s="3">
        <v>20030515003</v>
      </c>
      <c r="D2315" s="3">
        <v>0</v>
      </c>
      <c r="E2315" s="3" t="s">
        <v>9</v>
      </c>
      <c r="F2315" s="3">
        <v>276</v>
      </c>
      <c r="G2315" s="3">
        <v>22</v>
      </c>
      <c r="H2315" s="4" t="s">
        <v>22</v>
      </c>
      <c r="I2315" s="3" t="s">
        <v>9</v>
      </c>
      <c r="J2315" s="3" t="s">
        <v>15</v>
      </c>
      <c r="L2315">
        <f t="shared" si="216"/>
        <v>0</v>
      </c>
      <c r="M2315">
        <f>IF(COUNTIF($C$2:$C2316,C2315)&gt;1,1,0)</f>
        <v>1</v>
      </c>
      <c r="N2315">
        <f t="shared" si="217"/>
        <v>0</v>
      </c>
      <c r="O2315">
        <f t="shared" si="218"/>
        <v>0</v>
      </c>
      <c r="P2315">
        <f t="shared" si="219"/>
        <v>0</v>
      </c>
      <c r="Q2315">
        <f t="shared" si="220"/>
        <v>0</v>
      </c>
      <c r="S2315">
        <f t="shared" si="221"/>
        <v>1</v>
      </c>
    </row>
    <row r="2316" spans="1:19" ht="50.5" thickBot="1" x14ac:dyDescent="0.4">
      <c r="A2316" s="3" t="s">
        <v>11</v>
      </c>
      <c r="B2316" s="3" t="s">
        <v>267</v>
      </c>
      <c r="C2316" s="3">
        <v>20200412201</v>
      </c>
      <c r="D2316" s="3">
        <v>0</v>
      </c>
      <c r="E2316" s="3" t="s">
        <v>15</v>
      </c>
      <c r="F2316" s="3">
        <v>171</v>
      </c>
      <c r="G2316" s="3"/>
      <c r="H2316" s="4" t="s">
        <v>10</v>
      </c>
      <c r="I2316" s="3" t="s">
        <v>15</v>
      </c>
      <c r="J2316" s="3" t="s">
        <v>9</v>
      </c>
      <c r="L2316">
        <f t="shared" si="216"/>
        <v>1</v>
      </c>
      <c r="M2316">
        <f>IF(COUNTIF($C$2:$C2317,C2316)&gt;1,1,0)</f>
        <v>0</v>
      </c>
      <c r="N2316">
        <f t="shared" si="217"/>
        <v>0</v>
      </c>
      <c r="O2316">
        <f t="shared" si="218"/>
        <v>0</v>
      </c>
      <c r="P2316">
        <f t="shared" si="219"/>
        <v>1</v>
      </c>
      <c r="Q2316">
        <f t="shared" si="220"/>
        <v>0</v>
      </c>
      <c r="S2316">
        <f t="shared" si="221"/>
        <v>1</v>
      </c>
    </row>
    <row r="2317" spans="1:19" ht="126.5" thickBot="1" x14ac:dyDescent="0.4">
      <c r="A2317" s="3" t="s">
        <v>39</v>
      </c>
      <c r="B2317" s="3" t="s">
        <v>29</v>
      </c>
      <c r="C2317" s="3">
        <v>20030515001</v>
      </c>
      <c r="D2317" s="3">
        <v>1</v>
      </c>
      <c r="E2317" s="3" t="s">
        <v>9</v>
      </c>
      <c r="F2317" s="3">
        <v>261</v>
      </c>
      <c r="G2317" s="3">
        <v>15</v>
      </c>
      <c r="H2317" s="4" t="s">
        <v>22</v>
      </c>
      <c r="I2317" s="3" t="s">
        <v>9</v>
      </c>
      <c r="J2317" s="3" t="s">
        <v>9</v>
      </c>
      <c r="L2317">
        <f t="shared" si="216"/>
        <v>0</v>
      </c>
      <c r="M2317">
        <f>IF(COUNTIF($C$2:$C2318,C2317)&gt;1,1,0)</f>
        <v>1</v>
      </c>
      <c r="N2317">
        <f t="shared" si="217"/>
        <v>0</v>
      </c>
      <c r="O2317">
        <f t="shared" si="218"/>
        <v>0</v>
      </c>
      <c r="P2317">
        <f t="shared" si="219"/>
        <v>0</v>
      </c>
      <c r="Q2317">
        <f t="shared" si="220"/>
        <v>0</v>
      </c>
      <c r="S2317">
        <f t="shared" si="221"/>
        <v>1</v>
      </c>
    </row>
    <row r="2318" spans="1:19" ht="126.5" thickBot="1" x14ac:dyDescent="0.4">
      <c r="A2318" s="3" t="s">
        <v>11</v>
      </c>
      <c r="B2318" s="3" t="s">
        <v>20</v>
      </c>
      <c r="C2318" s="3">
        <v>20140902903</v>
      </c>
      <c r="D2318" s="3">
        <v>0</v>
      </c>
      <c r="E2318" s="3" t="s">
        <v>9</v>
      </c>
      <c r="F2318" s="3">
        <v>44</v>
      </c>
      <c r="G2318" s="3">
        <v>28</v>
      </c>
      <c r="H2318" s="4" t="s">
        <v>22</v>
      </c>
      <c r="I2318" s="3" t="s">
        <v>9</v>
      </c>
      <c r="J2318" s="3" t="s">
        <v>9</v>
      </c>
      <c r="L2318">
        <f t="shared" si="216"/>
        <v>0</v>
      </c>
      <c r="M2318">
        <f>IF(COUNTIF($C$2:$C2319,C2318)&gt;1,1,0)</f>
        <v>0</v>
      </c>
      <c r="N2318">
        <f t="shared" si="217"/>
        <v>0</v>
      </c>
      <c r="O2318">
        <f t="shared" si="218"/>
        <v>0</v>
      </c>
      <c r="P2318">
        <f t="shared" si="219"/>
        <v>0</v>
      </c>
      <c r="Q2318">
        <f t="shared" si="220"/>
        <v>0</v>
      </c>
      <c r="S2318">
        <f t="shared" si="221"/>
        <v>0</v>
      </c>
    </row>
    <row r="2319" spans="1:19" ht="89" thickBot="1" x14ac:dyDescent="0.4">
      <c r="A2319" s="3" t="s">
        <v>11</v>
      </c>
      <c r="B2319" s="3" t="s">
        <v>29</v>
      </c>
      <c r="C2319" s="3">
        <v>20030516201</v>
      </c>
      <c r="D2319" s="3">
        <v>0</v>
      </c>
      <c r="E2319" s="3" t="s">
        <v>9</v>
      </c>
      <c r="F2319" s="3">
        <v>143</v>
      </c>
      <c r="G2319" s="3">
        <v>10</v>
      </c>
      <c r="H2319" s="4" t="s">
        <v>292</v>
      </c>
      <c r="I2319" s="3" t="s">
        <v>9</v>
      </c>
      <c r="J2319" s="3" t="s">
        <v>9</v>
      </c>
      <c r="L2319">
        <f t="shared" si="216"/>
        <v>0</v>
      </c>
      <c r="M2319">
        <f>IF(COUNTIF($C$2:$C2320,C2319)&gt;1,1,0)</f>
        <v>0</v>
      </c>
      <c r="N2319">
        <f t="shared" si="217"/>
        <v>0</v>
      </c>
      <c r="O2319">
        <f t="shared" si="218"/>
        <v>0</v>
      </c>
      <c r="P2319">
        <f t="shared" si="219"/>
        <v>0</v>
      </c>
      <c r="Q2319">
        <f t="shared" si="220"/>
        <v>0</v>
      </c>
      <c r="S2319">
        <f t="shared" si="221"/>
        <v>0</v>
      </c>
    </row>
    <row r="2320" spans="1:19" ht="114" thickBot="1" x14ac:dyDescent="0.4">
      <c r="A2320" s="3" t="s">
        <v>11</v>
      </c>
      <c r="B2320" s="3" t="s">
        <v>29</v>
      </c>
      <c r="C2320" s="3">
        <v>20031002201</v>
      </c>
      <c r="D2320" s="3">
        <v>0</v>
      </c>
      <c r="E2320" s="3" t="s">
        <v>9</v>
      </c>
      <c r="F2320" s="3">
        <v>149</v>
      </c>
      <c r="G2320" s="3">
        <v>80</v>
      </c>
      <c r="H2320" s="4" t="s">
        <v>13</v>
      </c>
      <c r="I2320" s="3" t="s">
        <v>9</v>
      </c>
      <c r="J2320" s="3" t="s">
        <v>15</v>
      </c>
      <c r="L2320">
        <f t="shared" si="216"/>
        <v>0</v>
      </c>
      <c r="M2320">
        <f>IF(COUNTIF($C$2:$C2321,C2320)&gt;1,1,0)</f>
        <v>1</v>
      </c>
      <c r="N2320">
        <f t="shared" si="217"/>
        <v>0</v>
      </c>
      <c r="O2320">
        <f t="shared" si="218"/>
        <v>0</v>
      </c>
      <c r="P2320">
        <f t="shared" si="219"/>
        <v>0</v>
      </c>
      <c r="Q2320">
        <f t="shared" si="220"/>
        <v>0</v>
      </c>
      <c r="S2320">
        <f t="shared" si="221"/>
        <v>1</v>
      </c>
    </row>
    <row r="2321" spans="1:19" ht="89" thickBot="1" x14ac:dyDescent="0.4">
      <c r="A2321" s="3" t="s">
        <v>11</v>
      </c>
      <c r="B2321" s="3" t="s">
        <v>29</v>
      </c>
      <c r="C2321" s="3">
        <v>20031002201</v>
      </c>
      <c r="D2321" s="3">
        <v>0</v>
      </c>
      <c r="E2321" s="3" t="s">
        <v>9</v>
      </c>
      <c r="F2321" s="3">
        <v>149</v>
      </c>
      <c r="G2321" s="3">
        <v>80</v>
      </c>
      <c r="H2321" s="4" t="s">
        <v>71</v>
      </c>
      <c r="I2321" s="3" t="s">
        <v>9</v>
      </c>
      <c r="J2321" s="3" t="s">
        <v>9</v>
      </c>
      <c r="L2321">
        <f t="shared" si="216"/>
        <v>0</v>
      </c>
      <c r="M2321">
        <f>IF(COUNTIF($C$2:$C2322,C2321)&gt;1,1,0)</f>
        <v>1</v>
      </c>
      <c r="N2321">
        <f t="shared" si="217"/>
        <v>0</v>
      </c>
      <c r="O2321">
        <f t="shared" si="218"/>
        <v>0</v>
      </c>
      <c r="P2321">
        <f t="shared" si="219"/>
        <v>0</v>
      </c>
      <c r="Q2321">
        <f t="shared" si="220"/>
        <v>0</v>
      </c>
      <c r="S2321">
        <f t="shared" si="221"/>
        <v>1</v>
      </c>
    </row>
    <row r="2322" spans="1:19" ht="126.5" thickBot="1" x14ac:dyDescent="0.4">
      <c r="A2322" s="3" t="s">
        <v>11</v>
      </c>
      <c r="B2322" s="3" t="s">
        <v>20</v>
      </c>
      <c r="C2322" s="3">
        <v>20140302701</v>
      </c>
      <c r="D2322" s="3">
        <v>1</v>
      </c>
      <c r="E2322" s="3" t="s">
        <v>9</v>
      </c>
      <c r="F2322" s="3">
        <v>114</v>
      </c>
      <c r="G2322" s="3">
        <v>41</v>
      </c>
      <c r="H2322" s="4" t="s">
        <v>22</v>
      </c>
      <c r="I2322" s="3" t="s">
        <v>9</v>
      </c>
      <c r="J2322" s="3" t="s">
        <v>15</v>
      </c>
      <c r="L2322">
        <f t="shared" si="216"/>
        <v>0</v>
      </c>
      <c r="M2322">
        <f>IF(COUNTIF($C$2:$C2323,C2322)&gt;1,1,0)</f>
        <v>0</v>
      </c>
      <c r="N2322">
        <f t="shared" si="217"/>
        <v>0</v>
      </c>
      <c r="O2322">
        <f t="shared" si="218"/>
        <v>0</v>
      </c>
      <c r="P2322">
        <f t="shared" si="219"/>
        <v>0</v>
      </c>
      <c r="Q2322">
        <f t="shared" si="220"/>
        <v>0</v>
      </c>
      <c r="S2322">
        <f t="shared" si="221"/>
        <v>0</v>
      </c>
    </row>
    <row r="2323" spans="1:19" ht="126.5" thickBot="1" x14ac:dyDescent="0.4">
      <c r="A2323" s="3" t="s">
        <v>11</v>
      </c>
      <c r="B2323" s="3" t="s">
        <v>20</v>
      </c>
      <c r="C2323" s="3">
        <v>20140304701</v>
      </c>
      <c r="D2323" s="3">
        <v>1</v>
      </c>
      <c r="E2323" s="3" t="s">
        <v>9</v>
      </c>
      <c r="F2323" s="3">
        <v>124</v>
      </c>
      <c r="G2323" s="3">
        <v>55</v>
      </c>
      <c r="H2323" s="4" t="s">
        <v>22</v>
      </c>
      <c r="I2323" s="3" t="s">
        <v>9</v>
      </c>
      <c r="J2323" s="3" t="s">
        <v>15</v>
      </c>
      <c r="L2323">
        <f t="shared" si="216"/>
        <v>0</v>
      </c>
      <c r="M2323">
        <f>IF(COUNTIF($C$2:$C2324,C2323)&gt;1,1,0)</f>
        <v>0</v>
      </c>
      <c r="N2323">
        <f t="shared" si="217"/>
        <v>0</v>
      </c>
      <c r="O2323">
        <f t="shared" si="218"/>
        <v>0</v>
      </c>
      <c r="P2323">
        <f t="shared" si="219"/>
        <v>0</v>
      </c>
      <c r="Q2323">
        <f t="shared" si="220"/>
        <v>0</v>
      </c>
      <c r="S2323">
        <f t="shared" si="221"/>
        <v>0</v>
      </c>
    </row>
    <row r="2324" spans="1:19" ht="126.5" thickBot="1" x14ac:dyDescent="0.4">
      <c r="A2324" s="3" t="s">
        <v>11</v>
      </c>
      <c r="B2324" s="3" t="s">
        <v>49</v>
      </c>
      <c r="C2324" s="3">
        <v>20230214101</v>
      </c>
      <c r="D2324" s="3">
        <v>0</v>
      </c>
      <c r="E2324" s="3" t="s">
        <v>9</v>
      </c>
      <c r="F2324" s="3">
        <v>99</v>
      </c>
      <c r="G2324" s="3">
        <v>50</v>
      </c>
      <c r="H2324" s="4" t="s">
        <v>22</v>
      </c>
      <c r="I2324" s="3" t="s">
        <v>9</v>
      </c>
      <c r="J2324" s="3" t="s">
        <v>9</v>
      </c>
      <c r="L2324">
        <f t="shared" si="216"/>
        <v>0</v>
      </c>
      <c r="M2324">
        <f>IF(COUNTIF($C$2:$C2325,C2324)&gt;1,1,0)</f>
        <v>0</v>
      </c>
      <c r="N2324">
        <f t="shared" si="217"/>
        <v>0</v>
      </c>
      <c r="O2324">
        <f t="shared" si="218"/>
        <v>0</v>
      </c>
      <c r="P2324">
        <f t="shared" si="219"/>
        <v>0</v>
      </c>
      <c r="Q2324">
        <f t="shared" si="220"/>
        <v>0</v>
      </c>
      <c r="S2324">
        <f t="shared" si="221"/>
        <v>0</v>
      </c>
    </row>
    <row r="2325" spans="1:19" ht="89" thickBot="1" x14ac:dyDescent="0.4">
      <c r="A2325" s="3" t="s">
        <v>11</v>
      </c>
      <c r="B2325" s="3" t="s">
        <v>34</v>
      </c>
      <c r="C2325" s="3">
        <v>20110422601</v>
      </c>
      <c r="D2325" s="3">
        <v>1</v>
      </c>
      <c r="E2325" s="3" t="s">
        <v>9</v>
      </c>
      <c r="F2325" s="3">
        <v>104</v>
      </c>
      <c r="G2325" s="3">
        <v>12</v>
      </c>
      <c r="H2325" s="4" t="s">
        <v>389</v>
      </c>
      <c r="I2325" s="3" t="s">
        <v>9</v>
      </c>
      <c r="J2325" s="3" t="s">
        <v>9</v>
      </c>
      <c r="L2325">
        <f t="shared" si="216"/>
        <v>0</v>
      </c>
      <c r="M2325">
        <f>IF(COUNTIF($C$2:$C2326,C2325)&gt;1,1,0)</f>
        <v>0</v>
      </c>
      <c r="N2325">
        <f t="shared" si="217"/>
        <v>0</v>
      </c>
      <c r="O2325">
        <f t="shared" si="218"/>
        <v>0</v>
      </c>
      <c r="P2325">
        <f t="shared" si="219"/>
        <v>0</v>
      </c>
      <c r="Q2325">
        <f t="shared" si="220"/>
        <v>0</v>
      </c>
      <c r="S2325">
        <f t="shared" si="221"/>
        <v>0</v>
      </c>
    </row>
    <row r="2326" spans="1:19" ht="114" thickBot="1" x14ac:dyDescent="0.4">
      <c r="A2326" s="3" t="s">
        <v>11</v>
      </c>
      <c r="B2326" s="3" t="s">
        <v>34</v>
      </c>
      <c r="C2326" s="3">
        <v>20110424301</v>
      </c>
      <c r="D2326" s="3">
        <v>0</v>
      </c>
      <c r="E2326" s="3" t="s">
        <v>9</v>
      </c>
      <c r="F2326" s="3">
        <v>454</v>
      </c>
      <c r="G2326" s="3">
        <v>10</v>
      </c>
      <c r="H2326" s="4" t="s">
        <v>13</v>
      </c>
      <c r="I2326" s="3" t="s">
        <v>9</v>
      </c>
      <c r="J2326" s="3" t="s">
        <v>9</v>
      </c>
      <c r="L2326">
        <f t="shared" si="216"/>
        <v>0</v>
      </c>
      <c r="M2326">
        <f>IF(COUNTIF($C$2:$C2327,C2326)&gt;1,1,0)</f>
        <v>0</v>
      </c>
      <c r="N2326">
        <f t="shared" si="217"/>
        <v>0</v>
      </c>
      <c r="O2326">
        <f t="shared" si="218"/>
        <v>0</v>
      </c>
      <c r="P2326">
        <f t="shared" si="219"/>
        <v>0</v>
      </c>
      <c r="Q2326">
        <f t="shared" si="220"/>
        <v>0</v>
      </c>
      <c r="S2326">
        <f t="shared" si="221"/>
        <v>0</v>
      </c>
    </row>
    <row r="2327" spans="1:19" ht="126.5" thickBot="1" x14ac:dyDescent="0.4">
      <c r="A2327" s="3" t="s">
        <v>11</v>
      </c>
      <c r="B2327" s="3" t="s">
        <v>20</v>
      </c>
      <c r="C2327" s="3">
        <v>20140302101</v>
      </c>
      <c r="D2327" s="3">
        <v>0</v>
      </c>
      <c r="E2327" s="3" t="s">
        <v>9</v>
      </c>
      <c r="F2327" s="3">
        <v>60</v>
      </c>
      <c r="G2327" s="3">
        <v>29</v>
      </c>
      <c r="H2327" s="4" t="s">
        <v>22</v>
      </c>
      <c r="I2327" s="3" t="s">
        <v>9</v>
      </c>
      <c r="J2327" s="3"/>
      <c r="L2327">
        <f t="shared" si="216"/>
        <v>1</v>
      </c>
      <c r="M2327">
        <f>IF(COUNTIF($C$2:$C2328,C2327)&gt;1,1,0)</f>
        <v>0</v>
      </c>
      <c r="N2327">
        <f t="shared" si="217"/>
        <v>0</v>
      </c>
      <c r="O2327">
        <f t="shared" si="218"/>
        <v>0</v>
      </c>
      <c r="P2327">
        <f t="shared" si="219"/>
        <v>0</v>
      </c>
      <c r="Q2327">
        <f t="shared" si="220"/>
        <v>0</v>
      </c>
      <c r="S2327">
        <f t="shared" si="221"/>
        <v>1</v>
      </c>
    </row>
    <row r="2328" spans="1:19" ht="89" thickBot="1" x14ac:dyDescent="0.4">
      <c r="A2328" s="3" t="s">
        <v>11</v>
      </c>
      <c r="B2328" s="3" t="s">
        <v>267</v>
      </c>
      <c r="C2328" s="3">
        <v>20200408501</v>
      </c>
      <c r="D2328" s="3">
        <v>0</v>
      </c>
      <c r="E2328" s="3" t="s">
        <v>9</v>
      </c>
      <c r="F2328" s="3">
        <v>70</v>
      </c>
      <c r="G2328" s="3">
        <v>23</v>
      </c>
      <c r="H2328" s="4" t="s">
        <v>71</v>
      </c>
      <c r="I2328" s="3" t="s">
        <v>9</v>
      </c>
      <c r="J2328" s="3" t="s">
        <v>15</v>
      </c>
      <c r="L2328">
        <f t="shared" si="216"/>
        <v>0</v>
      </c>
      <c r="M2328">
        <f>IF(COUNTIF($C$2:$C2329,C2328)&gt;1,1,0)</f>
        <v>0</v>
      </c>
      <c r="N2328">
        <f t="shared" si="217"/>
        <v>0</v>
      </c>
      <c r="O2328">
        <f t="shared" si="218"/>
        <v>0</v>
      </c>
      <c r="P2328">
        <f t="shared" si="219"/>
        <v>0</v>
      </c>
      <c r="Q2328">
        <f t="shared" si="220"/>
        <v>0</v>
      </c>
      <c r="S2328">
        <f t="shared" si="221"/>
        <v>0</v>
      </c>
    </row>
    <row r="2329" spans="1:19" ht="51.5" thickBot="1" x14ac:dyDescent="0.4">
      <c r="A2329" s="3" t="s">
        <v>46</v>
      </c>
      <c r="B2329" s="3" t="s">
        <v>29</v>
      </c>
      <c r="C2329" s="3">
        <v>20030514101</v>
      </c>
      <c r="D2329" s="3">
        <v>1</v>
      </c>
      <c r="E2329" s="3" t="s">
        <v>9</v>
      </c>
      <c r="F2329" s="3">
        <v>243</v>
      </c>
      <c r="G2329" s="3">
        <v>20</v>
      </c>
      <c r="H2329" s="4" t="s">
        <v>103</v>
      </c>
      <c r="I2329" s="3" t="s">
        <v>9</v>
      </c>
      <c r="J2329" s="3" t="s">
        <v>9</v>
      </c>
      <c r="L2329">
        <f t="shared" si="216"/>
        <v>0</v>
      </c>
      <c r="M2329">
        <f>IF(COUNTIF($C$2:$C2330,C2329)&gt;1,1,0)</f>
        <v>1</v>
      </c>
      <c r="N2329">
        <f t="shared" si="217"/>
        <v>0</v>
      </c>
      <c r="O2329">
        <f t="shared" si="218"/>
        <v>0</v>
      </c>
      <c r="P2329">
        <f t="shared" si="219"/>
        <v>0</v>
      </c>
      <c r="Q2329">
        <f t="shared" si="220"/>
        <v>0</v>
      </c>
      <c r="S2329">
        <f t="shared" si="221"/>
        <v>1</v>
      </c>
    </row>
    <row r="2330" spans="1:19" ht="126.5" thickBot="1" x14ac:dyDescent="0.4">
      <c r="A2330" s="3" t="s">
        <v>11</v>
      </c>
      <c r="B2330" s="3" t="s">
        <v>20</v>
      </c>
      <c r="C2330" s="3">
        <v>20140906601</v>
      </c>
      <c r="D2330" s="3">
        <v>1</v>
      </c>
      <c r="E2330" s="3" t="s">
        <v>9</v>
      </c>
      <c r="F2330" s="3">
        <v>262</v>
      </c>
      <c r="G2330" s="3">
        <v>81</v>
      </c>
      <c r="H2330" s="4" t="s">
        <v>22</v>
      </c>
      <c r="I2330" s="3" t="s">
        <v>9</v>
      </c>
      <c r="J2330" s="3" t="s">
        <v>9</v>
      </c>
      <c r="L2330">
        <f t="shared" si="216"/>
        <v>0</v>
      </c>
      <c r="M2330">
        <f>IF(COUNTIF($C$2:$C2331,C2330)&gt;1,1,0)</f>
        <v>0</v>
      </c>
      <c r="N2330">
        <f t="shared" si="217"/>
        <v>0</v>
      </c>
      <c r="O2330">
        <f t="shared" si="218"/>
        <v>0</v>
      </c>
      <c r="P2330">
        <f t="shared" si="219"/>
        <v>0</v>
      </c>
      <c r="Q2330">
        <f t="shared" si="220"/>
        <v>0</v>
      </c>
      <c r="S2330">
        <f t="shared" si="221"/>
        <v>0</v>
      </c>
    </row>
    <row r="2331" spans="1:19" ht="51.5" thickBot="1" x14ac:dyDescent="0.4">
      <c r="A2331" s="3" t="s">
        <v>27</v>
      </c>
      <c r="B2331" s="3" t="s">
        <v>29</v>
      </c>
      <c r="C2331" s="3">
        <v>20030515001</v>
      </c>
      <c r="D2331" s="3">
        <v>1</v>
      </c>
      <c r="E2331" s="3" t="s">
        <v>9</v>
      </c>
      <c r="F2331" s="3">
        <v>261</v>
      </c>
      <c r="G2331" s="3">
        <v>14</v>
      </c>
      <c r="H2331" s="4" t="s">
        <v>103</v>
      </c>
      <c r="I2331" s="3" t="s">
        <v>9</v>
      </c>
      <c r="J2331" s="3" t="s">
        <v>9</v>
      </c>
      <c r="L2331">
        <f t="shared" si="216"/>
        <v>0</v>
      </c>
      <c r="M2331">
        <f>IF(COUNTIF($C$2:$C2332,C2331)&gt;1,1,0)</f>
        <v>1</v>
      </c>
      <c r="N2331">
        <f t="shared" si="217"/>
        <v>0</v>
      </c>
      <c r="O2331">
        <f t="shared" si="218"/>
        <v>0</v>
      </c>
      <c r="P2331">
        <f t="shared" si="219"/>
        <v>0</v>
      </c>
      <c r="Q2331">
        <f t="shared" si="220"/>
        <v>0</v>
      </c>
      <c r="S2331">
        <f t="shared" si="221"/>
        <v>1</v>
      </c>
    </row>
    <row r="2332" spans="1:19" ht="126.5" thickBot="1" x14ac:dyDescent="0.4">
      <c r="A2332" s="3" t="s">
        <v>11</v>
      </c>
      <c r="B2332" s="3" t="s">
        <v>20</v>
      </c>
      <c r="C2332" s="3">
        <v>20140907001</v>
      </c>
      <c r="D2332" s="3">
        <v>1</v>
      </c>
      <c r="E2332" s="3" t="s">
        <v>9</v>
      </c>
      <c r="F2332" s="3">
        <v>162</v>
      </c>
      <c r="G2332" s="3">
        <v>21</v>
      </c>
      <c r="H2332" s="4" t="s">
        <v>22</v>
      </c>
      <c r="I2332" s="3" t="s">
        <v>9</v>
      </c>
      <c r="J2332" s="3" t="s">
        <v>9</v>
      </c>
      <c r="L2332">
        <f t="shared" si="216"/>
        <v>0</v>
      </c>
      <c r="M2332">
        <f>IF(COUNTIF($C$2:$C2333,C2332)&gt;1,1,0)</f>
        <v>0</v>
      </c>
      <c r="N2332">
        <f t="shared" si="217"/>
        <v>0</v>
      </c>
      <c r="O2332">
        <f t="shared" si="218"/>
        <v>0</v>
      </c>
      <c r="P2332">
        <f t="shared" si="219"/>
        <v>0</v>
      </c>
      <c r="Q2332">
        <f t="shared" si="220"/>
        <v>0</v>
      </c>
      <c r="S2332">
        <f t="shared" si="221"/>
        <v>0</v>
      </c>
    </row>
    <row r="2333" spans="1:19" ht="151.5" thickBot="1" x14ac:dyDescent="0.4">
      <c r="A2333" s="3" t="s">
        <v>11</v>
      </c>
      <c r="B2333" s="3" t="s">
        <v>23</v>
      </c>
      <c r="C2333" s="3">
        <v>20172405201</v>
      </c>
      <c r="D2333" s="3">
        <v>0</v>
      </c>
      <c r="E2333" s="3" t="s">
        <v>9</v>
      </c>
      <c r="F2333" s="3">
        <v>78</v>
      </c>
      <c r="G2333" s="3">
        <v>55</v>
      </c>
      <c r="H2333" s="4" t="s">
        <v>390</v>
      </c>
      <c r="I2333" s="3" t="s">
        <v>9</v>
      </c>
      <c r="J2333" s="3" t="s">
        <v>15</v>
      </c>
      <c r="L2333">
        <f t="shared" si="216"/>
        <v>0</v>
      </c>
      <c r="M2333">
        <f>IF(COUNTIF($C$2:$C2334,C2333)&gt;1,1,0)</f>
        <v>0</v>
      </c>
      <c r="N2333">
        <f t="shared" si="217"/>
        <v>0</v>
      </c>
      <c r="O2333">
        <f t="shared" si="218"/>
        <v>0</v>
      </c>
      <c r="P2333">
        <f t="shared" si="219"/>
        <v>0</v>
      </c>
      <c r="Q2333">
        <f t="shared" si="220"/>
        <v>0</v>
      </c>
      <c r="S2333">
        <f t="shared" si="221"/>
        <v>0</v>
      </c>
    </row>
    <row r="2334" spans="1:19" ht="126.5" thickBot="1" x14ac:dyDescent="0.4">
      <c r="A2334" s="3" t="s">
        <v>11</v>
      </c>
      <c r="B2334" s="3" t="s">
        <v>8</v>
      </c>
      <c r="C2334" s="3">
        <v>20180233201</v>
      </c>
      <c r="D2334" s="3">
        <v>0</v>
      </c>
      <c r="E2334" s="3" t="s">
        <v>9</v>
      </c>
      <c r="F2334" s="3">
        <v>210</v>
      </c>
      <c r="G2334" s="3">
        <v>27</v>
      </c>
      <c r="H2334" s="4" t="s">
        <v>22</v>
      </c>
      <c r="I2334" s="3" t="s">
        <v>9</v>
      </c>
      <c r="J2334" s="3" t="s">
        <v>15</v>
      </c>
      <c r="L2334">
        <f t="shared" si="216"/>
        <v>0</v>
      </c>
      <c r="M2334">
        <f>IF(COUNTIF($C$2:$C2335,C2334)&gt;1,1,0)</f>
        <v>1</v>
      </c>
      <c r="N2334">
        <f t="shared" si="217"/>
        <v>0</v>
      </c>
      <c r="O2334">
        <f t="shared" si="218"/>
        <v>0</v>
      </c>
      <c r="P2334">
        <f t="shared" si="219"/>
        <v>0</v>
      </c>
      <c r="Q2334">
        <f t="shared" si="220"/>
        <v>0</v>
      </c>
      <c r="S2334">
        <f t="shared" si="221"/>
        <v>1</v>
      </c>
    </row>
    <row r="2335" spans="1:19" ht="126.5" thickBot="1" x14ac:dyDescent="0.4">
      <c r="A2335" s="3" t="s">
        <v>11</v>
      </c>
      <c r="B2335" s="3" t="s">
        <v>20</v>
      </c>
      <c r="C2335" s="3">
        <v>20140901202</v>
      </c>
      <c r="D2335" s="3">
        <v>0</v>
      </c>
      <c r="E2335" s="3" t="s">
        <v>9</v>
      </c>
      <c r="F2335" s="3">
        <v>290</v>
      </c>
      <c r="G2335" s="3">
        <v>89</v>
      </c>
      <c r="H2335" s="4" t="s">
        <v>22</v>
      </c>
      <c r="I2335" s="3" t="s">
        <v>9</v>
      </c>
      <c r="J2335" s="3" t="s">
        <v>9</v>
      </c>
      <c r="L2335">
        <f t="shared" si="216"/>
        <v>0</v>
      </c>
      <c r="M2335">
        <f>IF(COUNTIF($C$2:$C2336,C2335)&gt;1,1,0)</f>
        <v>1</v>
      </c>
      <c r="N2335">
        <f t="shared" si="217"/>
        <v>0</v>
      </c>
      <c r="O2335">
        <f t="shared" si="218"/>
        <v>0</v>
      </c>
      <c r="P2335">
        <f t="shared" si="219"/>
        <v>0</v>
      </c>
      <c r="Q2335">
        <f t="shared" si="220"/>
        <v>0</v>
      </c>
      <c r="S2335">
        <f t="shared" si="221"/>
        <v>1</v>
      </c>
    </row>
    <row r="2336" spans="1:19" ht="189" thickBot="1" x14ac:dyDescent="0.4">
      <c r="A2336" s="3" t="s">
        <v>11</v>
      </c>
      <c r="B2336" s="3" t="s">
        <v>23</v>
      </c>
      <c r="C2336" s="3">
        <v>20172402401</v>
      </c>
      <c r="D2336" s="3">
        <v>1</v>
      </c>
      <c r="E2336" s="3" t="s">
        <v>9</v>
      </c>
      <c r="F2336" s="3">
        <v>140</v>
      </c>
      <c r="G2336" s="3">
        <v>58</v>
      </c>
      <c r="H2336" s="4" t="s">
        <v>391</v>
      </c>
      <c r="I2336" s="3" t="s">
        <v>9</v>
      </c>
      <c r="J2336" s="3" t="s">
        <v>15</v>
      </c>
      <c r="L2336">
        <f t="shared" si="216"/>
        <v>0</v>
      </c>
      <c r="M2336">
        <f>IF(COUNTIF($C$2:$C2337,C2336)&gt;1,1,0)</f>
        <v>0</v>
      </c>
      <c r="N2336">
        <f t="shared" si="217"/>
        <v>0</v>
      </c>
      <c r="O2336">
        <f t="shared" si="218"/>
        <v>0</v>
      </c>
      <c r="P2336">
        <f t="shared" si="219"/>
        <v>0</v>
      </c>
      <c r="Q2336">
        <f t="shared" si="220"/>
        <v>0</v>
      </c>
      <c r="S2336">
        <f t="shared" si="221"/>
        <v>0</v>
      </c>
    </row>
    <row r="2337" spans="1:19" ht="64" thickBot="1" x14ac:dyDescent="0.4">
      <c r="A2337" s="3" t="s">
        <v>46</v>
      </c>
      <c r="B2337" s="3" t="s">
        <v>29</v>
      </c>
      <c r="C2337" s="3">
        <v>20030516207</v>
      </c>
      <c r="D2337" s="3">
        <v>0</v>
      </c>
      <c r="E2337" s="3" t="s">
        <v>9</v>
      </c>
      <c r="F2337" s="3">
        <v>143</v>
      </c>
      <c r="G2337" s="3">
        <v>10</v>
      </c>
      <c r="H2337" s="4" t="s">
        <v>83</v>
      </c>
      <c r="I2337" s="3" t="s">
        <v>9</v>
      </c>
      <c r="J2337" s="3" t="s">
        <v>9</v>
      </c>
      <c r="L2337">
        <f t="shared" si="216"/>
        <v>0</v>
      </c>
      <c r="M2337">
        <f>IF(COUNTIF($C$2:$C2338,C2337)&gt;1,1,0)</f>
        <v>0</v>
      </c>
      <c r="N2337">
        <f t="shared" si="217"/>
        <v>0</v>
      </c>
      <c r="O2337">
        <f t="shared" si="218"/>
        <v>0</v>
      </c>
      <c r="P2337">
        <f t="shared" si="219"/>
        <v>0</v>
      </c>
      <c r="Q2337">
        <f t="shared" si="220"/>
        <v>0</v>
      </c>
      <c r="S2337">
        <f t="shared" si="221"/>
        <v>0</v>
      </c>
    </row>
    <row r="2338" spans="1:19" ht="64" thickBot="1" x14ac:dyDescent="0.4">
      <c r="A2338" s="3" t="s">
        <v>27</v>
      </c>
      <c r="B2338" s="3" t="s">
        <v>34</v>
      </c>
      <c r="C2338" s="3">
        <v>20110411201</v>
      </c>
      <c r="D2338" s="3">
        <v>0</v>
      </c>
      <c r="E2338" s="3" t="s">
        <v>9</v>
      </c>
      <c r="F2338" s="3">
        <v>59</v>
      </c>
      <c r="G2338" s="3">
        <v>52</v>
      </c>
      <c r="H2338" s="4" t="s">
        <v>247</v>
      </c>
      <c r="I2338" s="3" t="s">
        <v>9</v>
      </c>
      <c r="J2338" s="3" t="s">
        <v>9</v>
      </c>
      <c r="L2338">
        <f t="shared" si="216"/>
        <v>0</v>
      </c>
      <c r="M2338">
        <f>IF(COUNTIF($C$2:$C2339,C2338)&gt;1,1,0)</f>
        <v>1</v>
      </c>
      <c r="N2338">
        <f t="shared" si="217"/>
        <v>0</v>
      </c>
      <c r="O2338">
        <f t="shared" si="218"/>
        <v>0</v>
      </c>
      <c r="P2338">
        <f t="shared" si="219"/>
        <v>0</v>
      </c>
      <c r="Q2338">
        <f t="shared" si="220"/>
        <v>0</v>
      </c>
      <c r="S2338">
        <f t="shared" si="221"/>
        <v>1</v>
      </c>
    </row>
    <row r="2339" spans="1:19" ht="189" thickBot="1" x14ac:dyDescent="0.4">
      <c r="A2339" s="3" t="s">
        <v>7</v>
      </c>
      <c r="B2339" s="3" t="s">
        <v>17</v>
      </c>
      <c r="C2339" s="3">
        <v>20120804701</v>
      </c>
      <c r="D2339" s="3">
        <v>1</v>
      </c>
      <c r="E2339" s="3" t="s">
        <v>9</v>
      </c>
      <c r="F2339" s="3">
        <v>239</v>
      </c>
      <c r="G2339" s="3">
        <v>43</v>
      </c>
      <c r="H2339" s="4" t="s">
        <v>392</v>
      </c>
      <c r="I2339" s="3" t="s">
        <v>9</v>
      </c>
      <c r="J2339" s="3" t="s">
        <v>15</v>
      </c>
      <c r="L2339">
        <f t="shared" si="216"/>
        <v>0</v>
      </c>
      <c r="M2339">
        <f>IF(COUNTIF($C$2:$C2340,C2339)&gt;1,1,0)</f>
        <v>0</v>
      </c>
      <c r="N2339">
        <f t="shared" si="217"/>
        <v>0</v>
      </c>
      <c r="O2339">
        <f t="shared" si="218"/>
        <v>0</v>
      </c>
      <c r="P2339">
        <f t="shared" si="219"/>
        <v>0</v>
      </c>
      <c r="Q2339">
        <f t="shared" si="220"/>
        <v>0</v>
      </c>
      <c r="S2339">
        <f t="shared" si="221"/>
        <v>0</v>
      </c>
    </row>
    <row r="2340" spans="1:19" ht="64" thickBot="1" x14ac:dyDescent="0.4">
      <c r="A2340" s="3" t="s">
        <v>39</v>
      </c>
      <c r="B2340" s="3" t="s">
        <v>29</v>
      </c>
      <c r="C2340" s="3">
        <v>20030516201</v>
      </c>
      <c r="D2340" s="3">
        <v>1</v>
      </c>
      <c r="E2340" s="3" t="s">
        <v>9</v>
      </c>
      <c r="F2340" s="3">
        <v>143</v>
      </c>
      <c r="G2340" s="3">
        <v>10</v>
      </c>
      <c r="H2340" s="4" t="s">
        <v>83</v>
      </c>
      <c r="I2340" s="3" t="s">
        <v>9</v>
      </c>
      <c r="J2340" s="3" t="s">
        <v>9</v>
      </c>
      <c r="L2340">
        <f t="shared" si="216"/>
        <v>0</v>
      </c>
      <c r="M2340">
        <f>IF(COUNTIF($C$2:$C2341,C2340)&gt;1,1,0)</f>
        <v>1</v>
      </c>
      <c r="N2340">
        <f t="shared" si="217"/>
        <v>0</v>
      </c>
      <c r="O2340">
        <f t="shared" si="218"/>
        <v>0</v>
      </c>
      <c r="P2340">
        <f t="shared" si="219"/>
        <v>0</v>
      </c>
      <c r="Q2340">
        <f t="shared" si="220"/>
        <v>0</v>
      </c>
      <c r="S2340">
        <f t="shared" si="221"/>
        <v>1</v>
      </c>
    </row>
    <row r="2341" spans="1:19" ht="101.5" thickBot="1" x14ac:dyDescent="0.4">
      <c r="A2341" s="3" t="s">
        <v>11</v>
      </c>
      <c r="B2341" s="3" t="s">
        <v>17</v>
      </c>
      <c r="C2341" s="3">
        <v>20120211305</v>
      </c>
      <c r="D2341" s="3">
        <v>0</v>
      </c>
      <c r="E2341" s="3" t="s">
        <v>9</v>
      </c>
      <c r="F2341" s="3">
        <v>80</v>
      </c>
      <c r="G2341" s="3">
        <v>75</v>
      </c>
      <c r="H2341" s="4" t="s">
        <v>28</v>
      </c>
      <c r="I2341" s="3" t="s">
        <v>9</v>
      </c>
      <c r="J2341" s="3" t="s">
        <v>9</v>
      </c>
      <c r="L2341">
        <f t="shared" si="216"/>
        <v>0</v>
      </c>
      <c r="M2341">
        <f>IF(COUNTIF($C$2:$C2342,C2341)&gt;1,1,0)</f>
        <v>0</v>
      </c>
      <c r="N2341">
        <f t="shared" si="217"/>
        <v>0</v>
      </c>
      <c r="O2341">
        <f t="shared" si="218"/>
        <v>0</v>
      </c>
      <c r="P2341">
        <f t="shared" si="219"/>
        <v>0</v>
      </c>
      <c r="Q2341">
        <f t="shared" si="220"/>
        <v>0</v>
      </c>
      <c r="S2341">
        <f t="shared" si="221"/>
        <v>0</v>
      </c>
    </row>
    <row r="2342" spans="1:19" ht="126.5" thickBot="1" x14ac:dyDescent="0.4">
      <c r="A2342" s="3" t="s">
        <v>7</v>
      </c>
      <c r="B2342" s="3" t="s">
        <v>17</v>
      </c>
      <c r="C2342" s="3">
        <v>20120404501</v>
      </c>
      <c r="D2342" s="3">
        <v>0</v>
      </c>
      <c r="E2342" s="3" t="s">
        <v>9</v>
      </c>
      <c r="F2342" s="3">
        <v>72</v>
      </c>
      <c r="G2342" s="3">
        <v>70</v>
      </c>
      <c r="H2342" s="4" t="s">
        <v>22</v>
      </c>
      <c r="I2342" s="3" t="s">
        <v>9</v>
      </c>
      <c r="J2342" s="3" t="s">
        <v>9</v>
      </c>
      <c r="L2342">
        <f t="shared" si="216"/>
        <v>0</v>
      </c>
      <c r="M2342">
        <f>IF(COUNTIF($C$2:$C2343,C2342)&gt;1,1,0)</f>
        <v>0</v>
      </c>
      <c r="N2342">
        <f t="shared" si="217"/>
        <v>0</v>
      </c>
      <c r="O2342">
        <f t="shared" si="218"/>
        <v>0</v>
      </c>
      <c r="P2342">
        <f t="shared" si="219"/>
        <v>0</v>
      </c>
      <c r="Q2342">
        <f t="shared" si="220"/>
        <v>0</v>
      </c>
      <c r="S2342">
        <f t="shared" si="221"/>
        <v>0</v>
      </c>
    </row>
    <row r="2343" spans="1:19" ht="139" thickBot="1" x14ac:dyDescent="0.4">
      <c r="A2343" s="3" t="s">
        <v>7</v>
      </c>
      <c r="B2343" s="3" t="s">
        <v>8</v>
      </c>
      <c r="C2343" s="3">
        <v>20180314618</v>
      </c>
      <c r="D2343" s="3">
        <v>0</v>
      </c>
      <c r="E2343" s="3" t="s">
        <v>9</v>
      </c>
      <c r="F2343" s="3">
        <v>96</v>
      </c>
      <c r="G2343" s="3">
        <v>25</v>
      </c>
      <c r="H2343" s="4" t="s">
        <v>393</v>
      </c>
      <c r="I2343" s="3" t="s">
        <v>9</v>
      </c>
      <c r="J2343" s="3" t="s">
        <v>9</v>
      </c>
      <c r="L2343">
        <f t="shared" si="216"/>
        <v>0</v>
      </c>
      <c r="M2343">
        <f>IF(COUNTIF($C$2:$C2344,C2343)&gt;1,1,0)</f>
        <v>0</v>
      </c>
      <c r="N2343">
        <f t="shared" si="217"/>
        <v>0</v>
      </c>
      <c r="O2343">
        <f t="shared" si="218"/>
        <v>0</v>
      </c>
      <c r="P2343">
        <f t="shared" si="219"/>
        <v>0</v>
      </c>
      <c r="Q2343">
        <f t="shared" si="220"/>
        <v>0</v>
      </c>
      <c r="S2343">
        <f t="shared" si="221"/>
        <v>0</v>
      </c>
    </row>
    <row r="2344" spans="1:19" ht="89" thickBot="1" x14ac:dyDescent="0.4">
      <c r="A2344" s="3" t="s">
        <v>7</v>
      </c>
      <c r="B2344" s="3" t="s">
        <v>17</v>
      </c>
      <c r="C2344" s="3">
        <v>20120405701</v>
      </c>
      <c r="D2344" s="3">
        <v>0</v>
      </c>
      <c r="E2344" s="3" t="s">
        <v>9</v>
      </c>
      <c r="F2344" s="3">
        <v>67</v>
      </c>
      <c r="G2344" s="3">
        <v>35</v>
      </c>
      <c r="H2344" s="4" t="s">
        <v>24</v>
      </c>
      <c r="I2344" s="3" t="s">
        <v>9</v>
      </c>
      <c r="J2344" s="3" t="s">
        <v>9</v>
      </c>
      <c r="L2344">
        <f t="shared" si="216"/>
        <v>0</v>
      </c>
      <c r="M2344">
        <f>IF(COUNTIF($C$2:$C2345,C2344)&gt;1,1,0)</f>
        <v>0</v>
      </c>
      <c r="N2344">
        <f t="shared" si="217"/>
        <v>0</v>
      </c>
      <c r="O2344">
        <f t="shared" si="218"/>
        <v>0</v>
      </c>
      <c r="P2344">
        <f t="shared" si="219"/>
        <v>0</v>
      </c>
      <c r="Q2344">
        <f t="shared" si="220"/>
        <v>0</v>
      </c>
      <c r="S2344">
        <f t="shared" si="221"/>
        <v>0</v>
      </c>
    </row>
    <row r="2345" spans="1:19" ht="126.5" thickBot="1" x14ac:dyDescent="0.4">
      <c r="A2345" s="3" t="s">
        <v>46</v>
      </c>
      <c r="B2345" s="3" t="s">
        <v>20</v>
      </c>
      <c r="C2345" s="3">
        <v>20142009701</v>
      </c>
      <c r="D2345" s="3">
        <v>1</v>
      </c>
      <c r="E2345" s="3" t="s">
        <v>9</v>
      </c>
      <c r="F2345" s="3">
        <v>191</v>
      </c>
      <c r="G2345" s="3">
        <v>138</v>
      </c>
      <c r="H2345" s="4" t="s">
        <v>22</v>
      </c>
      <c r="I2345" s="3" t="s">
        <v>9</v>
      </c>
      <c r="J2345" s="3" t="s">
        <v>9</v>
      </c>
      <c r="L2345">
        <f t="shared" si="216"/>
        <v>0</v>
      </c>
      <c r="M2345">
        <f>IF(COUNTIF($C$2:$C2346,C2345)&gt;1,1,0)</f>
        <v>0</v>
      </c>
      <c r="N2345">
        <f t="shared" si="217"/>
        <v>0</v>
      </c>
      <c r="O2345">
        <f t="shared" si="218"/>
        <v>0</v>
      </c>
      <c r="P2345">
        <f t="shared" si="219"/>
        <v>0</v>
      </c>
      <c r="Q2345">
        <f t="shared" si="220"/>
        <v>0</v>
      </c>
      <c r="S2345">
        <f t="shared" si="221"/>
        <v>0</v>
      </c>
    </row>
    <row r="2346" spans="1:19" ht="101.5" thickBot="1" x14ac:dyDescent="0.4">
      <c r="A2346" s="3" t="s">
        <v>11</v>
      </c>
      <c r="B2346" s="3" t="s">
        <v>8</v>
      </c>
      <c r="C2346" s="3">
        <v>20180110401</v>
      </c>
      <c r="D2346" s="3">
        <v>0</v>
      </c>
      <c r="E2346" s="3" t="s">
        <v>9</v>
      </c>
      <c r="F2346" s="3">
        <v>114</v>
      </c>
      <c r="G2346" s="3">
        <v>66</v>
      </c>
      <c r="H2346" s="4" t="s">
        <v>31</v>
      </c>
      <c r="I2346" s="3" t="s">
        <v>9</v>
      </c>
      <c r="J2346" s="3" t="s">
        <v>9</v>
      </c>
      <c r="L2346">
        <f t="shared" si="216"/>
        <v>0</v>
      </c>
      <c r="M2346">
        <f>IF(COUNTIF($C$2:$C2347,C2346)&gt;1,1,0)</f>
        <v>0</v>
      </c>
      <c r="N2346">
        <f t="shared" si="217"/>
        <v>0</v>
      </c>
      <c r="O2346">
        <f t="shared" si="218"/>
        <v>0</v>
      </c>
      <c r="P2346">
        <f t="shared" si="219"/>
        <v>0</v>
      </c>
      <c r="Q2346">
        <f t="shared" si="220"/>
        <v>0</v>
      </c>
      <c r="S2346">
        <f t="shared" si="221"/>
        <v>0</v>
      </c>
    </row>
    <row r="2347" spans="1:19" ht="89" thickBot="1" x14ac:dyDescent="0.4">
      <c r="A2347" s="3" t="s">
        <v>7</v>
      </c>
      <c r="B2347" s="3" t="s">
        <v>17</v>
      </c>
      <c r="C2347" s="3">
        <v>20120427603</v>
      </c>
      <c r="D2347" s="3">
        <v>1</v>
      </c>
      <c r="E2347" s="3" t="s">
        <v>9</v>
      </c>
      <c r="F2347" s="3">
        <v>611</v>
      </c>
      <c r="G2347" s="3">
        <v>45</v>
      </c>
      <c r="H2347" s="4" t="s">
        <v>24</v>
      </c>
      <c r="I2347" s="3" t="s">
        <v>9</v>
      </c>
      <c r="J2347" s="3" t="s">
        <v>9</v>
      </c>
      <c r="L2347">
        <f t="shared" si="216"/>
        <v>0</v>
      </c>
      <c r="M2347">
        <f>IF(COUNTIF($C$2:$C2348,C2347)&gt;1,1,0)</f>
        <v>0</v>
      </c>
      <c r="N2347">
        <f t="shared" si="217"/>
        <v>0</v>
      </c>
      <c r="O2347">
        <f t="shared" si="218"/>
        <v>0</v>
      </c>
      <c r="P2347">
        <f t="shared" si="219"/>
        <v>0</v>
      </c>
      <c r="Q2347">
        <f t="shared" si="220"/>
        <v>0</v>
      </c>
      <c r="S2347">
        <f t="shared" si="221"/>
        <v>0</v>
      </c>
    </row>
    <row r="2348" spans="1:19" ht="101.5" thickBot="1" x14ac:dyDescent="0.4">
      <c r="A2348" s="3" t="s">
        <v>11</v>
      </c>
      <c r="B2348" s="3" t="s">
        <v>8</v>
      </c>
      <c r="C2348" s="3">
        <v>20180110802</v>
      </c>
      <c r="D2348" s="3">
        <v>0</v>
      </c>
      <c r="E2348" s="3" t="s">
        <v>9</v>
      </c>
      <c r="F2348" s="3">
        <v>37</v>
      </c>
      <c r="G2348" s="3">
        <v>29</v>
      </c>
      <c r="H2348" s="4" t="s">
        <v>31</v>
      </c>
      <c r="I2348" s="3" t="s">
        <v>9</v>
      </c>
      <c r="J2348" s="3" t="s">
        <v>9</v>
      </c>
      <c r="L2348">
        <f t="shared" si="216"/>
        <v>0</v>
      </c>
      <c r="M2348">
        <f>IF(COUNTIF($C$2:$C2349,C2348)&gt;1,1,0)</f>
        <v>0</v>
      </c>
      <c r="N2348">
        <f t="shared" si="217"/>
        <v>0</v>
      </c>
      <c r="O2348">
        <f t="shared" si="218"/>
        <v>0</v>
      </c>
      <c r="P2348">
        <f t="shared" si="219"/>
        <v>0</v>
      </c>
      <c r="Q2348">
        <f t="shared" si="220"/>
        <v>0</v>
      </c>
      <c r="S2348">
        <f t="shared" si="221"/>
        <v>0</v>
      </c>
    </row>
    <row r="2349" spans="1:19" ht="76.5" thickBot="1" x14ac:dyDescent="0.4">
      <c r="A2349" s="3" t="s">
        <v>7</v>
      </c>
      <c r="B2349" s="3" t="s">
        <v>17</v>
      </c>
      <c r="C2349" s="3">
        <v>20120211002</v>
      </c>
      <c r="D2349" s="3">
        <v>0</v>
      </c>
      <c r="E2349" s="3" t="s">
        <v>9</v>
      </c>
      <c r="F2349" s="3">
        <v>49</v>
      </c>
      <c r="G2349" s="3">
        <v>16</v>
      </c>
      <c r="H2349" s="4" t="s">
        <v>183</v>
      </c>
      <c r="I2349" s="3" t="s">
        <v>9</v>
      </c>
      <c r="J2349" s="3" t="s">
        <v>9</v>
      </c>
      <c r="L2349">
        <f t="shared" si="216"/>
        <v>0</v>
      </c>
      <c r="M2349">
        <f>IF(COUNTIF($C$2:$C2350,C2349)&gt;1,1,0)</f>
        <v>0</v>
      </c>
      <c r="N2349">
        <f t="shared" si="217"/>
        <v>0</v>
      </c>
      <c r="O2349">
        <f t="shared" si="218"/>
        <v>0</v>
      </c>
      <c r="P2349">
        <f t="shared" si="219"/>
        <v>0</v>
      </c>
      <c r="Q2349">
        <f t="shared" si="220"/>
        <v>0</v>
      </c>
      <c r="S2349">
        <f t="shared" si="221"/>
        <v>0</v>
      </c>
    </row>
    <row r="2350" spans="1:19" ht="126.5" thickBot="1" x14ac:dyDescent="0.4">
      <c r="A2350" s="3" t="s">
        <v>11</v>
      </c>
      <c r="B2350" s="3" t="s">
        <v>49</v>
      </c>
      <c r="C2350" s="3">
        <v>20230305901</v>
      </c>
      <c r="D2350" s="3">
        <v>1</v>
      </c>
      <c r="E2350" s="3" t="s">
        <v>9</v>
      </c>
      <c r="F2350" s="3">
        <v>233</v>
      </c>
      <c r="G2350" s="3">
        <v>102</v>
      </c>
      <c r="H2350" s="4" t="s">
        <v>95</v>
      </c>
      <c r="I2350" s="3" t="s">
        <v>9</v>
      </c>
      <c r="J2350" s="3" t="s">
        <v>9</v>
      </c>
      <c r="L2350">
        <f t="shared" si="216"/>
        <v>0</v>
      </c>
      <c r="M2350">
        <f>IF(COUNTIF($C$2:$C2351,C2350)&gt;1,1,0)</f>
        <v>0</v>
      </c>
      <c r="N2350">
        <f t="shared" si="217"/>
        <v>0</v>
      </c>
      <c r="O2350">
        <f t="shared" si="218"/>
        <v>0</v>
      </c>
      <c r="P2350">
        <f t="shared" si="219"/>
        <v>0</v>
      </c>
      <c r="Q2350">
        <f t="shared" si="220"/>
        <v>0</v>
      </c>
      <c r="S2350">
        <f t="shared" si="221"/>
        <v>0</v>
      </c>
    </row>
    <row r="2351" spans="1:19" ht="126.5" thickBot="1" x14ac:dyDescent="0.4">
      <c r="A2351" s="3" t="s">
        <v>11</v>
      </c>
      <c r="B2351" s="3" t="s">
        <v>49</v>
      </c>
      <c r="C2351" s="3">
        <v>20230301401</v>
      </c>
      <c r="D2351" s="3">
        <v>0</v>
      </c>
      <c r="E2351" s="3" t="s">
        <v>9</v>
      </c>
      <c r="F2351" s="3">
        <v>13</v>
      </c>
      <c r="G2351" s="3">
        <v>7</v>
      </c>
      <c r="H2351" s="4" t="s">
        <v>95</v>
      </c>
      <c r="I2351" s="3" t="s">
        <v>9</v>
      </c>
      <c r="J2351" s="3" t="s">
        <v>9</v>
      </c>
      <c r="L2351">
        <f t="shared" si="216"/>
        <v>0</v>
      </c>
      <c r="M2351">
        <f>IF(COUNTIF($C$2:$C2352,C2351)&gt;1,1,0)</f>
        <v>0</v>
      </c>
      <c r="N2351">
        <f t="shared" si="217"/>
        <v>0</v>
      </c>
      <c r="O2351">
        <f t="shared" si="218"/>
        <v>0</v>
      </c>
      <c r="P2351">
        <f t="shared" si="219"/>
        <v>0</v>
      </c>
      <c r="Q2351">
        <f t="shared" si="220"/>
        <v>0</v>
      </c>
      <c r="S2351">
        <f t="shared" si="221"/>
        <v>0</v>
      </c>
    </row>
    <row r="2352" spans="1:19" ht="126.5" thickBot="1" x14ac:dyDescent="0.4">
      <c r="A2352" s="3" t="s">
        <v>11</v>
      </c>
      <c r="B2352" s="3" t="s">
        <v>8</v>
      </c>
      <c r="C2352" s="3">
        <v>20181002002</v>
      </c>
      <c r="D2352" s="3">
        <v>0</v>
      </c>
      <c r="E2352" s="3" t="s">
        <v>9</v>
      </c>
      <c r="F2352" s="3">
        <v>397</v>
      </c>
      <c r="G2352" s="3">
        <v>135</v>
      </c>
      <c r="H2352" s="4" t="s">
        <v>22</v>
      </c>
      <c r="I2352" s="3" t="s">
        <v>9</v>
      </c>
      <c r="J2352" s="3" t="s">
        <v>9</v>
      </c>
      <c r="L2352">
        <f t="shared" si="216"/>
        <v>0</v>
      </c>
      <c r="M2352">
        <f>IF(COUNTIF($C$2:$C2353,C2352)&gt;1,1,0)</f>
        <v>0</v>
      </c>
      <c r="N2352">
        <f t="shared" si="217"/>
        <v>0</v>
      </c>
      <c r="O2352">
        <f t="shared" si="218"/>
        <v>0</v>
      </c>
      <c r="P2352">
        <f t="shared" si="219"/>
        <v>0</v>
      </c>
      <c r="Q2352">
        <f t="shared" si="220"/>
        <v>0</v>
      </c>
      <c r="S2352">
        <f t="shared" si="221"/>
        <v>0</v>
      </c>
    </row>
    <row r="2353" spans="1:19" ht="139" thickBot="1" x14ac:dyDescent="0.4">
      <c r="A2353" s="3" t="s">
        <v>52</v>
      </c>
      <c r="B2353" s="3" t="s">
        <v>34</v>
      </c>
      <c r="C2353" s="3">
        <v>20110724701</v>
      </c>
      <c r="D2353" s="3">
        <v>0</v>
      </c>
      <c r="E2353" s="3" t="s">
        <v>9</v>
      </c>
      <c r="F2353" s="3">
        <v>40</v>
      </c>
      <c r="G2353" s="3">
        <v>26</v>
      </c>
      <c r="H2353" s="4" t="s">
        <v>394</v>
      </c>
      <c r="I2353" s="3" t="s">
        <v>9</v>
      </c>
      <c r="J2353" s="3" t="s">
        <v>9</v>
      </c>
      <c r="L2353">
        <f t="shared" si="216"/>
        <v>0</v>
      </c>
      <c r="M2353">
        <f>IF(COUNTIF($C$2:$C2354,C2353)&gt;1,1,0)</f>
        <v>0</v>
      </c>
      <c r="N2353">
        <f t="shared" si="217"/>
        <v>0</v>
      </c>
      <c r="O2353">
        <f t="shared" si="218"/>
        <v>0</v>
      </c>
      <c r="P2353">
        <f t="shared" si="219"/>
        <v>0</v>
      </c>
      <c r="Q2353">
        <f t="shared" si="220"/>
        <v>0</v>
      </c>
      <c r="S2353">
        <f t="shared" si="221"/>
        <v>0</v>
      </c>
    </row>
    <row r="2354" spans="1:19" ht="50.5" thickBot="1" x14ac:dyDescent="0.4">
      <c r="A2354" s="3" t="s">
        <v>11</v>
      </c>
      <c r="B2354" s="3" t="s">
        <v>267</v>
      </c>
      <c r="C2354" s="3">
        <v>20200407901</v>
      </c>
      <c r="D2354" s="3">
        <v>0</v>
      </c>
      <c r="E2354" s="3" t="s">
        <v>9</v>
      </c>
      <c r="F2354" s="3">
        <v>38</v>
      </c>
      <c r="G2354" s="3">
        <v>7</v>
      </c>
      <c r="H2354" s="4" t="s">
        <v>56</v>
      </c>
      <c r="I2354" s="3" t="s">
        <v>9</v>
      </c>
      <c r="J2354" s="3" t="s">
        <v>15</v>
      </c>
      <c r="L2354">
        <f t="shared" si="216"/>
        <v>0</v>
      </c>
      <c r="M2354">
        <f>IF(COUNTIF($C$2:$C2355,C2354)&gt;1,1,0)</f>
        <v>0</v>
      </c>
      <c r="N2354">
        <f t="shared" si="217"/>
        <v>0</v>
      </c>
      <c r="O2354">
        <f t="shared" si="218"/>
        <v>0</v>
      </c>
      <c r="P2354">
        <f t="shared" si="219"/>
        <v>0</v>
      </c>
      <c r="Q2354">
        <f t="shared" si="220"/>
        <v>0</v>
      </c>
      <c r="S2354">
        <f t="shared" si="221"/>
        <v>0</v>
      </c>
    </row>
    <row r="2355" spans="1:19" ht="76.5" thickBot="1" x14ac:dyDescent="0.4">
      <c r="A2355" s="3" t="s">
        <v>7</v>
      </c>
      <c r="B2355" s="3" t="s">
        <v>12</v>
      </c>
      <c r="C2355" s="3">
        <v>20080906201</v>
      </c>
      <c r="D2355" s="3">
        <v>0</v>
      </c>
      <c r="E2355" s="3" t="s">
        <v>9</v>
      </c>
      <c r="F2355" s="3">
        <v>26</v>
      </c>
      <c r="G2355" s="3">
        <v>16</v>
      </c>
      <c r="H2355" s="4" t="s">
        <v>170</v>
      </c>
      <c r="I2355" s="3" t="s">
        <v>9</v>
      </c>
      <c r="J2355" s="3" t="s">
        <v>9</v>
      </c>
      <c r="L2355">
        <f t="shared" si="216"/>
        <v>0</v>
      </c>
      <c r="M2355">
        <f>IF(COUNTIF($C$2:$C2356,C2355)&gt;1,1,0)</f>
        <v>1</v>
      </c>
      <c r="N2355">
        <f t="shared" si="217"/>
        <v>0</v>
      </c>
      <c r="O2355">
        <f t="shared" si="218"/>
        <v>0</v>
      </c>
      <c r="P2355">
        <f t="shared" si="219"/>
        <v>0</v>
      </c>
      <c r="Q2355">
        <f t="shared" si="220"/>
        <v>0</v>
      </c>
      <c r="S2355">
        <f t="shared" si="221"/>
        <v>1</v>
      </c>
    </row>
    <row r="2356" spans="1:19" ht="76.5" thickBot="1" x14ac:dyDescent="0.4">
      <c r="A2356" s="3" t="s">
        <v>7</v>
      </c>
      <c r="B2356" s="3" t="s">
        <v>12</v>
      </c>
      <c r="C2356" s="3">
        <v>20080906201</v>
      </c>
      <c r="D2356" s="3">
        <v>0</v>
      </c>
      <c r="E2356" s="3" t="s">
        <v>9</v>
      </c>
      <c r="F2356" s="3">
        <v>26</v>
      </c>
      <c r="G2356" s="3">
        <v>16</v>
      </c>
      <c r="H2356" s="4" t="s">
        <v>170</v>
      </c>
      <c r="I2356" s="3" t="s">
        <v>9</v>
      </c>
      <c r="J2356" s="3" t="s">
        <v>9</v>
      </c>
      <c r="L2356">
        <f t="shared" si="216"/>
        <v>0</v>
      </c>
      <c r="M2356">
        <f>IF(COUNTIF($C$2:$C2357,C2356)&gt;1,1,0)</f>
        <v>1</v>
      </c>
      <c r="N2356">
        <f t="shared" si="217"/>
        <v>0</v>
      </c>
      <c r="O2356">
        <f t="shared" si="218"/>
        <v>0</v>
      </c>
      <c r="P2356">
        <f t="shared" si="219"/>
        <v>0</v>
      </c>
      <c r="Q2356">
        <f t="shared" si="220"/>
        <v>0</v>
      </c>
      <c r="S2356">
        <f t="shared" si="221"/>
        <v>1</v>
      </c>
    </row>
    <row r="2357" spans="1:19" ht="126.5" thickBot="1" x14ac:dyDescent="0.4">
      <c r="A2357" s="3" t="s">
        <v>11</v>
      </c>
      <c r="B2357" s="3" t="s">
        <v>17</v>
      </c>
      <c r="C2357" s="3">
        <v>20120602506</v>
      </c>
      <c r="D2357" s="3">
        <v>0</v>
      </c>
      <c r="E2357" s="3" t="s">
        <v>9</v>
      </c>
      <c r="F2357" s="3">
        <v>325</v>
      </c>
      <c r="G2357" s="3">
        <v>92</v>
      </c>
      <c r="H2357" s="4" t="s">
        <v>22</v>
      </c>
      <c r="I2357" s="3" t="s">
        <v>9</v>
      </c>
      <c r="J2357" s="3" t="s">
        <v>15</v>
      </c>
      <c r="L2357">
        <f t="shared" si="216"/>
        <v>0</v>
      </c>
      <c r="M2357">
        <f>IF(COUNTIF($C$2:$C2358,C2357)&gt;1,1,0)</f>
        <v>1</v>
      </c>
      <c r="N2357">
        <f t="shared" si="217"/>
        <v>0</v>
      </c>
      <c r="O2357">
        <f t="shared" si="218"/>
        <v>0</v>
      </c>
      <c r="P2357">
        <f t="shared" si="219"/>
        <v>0</v>
      </c>
      <c r="Q2357">
        <f t="shared" si="220"/>
        <v>0</v>
      </c>
      <c r="S2357">
        <f t="shared" si="221"/>
        <v>1</v>
      </c>
    </row>
    <row r="2358" spans="1:19" ht="126.5" thickBot="1" x14ac:dyDescent="0.4">
      <c r="A2358" s="3" t="s">
        <v>46</v>
      </c>
      <c r="B2358" s="3" t="s">
        <v>20</v>
      </c>
      <c r="C2358" s="3">
        <v>20140701901</v>
      </c>
      <c r="D2358" s="3">
        <v>1</v>
      </c>
      <c r="E2358" s="3" t="s">
        <v>9</v>
      </c>
      <c r="F2358" s="3">
        <v>281</v>
      </c>
      <c r="G2358" s="3">
        <v>65</v>
      </c>
      <c r="H2358" s="4" t="s">
        <v>22</v>
      </c>
      <c r="I2358" s="3" t="s">
        <v>9</v>
      </c>
      <c r="J2358" s="3" t="s">
        <v>15</v>
      </c>
      <c r="L2358">
        <f t="shared" si="216"/>
        <v>0</v>
      </c>
      <c r="M2358">
        <f>IF(COUNTIF($C$2:$C2359,C2358)&gt;1,1,0)</f>
        <v>0</v>
      </c>
      <c r="N2358">
        <f t="shared" si="217"/>
        <v>0</v>
      </c>
      <c r="O2358">
        <f t="shared" si="218"/>
        <v>0</v>
      </c>
      <c r="P2358">
        <f t="shared" si="219"/>
        <v>0</v>
      </c>
      <c r="Q2358">
        <f t="shared" si="220"/>
        <v>0</v>
      </c>
      <c r="S2358">
        <f t="shared" si="221"/>
        <v>0</v>
      </c>
    </row>
    <row r="2359" spans="1:19" ht="126.5" thickBot="1" x14ac:dyDescent="0.4">
      <c r="A2359" s="3" t="s">
        <v>39</v>
      </c>
      <c r="B2359" s="3" t="s">
        <v>20</v>
      </c>
      <c r="C2359" s="3">
        <v>20140601701</v>
      </c>
      <c r="D2359" s="3">
        <v>0</v>
      </c>
      <c r="E2359" s="3" t="s">
        <v>9</v>
      </c>
      <c r="F2359" s="3">
        <v>74</v>
      </c>
      <c r="G2359" s="3">
        <v>56</v>
      </c>
      <c r="H2359" s="4" t="s">
        <v>22</v>
      </c>
      <c r="I2359" s="3" t="s">
        <v>9</v>
      </c>
      <c r="J2359" s="3" t="s">
        <v>9</v>
      </c>
      <c r="L2359">
        <f t="shared" si="216"/>
        <v>0</v>
      </c>
      <c r="M2359">
        <f>IF(COUNTIF($C$2:$C2360,C2359)&gt;1,1,0)</f>
        <v>1</v>
      </c>
      <c r="N2359">
        <f t="shared" si="217"/>
        <v>0</v>
      </c>
      <c r="O2359">
        <f t="shared" si="218"/>
        <v>0</v>
      </c>
      <c r="P2359">
        <f t="shared" si="219"/>
        <v>0</v>
      </c>
      <c r="Q2359">
        <f t="shared" si="220"/>
        <v>0</v>
      </c>
      <c r="S2359">
        <f t="shared" si="221"/>
        <v>1</v>
      </c>
    </row>
    <row r="2360" spans="1:19" ht="64" thickBot="1" x14ac:dyDescent="0.4">
      <c r="A2360" s="3" t="s">
        <v>11</v>
      </c>
      <c r="B2360" s="3" t="s">
        <v>23</v>
      </c>
      <c r="C2360" s="3">
        <v>20171509612</v>
      </c>
      <c r="D2360" s="3">
        <v>0</v>
      </c>
      <c r="E2360" s="3" t="s">
        <v>9</v>
      </c>
      <c r="F2360" s="3">
        <v>492</v>
      </c>
      <c r="G2360" s="3">
        <v>301</v>
      </c>
      <c r="H2360" s="4" t="s">
        <v>101</v>
      </c>
      <c r="I2360" s="3" t="s">
        <v>15</v>
      </c>
      <c r="J2360" s="3" t="s">
        <v>9</v>
      </c>
      <c r="L2360">
        <f t="shared" si="216"/>
        <v>0</v>
      </c>
      <c r="M2360">
        <f>IF(COUNTIF($C$2:$C2361,C2360)&gt;1,1,0)</f>
        <v>1</v>
      </c>
      <c r="N2360">
        <f t="shared" si="217"/>
        <v>0</v>
      </c>
      <c r="O2360">
        <f t="shared" si="218"/>
        <v>0</v>
      </c>
      <c r="P2360">
        <f t="shared" si="219"/>
        <v>1</v>
      </c>
      <c r="Q2360">
        <f t="shared" si="220"/>
        <v>0</v>
      </c>
      <c r="S2360">
        <f t="shared" si="221"/>
        <v>1</v>
      </c>
    </row>
    <row r="2361" spans="1:19" ht="64" thickBot="1" x14ac:dyDescent="0.4">
      <c r="A2361" s="3" t="s">
        <v>11</v>
      </c>
      <c r="B2361" s="3" t="s">
        <v>23</v>
      </c>
      <c r="C2361" s="3">
        <v>20171509613</v>
      </c>
      <c r="D2361" s="3">
        <v>1</v>
      </c>
      <c r="E2361" s="3" t="s">
        <v>9</v>
      </c>
      <c r="F2361" s="3">
        <v>834</v>
      </c>
      <c r="G2361" s="3">
        <v>449</v>
      </c>
      <c r="H2361" s="4" t="s">
        <v>101</v>
      </c>
      <c r="I2361" s="3" t="s">
        <v>9</v>
      </c>
      <c r="J2361" s="3" t="s">
        <v>9</v>
      </c>
      <c r="L2361">
        <f t="shared" si="216"/>
        <v>0</v>
      </c>
      <c r="M2361">
        <f>IF(COUNTIF($C$2:$C2362,C2361)&gt;1,1,0)</f>
        <v>1</v>
      </c>
      <c r="N2361">
        <f t="shared" si="217"/>
        <v>0</v>
      </c>
      <c r="O2361">
        <f t="shared" si="218"/>
        <v>0</v>
      </c>
      <c r="P2361">
        <f t="shared" si="219"/>
        <v>0</v>
      </c>
      <c r="Q2361">
        <f t="shared" si="220"/>
        <v>0</v>
      </c>
      <c r="S2361">
        <f t="shared" si="221"/>
        <v>1</v>
      </c>
    </row>
    <row r="2362" spans="1:19" ht="101.5" thickBot="1" x14ac:dyDescent="0.4">
      <c r="A2362" s="3" t="s">
        <v>11</v>
      </c>
      <c r="B2362" s="3" t="s">
        <v>23</v>
      </c>
      <c r="C2362" s="3">
        <v>20172103601</v>
      </c>
      <c r="D2362" s="3">
        <v>0</v>
      </c>
      <c r="E2362" s="3" t="s">
        <v>9</v>
      </c>
      <c r="F2362" s="3">
        <v>355</v>
      </c>
      <c r="G2362" s="3">
        <v>49</v>
      </c>
      <c r="H2362" s="4" t="s">
        <v>31</v>
      </c>
      <c r="I2362" s="3" t="s">
        <v>9</v>
      </c>
      <c r="J2362" s="3" t="s">
        <v>9</v>
      </c>
      <c r="L2362">
        <f t="shared" si="216"/>
        <v>0</v>
      </c>
      <c r="M2362">
        <f>IF(COUNTIF($C$2:$C2363,C2362)&gt;1,1,0)</f>
        <v>0</v>
      </c>
      <c r="N2362">
        <f t="shared" si="217"/>
        <v>0</v>
      </c>
      <c r="O2362">
        <f t="shared" si="218"/>
        <v>0</v>
      </c>
      <c r="P2362">
        <f t="shared" si="219"/>
        <v>0</v>
      </c>
      <c r="Q2362">
        <f t="shared" si="220"/>
        <v>0</v>
      </c>
      <c r="S2362">
        <f t="shared" si="221"/>
        <v>0</v>
      </c>
    </row>
    <row r="2363" spans="1:19" ht="126.5" thickBot="1" x14ac:dyDescent="0.4">
      <c r="A2363" s="3" t="s">
        <v>7</v>
      </c>
      <c r="B2363" s="3" t="s">
        <v>23</v>
      </c>
      <c r="C2363" s="3">
        <v>20170700401</v>
      </c>
      <c r="D2363" s="3">
        <v>1</v>
      </c>
      <c r="E2363" s="3" t="s">
        <v>9</v>
      </c>
      <c r="F2363" s="3">
        <v>325</v>
      </c>
      <c r="G2363" s="3">
        <v>47</v>
      </c>
      <c r="H2363" s="4" t="s">
        <v>395</v>
      </c>
      <c r="I2363" s="3" t="s">
        <v>9</v>
      </c>
      <c r="J2363" s="3" t="s">
        <v>9</v>
      </c>
      <c r="L2363">
        <f t="shared" si="216"/>
        <v>0</v>
      </c>
      <c r="M2363">
        <f>IF(COUNTIF($C$2:$C2364,C2363)&gt;1,1,0)</f>
        <v>0</v>
      </c>
      <c r="N2363">
        <f t="shared" si="217"/>
        <v>0</v>
      </c>
      <c r="O2363">
        <f t="shared" si="218"/>
        <v>0</v>
      </c>
      <c r="P2363">
        <f t="shared" si="219"/>
        <v>0</v>
      </c>
      <c r="Q2363">
        <f t="shared" si="220"/>
        <v>0</v>
      </c>
      <c r="S2363">
        <f t="shared" si="221"/>
        <v>0</v>
      </c>
    </row>
    <row r="2364" spans="1:19" ht="89" thickBot="1" x14ac:dyDescent="0.4">
      <c r="A2364" s="3" t="s">
        <v>7</v>
      </c>
      <c r="B2364" s="3" t="s">
        <v>23</v>
      </c>
      <c r="C2364" s="3">
        <v>20170704511</v>
      </c>
      <c r="D2364" s="3">
        <v>1</v>
      </c>
      <c r="E2364" s="3" t="s">
        <v>9</v>
      </c>
      <c r="F2364" s="3">
        <v>127</v>
      </c>
      <c r="G2364" s="3">
        <v>15</v>
      </c>
      <c r="H2364" s="4" t="s">
        <v>55</v>
      </c>
      <c r="I2364" s="3" t="s">
        <v>9</v>
      </c>
      <c r="J2364" s="3" t="s">
        <v>9</v>
      </c>
      <c r="L2364">
        <f t="shared" si="216"/>
        <v>0</v>
      </c>
      <c r="M2364">
        <f>IF(COUNTIF($C$2:$C2365,C2364)&gt;1,1,0)</f>
        <v>0</v>
      </c>
      <c r="N2364">
        <f t="shared" si="217"/>
        <v>0</v>
      </c>
      <c r="O2364">
        <f t="shared" si="218"/>
        <v>0</v>
      </c>
      <c r="P2364">
        <f t="shared" si="219"/>
        <v>0</v>
      </c>
      <c r="Q2364">
        <f t="shared" si="220"/>
        <v>0</v>
      </c>
      <c r="S2364">
        <f t="shared" si="221"/>
        <v>0</v>
      </c>
    </row>
    <row r="2365" spans="1:19" ht="76.5" thickBot="1" x14ac:dyDescent="0.4">
      <c r="A2365" s="3" t="s">
        <v>7</v>
      </c>
      <c r="B2365" s="3" t="s">
        <v>12</v>
      </c>
      <c r="C2365" s="3">
        <v>20080914701</v>
      </c>
      <c r="D2365" s="3">
        <v>1</v>
      </c>
      <c r="E2365" s="3" t="s">
        <v>9</v>
      </c>
      <c r="F2365" s="3">
        <v>228</v>
      </c>
      <c r="G2365" s="3">
        <v>228</v>
      </c>
      <c r="H2365" s="4" t="s">
        <v>26</v>
      </c>
      <c r="I2365" s="3" t="s">
        <v>9</v>
      </c>
      <c r="J2365" s="3" t="s">
        <v>9</v>
      </c>
      <c r="L2365">
        <f t="shared" si="216"/>
        <v>0</v>
      </c>
      <c r="M2365">
        <f>IF(COUNTIF($C$2:$C2366,C2365)&gt;1,1,0)</f>
        <v>0</v>
      </c>
      <c r="N2365">
        <f t="shared" si="217"/>
        <v>0</v>
      </c>
      <c r="O2365">
        <f t="shared" si="218"/>
        <v>0</v>
      </c>
      <c r="P2365">
        <f t="shared" si="219"/>
        <v>0</v>
      </c>
      <c r="Q2365">
        <f t="shared" si="220"/>
        <v>0</v>
      </c>
      <c r="S2365">
        <f t="shared" si="221"/>
        <v>0</v>
      </c>
    </row>
    <row r="2366" spans="1:19" ht="139" thickBot="1" x14ac:dyDescent="0.4">
      <c r="A2366" s="3" t="s">
        <v>11</v>
      </c>
      <c r="B2366" s="3" t="s">
        <v>49</v>
      </c>
      <c r="C2366" s="3">
        <v>20230300802</v>
      </c>
      <c r="D2366" s="3">
        <v>1</v>
      </c>
      <c r="E2366" s="3" t="s">
        <v>9</v>
      </c>
      <c r="F2366" s="3">
        <v>128</v>
      </c>
      <c r="G2366" s="3">
        <v>70</v>
      </c>
      <c r="H2366" s="4" t="s">
        <v>225</v>
      </c>
      <c r="I2366" s="3" t="s">
        <v>9</v>
      </c>
      <c r="J2366" s="3" t="s">
        <v>9</v>
      </c>
      <c r="L2366">
        <f t="shared" si="216"/>
        <v>0</v>
      </c>
      <c r="M2366">
        <f>IF(COUNTIF($C$2:$C2367,C2366)&gt;1,1,0)</f>
        <v>1</v>
      </c>
      <c r="N2366">
        <f t="shared" si="217"/>
        <v>0</v>
      </c>
      <c r="O2366">
        <f t="shared" si="218"/>
        <v>0</v>
      </c>
      <c r="P2366">
        <f t="shared" si="219"/>
        <v>0</v>
      </c>
      <c r="Q2366">
        <f t="shared" si="220"/>
        <v>0</v>
      </c>
      <c r="S2366">
        <f t="shared" si="221"/>
        <v>1</v>
      </c>
    </row>
    <row r="2367" spans="1:19" ht="51.5" thickBot="1" x14ac:dyDescent="0.4">
      <c r="A2367" s="3" t="s">
        <v>46</v>
      </c>
      <c r="B2367" s="3" t="s">
        <v>29</v>
      </c>
      <c r="C2367" s="3">
        <v>20030514101</v>
      </c>
      <c r="D2367" s="3">
        <v>1</v>
      </c>
      <c r="E2367" s="3" t="s">
        <v>9</v>
      </c>
      <c r="F2367" s="3">
        <v>243</v>
      </c>
      <c r="G2367" s="3">
        <v>20</v>
      </c>
      <c r="H2367" s="4" t="s">
        <v>103</v>
      </c>
      <c r="I2367" s="3" t="s">
        <v>9</v>
      </c>
      <c r="J2367" s="3" t="s">
        <v>9</v>
      </c>
      <c r="L2367">
        <f t="shared" si="216"/>
        <v>0</v>
      </c>
      <c r="M2367">
        <f>IF(COUNTIF($C$2:$C2368,C2367)&gt;1,1,0)</f>
        <v>1</v>
      </c>
      <c r="N2367">
        <f t="shared" si="217"/>
        <v>0</v>
      </c>
      <c r="O2367">
        <f t="shared" si="218"/>
        <v>0</v>
      </c>
      <c r="P2367">
        <f t="shared" si="219"/>
        <v>0</v>
      </c>
      <c r="Q2367">
        <f t="shared" si="220"/>
        <v>0</v>
      </c>
      <c r="S2367">
        <f t="shared" si="221"/>
        <v>1</v>
      </c>
    </row>
    <row r="2368" spans="1:19" ht="89" thickBot="1" x14ac:dyDescent="0.4">
      <c r="A2368" s="3" t="s">
        <v>39</v>
      </c>
      <c r="B2368" s="3" t="s">
        <v>12</v>
      </c>
      <c r="C2368" s="3">
        <v>20080901301</v>
      </c>
      <c r="D2368" s="3">
        <v>0</v>
      </c>
      <c r="E2368" s="3" t="s">
        <v>9</v>
      </c>
      <c r="F2368" s="3">
        <v>109</v>
      </c>
      <c r="G2368" s="3">
        <v>30</v>
      </c>
      <c r="H2368" s="4" t="s">
        <v>24</v>
      </c>
      <c r="I2368" s="3" t="s">
        <v>9</v>
      </c>
      <c r="J2368" s="3" t="s">
        <v>9</v>
      </c>
      <c r="L2368">
        <f t="shared" si="216"/>
        <v>0</v>
      </c>
      <c r="M2368">
        <f>IF(COUNTIF($C$2:$C2369,C2368)&gt;1,1,0)</f>
        <v>1</v>
      </c>
      <c r="N2368">
        <f t="shared" si="217"/>
        <v>0</v>
      </c>
      <c r="O2368">
        <f t="shared" si="218"/>
        <v>0</v>
      </c>
      <c r="P2368">
        <f t="shared" si="219"/>
        <v>0</v>
      </c>
      <c r="Q2368">
        <f t="shared" si="220"/>
        <v>0</v>
      </c>
      <c r="S2368">
        <f t="shared" si="221"/>
        <v>1</v>
      </c>
    </row>
    <row r="2369" spans="7:7" x14ac:dyDescent="0.35">
      <c r="G2369">
        <f>SUM(G123:G2150)</f>
        <v>154588</v>
      </c>
    </row>
  </sheetData>
  <autoFilter ref="S1:S2368"/>
  <conditionalFormatting sqref="C1:C1048576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9"/>
  <sheetViews>
    <sheetView topLeftCell="D1" workbookViewId="0">
      <selection activeCell="N3" sqref="N3"/>
    </sheetView>
  </sheetViews>
  <sheetFormatPr defaultRowHeight="14.5" x14ac:dyDescent="0.35"/>
  <cols>
    <col min="3" max="3" width="11.81640625" bestFit="1" customWidth="1"/>
    <col min="6" max="6" width="11.90625" customWidth="1"/>
    <col min="8" max="8" width="11.7265625" customWidth="1"/>
  </cols>
  <sheetData>
    <row r="1" spans="1:19" ht="130.5" thickBot="1" x14ac:dyDescent="0.4">
      <c r="A1" s="2" t="s">
        <v>420</v>
      </c>
      <c r="B1" s="2" t="s">
        <v>0</v>
      </c>
      <c r="C1" s="2" t="s">
        <v>1</v>
      </c>
      <c r="D1" s="2" t="s">
        <v>421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419</v>
      </c>
      <c r="J1" s="2" t="s">
        <v>6</v>
      </c>
      <c r="L1" s="9" t="s">
        <v>439</v>
      </c>
      <c r="M1" s="9" t="s">
        <v>440</v>
      </c>
      <c r="N1" s="9" t="s">
        <v>438</v>
      </c>
      <c r="O1" s="9" t="s">
        <v>442</v>
      </c>
      <c r="P1" s="9" t="s">
        <v>443</v>
      </c>
      <c r="Q1" s="9" t="s">
        <v>444</v>
      </c>
      <c r="S1" s="10" t="s">
        <v>445</v>
      </c>
    </row>
    <row r="2" spans="1:19" ht="38" thickBot="1" x14ac:dyDescent="0.4">
      <c r="A2" s="3" t="s">
        <v>7</v>
      </c>
      <c r="B2" s="3" t="s">
        <v>8</v>
      </c>
      <c r="C2" s="3">
        <v>20180209501</v>
      </c>
      <c r="D2" s="3">
        <v>0</v>
      </c>
      <c r="E2" s="3" t="s">
        <v>9</v>
      </c>
      <c r="F2" s="3">
        <v>35</v>
      </c>
      <c r="G2" s="3">
        <v>31</v>
      </c>
      <c r="H2" s="4" t="s">
        <v>10</v>
      </c>
      <c r="I2" s="3" t="s">
        <v>9</v>
      </c>
      <c r="J2" s="3" t="s">
        <v>9</v>
      </c>
      <c r="L2">
        <f>IF(COUNTBLANK(A2:J2)&gt;0,1,0)</f>
        <v>0</v>
      </c>
      <c r="M2">
        <f>IF(COUNTIF($C$2:$C3,C2)&gt;1,1,0)</f>
        <v>0</v>
      </c>
      <c r="N2">
        <f>IF(LEN(C2)&gt;11,1,0)</f>
        <v>0</v>
      </c>
      <c r="O2">
        <f>IF(G2&gt;F2,1,0)</f>
        <v>0</v>
      </c>
      <c r="P2">
        <f>IF(AND(J2="Yes",I2="No"),1,0)</f>
        <v>0</v>
      </c>
      <c r="Q2">
        <f>IF(F2&gt;10000,1,0)</f>
        <v>0</v>
      </c>
      <c r="S2">
        <f>IF(SUM(L2:Q2)&gt;0,1,0)</f>
        <v>0</v>
      </c>
    </row>
    <row r="3" spans="1:19" ht="239" thickBot="1" x14ac:dyDescent="0.4">
      <c r="A3" s="3" t="s">
        <v>11</v>
      </c>
      <c r="B3" s="3" t="s">
        <v>12</v>
      </c>
      <c r="C3" s="3">
        <v>20081101101</v>
      </c>
      <c r="D3" s="3">
        <v>0</v>
      </c>
      <c r="E3" s="3" t="s">
        <v>9</v>
      </c>
      <c r="F3" s="3">
        <v>96</v>
      </c>
      <c r="G3" s="3">
        <v>60</v>
      </c>
      <c r="H3" s="4" t="s">
        <v>13</v>
      </c>
      <c r="I3" s="3" t="s">
        <v>9</v>
      </c>
      <c r="J3" s="3" t="s">
        <v>9</v>
      </c>
      <c r="L3">
        <f t="shared" ref="L3:L58" si="0">IF(COUNTBLANK(A3:J3)&gt;0,1,0)</f>
        <v>0</v>
      </c>
      <c r="M3">
        <f>IF(COUNTIF($C$2:$C3,C3)&gt;1,1,0)</f>
        <v>0</v>
      </c>
      <c r="N3">
        <f t="shared" ref="N3:N58" si="1">IF(LEN(C3)&gt;11,1,0)</f>
        <v>0</v>
      </c>
      <c r="O3">
        <f t="shared" ref="O3:O58" si="2">IF(G3&gt;F3,1,0)</f>
        <v>0</v>
      </c>
      <c r="P3">
        <f t="shared" ref="P3:P58" si="3">IF(AND(J3="Yes",I3="No"),1,0)</f>
        <v>0</v>
      </c>
      <c r="Q3">
        <f t="shared" ref="Q3:Q58" si="4">IF(F3&gt;10000,1,0)</f>
        <v>0</v>
      </c>
      <c r="S3">
        <f t="shared" ref="S3:S58" si="5">IF(SUM(L3:Q3)&gt;0,1,0)</f>
        <v>0</v>
      </c>
    </row>
    <row r="4" spans="1:19" ht="251.5" thickBot="1" x14ac:dyDescent="0.4">
      <c r="A4" s="3" t="s">
        <v>11</v>
      </c>
      <c r="B4" s="3" t="s">
        <v>17</v>
      </c>
      <c r="C4" s="3">
        <v>20120600206</v>
      </c>
      <c r="D4" s="3">
        <v>0</v>
      </c>
      <c r="E4" s="3" t="s">
        <v>9</v>
      </c>
      <c r="F4" s="3">
        <v>31</v>
      </c>
      <c r="G4" s="3">
        <v>27</v>
      </c>
      <c r="H4" s="4" t="s">
        <v>18</v>
      </c>
      <c r="I4" s="3" t="s">
        <v>9</v>
      </c>
      <c r="J4" s="3" t="s">
        <v>9</v>
      </c>
      <c r="L4">
        <f t="shared" si="0"/>
        <v>0</v>
      </c>
      <c r="M4">
        <f>IF(COUNTIF($C$2:$C5,C4)&gt;1,1,0)</f>
        <v>0</v>
      </c>
      <c r="N4">
        <f t="shared" si="1"/>
        <v>0</v>
      </c>
      <c r="O4">
        <f t="shared" si="2"/>
        <v>0</v>
      </c>
      <c r="P4">
        <f t="shared" si="3"/>
        <v>0</v>
      </c>
      <c r="Q4">
        <f t="shared" si="4"/>
        <v>0</v>
      </c>
      <c r="S4">
        <f t="shared" si="5"/>
        <v>0</v>
      </c>
    </row>
    <row r="5" spans="1:19" ht="114" thickBot="1" x14ac:dyDescent="0.4">
      <c r="A5" s="3" t="s">
        <v>11</v>
      </c>
      <c r="B5" s="3" t="s">
        <v>12</v>
      </c>
      <c r="C5" s="3">
        <v>20080205501</v>
      </c>
      <c r="D5" s="3">
        <v>0</v>
      </c>
      <c r="E5" s="3" t="s">
        <v>9</v>
      </c>
      <c r="F5" s="3">
        <v>163</v>
      </c>
      <c r="G5" s="3">
        <v>131</v>
      </c>
      <c r="H5" s="4" t="s">
        <v>19</v>
      </c>
      <c r="I5" s="3" t="s">
        <v>9</v>
      </c>
      <c r="J5" s="3" t="s">
        <v>15</v>
      </c>
      <c r="L5">
        <f t="shared" si="0"/>
        <v>0</v>
      </c>
      <c r="M5">
        <f>IF(COUNTIF($C$2:$C5,C5)&gt;1,1,0)</f>
        <v>0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S5">
        <f t="shared" si="5"/>
        <v>0</v>
      </c>
    </row>
    <row r="6" spans="1:19" ht="189" thickBot="1" x14ac:dyDescent="0.4">
      <c r="A6" s="3" t="s">
        <v>11</v>
      </c>
      <c r="B6" s="3" t="s">
        <v>23</v>
      </c>
      <c r="C6" s="3">
        <v>20172304402</v>
      </c>
      <c r="D6" s="3">
        <v>1</v>
      </c>
      <c r="E6" s="3" t="s">
        <v>9</v>
      </c>
      <c r="F6" s="3">
        <v>7825</v>
      </c>
      <c r="G6" s="3">
        <v>25</v>
      </c>
      <c r="H6" s="4" t="s">
        <v>24</v>
      </c>
      <c r="I6" s="3" t="s">
        <v>9</v>
      </c>
      <c r="J6" s="3" t="s">
        <v>9</v>
      </c>
      <c r="L6">
        <f t="shared" si="0"/>
        <v>0</v>
      </c>
      <c r="M6">
        <f>IF(COUNTIF($C$2:$C7,C6)&gt;1,1,0)</f>
        <v>0</v>
      </c>
      <c r="N6">
        <f t="shared" si="1"/>
        <v>0</v>
      </c>
      <c r="O6">
        <f t="shared" si="2"/>
        <v>0</v>
      </c>
      <c r="P6">
        <f t="shared" si="3"/>
        <v>0</v>
      </c>
      <c r="Q6">
        <f t="shared" si="4"/>
        <v>0</v>
      </c>
      <c r="S6">
        <f t="shared" si="5"/>
        <v>0</v>
      </c>
    </row>
    <row r="7" spans="1:19" ht="276.5" thickBot="1" x14ac:dyDescent="0.4">
      <c r="A7" s="3" t="s">
        <v>11</v>
      </c>
      <c r="B7" s="3" t="s">
        <v>8</v>
      </c>
      <c r="C7" s="3">
        <v>20180317004</v>
      </c>
      <c r="D7" s="3">
        <v>1</v>
      </c>
      <c r="E7" s="3" t="s">
        <v>9</v>
      </c>
      <c r="F7" s="3">
        <v>245</v>
      </c>
      <c r="G7" s="3">
        <v>26</v>
      </c>
      <c r="H7" s="4" t="s">
        <v>22</v>
      </c>
      <c r="I7" s="3" t="s">
        <v>9</v>
      </c>
      <c r="J7" s="3" t="s">
        <v>9</v>
      </c>
      <c r="L7">
        <f t="shared" si="0"/>
        <v>0</v>
      </c>
      <c r="M7">
        <f>IF(COUNTIF($C$2:$C8,C7)&gt;1,1,0)</f>
        <v>0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S7">
        <f t="shared" si="5"/>
        <v>0</v>
      </c>
    </row>
    <row r="8" spans="1:19" ht="151.5" thickBot="1" x14ac:dyDescent="0.4">
      <c r="A8" s="3" t="s">
        <v>11</v>
      </c>
      <c r="B8" s="3" t="s">
        <v>25</v>
      </c>
      <c r="C8" s="3">
        <v>20070803801</v>
      </c>
      <c r="D8" s="3">
        <v>1</v>
      </c>
      <c r="E8" s="3" t="s">
        <v>9</v>
      </c>
      <c r="F8" s="3">
        <v>467</v>
      </c>
      <c r="G8" s="3">
        <v>236</v>
      </c>
      <c r="H8" s="4" t="s">
        <v>26</v>
      </c>
      <c r="I8" s="3" t="s">
        <v>9</v>
      </c>
      <c r="J8" s="3" t="s">
        <v>9</v>
      </c>
      <c r="L8">
        <f t="shared" si="0"/>
        <v>0</v>
      </c>
      <c r="M8">
        <f>IF(COUNTIF($C$2:$C8,C8)&gt;1,1,0)</f>
        <v>0</v>
      </c>
      <c r="N8">
        <f t="shared" si="1"/>
        <v>0</v>
      </c>
      <c r="O8">
        <f t="shared" si="2"/>
        <v>0</v>
      </c>
      <c r="P8">
        <f t="shared" si="3"/>
        <v>0</v>
      </c>
      <c r="Q8">
        <f t="shared" si="4"/>
        <v>0</v>
      </c>
      <c r="S8">
        <f t="shared" si="5"/>
        <v>0</v>
      </c>
    </row>
    <row r="9" spans="1:19" ht="276.5" thickBot="1" x14ac:dyDescent="0.4">
      <c r="A9" s="3" t="s">
        <v>27</v>
      </c>
      <c r="B9" s="3" t="s">
        <v>20</v>
      </c>
      <c r="C9" s="3">
        <v>20142205101</v>
      </c>
      <c r="D9" s="3">
        <v>0</v>
      </c>
      <c r="E9" s="3" t="s">
        <v>9</v>
      </c>
      <c r="F9" s="3">
        <v>42</v>
      </c>
      <c r="G9" s="3">
        <v>25</v>
      </c>
      <c r="H9" s="4" t="s">
        <v>22</v>
      </c>
      <c r="I9" s="3" t="s">
        <v>9</v>
      </c>
      <c r="J9" s="3" t="s">
        <v>9</v>
      </c>
      <c r="L9">
        <f t="shared" si="0"/>
        <v>0</v>
      </c>
      <c r="M9">
        <f>IF(COUNTIF($C$2:$C10,C9)&gt;1,1,0)</f>
        <v>0</v>
      </c>
      <c r="N9">
        <f t="shared" si="1"/>
        <v>0</v>
      </c>
      <c r="O9">
        <f t="shared" si="2"/>
        <v>0</v>
      </c>
      <c r="P9">
        <f t="shared" si="3"/>
        <v>0</v>
      </c>
      <c r="Q9">
        <f t="shared" si="4"/>
        <v>0</v>
      </c>
      <c r="S9">
        <f t="shared" si="5"/>
        <v>0</v>
      </c>
    </row>
    <row r="10" spans="1:19" ht="214" thickBot="1" x14ac:dyDescent="0.4">
      <c r="A10" s="3" t="s">
        <v>7</v>
      </c>
      <c r="B10" s="3" t="s">
        <v>17</v>
      </c>
      <c r="C10" s="3">
        <v>20120210518</v>
      </c>
      <c r="D10" s="3">
        <v>1</v>
      </c>
      <c r="E10" s="3" t="s">
        <v>9</v>
      </c>
      <c r="F10" s="3">
        <v>663</v>
      </c>
      <c r="G10" s="3">
        <v>198</v>
      </c>
      <c r="H10" s="4" t="s">
        <v>28</v>
      </c>
      <c r="I10" s="3" t="s">
        <v>9</v>
      </c>
      <c r="J10" s="3" t="s">
        <v>15</v>
      </c>
      <c r="L10">
        <f t="shared" si="0"/>
        <v>0</v>
      </c>
      <c r="M10">
        <f>IF(COUNTIF($C$2:$C11,C10)&gt;1,1,0)</f>
        <v>0</v>
      </c>
      <c r="N10">
        <f t="shared" si="1"/>
        <v>0</v>
      </c>
      <c r="O10">
        <f t="shared" si="2"/>
        <v>0</v>
      </c>
      <c r="P10">
        <f t="shared" si="3"/>
        <v>0</v>
      </c>
      <c r="Q10">
        <f t="shared" si="4"/>
        <v>0</v>
      </c>
      <c r="S10">
        <f t="shared" si="5"/>
        <v>0</v>
      </c>
    </row>
    <row r="11" spans="1:19" ht="239" thickBot="1" x14ac:dyDescent="0.4">
      <c r="A11" s="3" t="s">
        <v>11</v>
      </c>
      <c r="B11" s="3" t="s">
        <v>29</v>
      </c>
      <c r="C11" s="3">
        <v>20030411701</v>
      </c>
      <c r="D11" s="3">
        <v>1</v>
      </c>
      <c r="E11" s="3" t="s">
        <v>9</v>
      </c>
      <c r="F11" s="3">
        <v>177</v>
      </c>
      <c r="G11" s="3">
        <v>73</v>
      </c>
      <c r="H11" s="4" t="s">
        <v>13</v>
      </c>
      <c r="I11" s="3" t="s">
        <v>9</v>
      </c>
      <c r="J11" s="3" t="s">
        <v>9</v>
      </c>
      <c r="L11">
        <f t="shared" si="0"/>
        <v>0</v>
      </c>
      <c r="M11">
        <f>IF(COUNTIF($C$2:$C12,C11)&gt;1,1,0)</f>
        <v>0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S11">
        <f t="shared" si="5"/>
        <v>0</v>
      </c>
    </row>
    <row r="12" spans="1:19" ht="276.5" thickBot="1" x14ac:dyDescent="0.4">
      <c r="A12" s="3" t="s">
        <v>11</v>
      </c>
      <c r="B12" s="3" t="s">
        <v>17</v>
      </c>
      <c r="C12" s="3">
        <v>20120806201</v>
      </c>
      <c r="D12" s="3">
        <v>0</v>
      </c>
      <c r="E12" s="3" t="s">
        <v>9</v>
      </c>
      <c r="F12" s="3">
        <v>516</v>
      </c>
      <c r="G12" s="3">
        <v>65</v>
      </c>
      <c r="H12" s="4" t="s">
        <v>30</v>
      </c>
      <c r="I12" s="3" t="s">
        <v>9</v>
      </c>
      <c r="J12" s="3" t="s">
        <v>9</v>
      </c>
      <c r="L12">
        <f t="shared" si="0"/>
        <v>0</v>
      </c>
      <c r="M12">
        <f>IF(COUNTIF($C$2:$C13,C12)&gt;1,1,0)</f>
        <v>0</v>
      </c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S12">
        <f t="shared" si="5"/>
        <v>0</v>
      </c>
    </row>
    <row r="13" spans="1:19" ht="376.5" thickBot="1" x14ac:dyDescent="0.4">
      <c r="A13" s="3" t="s">
        <v>11</v>
      </c>
      <c r="B13" s="3" t="s">
        <v>17</v>
      </c>
      <c r="C13" s="3">
        <v>20120607203</v>
      </c>
      <c r="D13" s="3">
        <v>0</v>
      </c>
      <c r="E13" s="3" t="s">
        <v>9</v>
      </c>
      <c r="F13" s="3">
        <v>404</v>
      </c>
      <c r="G13" s="3">
        <v>210</v>
      </c>
      <c r="H13" s="4" t="s">
        <v>429</v>
      </c>
      <c r="I13" s="3" t="s">
        <v>9</v>
      </c>
      <c r="J13" s="3" t="s">
        <v>9</v>
      </c>
      <c r="L13">
        <f t="shared" si="0"/>
        <v>0</v>
      </c>
      <c r="M13">
        <f>IF(COUNTIF($C$2:$C14,C13)&gt;1,1,0)</f>
        <v>0</v>
      </c>
      <c r="N13">
        <f t="shared" si="1"/>
        <v>0</v>
      </c>
      <c r="O13">
        <f t="shared" si="2"/>
        <v>0</v>
      </c>
      <c r="P13">
        <f t="shared" si="3"/>
        <v>0</v>
      </c>
      <c r="Q13">
        <f t="shared" si="4"/>
        <v>0</v>
      </c>
      <c r="S13">
        <f t="shared" si="5"/>
        <v>0</v>
      </c>
    </row>
    <row r="14" spans="1:19" ht="76.5" thickBot="1" x14ac:dyDescent="0.4">
      <c r="A14" s="3" t="s">
        <v>32</v>
      </c>
      <c r="B14" s="3" t="s">
        <v>23</v>
      </c>
      <c r="C14" s="3">
        <v>20171906704</v>
      </c>
      <c r="D14" s="3">
        <v>0</v>
      </c>
      <c r="E14" s="3" t="s">
        <v>9</v>
      </c>
      <c r="F14" s="3">
        <v>46</v>
      </c>
      <c r="G14" s="3">
        <v>3</v>
      </c>
      <c r="H14" s="4" t="s">
        <v>33</v>
      </c>
      <c r="I14" s="3" t="s">
        <v>9</v>
      </c>
      <c r="J14" s="3" t="s">
        <v>9</v>
      </c>
      <c r="L14">
        <f t="shared" si="0"/>
        <v>0</v>
      </c>
      <c r="M14">
        <f>IF(COUNTIF($C$2:$C15,C14)&gt;1,1,0)</f>
        <v>0</v>
      </c>
      <c r="N14">
        <f t="shared" si="1"/>
        <v>0</v>
      </c>
      <c r="O14">
        <f t="shared" si="2"/>
        <v>0</v>
      </c>
      <c r="P14">
        <f t="shared" si="3"/>
        <v>0</v>
      </c>
      <c r="Q14">
        <f t="shared" si="4"/>
        <v>0</v>
      </c>
      <c r="S14">
        <f t="shared" si="5"/>
        <v>0</v>
      </c>
    </row>
    <row r="15" spans="1:19" ht="301.5" thickBot="1" x14ac:dyDescent="0.4">
      <c r="A15" s="3" t="s">
        <v>11</v>
      </c>
      <c r="B15" s="3" t="s">
        <v>34</v>
      </c>
      <c r="C15" s="3">
        <v>20110209801</v>
      </c>
      <c r="D15" s="3">
        <v>0</v>
      </c>
      <c r="E15" s="3" t="s">
        <v>9</v>
      </c>
      <c r="F15" s="3">
        <v>148</v>
      </c>
      <c r="G15" s="3">
        <v>53</v>
      </c>
      <c r="H15" s="4" t="s">
        <v>35</v>
      </c>
      <c r="I15" s="3" t="s">
        <v>9</v>
      </c>
      <c r="J15" s="3" t="s">
        <v>9</v>
      </c>
      <c r="L15">
        <f t="shared" si="0"/>
        <v>0</v>
      </c>
      <c r="M15">
        <f>IF(COUNTIF($C$2:$C16,C15)&gt;1,1,0)</f>
        <v>0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S15">
        <f t="shared" si="5"/>
        <v>0</v>
      </c>
    </row>
    <row r="16" spans="1:19" ht="301.5" thickBot="1" x14ac:dyDescent="0.4">
      <c r="A16" s="3" t="s">
        <v>11</v>
      </c>
      <c r="B16" s="3" t="s">
        <v>8</v>
      </c>
      <c r="C16" s="3">
        <v>20180500401</v>
      </c>
      <c r="D16" s="3">
        <v>0</v>
      </c>
      <c r="E16" s="3" t="s">
        <v>9</v>
      </c>
      <c r="F16" s="3">
        <v>180</v>
      </c>
      <c r="G16" s="3">
        <v>41</v>
      </c>
      <c r="H16" s="4" t="s">
        <v>36</v>
      </c>
      <c r="I16" s="3" t="s">
        <v>9</v>
      </c>
      <c r="J16" s="3" t="s">
        <v>9</v>
      </c>
      <c r="L16">
        <f t="shared" si="0"/>
        <v>0</v>
      </c>
      <c r="M16">
        <f>IF(COUNTIF($C$2:$C16,C16)&gt;1,1,0)</f>
        <v>0</v>
      </c>
      <c r="N16">
        <f t="shared" si="1"/>
        <v>0</v>
      </c>
      <c r="O16">
        <f t="shared" si="2"/>
        <v>0</v>
      </c>
      <c r="P16">
        <f t="shared" si="3"/>
        <v>0</v>
      </c>
      <c r="Q16">
        <f t="shared" si="4"/>
        <v>0</v>
      </c>
      <c r="S16">
        <f t="shared" si="5"/>
        <v>0</v>
      </c>
    </row>
    <row r="17" spans="1:19" ht="239" thickBot="1" x14ac:dyDescent="0.4">
      <c r="A17" s="3" t="s">
        <v>11</v>
      </c>
      <c r="B17" s="3" t="s">
        <v>17</v>
      </c>
      <c r="C17" s="3">
        <v>20120100801</v>
      </c>
      <c r="D17" s="3">
        <v>1</v>
      </c>
      <c r="E17" s="3" t="s">
        <v>9</v>
      </c>
      <c r="F17" s="3">
        <v>234</v>
      </c>
      <c r="G17" s="3">
        <v>201</v>
      </c>
      <c r="H17" s="4" t="s">
        <v>13</v>
      </c>
      <c r="I17" s="3" t="s">
        <v>9</v>
      </c>
      <c r="J17" s="3" t="s">
        <v>15</v>
      </c>
      <c r="L17">
        <f t="shared" si="0"/>
        <v>0</v>
      </c>
      <c r="M17">
        <f>IF(COUNTIF($C$2:$C18,C17)&gt;1,1,0)</f>
        <v>0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</v>
      </c>
      <c r="S17">
        <f t="shared" si="5"/>
        <v>0</v>
      </c>
    </row>
    <row r="18" spans="1:19" ht="301.5" thickBot="1" x14ac:dyDescent="0.4">
      <c r="A18" s="3" t="s">
        <v>11</v>
      </c>
      <c r="B18" s="3" t="s">
        <v>8</v>
      </c>
      <c r="C18" s="3">
        <v>20180503902</v>
      </c>
      <c r="D18" s="3">
        <v>0</v>
      </c>
      <c r="E18" s="3" t="s">
        <v>9</v>
      </c>
      <c r="F18" s="3">
        <v>247</v>
      </c>
      <c r="G18" s="3">
        <v>56</v>
      </c>
      <c r="H18" s="4" t="s">
        <v>38</v>
      </c>
      <c r="I18" s="3" t="s">
        <v>9</v>
      </c>
      <c r="J18" s="3" t="s">
        <v>9</v>
      </c>
      <c r="L18">
        <f t="shared" si="0"/>
        <v>0</v>
      </c>
      <c r="M18">
        <f>IF(COUNTIF($C$2:$C19,C18)&gt;1,1,0)</f>
        <v>0</v>
      </c>
      <c r="N18">
        <f t="shared" si="1"/>
        <v>0</v>
      </c>
      <c r="O18">
        <f t="shared" si="2"/>
        <v>0</v>
      </c>
      <c r="P18">
        <f t="shared" si="3"/>
        <v>0</v>
      </c>
      <c r="Q18">
        <f t="shared" si="4"/>
        <v>0</v>
      </c>
      <c r="S18">
        <f t="shared" si="5"/>
        <v>0</v>
      </c>
    </row>
    <row r="19" spans="1:19" ht="276.5" thickBot="1" x14ac:dyDescent="0.4">
      <c r="A19" s="3" t="s">
        <v>11</v>
      </c>
      <c r="B19" s="3" t="s">
        <v>17</v>
      </c>
      <c r="C19" s="3">
        <v>20120802801</v>
      </c>
      <c r="D19" s="3">
        <v>0</v>
      </c>
      <c r="E19" s="3" t="s">
        <v>9</v>
      </c>
      <c r="F19" s="3">
        <v>705</v>
      </c>
      <c r="G19" s="3">
        <v>65</v>
      </c>
      <c r="H19" s="4" t="s">
        <v>22</v>
      </c>
      <c r="I19" s="3" t="s">
        <v>9</v>
      </c>
      <c r="J19" s="3" t="s">
        <v>15</v>
      </c>
      <c r="L19">
        <f t="shared" si="0"/>
        <v>0</v>
      </c>
      <c r="M19">
        <f>IF(COUNTIF($C$2:$C19,C19)&gt;1,1,0)</f>
        <v>0</v>
      </c>
      <c r="N19">
        <f t="shared" si="1"/>
        <v>0</v>
      </c>
      <c r="O19">
        <f t="shared" si="2"/>
        <v>0</v>
      </c>
      <c r="P19">
        <f t="shared" si="3"/>
        <v>0</v>
      </c>
      <c r="Q19">
        <f t="shared" si="4"/>
        <v>0</v>
      </c>
      <c r="S19">
        <f t="shared" si="5"/>
        <v>0</v>
      </c>
    </row>
    <row r="20" spans="1:19" ht="301.5" thickBot="1" x14ac:dyDescent="0.4">
      <c r="A20" s="3" t="s">
        <v>11</v>
      </c>
      <c r="B20" s="3" t="s">
        <v>8</v>
      </c>
      <c r="C20" s="3">
        <v>20180739002</v>
      </c>
      <c r="D20" s="3">
        <v>0</v>
      </c>
      <c r="E20" s="3" t="s">
        <v>9</v>
      </c>
      <c r="F20" s="3">
        <v>501</v>
      </c>
      <c r="G20" s="3">
        <v>202</v>
      </c>
      <c r="H20" s="4" t="s">
        <v>42</v>
      </c>
      <c r="I20" s="3" t="s">
        <v>9</v>
      </c>
      <c r="J20" s="3" t="s">
        <v>9</v>
      </c>
      <c r="L20">
        <f t="shared" si="0"/>
        <v>0</v>
      </c>
      <c r="M20">
        <f>IF(COUNTIF($C$2:$C21,C20)&gt;1,1,0)</f>
        <v>0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0</v>
      </c>
      <c r="S20">
        <f t="shared" si="5"/>
        <v>0</v>
      </c>
    </row>
    <row r="21" spans="1:19" ht="176.5" thickBot="1" x14ac:dyDescent="0.4">
      <c r="A21" s="3" t="s">
        <v>11</v>
      </c>
      <c r="B21" s="3" t="s">
        <v>17</v>
      </c>
      <c r="C21" s="3">
        <v>20120305606</v>
      </c>
      <c r="D21" s="3">
        <v>1</v>
      </c>
      <c r="E21" s="3" t="s">
        <v>9</v>
      </c>
      <c r="F21" s="3">
        <v>140</v>
      </c>
      <c r="G21" s="3">
        <v>105</v>
      </c>
      <c r="H21" s="4" t="s">
        <v>43</v>
      </c>
      <c r="I21" s="3" t="s">
        <v>9</v>
      </c>
      <c r="J21" s="3" t="s">
        <v>15</v>
      </c>
      <c r="L21">
        <f t="shared" si="0"/>
        <v>0</v>
      </c>
      <c r="M21">
        <f>IF(COUNTIF($C$2:$C22,C21)&gt;1,1,0)</f>
        <v>0</v>
      </c>
      <c r="N21">
        <f t="shared" si="1"/>
        <v>0</v>
      </c>
      <c r="O21">
        <f t="shared" si="2"/>
        <v>0</v>
      </c>
      <c r="P21">
        <f t="shared" si="3"/>
        <v>0</v>
      </c>
      <c r="Q21">
        <f t="shared" si="4"/>
        <v>0</v>
      </c>
      <c r="S21">
        <f t="shared" si="5"/>
        <v>0</v>
      </c>
    </row>
    <row r="22" spans="1:19" ht="239" thickBot="1" x14ac:dyDescent="0.4">
      <c r="A22" s="3" t="s">
        <v>11</v>
      </c>
      <c r="B22" s="3" t="s">
        <v>12</v>
      </c>
      <c r="C22" s="3">
        <v>20080304101</v>
      </c>
      <c r="D22" s="3">
        <v>0</v>
      </c>
      <c r="E22" s="3" t="s">
        <v>9</v>
      </c>
      <c r="F22" s="3">
        <v>60</v>
      </c>
      <c r="G22" s="3">
        <v>32</v>
      </c>
      <c r="H22" s="4" t="s">
        <v>13</v>
      </c>
      <c r="I22" s="3" t="s">
        <v>9</v>
      </c>
      <c r="J22" s="3" t="s">
        <v>9</v>
      </c>
      <c r="L22">
        <f t="shared" si="0"/>
        <v>0</v>
      </c>
      <c r="M22">
        <f>IF(COUNTIF($C$2:$C23,C22)&gt;1,1,0)</f>
        <v>0</v>
      </c>
      <c r="N22">
        <f t="shared" si="1"/>
        <v>0</v>
      </c>
      <c r="O22">
        <f t="shared" si="2"/>
        <v>0</v>
      </c>
      <c r="P22">
        <f t="shared" si="3"/>
        <v>0</v>
      </c>
      <c r="Q22">
        <f t="shared" si="4"/>
        <v>0</v>
      </c>
      <c r="S22">
        <f t="shared" si="5"/>
        <v>0</v>
      </c>
    </row>
    <row r="23" spans="1:19" ht="276.5" thickBot="1" x14ac:dyDescent="0.4">
      <c r="A23" s="3" t="s">
        <v>11</v>
      </c>
      <c r="B23" s="3" t="s">
        <v>8</v>
      </c>
      <c r="C23" s="3">
        <v>20180807401</v>
      </c>
      <c r="D23" s="3">
        <v>1</v>
      </c>
      <c r="E23" s="3" t="s">
        <v>9</v>
      </c>
      <c r="F23" s="3">
        <v>276</v>
      </c>
      <c r="G23" s="3">
        <v>50</v>
      </c>
      <c r="H23" s="4" t="s">
        <v>22</v>
      </c>
      <c r="I23" s="3" t="s">
        <v>9</v>
      </c>
      <c r="J23" s="3" t="s">
        <v>9</v>
      </c>
      <c r="L23">
        <f t="shared" si="0"/>
        <v>0</v>
      </c>
      <c r="M23">
        <f>IF(COUNTIF($C$2:$C24,C23)&gt;1,1,0)</f>
        <v>0</v>
      </c>
      <c r="N23">
        <f t="shared" si="1"/>
        <v>0</v>
      </c>
      <c r="O23">
        <f t="shared" si="2"/>
        <v>0</v>
      </c>
      <c r="P23">
        <f t="shared" si="3"/>
        <v>0</v>
      </c>
      <c r="Q23">
        <f t="shared" si="4"/>
        <v>0</v>
      </c>
      <c r="S23">
        <f t="shared" si="5"/>
        <v>0</v>
      </c>
    </row>
    <row r="24" spans="1:19" ht="214" thickBot="1" x14ac:dyDescent="0.4">
      <c r="A24" s="3" t="s">
        <v>11</v>
      </c>
      <c r="B24" s="3" t="s">
        <v>17</v>
      </c>
      <c r="C24" s="3">
        <v>20120700202</v>
      </c>
      <c r="D24" s="3">
        <v>1</v>
      </c>
      <c r="E24" s="3" t="s">
        <v>9</v>
      </c>
      <c r="F24" s="3">
        <v>161</v>
      </c>
      <c r="G24" s="3">
        <v>32</v>
      </c>
      <c r="H24" s="4" t="s">
        <v>44</v>
      </c>
      <c r="I24" s="3" t="s">
        <v>9</v>
      </c>
      <c r="J24" s="3" t="s">
        <v>15</v>
      </c>
      <c r="L24">
        <f t="shared" si="0"/>
        <v>0</v>
      </c>
      <c r="M24">
        <f>IF(COUNTIF($C$2:$C25,C24)&gt;1,1,0)</f>
        <v>0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S24">
        <f t="shared" si="5"/>
        <v>0</v>
      </c>
    </row>
    <row r="25" spans="1:19" ht="201.5" thickBot="1" x14ac:dyDescent="0.4">
      <c r="A25" s="3" t="s">
        <v>11</v>
      </c>
      <c r="B25" s="3" t="s">
        <v>34</v>
      </c>
      <c r="C25" s="3">
        <v>20110116301</v>
      </c>
      <c r="D25" s="3">
        <v>0</v>
      </c>
      <c r="E25" s="3" t="s">
        <v>9</v>
      </c>
      <c r="F25" s="3">
        <v>99</v>
      </c>
      <c r="G25" s="3">
        <v>28</v>
      </c>
      <c r="H25" s="4" t="s">
        <v>45</v>
      </c>
      <c r="I25" s="3" t="s">
        <v>9</v>
      </c>
      <c r="J25" s="3" t="s">
        <v>9</v>
      </c>
      <c r="L25">
        <f t="shared" si="0"/>
        <v>0</v>
      </c>
      <c r="M25">
        <f>IF(COUNTIF($C$2:$C26,C25)&gt;1,1,0)</f>
        <v>0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0</v>
      </c>
      <c r="S25">
        <f t="shared" si="5"/>
        <v>0</v>
      </c>
    </row>
    <row r="26" spans="1:19" ht="276.5" thickBot="1" x14ac:dyDescent="0.4">
      <c r="A26" s="3" t="s">
        <v>7</v>
      </c>
      <c r="B26" s="3" t="s">
        <v>20</v>
      </c>
      <c r="C26" s="3">
        <v>20141904601</v>
      </c>
      <c r="D26" s="3">
        <v>1</v>
      </c>
      <c r="E26" s="3" t="s">
        <v>9</v>
      </c>
      <c r="F26" s="3">
        <v>221</v>
      </c>
      <c r="G26" s="3">
        <v>25</v>
      </c>
      <c r="H26" s="4" t="s">
        <v>22</v>
      </c>
      <c r="I26" s="3" t="s">
        <v>9</v>
      </c>
      <c r="J26" s="3" t="s">
        <v>9</v>
      </c>
      <c r="L26">
        <f t="shared" si="0"/>
        <v>0</v>
      </c>
      <c r="M26">
        <f>IF(COUNTIF($C$2:$C27,C26)&gt;1,1,0)</f>
        <v>0</v>
      </c>
      <c r="N26">
        <f t="shared" si="1"/>
        <v>0</v>
      </c>
      <c r="O26">
        <f t="shared" si="2"/>
        <v>0</v>
      </c>
      <c r="P26">
        <f t="shared" si="3"/>
        <v>0</v>
      </c>
      <c r="Q26">
        <f t="shared" si="4"/>
        <v>0</v>
      </c>
      <c r="S26">
        <f t="shared" si="5"/>
        <v>0</v>
      </c>
    </row>
    <row r="27" spans="1:19" ht="276.5" thickBot="1" x14ac:dyDescent="0.4">
      <c r="A27" s="3" t="s">
        <v>39</v>
      </c>
      <c r="B27" s="3" t="s">
        <v>17</v>
      </c>
      <c r="C27" s="3">
        <v>20120700107</v>
      </c>
      <c r="D27" s="3">
        <v>0</v>
      </c>
      <c r="E27" s="3" t="s">
        <v>9</v>
      </c>
      <c r="F27" s="3">
        <v>115</v>
      </c>
      <c r="G27" s="3">
        <v>61</v>
      </c>
      <c r="H27" s="4" t="s">
        <v>22</v>
      </c>
      <c r="I27" s="3" t="s">
        <v>9</v>
      </c>
      <c r="J27" s="3" t="s">
        <v>9</v>
      </c>
      <c r="L27">
        <f t="shared" si="0"/>
        <v>0</v>
      </c>
      <c r="M27">
        <f>IF(COUNTIF($C$2:$C28,C27)&gt;1,1,0)</f>
        <v>0</v>
      </c>
      <c r="N27">
        <f t="shared" si="1"/>
        <v>0</v>
      </c>
      <c r="O27">
        <f t="shared" si="2"/>
        <v>0</v>
      </c>
      <c r="P27">
        <f t="shared" si="3"/>
        <v>0</v>
      </c>
      <c r="Q27">
        <f t="shared" si="4"/>
        <v>0</v>
      </c>
      <c r="S27">
        <f t="shared" si="5"/>
        <v>0</v>
      </c>
    </row>
    <row r="28" spans="1:19" ht="239" thickBot="1" x14ac:dyDescent="0.4">
      <c r="A28" s="3" t="s">
        <v>46</v>
      </c>
      <c r="B28" s="3" t="s">
        <v>47</v>
      </c>
      <c r="C28" s="3">
        <v>20061306801</v>
      </c>
      <c r="D28" s="3">
        <v>0</v>
      </c>
      <c r="E28" s="3" t="s">
        <v>9</v>
      </c>
      <c r="F28" s="3">
        <v>380</v>
      </c>
      <c r="G28" s="3">
        <v>79</v>
      </c>
      <c r="H28" s="4" t="s">
        <v>48</v>
      </c>
      <c r="I28" s="3" t="s">
        <v>9</v>
      </c>
      <c r="J28" s="3" t="s">
        <v>15</v>
      </c>
      <c r="L28">
        <f t="shared" si="0"/>
        <v>0</v>
      </c>
      <c r="M28">
        <f>IF(COUNTIF($C$2:$C29,C28)&gt;1,1,0)</f>
        <v>0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S28">
        <f t="shared" si="5"/>
        <v>0</v>
      </c>
    </row>
    <row r="29" spans="1:19" ht="214" thickBot="1" x14ac:dyDescent="0.4">
      <c r="A29" s="3" t="s">
        <v>27</v>
      </c>
      <c r="B29" s="3" t="s">
        <v>49</v>
      </c>
      <c r="C29" s="3">
        <v>20230302901</v>
      </c>
      <c r="D29" s="3">
        <v>0</v>
      </c>
      <c r="E29" s="3" t="s">
        <v>9</v>
      </c>
      <c r="F29" s="3">
        <v>76</v>
      </c>
      <c r="G29" s="3">
        <v>49</v>
      </c>
      <c r="H29" s="4" t="s">
        <v>44</v>
      </c>
      <c r="I29" s="3" t="s">
        <v>9</v>
      </c>
      <c r="J29" s="3" t="s">
        <v>9</v>
      </c>
      <c r="L29">
        <f t="shared" si="0"/>
        <v>0</v>
      </c>
      <c r="M29">
        <f>IF(COUNTIF($C$2:$C30,C29)&gt;1,1,0)</f>
        <v>0</v>
      </c>
      <c r="N29">
        <f t="shared" si="1"/>
        <v>0</v>
      </c>
      <c r="O29">
        <f t="shared" si="2"/>
        <v>0</v>
      </c>
      <c r="P29">
        <f t="shared" si="3"/>
        <v>0</v>
      </c>
      <c r="Q29">
        <f t="shared" si="4"/>
        <v>0</v>
      </c>
      <c r="S29">
        <f t="shared" si="5"/>
        <v>0</v>
      </c>
    </row>
    <row r="30" spans="1:19" ht="239" thickBot="1" x14ac:dyDescent="0.4">
      <c r="A30" s="3" t="s">
        <v>11</v>
      </c>
      <c r="B30" s="3" t="s">
        <v>23</v>
      </c>
      <c r="C30" s="3">
        <v>20172303803</v>
      </c>
      <c r="D30" s="3">
        <v>1</v>
      </c>
      <c r="E30" s="3" t="s">
        <v>9</v>
      </c>
      <c r="F30" s="3">
        <v>106</v>
      </c>
      <c r="G30" s="3">
        <v>75</v>
      </c>
      <c r="H30" s="4" t="s">
        <v>50</v>
      </c>
      <c r="I30" s="3" t="s">
        <v>9</v>
      </c>
      <c r="J30" s="3" t="s">
        <v>9</v>
      </c>
      <c r="L30">
        <f t="shared" si="0"/>
        <v>0</v>
      </c>
      <c r="M30">
        <f>IF(COUNTIF($C$2:$C31,C30)&gt;1,1,0)</f>
        <v>0</v>
      </c>
      <c r="N30">
        <f t="shared" si="1"/>
        <v>0</v>
      </c>
      <c r="O30">
        <f t="shared" si="2"/>
        <v>0</v>
      </c>
      <c r="P30">
        <f t="shared" si="3"/>
        <v>0</v>
      </c>
      <c r="Q30">
        <f t="shared" si="4"/>
        <v>0</v>
      </c>
      <c r="S30">
        <f t="shared" si="5"/>
        <v>0</v>
      </c>
    </row>
    <row r="31" spans="1:19" ht="214" thickBot="1" x14ac:dyDescent="0.4">
      <c r="A31" s="3" t="s">
        <v>46</v>
      </c>
      <c r="B31" s="3" t="s">
        <v>17</v>
      </c>
      <c r="C31" s="3">
        <v>20120702810</v>
      </c>
      <c r="D31" s="3">
        <v>0</v>
      </c>
      <c r="E31" s="3" t="s">
        <v>9</v>
      </c>
      <c r="F31" s="3">
        <v>51</v>
      </c>
      <c r="G31" s="3">
        <v>33</v>
      </c>
      <c r="H31" s="4" t="s">
        <v>31</v>
      </c>
      <c r="I31" s="3" t="s">
        <v>9</v>
      </c>
      <c r="J31" s="3" t="s">
        <v>9</v>
      </c>
      <c r="L31">
        <f t="shared" si="0"/>
        <v>0</v>
      </c>
      <c r="M31">
        <f>IF(COUNTIF($C$2:$C32,C31)&gt;1,1,0)</f>
        <v>0</v>
      </c>
      <c r="N31">
        <f t="shared" si="1"/>
        <v>0</v>
      </c>
      <c r="O31">
        <f t="shared" si="2"/>
        <v>0</v>
      </c>
      <c r="P31">
        <f t="shared" si="3"/>
        <v>0</v>
      </c>
      <c r="Q31">
        <f t="shared" si="4"/>
        <v>0</v>
      </c>
      <c r="S31">
        <f t="shared" si="5"/>
        <v>0</v>
      </c>
    </row>
    <row r="32" spans="1:19" ht="276.5" thickBot="1" x14ac:dyDescent="0.4">
      <c r="A32" s="3" t="s">
        <v>11</v>
      </c>
      <c r="B32" s="3" t="s">
        <v>34</v>
      </c>
      <c r="C32" s="3">
        <v>20110401001</v>
      </c>
      <c r="D32" s="3">
        <v>0</v>
      </c>
      <c r="E32" s="3" t="s">
        <v>9</v>
      </c>
      <c r="F32" s="3">
        <v>260</v>
      </c>
      <c r="G32" s="3">
        <v>155</v>
      </c>
      <c r="H32" s="4" t="s">
        <v>22</v>
      </c>
      <c r="I32" s="3" t="s">
        <v>9</v>
      </c>
      <c r="J32" s="3" t="s">
        <v>9</v>
      </c>
      <c r="L32">
        <f t="shared" si="0"/>
        <v>0</v>
      </c>
      <c r="M32">
        <f>IF(COUNTIF($C$2:$C33,C32)&gt;1,1,0)</f>
        <v>0</v>
      </c>
      <c r="N32">
        <f t="shared" si="1"/>
        <v>0</v>
      </c>
      <c r="O32">
        <f t="shared" si="2"/>
        <v>0</v>
      </c>
      <c r="P32">
        <f t="shared" si="3"/>
        <v>0</v>
      </c>
      <c r="Q32">
        <f t="shared" si="4"/>
        <v>0</v>
      </c>
      <c r="S32">
        <f t="shared" si="5"/>
        <v>0</v>
      </c>
    </row>
    <row r="33" spans="1:19" ht="239" thickBot="1" x14ac:dyDescent="0.4">
      <c r="A33" s="3" t="s">
        <v>11</v>
      </c>
      <c r="B33" s="3" t="s">
        <v>49</v>
      </c>
      <c r="C33" s="3">
        <v>20230308503</v>
      </c>
      <c r="D33" s="3">
        <v>1</v>
      </c>
      <c r="E33" s="3" t="s">
        <v>9</v>
      </c>
      <c r="F33" s="3">
        <v>151</v>
      </c>
      <c r="G33" s="3">
        <v>96</v>
      </c>
      <c r="H33" s="4" t="s">
        <v>13</v>
      </c>
      <c r="I33" s="3" t="s">
        <v>9</v>
      </c>
      <c r="J33" s="3" t="s">
        <v>9</v>
      </c>
      <c r="L33">
        <f t="shared" si="0"/>
        <v>0</v>
      </c>
      <c r="M33">
        <f>IF(COUNTIF($C$2:$C34,C33)&gt;1,1,0)</f>
        <v>0</v>
      </c>
      <c r="N33">
        <f t="shared" si="1"/>
        <v>0</v>
      </c>
      <c r="O33">
        <f t="shared" si="2"/>
        <v>0</v>
      </c>
      <c r="P33">
        <f t="shared" si="3"/>
        <v>0</v>
      </c>
      <c r="Q33">
        <f t="shared" si="4"/>
        <v>0</v>
      </c>
      <c r="S33">
        <f t="shared" si="5"/>
        <v>0</v>
      </c>
    </row>
    <row r="34" spans="1:19" ht="114" thickBot="1" x14ac:dyDescent="0.4">
      <c r="A34" s="3" t="s">
        <v>11</v>
      </c>
      <c r="B34" s="3" t="s">
        <v>8</v>
      </c>
      <c r="C34" s="3">
        <v>20180740102</v>
      </c>
      <c r="D34" s="3">
        <v>0</v>
      </c>
      <c r="E34" s="3" t="s">
        <v>9</v>
      </c>
      <c r="F34" s="3">
        <v>16</v>
      </c>
      <c r="G34" s="3">
        <v>3</v>
      </c>
      <c r="H34" s="4" t="s">
        <v>51</v>
      </c>
      <c r="I34" s="3" t="s">
        <v>9</v>
      </c>
      <c r="J34" s="3" t="s">
        <v>9</v>
      </c>
      <c r="L34">
        <f t="shared" si="0"/>
        <v>0</v>
      </c>
      <c r="M34">
        <f>IF(COUNTIF($C$2:$C35,C34)&gt;1,1,0)</f>
        <v>0</v>
      </c>
      <c r="N34">
        <f t="shared" si="1"/>
        <v>0</v>
      </c>
      <c r="O34">
        <f t="shared" si="2"/>
        <v>0</v>
      </c>
      <c r="P34">
        <f t="shared" si="3"/>
        <v>0</v>
      </c>
      <c r="Q34">
        <f t="shared" si="4"/>
        <v>0</v>
      </c>
      <c r="S34">
        <f t="shared" si="5"/>
        <v>0</v>
      </c>
    </row>
    <row r="35" spans="1:19" ht="251.5" thickBot="1" x14ac:dyDescent="0.4">
      <c r="A35" s="3" t="s">
        <v>52</v>
      </c>
      <c r="B35" s="3" t="s">
        <v>49</v>
      </c>
      <c r="C35" s="3">
        <v>20230609907</v>
      </c>
      <c r="D35" s="3">
        <v>1</v>
      </c>
      <c r="E35" s="3" t="s">
        <v>9</v>
      </c>
      <c r="F35" s="3">
        <v>2012</v>
      </c>
      <c r="G35" s="3">
        <v>1673</v>
      </c>
      <c r="H35" s="4" t="s">
        <v>18</v>
      </c>
      <c r="I35" s="3" t="s">
        <v>9</v>
      </c>
      <c r="J35" s="3" t="s">
        <v>9</v>
      </c>
      <c r="L35">
        <f t="shared" si="0"/>
        <v>0</v>
      </c>
      <c r="M35">
        <f>IF(COUNTIF($C$2:$C36,C35)&gt;1,1,0)</f>
        <v>0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0</v>
      </c>
      <c r="S35">
        <f t="shared" si="5"/>
        <v>0</v>
      </c>
    </row>
    <row r="36" spans="1:19" ht="239" thickBot="1" x14ac:dyDescent="0.4">
      <c r="A36" s="3" t="s">
        <v>11</v>
      </c>
      <c r="B36" s="3" t="s">
        <v>20</v>
      </c>
      <c r="C36" s="3">
        <v>20140600101</v>
      </c>
      <c r="D36" s="3">
        <v>1</v>
      </c>
      <c r="E36" s="3" t="s">
        <v>9</v>
      </c>
      <c r="F36" s="3">
        <v>130</v>
      </c>
      <c r="G36" s="3">
        <v>45</v>
      </c>
      <c r="H36" s="4" t="s">
        <v>13</v>
      </c>
      <c r="I36" s="3" t="s">
        <v>9</v>
      </c>
      <c r="J36" s="3" t="s">
        <v>9</v>
      </c>
      <c r="L36">
        <f t="shared" si="0"/>
        <v>0</v>
      </c>
      <c r="M36">
        <f>IF(COUNTIF($C$2:$C37,C36)&gt;1,1,0)</f>
        <v>0</v>
      </c>
      <c r="N36">
        <f t="shared" si="1"/>
        <v>0</v>
      </c>
      <c r="O36">
        <f t="shared" si="2"/>
        <v>0</v>
      </c>
      <c r="P36">
        <f t="shared" si="3"/>
        <v>0</v>
      </c>
      <c r="Q36">
        <f t="shared" si="4"/>
        <v>0</v>
      </c>
      <c r="S36">
        <f t="shared" si="5"/>
        <v>0</v>
      </c>
    </row>
    <row r="37" spans="1:19" ht="314" thickBot="1" x14ac:dyDescent="0.4">
      <c r="A37" s="3" t="s">
        <v>39</v>
      </c>
      <c r="B37" s="3" t="s">
        <v>17</v>
      </c>
      <c r="C37" s="3">
        <v>20120607401</v>
      </c>
      <c r="D37" s="3">
        <v>0</v>
      </c>
      <c r="E37" s="3" t="s">
        <v>9</v>
      </c>
      <c r="F37" s="3">
        <v>325</v>
      </c>
      <c r="G37" s="3">
        <v>146</v>
      </c>
      <c r="H37" s="4" t="s">
        <v>53</v>
      </c>
      <c r="I37" s="3" t="s">
        <v>9</v>
      </c>
      <c r="J37" s="3" t="s">
        <v>15</v>
      </c>
      <c r="L37">
        <f t="shared" si="0"/>
        <v>0</v>
      </c>
      <c r="M37">
        <f>IF(COUNTIF($C$2:$C38,C37)&gt;1,1,0)</f>
        <v>0</v>
      </c>
      <c r="N37">
        <f t="shared" si="1"/>
        <v>0</v>
      </c>
      <c r="O37">
        <f t="shared" si="2"/>
        <v>0</v>
      </c>
      <c r="P37">
        <f t="shared" si="3"/>
        <v>0</v>
      </c>
      <c r="Q37">
        <f t="shared" si="4"/>
        <v>0</v>
      </c>
      <c r="S37">
        <f t="shared" si="5"/>
        <v>0</v>
      </c>
    </row>
    <row r="38" spans="1:19" ht="314" thickBot="1" x14ac:dyDescent="0.4">
      <c r="A38" s="3" t="s">
        <v>11</v>
      </c>
      <c r="B38" s="3" t="s">
        <v>49</v>
      </c>
      <c r="C38" s="3">
        <v>20230608601</v>
      </c>
      <c r="D38" s="3">
        <v>1</v>
      </c>
      <c r="E38" s="3" t="s">
        <v>9</v>
      </c>
      <c r="F38" s="3">
        <v>647</v>
      </c>
      <c r="G38" s="3">
        <v>427</v>
      </c>
      <c r="H38" s="4" t="s">
        <v>54</v>
      </c>
      <c r="I38" s="3" t="s">
        <v>9</v>
      </c>
      <c r="J38" s="3" t="s">
        <v>9</v>
      </c>
      <c r="L38">
        <f t="shared" si="0"/>
        <v>0</v>
      </c>
      <c r="M38">
        <f>IF(COUNTIF($C$2:$C39,C38)&gt;1,1,0)</f>
        <v>0</v>
      </c>
      <c r="N38">
        <f t="shared" si="1"/>
        <v>0</v>
      </c>
      <c r="O38">
        <f t="shared" si="2"/>
        <v>0</v>
      </c>
      <c r="P38">
        <f t="shared" si="3"/>
        <v>0</v>
      </c>
      <c r="Q38">
        <f t="shared" si="4"/>
        <v>0</v>
      </c>
      <c r="S38">
        <f t="shared" si="5"/>
        <v>0</v>
      </c>
    </row>
    <row r="39" spans="1:19" ht="276.5" thickBot="1" x14ac:dyDescent="0.4">
      <c r="A39" s="3" t="s">
        <v>11</v>
      </c>
      <c r="B39" s="3" t="s">
        <v>17</v>
      </c>
      <c r="C39" s="3">
        <v>20120605601</v>
      </c>
      <c r="D39" s="3">
        <v>1</v>
      </c>
      <c r="E39" s="3" t="s">
        <v>9</v>
      </c>
      <c r="F39" s="3">
        <v>122</v>
      </c>
      <c r="G39" s="3">
        <v>35</v>
      </c>
      <c r="H39" s="4" t="s">
        <v>22</v>
      </c>
      <c r="I39" s="3" t="s">
        <v>9</v>
      </c>
      <c r="J39" s="3" t="s">
        <v>15</v>
      </c>
      <c r="L39">
        <f t="shared" si="0"/>
        <v>0</v>
      </c>
      <c r="M39">
        <f>IF(COUNTIF($C$2:$C40,C39)&gt;1,1,0)</f>
        <v>0</v>
      </c>
      <c r="N39">
        <f t="shared" si="1"/>
        <v>0</v>
      </c>
      <c r="O39">
        <f t="shared" si="2"/>
        <v>0</v>
      </c>
      <c r="P39">
        <f t="shared" si="3"/>
        <v>0</v>
      </c>
      <c r="Q39">
        <f t="shared" si="4"/>
        <v>0</v>
      </c>
      <c r="S39">
        <f t="shared" si="5"/>
        <v>0</v>
      </c>
    </row>
    <row r="40" spans="1:19" ht="239" thickBot="1" x14ac:dyDescent="0.4">
      <c r="A40" s="3" t="s">
        <v>11</v>
      </c>
      <c r="B40" s="3" t="s">
        <v>49</v>
      </c>
      <c r="C40" s="3">
        <v>20230307901</v>
      </c>
      <c r="D40" s="3">
        <v>0</v>
      </c>
      <c r="E40" s="3" t="s">
        <v>9</v>
      </c>
      <c r="F40" s="3">
        <v>37</v>
      </c>
      <c r="G40" s="3">
        <v>32</v>
      </c>
      <c r="H40" s="4" t="s">
        <v>13</v>
      </c>
      <c r="I40" s="3" t="s">
        <v>9</v>
      </c>
      <c r="J40" s="3" t="s">
        <v>15</v>
      </c>
      <c r="L40">
        <f t="shared" si="0"/>
        <v>0</v>
      </c>
      <c r="M40">
        <f>IF(COUNTIF($C$2:$C41,C40)&gt;1,1,0)</f>
        <v>0</v>
      </c>
      <c r="N40">
        <f t="shared" si="1"/>
        <v>0</v>
      </c>
      <c r="O40">
        <f t="shared" si="2"/>
        <v>0</v>
      </c>
      <c r="P40">
        <f t="shared" si="3"/>
        <v>0</v>
      </c>
      <c r="Q40">
        <f t="shared" si="4"/>
        <v>0</v>
      </c>
      <c r="S40">
        <f t="shared" si="5"/>
        <v>0</v>
      </c>
    </row>
    <row r="41" spans="1:19" ht="176.5" thickBot="1" x14ac:dyDescent="0.4">
      <c r="A41" s="3" t="s">
        <v>11</v>
      </c>
      <c r="B41" s="3" t="s">
        <v>17</v>
      </c>
      <c r="C41" s="3">
        <v>20120711301</v>
      </c>
      <c r="D41" s="3">
        <v>1</v>
      </c>
      <c r="E41" s="3" t="s">
        <v>9</v>
      </c>
      <c r="F41" s="3">
        <v>242</v>
      </c>
      <c r="G41" s="3">
        <v>60</v>
      </c>
      <c r="H41" s="4" t="s">
        <v>55</v>
      </c>
      <c r="I41" s="3" t="s">
        <v>9</v>
      </c>
      <c r="J41" s="3" t="s">
        <v>15</v>
      </c>
      <c r="L41">
        <f t="shared" si="0"/>
        <v>0</v>
      </c>
      <c r="M41">
        <f>IF(COUNTIF($C$2:$C42,C41)&gt;1,1,0)</f>
        <v>0</v>
      </c>
      <c r="N41">
        <f t="shared" si="1"/>
        <v>0</v>
      </c>
      <c r="O41">
        <f t="shared" si="2"/>
        <v>0</v>
      </c>
      <c r="P41">
        <f t="shared" si="3"/>
        <v>0</v>
      </c>
      <c r="Q41">
        <f t="shared" si="4"/>
        <v>0</v>
      </c>
      <c r="S41">
        <f t="shared" si="5"/>
        <v>0</v>
      </c>
    </row>
    <row r="42" spans="1:19" ht="276.5" thickBot="1" x14ac:dyDescent="0.4">
      <c r="A42" s="3" t="s">
        <v>11</v>
      </c>
      <c r="B42" s="3" t="s">
        <v>34</v>
      </c>
      <c r="C42" s="3">
        <v>20110906601</v>
      </c>
      <c r="D42" s="3">
        <v>0</v>
      </c>
      <c r="E42" s="3" t="s">
        <v>9</v>
      </c>
      <c r="F42" s="3">
        <v>364</v>
      </c>
      <c r="G42" s="3">
        <v>219</v>
      </c>
      <c r="H42" s="4" t="s">
        <v>22</v>
      </c>
      <c r="I42" s="3" t="s">
        <v>9</v>
      </c>
      <c r="J42" s="3" t="s">
        <v>15</v>
      </c>
      <c r="L42">
        <f t="shared" si="0"/>
        <v>0</v>
      </c>
      <c r="M42">
        <f>IF(COUNTIF($C$2:$C43,C42)&gt;1,1,0)</f>
        <v>0</v>
      </c>
      <c r="N42">
        <f t="shared" si="1"/>
        <v>0</v>
      </c>
      <c r="O42">
        <f t="shared" si="2"/>
        <v>0</v>
      </c>
      <c r="P42">
        <f t="shared" si="3"/>
        <v>0</v>
      </c>
      <c r="Q42">
        <f t="shared" si="4"/>
        <v>0</v>
      </c>
      <c r="S42">
        <f t="shared" si="5"/>
        <v>0</v>
      </c>
    </row>
    <row r="43" spans="1:19" ht="276.5" thickBot="1" x14ac:dyDescent="0.4">
      <c r="A43" s="3" t="s">
        <v>11</v>
      </c>
      <c r="B43" s="3" t="s">
        <v>34</v>
      </c>
      <c r="C43" s="3">
        <v>20110418101</v>
      </c>
      <c r="D43" s="3">
        <v>0</v>
      </c>
      <c r="E43" s="3" t="s">
        <v>9</v>
      </c>
      <c r="F43" s="3">
        <v>103</v>
      </c>
      <c r="G43" s="3">
        <v>26</v>
      </c>
      <c r="H43" s="4" t="s">
        <v>22</v>
      </c>
      <c r="I43" s="3" t="s">
        <v>9</v>
      </c>
      <c r="J43" s="3" t="s">
        <v>9</v>
      </c>
      <c r="L43">
        <f t="shared" si="0"/>
        <v>0</v>
      </c>
      <c r="M43">
        <f>IF(COUNTIF($C$2:$C44,C43)&gt;1,1,0)</f>
        <v>0</v>
      </c>
      <c r="N43">
        <f t="shared" si="1"/>
        <v>0</v>
      </c>
      <c r="O43">
        <f t="shared" si="2"/>
        <v>0</v>
      </c>
      <c r="P43">
        <f t="shared" si="3"/>
        <v>0</v>
      </c>
      <c r="Q43">
        <f t="shared" si="4"/>
        <v>0</v>
      </c>
      <c r="S43">
        <f t="shared" si="5"/>
        <v>0</v>
      </c>
    </row>
    <row r="44" spans="1:19" ht="189" thickBot="1" x14ac:dyDescent="0.4">
      <c r="A44" s="3" t="s">
        <v>7</v>
      </c>
      <c r="B44" s="3" t="s">
        <v>34</v>
      </c>
      <c r="C44" s="3">
        <v>20110118001</v>
      </c>
      <c r="D44" s="3">
        <v>0</v>
      </c>
      <c r="E44" s="3" t="s">
        <v>9</v>
      </c>
      <c r="F44" s="3">
        <v>78</v>
      </c>
      <c r="G44" s="3">
        <v>52</v>
      </c>
      <c r="H44" s="4" t="s">
        <v>24</v>
      </c>
      <c r="I44" s="3" t="s">
        <v>9</v>
      </c>
      <c r="J44" s="3" t="s">
        <v>15</v>
      </c>
      <c r="L44">
        <f t="shared" si="0"/>
        <v>0</v>
      </c>
      <c r="M44">
        <f>IF(COUNTIF($C$2:$C45,C44)&gt;1,1,0)</f>
        <v>0</v>
      </c>
      <c r="N44">
        <f t="shared" si="1"/>
        <v>0</v>
      </c>
      <c r="O44">
        <f t="shared" si="2"/>
        <v>0</v>
      </c>
      <c r="P44">
        <f t="shared" si="3"/>
        <v>0</v>
      </c>
      <c r="Q44">
        <f t="shared" si="4"/>
        <v>0</v>
      </c>
      <c r="S44">
        <f t="shared" si="5"/>
        <v>0</v>
      </c>
    </row>
    <row r="45" spans="1:19" ht="214" thickBot="1" x14ac:dyDescent="0.4">
      <c r="A45" s="3" t="s">
        <v>11</v>
      </c>
      <c r="B45" s="3" t="s">
        <v>23</v>
      </c>
      <c r="C45" s="3">
        <v>20171203701</v>
      </c>
      <c r="D45" s="3">
        <v>0</v>
      </c>
      <c r="E45" s="3" t="s">
        <v>9</v>
      </c>
      <c r="F45" s="3">
        <v>262</v>
      </c>
      <c r="G45" s="3">
        <v>57</v>
      </c>
      <c r="H45" s="4" t="s">
        <v>44</v>
      </c>
      <c r="I45" s="3" t="s">
        <v>9</v>
      </c>
      <c r="J45" s="3" t="s">
        <v>9</v>
      </c>
      <c r="L45">
        <f t="shared" si="0"/>
        <v>0</v>
      </c>
      <c r="M45">
        <f>IF(COUNTIF($C$2:$C46,C45)&gt;1,1,0)</f>
        <v>0</v>
      </c>
      <c r="N45">
        <f t="shared" si="1"/>
        <v>0</v>
      </c>
      <c r="O45">
        <f t="shared" si="2"/>
        <v>0</v>
      </c>
      <c r="P45">
        <f t="shared" si="3"/>
        <v>0</v>
      </c>
      <c r="Q45">
        <f t="shared" si="4"/>
        <v>0</v>
      </c>
      <c r="S45">
        <f t="shared" si="5"/>
        <v>0</v>
      </c>
    </row>
    <row r="46" spans="1:19" ht="76.5" thickBot="1" x14ac:dyDescent="0.4">
      <c r="A46" s="3" t="s">
        <v>11</v>
      </c>
      <c r="B46" s="3" t="s">
        <v>25</v>
      </c>
      <c r="C46" s="3">
        <v>20070702501</v>
      </c>
      <c r="D46" s="3">
        <v>1</v>
      </c>
      <c r="E46" s="3" t="s">
        <v>9</v>
      </c>
      <c r="F46" s="3">
        <v>114</v>
      </c>
      <c r="G46" s="3">
        <v>61</v>
      </c>
      <c r="H46" s="4" t="s">
        <v>56</v>
      </c>
      <c r="I46" s="3" t="s">
        <v>15</v>
      </c>
      <c r="J46" s="3" t="s">
        <v>15</v>
      </c>
      <c r="L46">
        <f t="shared" si="0"/>
        <v>0</v>
      </c>
      <c r="M46">
        <f>IF(COUNTIF($C$2:$C47,C46)&gt;1,1,0)</f>
        <v>0</v>
      </c>
      <c r="N46">
        <f t="shared" si="1"/>
        <v>0</v>
      </c>
      <c r="O46">
        <f t="shared" si="2"/>
        <v>0</v>
      </c>
      <c r="P46">
        <f t="shared" si="3"/>
        <v>0</v>
      </c>
      <c r="Q46">
        <f t="shared" si="4"/>
        <v>0</v>
      </c>
      <c r="S46">
        <f t="shared" si="5"/>
        <v>0</v>
      </c>
    </row>
    <row r="47" spans="1:19" ht="201.5" thickBot="1" x14ac:dyDescent="0.4">
      <c r="A47" s="3" t="s">
        <v>7</v>
      </c>
      <c r="B47" s="3" t="s">
        <v>34</v>
      </c>
      <c r="C47" s="3">
        <v>20110115401</v>
      </c>
      <c r="D47" s="3">
        <v>0</v>
      </c>
      <c r="E47" s="3" t="s">
        <v>9</v>
      </c>
      <c r="F47" s="3">
        <v>187</v>
      </c>
      <c r="G47" s="3">
        <v>143</v>
      </c>
      <c r="H47" s="4" t="s">
        <v>57</v>
      </c>
      <c r="I47" s="3" t="s">
        <v>9</v>
      </c>
      <c r="J47" s="3" t="s">
        <v>15</v>
      </c>
      <c r="L47">
        <f t="shared" si="0"/>
        <v>0</v>
      </c>
      <c r="M47">
        <f>IF(COUNTIF($C$2:$C48,C47)&gt;1,1,0)</f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0</v>
      </c>
      <c r="S47">
        <f t="shared" si="5"/>
        <v>0</v>
      </c>
    </row>
    <row r="48" spans="1:19" ht="276.5" thickBot="1" x14ac:dyDescent="0.4">
      <c r="A48" s="3" t="s">
        <v>39</v>
      </c>
      <c r="B48" s="3" t="s">
        <v>17</v>
      </c>
      <c r="C48" s="3">
        <v>20120210508</v>
      </c>
      <c r="D48" s="3">
        <v>0</v>
      </c>
      <c r="E48" s="3" t="s">
        <v>9</v>
      </c>
      <c r="F48" s="3">
        <v>65</v>
      </c>
      <c r="G48" s="3">
        <v>36</v>
      </c>
      <c r="H48" s="4" t="s">
        <v>22</v>
      </c>
      <c r="I48" s="3" t="s">
        <v>9</v>
      </c>
      <c r="J48" s="3" t="s">
        <v>9</v>
      </c>
      <c r="L48">
        <f t="shared" si="0"/>
        <v>0</v>
      </c>
      <c r="M48">
        <f>IF(COUNTIF($C$2:$C49,C48)&gt;1,1,0)</f>
        <v>0</v>
      </c>
      <c r="N48">
        <f t="shared" si="1"/>
        <v>0</v>
      </c>
      <c r="O48">
        <f t="shared" si="2"/>
        <v>0</v>
      </c>
      <c r="P48">
        <f t="shared" si="3"/>
        <v>0</v>
      </c>
      <c r="Q48">
        <f t="shared" si="4"/>
        <v>0</v>
      </c>
      <c r="S48">
        <f t="shared" si="5"/>
        <v>0</v>
      </c>
    </row>
    <row r="49" spans="1:19" ht="176.5" thickBot="1" x14ac:dyDescent="0.4">
      <c r="A49" s="3" t="s">
        <v>11</v>
      </c>
      <c r="B49" s="3" t="s">
        <v>47</v>
      </c>
      <c r="C49" s="3">
        <v>20060504401</v>
      </c>
      <c r="D49" s="3">
        <v>1</v>
      </c>
      <c r="E49" s="3" t="s">
        <v>9</v>
      </c>
      <c r="F49" s="3">
        <v>326</v>
      </c>
      <c r="G49" s="3">
        <v>122</v>
      </c>
      <c r="H49" s="4" t="s">
        <v>55</v>
      </c>
      <c r="I49" s="3" t="s">
        <v>9</v>
      </c>
      <c r="J49" s="3" t="s">
        <v>9</v>
      </c>
      <c r="L49">
        <f t="shared" si="0"/>
        <v>0</v>
      </c>
      <c r="M49">
        <f>IF(COUNTIF($C$2:$C50,C49)&gt;1,1,0)</f>
        <v>0</v>
      </c>
      <c r="N49">
        <f t="shared" si="1"/>
        <v>0</v>
      </c>
      <c r="O49">
        <f t="shared" si="2"/>
        <v>0</v>
      </c>
      <c r="P49">
        <f t="shared" si="3"/>
        <v>0</v>
      </c>
      <c r="Q49">
        <f t="shared" si="4"/>
        <v>0</v>
      </c>
      <c r="S49">
        <f t="shared" si="5"/>
        <v>0</v>
      </c>
    </row>
    <row r="50" spans="1:19" ht="276.5" thickBot="1" x14ac:dyDescent="0.4">
      <c r="A50" s="3" t="s">
        <v>11</v>
      </c>
      <c r="B50" s="3" t="s">
        <v>23</v>
      </c>
      <c r="C50" s="3">
        <v>20172204901</v>
      </c>
      <c r="D50" s="3">
        <v>1</v>
      </c>
      <c r="E50" s="3" t="s">
        <v>9</v>
      </c>
      <c r="F50" s="3">
        <v>205</v>
      </c>
      <c r="G50" s="3">
        <v>80</v>
      </c>
      <c r="H50" s="4" t="s">
        <v>22</v>
      </c>
      <c r="I50" s="3" t="s">
        <v>9</v>
      </c>
      <c r="J50" s="3" t="s">
        <v>9</v>
      </c>
      <c r="L50">
        <f t="shared" si="0"/>
        <v>0</v>
      </c>
      <c r="M50">
        <f>IF(COUNTIF($C$2:$C51,C50)&gt;1,1,0)</f>
        <v>0</v>
      </c>
      <c r="N50">
        <f t="shared" si="1"/>
        <v>0</v>
      </c>
      <c r="O50">
        <f t="shared" si="2"/>
        <v>0</v>
      </c>
      <c r="P50">
        <f t="shared" si="3"/>
        <v>0</v>
      </c>
      <c r="Q50">
        <f t="shared" si="4"/>
        <v>0</v>
      </c>
      <c r="S50">
        <f t="shared" si="5"/>
        <v>0</v>
      </c>
    </row>
    <row r="51" spans="1:19" ht="276.5" thickBot="1" x14ac:dyDescent="0.4">
      <c r="A51" s="3" t="s">
        <v>7</v>
      </c>
      <c r="B51" s="3" t="s">
        <v>20</v>
      </c>
      <c r="C51" s="3">
        <v>20140123212</v>
      </c>
      <c r="D51" s="3">
        <v>0</v>
      </c>
      <c r="E51" s="3" t="s">
        <v>9</v>
      </c>
      <c r="F51" s="3">
        <v>36</v>
      </c>
      <c r="G51" s="3">
        <v>28</v>
      </c>
      <c r="H51" s="4" t="s">
        <v>22</v>
      </c>
      <c r="I51" s="3" t="s">
        <v>9</v>
      </c>
      <c r="J51" s="3" t="s">
        <v>9</v>
      </c>
      <c r="L51">
        <f t="shared" si="0"/>
        <v>0</v>
      </c>
      <c r="M51">
        <f>IF(COUNTIF($C$2:$C52,C51)&gt;1,1,0)</f>
        <v>0</v>
      </c>
      <c r="N51">
        <f t="shared" si="1"/>
        <v>0</v>
      </c>
      <c r="O51">
        <f t="shared" si="2"/>
        <v>0</v>
      </c>
      <c r="P51">
        <f t="shared" si="3"/>
        <v>0</v>
      </c>
      <c r="Q51">
        <f t="shared" si="4"/>
        <v>0</v>
      </c>
      <c r="S51">
        <f t="shared" si="5"/>
        <v>0</v>
      </c>
    </row>
    <row r="52" spans="1:19" ht="289" thickBot="1" x14ac:dyDescent="0.4">
      <c r="A52" s="3" t="s">
        <v>11</v>
      </c>
      <c r="B52" s="3" t="s">
        <v>17</v>
      </c>
      <c r="C52" s="3">
        <v>20120713301</v>
      </c>
      <c r="D52" s="3">
        <v>1</v>
      </c>
      <c r="E52" s="3" t="s">
        <v>9</v>
      </c>
      <c r="F52" s="3">
        <v>265</v>
      </c>
      <c r="G52" s="3">
        <v>208</v>
      </c>
      <c r="H52" s="4" t="s">
        <v>58</v>
      </c>
      <c r="I52" s="3" t="s">
        <v>9</v>
      </c>
      <c r="J52" s="3" t="s">
        <v>9</v>
      </c>
      <c r="L52">
        <f t="shared" si="0"/>
        <v>0</v>
      </c>
      <c r="M52">
        <f>IF(COUNTIF($C$2:$C53,C52)&gt;1,1,0)</f>
        <v>0</v>
      </c>
      <c r="N52">
        <f t="shared" si="1"/>
        <v>0</v>
      </c>
      <c r="O52">
        <f t="shared" si="2"/>
        <v>0</v>
      </c>
      <c r="P52">
        <f t="shared" si="3"/>
        <v>0</v>
      </c>
      <c r="Q52">
        <f t="shared" si="4"/>
        <v>0</v>
      </c>
      <c r="S52">
        <f t="shared" si="5"/>
        <v>0</v>
      </c>
    </row>
    <row r="53" spans="1:19" ht="276.5" thickBot="1" x14ac:dyDescent="0.4">
      <c r="A53" s="3" t="s">
        <v>11</v>
      </c>
      <c r="B53" s="3" t="s">
        <v>34</v>
      </c>
      <c r="C53" s="3">
        <v>20110220201</v>
      </c>
      <c r="D53" s="3">
        <v>0</v>
      </c>
      <c r="E53" s="3" t="s">
        <v>9</v>
      </c>
      <c r="F53" s="3">
        <v>33</v>
      </c>
      <c r="G53" s="3">
        <v>20</v>
      </c>
      <c r="H53" s="4" t="s">
        <v>22</v>
      </c>
      <c r="I53" s="3" t="s">
        <v>9</v>
      </c>
      <c r="J53" s="3" t="s">
        <v>15</v>
      </c>
      <c r="L53">
        <f t="shared" si="0"/>
        <v>0</v>
      </c>
      <c r="M53">
        <f>IF(COUNTIF($C$2:$C54,C53)&gt;1,1,0)</f>
        <v>0</v>
      </c>
      <c r="N53">
        <f t="shared" si="1"/>
        <v>0</v>
      </c>
      <c r="O53">
        <f t="shared" si="2"/>
        <v>0</v>
      </c>
      <c r="P53">
        <f t="shared" si="3"/>
        <v>0</v>
      </c>
      <c r="Q53">
        <f t="shared" si="4"/>
        <v>0</v>
      </c>
      <c r="S53">
        <f t="shared" si="5"/>
        <v>0</v>
      </c>
    </row>
    <row r="54" spans="1:19" ht="276.5" thickBot="1" x14ac:dyDescent="0.4">
      <c r="A54" s="3" t="s">
        <v>39</v>
      </c>
      <c r="B54" s="3" t="s">
        <v>20</v>
      </c>
      <c r="C54" s="3">
        <v>20142502203</v>
      </c>
      <c r="D54" s="3">
        <v>0</v>
      </c>
      <c r="E54" s="3" t="s">
        <v>9</v>
      </c>
      <c r="F54" s="3">
        <v>223</v>
      </c>
      <c r="G54" s="3">
        <v>40</v>
      </c>
      <c r="H54" s="4" t="s">
        <v>22</v>
      </c>
      <c r="I54" s="3" t="s">
        <v>9</v>
      </c>
      <c r="J54" s="3" t="s">
        <v>9</v>
      </c>
      <c r="L54">
        <f t="shared" si="0"/>
        <v>0</v>
      </c>
      <c r="M54">
        <f>IF(COUNTIF($C$2:$C55,C54)&gt;1,1,0)</f>
        <v>0</v>
      </c>
      <c r="N54">
        <f t="shared" si="1"/>
        <v>0</v>
      </c>
      <c r="O54">
        <f t="shared" si="2"/>
        <v>0</v>
      </c>
      <c r="P54">
        <f t="shared" si="3"/>
        <v>0</v>
      </c>
      <c r="Q54">
        <f t="shared" si="4"/>
        <v>0</v>
      </c>
      <c r="S54">
        <f t="shared" si="5"/>
        <v>0</v>
      </c>
    </row>
    <row r="55" spans="1:19" ht="251.5" thickBot="1" x14ac:dyDescent="0.4">
      <c r="A55" s="3" t="s">
        <v>11</v>
      </c>
      <c r="B55" s="3" t="s">
        <v>17</v>
      </c>
      <c r="C55" s="3">
        <v>20120710901</v>
      </c>
      <c r="D55" s="3">
        <v>0</v>
      </c>
      <c r="E55" s="3" t="s">
        <v>9</v>
      </c>
      <c r="F55" s="3">
        <v>45</v>
      </c>
      <c r="G55" s="3">
        <v>30</v>
      </c>
      <c r="H55" s="4" t="s">
        <v>18</v>
      </c>
      <c r="I55" s="3" t="s">
        <v>9</v>
      </c>
      <c r="J55" s="3" t="s">
        <v>9</v>
      </c>
      <c r="L55">
        <f t="shared" si="0"/>
        <v>0</v>
      </c>
      <c r="M55">
        <f>IF(COUNTIF($C$2:$C56,C55)&gt;1,1,0)</f>
        <v>0</v>
      </c>
      <c r="N55">
        <f t="shared" si="1"/>
        <v>0</v>
      </c>
      <c r="O55">
        <f t="shared" si="2"/>
        <v>0</v>
      </c>
      <c r="P55">
        <f t="shared" si="3"/>
        <v>0</v>
      </c>
      <c r="Q55">
        <f t="shared" si="4"/>
        <v>0</v>
      </c>
      <c r="S55">
        <f t="shared" si="5"/>
        <v>0</v>
      </c>
    </row>
    <row r="56" spans="1:19" ht="239" thickBot="1" x14ac:dyDescent="0.4">
      <c r="A56" s="3" t="s">
        <v>39</v>
      </c>
      <c r="B56" s="3" t="s">
        <v>20</v>
      </c>
      <c r="C56" s="3">
        <v>20140113606</v>
      </c>
      <c r="D56" s="3">
        <v>0</v>
      </c>
      <c r="E56" s="3" t="s">
        <v>9</v>
      </c>
      <c r="F56" s="3">
        <v>184</v>
      </c>
      <c r="G56" s="3">
        <v>20</v>
      </c>
      <c r="H56" s="4" t="s">
        <v>13</v>
      </c>
      <c r="I56" s="3" t="s">
        <v>9</v>
      </c>
      <c r="J56" s="3" t="s">
        <v>9</v>
      </c>
      <c r="L56">
        <f t="shared" si="0"/>
        <v>0</v>
      </c>
      <c r="M56">
        <f>IF(COUNTIF($C$2:$C57,C56)&gt;1,1,0)</f>
        <v>0</v>
      </c>
      <c r="N56">
        <f t="shared" si="1"/>
        <v>0</v>
      </c>
      <c r="O56">
        <f t="shared" si="2"/>
        <v>0</v>
      </c>
      <c r="P56">
        <f t="shared" si="3"/>
        <v>0</v>
      </c>
      <c r="Q56">
        <f t="shared" si="4"/>
        <v>0</v>
      </c>
      <c r="S56">
        <f t="shared" si="5"/>
        <v>0</v>
      </c>
    </row>
    <row r="57" spans="1:19" ht="176.5" thickBot="1" x14ac:dyDescent="0.4">
      <c r="A57" s="3" t="s">
        <v>11</v>
      </c>
      <c r="B57" s="3" t="s">
        <v>12</v>
      </c>
      <c r="C57" s="3">
        <v>20080400401</v>
      </c>
      <c r="D57" s="3">
        <v>0</v>
      </c>
      <c r="E57" s="3" t="s">
        <v>9</v>
      </c>
      <c r="F57" s="3">
        <v>96</v>
      </c>
      <c r="G57" s="3">
        <v>47</v>
      </c>
      <c r="H57" s="4" t="s">
        <v>55</v>
      </c>
      <c r="I57" s="3" t="s">
        <v>9</v>
      </c>
      <c r="J57" s="3" t="s">
        <v>9</v>
      </c>
      <c r="L57">
        <f t="shared" si="0"/>
        <v>0</v>
      </c>
      <c r="M57">
        <f>IF(COUNTIF($C$2:$C58,C57)&gt;1,1,0)</f>
        <v>0</v>
      </c>
      <c r="N57">
        <f t="shared" si="1"/>
        <v>0</v>
      </c>
      <c r="O57">
        <f t="shared" si="2"/>
        <v>0</v>
      </c>
      <c r="P57">
        <f t="shared" si="3"/>
        <v>0</v>
      </c>
      <c r="Q57">
        <f t="shared" si="4"/>
        <v>0</v>
      </c>
      <c r="S57">
        <f t="shared" si="5"/>
        <v>0</v>
      </c>
    </row>
    <row r="58" spans="1:19" ht="239" thickBot="1" x14ac:dyDescent="0.4">
      <c r="A58" s="3" t="s">
        <v>11</v>
      </c>
      <c r="B58" s="3" t="s">
        <v>20</v>
      </c>
      <c r="C58" s="3">
        <v>20140704102</v>
      </c>
      <c r="D58" s="3">
        <v>1</v>
      </c>
      <c r="E58" s="3" t="s">
        <v>9</v>
      </c>
      <c r="F58" s="3">
        <v>696</v>
      </c>
      <c r="G58" s="3">
        <v>254</v>
      </c>
      <c r="H58" s="4" t="s">
        <v>13</v>
      </c>
      <c r="I58" s="3" t="s">
        <v>9</v>
      </c>
      <c r="J58" s="3" t="s">
        <v>9</v>
      </c>
      <c r="L58">
        <f t="shared" si="0"/>
        <v>0</v>
      </c>
      <c r="M58">
        <f>IF(COUNTIF($C$2:$C59,C58)&gt;1,1,0)</f>
        <v>0</v>
      </c>
      <c r="N58">
        <f t="shared" si="1"/>
        <v>0</v>
      </c>
      <c r="O58">
        <f t="shared" si="2"/>
        <v>0</v>
      </c>
      <c r="P58">
        <f t="shared" si="3"/>
        <v>0</v>
      </c>
      <c r="Q58">
        <f t="shared" si="4"/>
        <v>0</v>
      </c>
      <c r="S58">
        <f t="shared" si="5"/>
        <v>0</v>
      </c>
    </row>
    <row r="59" spans="1:19" ht="276.5" thickBot="1" x14ac:dyDescent="0.4">
      <c r="A59" s="3" t="s">
        <v>11</v>
      </c>
      <c r="B59" s="3" t="s">
        <v>20</v>
      </c>
      <c r="C59" s="3">
        <v>20140406802</v>
      </c>
      <c r="D59" s="3">
        <v>0</v>
      </c>
      <c r="E59" s="3" t="s">
        <v>9</v>
      </c>
      <c r="F59" s="3">
        <v>122</v>
      </c>
      <c r="G59" s="3">
        <v>12</v>
      </c>
      <c r="H59" s="4" t="s">
        <v>22</v>
      </c>
      <c r="I59" s="3" t="s">
        <v>9</v>
      </c>
      <c r="J59" s="3" t="s">
        <v>9</v>
      </c>
      <c r="L59">
        <f t="shared" ref="L59:L112" si="6">IF(COUNTBLANK(A59:J59)&gt;0,1,0)</f>
        <v>0</v>
      </c>
      <c r="M59">
        <f>IF(COUNTIF($C$2:$C60,C59)&gt;1,1,0)</f>
        <v>0</v>
      </c>
      <c r="N59">
        <f t="shared" ref="N59:N112" si="7">IF(LEN(C59)&gt;11,1,0)</f>
        <v>0</v>
      </c>
      <c r="O59">
        <f t="shared" ref="O59:O112" si="8">IF(G59&gt;F59,1,0)</f>
        <v>0</v>
      </c>
      <c r="P59">
        <f t="shared" ref="P59:P112" si="9">IF(AND(J59="Yes",I59="No"),1,0)</f>
        <v>0</v>
      </c>
      <c r="Q59">
        <f t="shared" ref="Q59:Q112" si="10">IF(F59&gt;10000,1,0)</f>
        <v>0</v>
      </c>
      <c r="S59">
        <f t="shared" ref="S59:S112" si="11">IF(SUM(L59:Q59)&gt;0,1,0)</f>
        <v>0</v>
      </c>
    </row>
    <row r="60" spans="1:19" ht="214" thickBot="1" x14ac:dyDescent="0.4">
      <c r="A60" s="3" t="s">
        <v>27</v>
      </c>
      <c r="B60" s="3" t="s">
        <v>49</v>
      </c>
      <c r="C60" s="3">
        <v>20230306601</v>
      </c>
      <c r="D60" s="3">
        <v>0</v>
      </c>
      <c r="E60" s="3" t="s">
        <v>9</v>
      </c>
      <c r="F60" s="3">
        <v>137</v>
      </c>
      <c r="G60" s="3">
        <v>73</v>
      </c>
      <c r="H60" s="4" t="s">
        <v>44</v>
      </c>
      <c r="I60" s="3" t="s">
        <v>9</v>
      </c>
      <c r="J60" s="3" t="s">
        <v>9</v>
      </c>
      <c r="L60">
        <f t="shared" si="6"/>
        <v>0</v>
      </c>
      <c r="M60">
        <f>IF(COUNTIF($C$2:$C61,C60)&gt;1,1,0)</f>
        <v>0</v>
      </c>
      <c r="N60">
        <f t="shared" si="7"/>
        <v>0</v>
      </c>
      <c r="O60">
        <f t="shared" si="8"/>
        <v>0</v>
      </c>
      <c r="P60">
        <f t="shared" si="9"/>
        <v>0</v>
      </c>
      <c r="Q60">
        <f t="shared" si="10"/>
        <v>0</v>
      </c>
      <c r="S60">
        <f t="shared" si="11"/>
        <v>0</v>
      </c>
    </row>
    <row r="61" spans="1:19" ht="126.5" thickBot="1" x14ac:dyDescent="0.4">
      <c r="A61" s="3" t="s">
        <v>11</v>
      </c>
      <c r="B61" s="3" t="s">
        <v>17</v>
      </c>
      <c r="C61" s="3">
        <v>20120700701</v>
      </c>
      <c r="D61" s="3">
        <v>0</v>
      </c>
      <c r="E61" s="3" t="s">
        <v>9</v>
      </c>
      <c r="F61" s="3">
        <v>74</v>
      </c>
      <c r="G61" s="3">
        <v>47</v>
      </c>
      <c r="H61" s="4" t="s">
        <v>59</v>
      </c>
      <c r="I61" s="3" t="s">
        <v>9</v>
      </c>
      <c r="J61" s="3" t="s">
        <v>15</v>
      </c>
      <c r="L61">
        <f t="shared" si="6"/>
        <v>0</v>
      </c>
      <c r="M61">
        <f>IF(COUNTIF($C$2:$C62,C61)&gt;1,1,0)</f>
        <v>0</v>
      </c>
      <c r="N61">
        <f t="shared" si="7"/>
        <v>0</v>
      </c>
      <c r="O61">
        <f t="shared" si="8"/>
        <v>0</v>
      </c>
      <c r="P61">
        <f t="shared" si="9"/>
        <v>0</v>
      </c>
      <c r="Q61">
        <f t="shared" si="10"/>
        <v>0</v>
      </c>
      <c r="S61">
        <f t="shared" si="11"/>
        <v>0</v>
      </c>
    </row>
    <row r="62" spans="1:19" ht="301.5" thickBot="1" x14ac:dyDescent="0.4">
      <c r="A62" s="3" t="s">
        <v>11</v>
      </c>
      <c r="B62" s="3" t="s">
        <v>20</v>
      </c>
      <c r="C62" s="3">
        <v>20140207801</v>
      </c>
      <c r="D62" s="3">
        <v>0</v>
      </c>
      <c r="E62" s="3" t="s">
        <v>9</v>
      </c>
      <c r="F62" s="3">
        <v>251</v>
      </c>
      <c r="G62" s="3">
        <v>25</v>
      </c>
      <c r="H62" s="4" t="s">
        <v>60</v>
      </c>
      <c r="I62" s="3" t="s">
        <v>9</v>
      </c>
      <c r="J62" s="3" t="s">
        <v>15</v>
      </c>
      <c r="L62">
        <f t="shared" si="6"/>
        <v>0</v>
      </c>
      <c r="M62">
        <f>IF(COUNTIF($C$2:$C63,C62)&gt;1,1,0)</f>
        <v>0</v>
      </c>
      <c r="N62">
        <f t="shared" si="7"/>
        <v>0</v>
      </c>
      <c r="O62">
        <f t="shared" si="8"/>
        <v>0</v>
      </c>
      <c r="P62">
        <f t="shared" si="9"/>
        <v>0</v>
      </c>
      <c r="Q62">
        <f t="shared" si="10"/>
        <v>0</v>
      </c>
      <c r="S62">
        <f t="shared" si="11"/>
        <v>0</v>
      </c>
    </row>
    <row r="63" spans="1:19" ht="214" thickBot="1" x14ac:dyDescent="0.4">
      <c r="A63" s="3" t="s">
        <v>39</v>
      </c>
      <c r="B63" s="3" t="s">
        <v>17</v>
      </c>
      <c r="C63" s="3">
        <v>20130103702</v>
      </c>
      <c r="D63" s="3">
        <v>1</v>
      </c>
      <c r="E63" s="3" t="s">
        <v>9</v>
      </c>
      <c r="F63" s="3">
        <v>177</v>
      </c>
      <c r="G63" s="3">
        <v>80</v>
      </c>
      <c r="H63" s="4" t="s">
        <v>28</v>
      </c>
      <c r="I63" s="3" t="s">
        <v>9</v>
      </c>
      <c r="J63" s="3" t="s">
        <v>9</v>
      </c>
      <c r="L63">
        <f t="shared" si="6"/>
        <v>0</v>
      </c>
      <c r="M63">
        <f>IF(COUNTIF($C$2:$C64,C63)&gt;1,1,0)</f>
        <v>0</v>
      </c>
      <c r="N63">
        <f t="shared" si="7"/>
        <v>0</v>
      </c>
      <c r="O63">
        <f t="shared" si="8"/>
        <v>0</v>
      </c>
      <c r="P63">
        <f t="shared" si="9"/>
        <v>0</v>
      </c>
      <c r="Q63">
        <f t="shared" si="10"/>
        <v>0</v>
      </c>
      <c r="S63">
        <f t="shared" si="11"/>
        <v>0</v>
      </c>
    </row>
    <row r="64" spans="1:19" ht="276.5" thickBot="1" x14ac:dyDescent="0.4">
      <c r="A64" s="3" t="s">
        <v>27</v>
      </c>
      <c r="B64" s="3" t="s">
        <v>20</v>
      </c>
      <c r="C64" s="3">
        <v>20140122510</v>
      </c>
      <c r="D64" s="3">
        <v>0</v>
      </c>
      <c r="E64" s="3" t="s">
        <v>9</v>
      </c>
      <c r="F64" s="3">
        <v>100</v>
      </c>
      <c r="G64" s="3">
        <v>35</v>
      </c>
      <c r="H64" s="4" t="s">
        <v>22</v>
      </c>
      <c r="I64" s="3" t="s">
        <v>9</v>
      </c>
      <c r="J64" s="3" t="s">
        <v>15</v>
      </c>
      <c r="L64">
        <f t="shared" si="6"/>
        <v>0</v>
      </c>
      <c r="M64">
        <f>IF(COUNTIF($C$2:$C65,C64)&gt;1,1,0)</f>
        <v>0</v>
      </c>
      <c r="N64">
        <f t="shared" si="7"/>
        <v>0</v>
      </c>
      <c r="O64">
        <f t="shared" si="8"/>
        <v>0</v>
      </c>
      <c r="P64">
        <f t="shared" si="9"/>
        <v>0</v>
      </c>
      <c r="Q64">
        <f t="shared" si="10"/>
        <v>0</v>
      </c>
      <c r="S64">
        <f t="shared" si="11"/>
        <v>0</v>
      </c>
    </row>
    <row r="65" spans="1:19" ht="389" thickBot="1" x14ac:dyDescent="0.4">
      <c r="A65" s="3" t="s">
        <v>11</v>
      </c>
      <c r="B65" s="3" t="s">
        <v>8</v>
      </c>
      <c r="C65" s="3">
        <v>20180733101</v>
      </c>
      <c r="D65" s="3">
        <v>0</v>
      </c>
      <c r="E65" s="3" t="s">
        <v>9</v>
      </c>
      <c r="F65" s="3">
        <v>62</v>
      </c>
      <c r="G65" s="3">
        <v>42</v>
      </c>
      <c r="H65" s="4" t="s">
        <v>61</v>
      </c>
      <c r="I65" s="3" t="s">
        <v>9</v>
      </c>
      <c r="J65" s="3" t="s">
        <v>9</v>
      </c>
      <c r="L65">
        <f t="shared" si="6"/>
        <v>0</v>
      </c>
      <c r="M65">
        <f>IF(COUNTIF($C$2:$C66,C65)&gt;1,1,0)</f>
        <v>0</v>
      </c>
      <c r="N65">
        <f t="shared" si="7"/>
        <v>0</v>
      </c>
      <c r="O65">
        <f t="shared" si="8"/>
        <v>0</v>
      </c>
      <c r="P65">
        <f t="shared" si="9"/>
        <v>0</v>
      </c>
      <c r="Q65">
        <f t="shared" si="10"/>
        <v>0</v>
      </c>
      <c r="S65">
        <f t="shared" si="11"/>
        <v>0</v>
      </c>
    </row>
    <row r="66" spans="1:19" ht="264" thickBot="1" x14ac:dyDescent="0.4">
      <c r="A66" s="3" t="s">
        <v>11</v>
      </c>
      <c r="B66" s="3" t="s">
        <v>12</v>
      </c>
      <c r="C66" s="3">
        <v>20080202101</v>
      </c>
      <c r="D66" s="3">
        <v>0</v>
      </c>
      <c r="E66" s="3" t="s">
        <v>9</v>
      </c>
      <c r="F66" s="3">
        <v>42</v>
      </c>
      <c r="G66" s="3">
        <v>9</v>
      </c>
      <c r="H66" s="4" t="s">
        <v>62</v>
      </c>
      <c r="I66" s="3" t="s">
        <v>9</v>
      </c>
      <c r="J66" s="3" t="s">
        <v>9</v>
      </c>
      <c r="L66">
        <f t="shared" si="6"/>
        <v>0</v>
      </c>
      <c r="M66">
        <f>IF(COUNTIF($C$2:$C67,C66)&gt;1,1,0)</f>
        <v>0</v>
      </c>
      <c r="N66">
        <f t="shared" si="7"/>
        <v>0</v>
      </c>
      <c r="O66">
        <f t="shared" si="8"/>
        <v>0</v>
      </c>
      <c r="P66">
        <f t="shared" si="9"/>
        <v>0</v>
      </c>
      <c r="Q66">
        <f t="shared" si="10"/>
        <v>0</v>
      </c>
      <c r="S66">
        <f t="shared" si="11"/>
        <v>0</v>
      </c>
    </row>
    <row r="67" spans="1:19" ht="214" thickBot="1" x14ac:dyDescent="0.4">
      <c r="A67" s="3" t="s">
        <v>46</v>
      </c>
      <c r="B67" s="3" t="s">
        <v>17</v>
      </c>
      <c r="C67" s="3">
        <v>20120713801</v>
      </c>
      <c r="D67" s="3">
        <v>0</v>
      </c>
      <c r="E67" s="3" t="s">
        <v>9</v>
      </c>
      <c r="F67" s="3">
        <v>287</v>
      </c>
      <c r="G67" s="3">
        <v>144</v>
      </c>
      <c r="H67" s="4" t="s">
        <v>28</v>
      </c>
      <c r="I67" s="3" t="s">
        <v>9</v>
      </c>
      <c r="J67" s="3" t="s">
        <v>9</v>
      </c>
      <c r="L67">
        <f t="shared" si="6"/>
        <v>0</v>
      </c>
      <c r="M67">
        <f>IF(COUNTIF($C$2:$C68,C67)&gt;1,1,0)</f>
        <v>0</v>
      </c>
      <c r="N67">
        <f t="shared" si="7"/>
        <v>0</v>
      </c>
      <c r="O67">
        <f t="shared" si="8"/>
        <v>0</v>
      </c>
      <c r="P67">
        <f t="shared" si="9"/>
        <v>0</v>
      </c>
      <c r="Q67">
        <f t="shared" si="10"/>
        <v>0</v>
      </c>
      <c r="S67">
        <f t="shared" si="11"/>
        <v>0</v>
      </c>
    </row>
    <row r="68" spans="1:19" ht="301.5" thickBot="1" x14ac:dyDescent="0.4">
      <c r="A68" s="3" t="s">
        <v>11</v>
      </c>
      <c r="B68" s="3" t="s">
        <v>8</v>
      </c>
      <c r="C68" s="3">
        <v>20180727401</v>
      </c>
      <c r="D68" s="3">
        <v>0</v>
      </c>
      <c r="E68" s="3" t="s">
        <v>9</v>
      </c>
      <c r="F68" s="3">
        <v>94</v>
      </c>
      <c r="G68" s="3">
        <v>75</v>
      </c>
      <c r="H68" s="4" t="s">
        <v>63</v>
      </c>
      <c r="I68" s="3" t="s">
        <v>9</v>
      </c>
      <c r="J68" s="3" t="s">
        <v>15</v>
      </c>
      <c r="L68">
        <f t="shared" si="6"/>
        <v>0</v>
      </c>
      <c r="M68">
        <f>IF(COUNTIF($C$2:$C68,C68)&gt;1,1,0)</f>
        <v>0</v>
      </c>
      <c r="N68">
        <f t="shared" si="7"/>
        <v>0</v>
      </c>
      <c r="O68">
        <f t="shared" si="8"/>
        <v>0</v>
      </c>
      <c r="P68">
        <f t="shared" si="9"/>
        <v>0</v>
      </c>
      <c r="Q68">
        <f t="shared" si="10"/>
        <v>0</v>
      </c>
      <c r="S68">
        <f t="shared" si="11"/>
        <v>0</v>
      </c>
    </row>
    <row r="69" spans="1:19" ht="214" thickBot="1" x14ac:dyDescent="0.4">
      <c r="A69" s="3" t="s">
        <v>39</v>
      </c>
      <c r="B69" s="3" t="s">
        <v>17</v>
      </c>
      <c r="C69" s="3">
        <v>20120405501</v>
      </c>
      <c r="D69" s="3">
        <v>1</v>
      </c>
      <c r="E69" s="3" t="s">
        <v>9</v>
      </c>
      <c r="F69" s="3">
        <v>1078</v>
      </c>
      <c r="G69" s="3">
        <v>75</v>
      </c>
      <c r="H69" s="4" t="s">
        <v>28</v>
      </c>
      <c r="I69" s="3" t="s">
        <v>9</v>
      </c>
      <c r="J69" s="3" t="s">
        <v>9</v>
      </c>
      <c r="L69">
        <f t="shared" si="6"/>
        <v>0</v>
      </c>
      <c r="M69">
        <f>IF(COUNTIF($C$2:$C70,C69)&gt;1,1,0)</f>
        <v>0</v>
      </c>
      <c r="N69">
        <f t="shared" si="7"/>
        <v>0</v>
      </c>
      <c r="O69">
        <f t="shared" si="8"/>
        <v>0</v>
      </c>
      <c r="P69">
        <f t="shared" si="9"/>
        <v>0</v>
      </c>
      <c r="Q69">
        <f t="shared" si="10"/>
        <v>0</v>
      </c>
      <c r="S69">
        <f t="shared" si="11"/>
        <v>0</v>
      </c>
    </row>
    <row r="70" spans="1:19" ht="276.5" thickBot="1" x14ac:dyDescent="0.4">
      <c r="A70" s="3" t="s">
        <v>11</v>
      </c>
      <c r="B70" s="3" t="s">
        <v>12</v>
      </c>
      <c r="C70" s="3">
        <v>20081100701</v>
      </c>
      <c r="D70" s="3">
        <v>1</v>
      </c>
      <c r="E70" s="3" t="s">
        <v>9</v>
      </c>
      <c r="F70" s="3">
        <v>356</v>
      </c>
      <c r="G70" s="3">
        <v>49</v>
      </c>
      <c r="H70" s="4" t="s">
        <v>22</v>
      </c>
      <c r="I70" s="3" t="s">
        <v>9</v>
      </c>
      <c r="J70" s="3" t="s">
        <v>9</v>
      </c>
      <c r="L70">
        <f t="shared" si="6"/>
        <v>0</v>
      </c>
      <c r="M70">
        <f>IF(COUNTIF($C$2:$C71,C70)&gt;1,1,0)</f>
        <v>0</v>
      </c>
      <c r="N70">
        <f t="shared" si="7"/>
        <v>0</v>
      </c>
      <c r="O70">
        <f t="shared" si="8"/>
        <v>0</v>
      </c>
      <c r="P70">
        <f t="shared" si="9"/>
        <v>0</v>
      </c>
      <c r="Q70">
        <f t="shared" si="10"/>
        <v>0</v>
      </c>
      <c r="S70">
        <f t="shared" si="11"/>
        <v>0</v>
      </c>
    </row>
    <row r="71" spans="1:19" ht="276.5" thickBot="1" x14ac:dyDescent="0.4">
      <c r="A71" s="3" t="s">
        <v>11</v>
      </c>
      <c r="B71" s="3" t="s">
        <v>17</v>
      </c>
      <c r="C71" s="3">
        <v>20120600202</v>
      </c>
      <c r="D71" s="3">
        <v>0</v>
      </c>
      <c r="E71" s="3" t="s">
        <v>9</v>
      </c>
      <c r="F71" s="3">
        <v>270</v>
      </c>
      <c r="G71" s="3">
        <v>43</v>
      </c>
      <c r="H71" s="4" t="s">
        <v>22</v>
      </c>
      <c r="I71" s="3" t="s">
        <v>9</v>
      </c>
      <c r="J71" s="3" t="s">
        <v>9</v>
      </c>
      <c r="L71">
        <f t="shared" si="6"/>
        <v>0</v>
      </c>
      <c r="M71">
        <f>IF(COUNTIF($C$2:$C72,C71)&gt;1,1,0)</f>
        <v>0</v>
      </c>
      <c r="N71">
        <f t="shared" si="7"/>
        <v>0</v>
      </c>
      <c r="O71">
        <f t="shared" si="8"/>
        <v>0</v>
      </c>
      <c r="P71">
        <f t="shared" si="9"/>
        <v>0</v>
      </c>
      <c r="Q71">
        <f t="shared" si="10"/>
        <v>0</v>
      </c>
      <c r="S71">
        <f t="shared" si="11"/>
        <v>0</v>
      </c>
    </row>
    <row r="72" spans="1:19" ht="276.5" thickBot="1" x14ac:dyDescent="0.4">
      <c r="A72" s="3" t="s">
        <v>11</v>
      </c>
      <c r="B72" s="3" t="s">
        <v>49</v>
      </c>
      <c r="C72" s="3">
        <v>20230307301</v>
      </c>
      <c r="D72" s="3">
        <v>0</v>
      </c>
      <c r="E72" s="3" t="s">
        <v>9</v>
      </c>
      <c r="F72" s="3">
        <v>53</v>
      </c>
      <c r="G72" s="3">
        <v>42</v>
      </c>
      <c r="H72" s="4" t="s">
        <v>22</v>
      </c>
      <c r="I72" s="3" t="s">
        <v>9</v>
      </c>
      <c r="J72" s="3" t="s">
        <v>9</v>
      </c>
      <c r="L72">
        <f t="shared" si="6"/>
        <v>0</v>
      </c>
      <c r="M72">
        <f>IF(COUNTIF($C$2:$C73,C72)&gt;1,1,0)</f>
        <v>0</v>
      </c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S72">
        <f t="shared" si="11"/>
        <v>0</v>
      </c>
    </row>
    <row r="73" spans="1:19" ht="76.5" thickBot="1" x14ac:dyDescent="0.4">
      <c r="A73" s="3" t="s">
        <v>32</v>
      </c>
      <c r="B73" s="3" t="s">
        <v>23</v>
      </c>
      <c r="C73" s="3">
        <v>20171906604</v>
      </c>
      <c r="D73" s="3">
        <v>0</v>
      </c>
      <c r="E73" s="3" t="s">
        <v>9</v>
      </c>
      <c r="F73" s="3">
        <v>103</v>
      </c>
      <c r="G73" s="3">
        <v>10</v>
      </c>
      <c r="H73" s="4" t="s">
        <v>41</v>
      </c>
      <c r="I73" s="3" t="s">
        <v>9</v>
      </c>
      <c r="J73" s="3" t="s">
        <v>15</v>
      </c>
      <c r="L73">
        <f t="shared" si="6"/>
        <v>0</v>
      </c>
      <c r="M73">
        <f>IF(COUNTIF($C$2:$C74,C73)&gt;1,1,0)</f>
        <v>0</v>
      </c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S73">
        <f t="shared" si="11"/>
        <v>0</v>
      </c>
    </row>
    <row r="74" spans="1:19" ht="239" thickBot="1" x14ac:dyDescent="0.4">
      <c r="A74" s="3" t="s">
        <v>11</v>
      </c>
      <c r="B74" s="3" t="s">
        <v>49</v>
      </c>
      <c r="C74" s="3">
        <v>20230308201</v>
      </c>
      <c r="D74" s="3">
        <v>0</v>
      </c>
      <c r="E74" s="3" t="s">
        <v>9</v>
      </c>
      <c r="F74" s="3">
        <v>100</v>
      </c>
      <c r="G74" s="3">
        <v>35</v>
      </c>
      <c r="H74" s="4" t="s">
        <v>13</v>
      </c>
      <c r="I74" s="3" t="s">
        <v>9</v>
      </c>
      <c r="J74" s="3" t="s">
        <v>15</v>
      </c>
      <c r="L74">
        <f t="shared" si="6"/>
        <v>0</v>
      </c>
      <c r="M74">
        <f>IF(COUNTIF($C$2:$C75,C74)&gt;1,1,0)</f>
        <v>0</v>
      </c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S74">
        <f t="shared" si="11"/>
        <v>0</v>
      </c>
    </row>
    <row r="75" spans="1:19" ht="251.5" thickBot="1" x14ac:dyDescent="0.4">
      <c r="A75" s="3" t="s">
        <v>11</v>
      </c>
      <c r="B75" s="3" t="s">
        <v>8</v>
      </c>
      <c r="C75" s="3">
        <v>20180307001</v>
      </c>
      <c r="D75" s="3">
        <v>0</v>
      </c>
      <c r="E75" s="3" t="s">
        <v>9</v>
      </c>
      <c r="F75" s="3">
        <v>207</v>
      </c>
      <c r="G75" s="3">
        <v>74</v>
      </c>
      <c r="H75" s="4" t="s">
        <v>64</v>
      </c>
      <c r="I75" s="3" t="s">
        <v>9</v>
      </c>
      <c r="J75" s="3" t="s">
        <v>9</v>
      </c>
      <c r="L75">
        <f t="shared" si="6"/>
        <v>0</v>
      </c>
      <c r="M75">
        <f>IF(COUNTIF($C$2:$C76,C75)&gt;1,1,0)</f>
        <v>0</v>
      </c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S75">
        <f t="shared" si="11"/>
        <v>0</v>
      </c>
    </row>
    <row r="76" spans="1:19" ht="276.5" thickBot="1" x14ac:dyDescent="0.4">
      <c r="A76" s="3" t="s">
        <v>11</v>
      </c>
      <c r="B76" s="3" t="s">
        <v>17</v>
      </c>
      <c r="C76" s="3">
        <v>20120600501</v>
      </c>
      <c r="D76" s="3">
        <v>0</v>
      </c>
      <c r="E76" s="3" t="s">
        <v>9</v>
      </c>
      <c r="F76" s="3">
        <v>60</v>
      </c>
      <c r="G76" s="3">
        <v>47</v>
      </c>
      <c r="H76" s="4" t="s">
        <v>22</v>
      </c>
      <c r="I76" s="3" t="s">
        <v>9</v>
      </c>
      <c r="J76" s="3" t="s">
        <v>9</v>
      </c>
      <c r="L76">
        <f t="shared" si="6"/>
        <v>0</v>
      </c>
      <c r="M76">
        <f>IF(COUNTIF($C$2:$C77,C76)&gt;1,1,0)</f>
        <v>0</v>
      </c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S76">
        <f t="shared" si="11"/>
        <v>0</v>
      </c>
    </row>
    <row r="77" spans="1:19" ht="276.5" thickBot="1" x14ac:dyDescent="0.4">
      <c r="A77" s="3" t="s">
        <v>39</v>
      </c>
      <c r="B77" s="3" t="s">
        <v>20</v>
      </c>
      <c r="C77" s="3">
        <v>20142502301</v>
      </c>
      <c r="D77" s="3">
        <v>0</v>
      </c>
      <c r="E77" s="3" t="s">
        <v>9</v>
      </c>
      <c r="F77" s="3">
        <v>33</v>
      </c>
      <c r="G77" s="3">
        <v>30</v>
      </c>
      <c r="H77" s="4" t="s">
        <v>22</v>
      </c>
      <c r="I77" s="3" t="s">
        <v>9</v>
      </c>
      <c r="J77" s="3" t="s">
        <v>9</v>
      </c>
      <c r="L77">
        <f t="shared" si="6"/>
        <v>0</v>
      </c>
      <c r="M77">
        <f>IF(COUNTIF($C$2:$C77,C77)&gt;1,1,0)</f>
        <v>0</v>
      </c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S77">
        <f t="shared" si="11"/>
        <v>0</v>
      </c>
    </row>
    <row r="78" spans="1:19" ht="339" thickBot="1" x14ac:dyDescent="0.4">
      <c r="A78" s="3" t="s">
        <v>11</v>
      </c>
      <c r="B78" s="3" t="s">
        <v>8</v>
      </c>
      <c r="C78" s="3">
        <v>20180208501</v>
      </c>
      <c r="D78" s="3">
        <v>0</v>
      </c>
      <c r="E78" s="3" t="s">
        <v>9</v>
      </c>
      <c r="F78" s="3">
        <v>50</v>
      </c>
      <c r="G78" s="3">
        <v>32</v>
      </c>
      <c r="H78" s="4" t="s">
        <v>65</v>
      </c>
      <c r="I78" s="3" t="s">
        <v>9</v>
      </c>
      <c r="J78" s="3" t="s">
        <v>15</v>
      </c>
      <c r="L78">
        <f t="shared" si="6"/>
        <v>0</v>
      </c>
      <c r="M78">
        <f>IF(COUNTIF($C$2:$C79,C78)&gt;1,1,0)</f>
        <v>0</v>
      </c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S78">
        <f t="shared" si="11"/>
        <v>0</v>
      </c>
    </row>
    <row r="79" spans="1:19" ht="326.5" thickBot="1" x14ac:dyDescent="0.4">
      <c r="A79" s="3" t="s">
        <v>11</v>
      </c>
      <c r="B79" s="3" t="s">
        <v>49</v>
      </c>
      <c r="C79" s="3">
        <v>20230308803</v>
      </c>
      <c r="D79" s="3">
        <v>1</v>
      </c>
      <c r="E79" s="3" t="s">
        <v>9</v>
      </c>
      <c r="F79" s="3">
        <v>578</v>
      </c>
      <c r="G79" s="3">
        <v>150</v>
      </c>
      <c r="H79" s="4" t="s">
        <v>66</v>
      </c>
      <c r="I79" s="3" t="s">
        <v>9</v>
      </c>
      <c r="J79" s="3" t="s">
        <v>9</v>
      </c>
      <c r="L79">
        <f t="shared" si="6"/>
        <v>0</v>
      </c>
      <c r="M79">
        <f>IF(COUNTIF($C$2:$C79,C79)&gt;1,1,0)</f>
        <v>0</v>
      </c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S79">
        <f t="shared" si="11"/>
        <v>0</v>
      </c>
    </row>
    <row r="80" spans="1:19" ht="26.5" thickBot="1" x14ac:dyDescent="0.4">
      <c r="A80" s="3" t="s">
        <v>39</v>
      </c>
      <c r="B80" s="3" t="s">
        <v>12</v>
      </c>
      <c r="C80" s="3">
        <v>20081103701</v>
      </c>
      <c r="D80" s="3">
        <v>1</v>
      </c>
      <c r="E80" s="3" t="s">
        <v>9</v>
      </c>
      <c r="F80" s="3">
        <v>574</v>
      </c>
      <c r="G80" s="3">
        <v>396</v>
      </c>
      <c r="H80" s="4" t="s">
        <v>10</v>
      </c>
      <c r="I80" s="3" t="s">
        <v>9</v>
      </c>
      <c r="J80" s="3" t="s">
        <v>9</v>
      </c>
      <c r="L80">
        <f t="shared" si="6"/>
        <v>0</v>
      </c>
      <c r="M80">
        <f>IF(COUNTIF($C$2:$C80,C80)&gt;1,1,0)</f>
        <v>0</v>
      </c>
      <c r="N80">
        <f t="shared" si="7"/>
        <v>0</v>
      </c>
      <c r="O80">
        <f t="shared" si="8"/>
        <v>0</v>
      </c>
      <c r="P80">
        <f t="shared" si="9"/>
        <v>0</v>
      </c>
      <c r="Q80">
        <f t="shared" si="10"/>
        <v>0</v>
      </c>
      <c r="S80">
        <f t="shared" si="11"/>
        <v>0</v>
      </c>
    </row>
    <row r="81" spans="1:19" ht="351.5" thickBot="1" x14ac:dyDescent="0.4">
      <c r="A81" s="3" t="s">
        <v>11</v>
      </c>
      <c r="B81" s="3" t="s">
        <v>34</v>
      </c>
      <c r="C81" s="3">
        <v>20110203701</v>
      </c>
      <c r="D81" s="3">
        <v>0</v>
      </c>
      <c r="E81" s="3" t="s">
        <v>9</v>
      </c>
      <c r="F81" s="3">
        <v>46</v>
      </c>
      <c r="G81" s="3">
        <v>33</v>
      </c>
      <c r="H81" s="4" t="s">
        <v>68</v>
      </c>
      <c r="I81" s="3" t="s">
        <v>9</v>
      </c>
      <c r="J81" s="3" t="s">
        <v>15</v>
      </c>
      <c r="L81">
        <f t="shared" si="6"/>
        <v>0</v>
      </c>
      <c r="M81">
        <f>IF(COUNTIF($C$2:$C82,C81)&gt;1,1,0)</f>
        <v>0</v>
      </c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S81">
        <f t="shared" si="11"/>
        <v>0</v>
      </c>
    </row>
    <row r="82" spans="1:19" ht="276.5" thickBot="1" x14ac:dyDescent="0.4">
      <c r="A82" s="3" t="s">
        <v>11</v>
      </c>
      <c r="B82" s="3" t="s">
        <v>34</v>
      </c>
      <c r="C82" s="3">
        <v>20110208001</v>
      </c>
      <c r="D82" s="3">
        <v>0</v>
      </c>
      <c r="E82" s="3" t="s">
        <v>9</v>
      </c>
      <c r="F82" s="3">
        <v>100</v>
      </c>
      <c r="G82" s="3">
        <v>45</v>
      </c>
      <c r="H82" s="4" t="s">
        <v>22</v>
      </c>
      <c r="I82" s="3" t="s">
        <v>9</v>
      </c>
      <c r="J82" s="3" t="s">
        <v>15</v>
      </c>
      <c r="L82">
        <f t="shared" si="6"/>
        <v>0</v>
      </c>
      <c r="M82">
        <f>IF(COUNTIF($C$2:$C83,C82)&gt;1,1,0)</f>
        <v>0</v>
      </c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S82">
        <f t="shared" si="11"/>
        <v>0</v>
      </c>
    </row>
    <row r="83" spans="1:19" ht="276.5" thickBot="1" x14ac:dyDescent="0.4">
      <c r="A83" s="3" t="s">
        <v>11</v>
      </c>
      <c r="B83" s="3" t="s">
        <v>17</v>
      </c>
      <c r="C83" s="3">
        <v>20120806001</v>
      </c>
      <c r="D83" s="3">
        <v>0</v>
      </c>
      <c r="E83" s="3" t="s">
        <v>9</v>
      </c>
      <c r="F83" s="3">
        <v>273</v>
      </c>
      <c r="G83" s="3">
        <v>37</v>
      </c>
      <c r="H83" s="4" t="s">
        <v>22</v>
      </c>
      <c r="I83" s="3" t="s">
        <v>9</v>
      </c>
      <c r="J83" s="3" t="s">
        <v>9</v>
      </c>
      <c r="L83">
        <f t="shared" si="6"/>
        <v>0</v>
      </c>
      <c r="M83">
        <f>IF(COUNTIF($C$2:$C84,C83)&gt;1,1,0)</f>
        <v>0</v>
      </c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S83">
        <f t="shared" si="11"/>
        <v>0</v>
      </c>
    </row>
    <row r="84" spans="1:19" ht="189" thickBot="1" x14ac:dyDescent="0.4">
      <c r="A84" s="3" t="s">
        <v>11</v>
      </c>
      <c r="B84" s="3" t="s">
        <v>20</v>
      </c>
      <c r="C84" s="3">
        <v>20142302002</v>
      </c>
      <c r="D84" s="3">
        <v>1</v>
      </c>
      <c r="E84" s="3" t="s">
        <v>9</v>
      </c>
      <c r="F84" s="3">
        <v>344</v>
      </c>
      <c r="G84" s="3">
        <v>71</v>
      </c>
      <c r="H84" s="4" t="s">
        <v>24</v>
      </c>
      <c r="I84" s="3" t="s">
        <v>9</v>
      </c>
      <c r="J84" s="3" t="s">
        <v>15</v>
      </c>
      <c r="L84">
        <f t="shared" si="6"/>
        <v>0</v>
      </c>
      <c r="M84">
        <f>IF(COUNTIF($C$2:$C84,C84)&gt;1,1,0)</f>
        <v>0</v>
      </c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S84">
        <f t="shared" si="11"/>
        <v>0</v>
      </c>
    </row>
    <row r="85" spans="1:19" ht="276.5" thickBot="1" x14ac:dyDescent="0.4">
      <c r="A85" s="3" t="s">
        <v>39</v>
      </c>
      <c r="B85" s="3" t="s">
        <v>17</v>
      </c>
      <c r="C85" s="3">
        <v>20120803501</v>
      </c>
      <c r="D85" s="3">
        <v>0</v>
      </c>
      <c r="E85" s="3" t="s">
        <v>9</v>
      </c>
      <c r="F85" s="3">
        <v>297</v>
      </c>
      <c r="G85" s="3">
        <v>285</v>
      </c>
      <c r="H85" s="4" t="s">
        <v>22</v>
      </c>
      <c r="I85" s="3" t="s">
        <v>9</v>
      </c>
      <c r="J85" s="3" t="s">
        <v>9</v>
      </c>
      <c r="L85">
        <f t="shared" si="6"/>
        <v>0</v>
      </c>
      <c r="M85">
        <f>IF(COUNTIF($C$2:$C85,C85)&gt;1,1,0)</f>
        <v>0</v>
      </c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S85">
        <f t="shared" si="11"/>
        <v>0</v>
      </c>
    </row>
    <row r="86" spans="1:19" ht="214" thickBot="1" x14ac:dyDescent="0.4">
      <c r="A86" s="3" t="s">
        <v>11</v>
      </c>
      <c r="B86" s="3" t="s">
        <v>17</v>
      </c>
      <c r="C86" s="3">
        <v>20120703901</v>
      </c>
      <c r="D86" s="3">
        <v>1</v>
      </c>
      <c r="E86" s="3" t="s">
        <v>9</v>
      </c>
      <c r="F86" s="3">
        <v>157</v>
      </c>
      <c r="G86" s="3">
        <v>30</v>
      </c>
      <c r="H86" s="4" t="s">
        <v>69</v>
      </c>
      <c r="I86" s="3" t="s">
        <v>9</v>
      </c>
      <c r="J86" s="3" t="s">
        <v>9</v>
      </c>
      <c r="L86">
        <f t="shared" si="6"/>
        <v>0</v>
      </c>
      <c r="M86">
        <f>IF(COUNTIF($C$2:$C87,C86)&gt;1,1,0)</f>
        <v>0</v>
      </c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S86">
        <f t="shared" si="11"/>
        <v>0</v>
      </c>
    </row>
    <row r="87" spans="1:19" ht="314" thickBot="1" x14ac:dyDescent="0.4">
      <c r="A87" s="3" t="s">
        <v>11</v>
      </c>
      <c r="B87" s="3" t="s">
        <v>8</v>
      </c>
      <c r="C87" s="3">
        <v>20180502901</v>
      </c>
      <c r="D87" s="3">
        <v>1</v>
      </c>
      <c r="E87" s="3" t="s">
        <v>9</v>
      </c>
      <c r="F87" s="3">
        <v>152</v>
      </c>
      <c r="G87" s="3">
        <v>27</v>
      </c>
      <c r="H87" s="4" t="s">
        <v>70</v>
      </c>
      <c r="I87" s="3" t="s">
        <v>9</v>
      </c>
      <c r="J87" s="3" t="s">
        <v>9</v>
      </c>
      <c r="L87">
        <f t="shared" si="6"/>
        <v>0</v>
      </c>
      <c r="M87">
        <f>IF(COUNTIF($C$2:$C88,C87)&gt;1,1,0)</f>
        <v>0</v>
      </c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S87">
        <f t="shared" si="11"/>
        <v>0</v>
      </c>
    </row>
    <row r="88" spans="1:19" ht="176.5" thickBot="1" x14ac:dyDescent="0.4">
      <c r="A88" s="3" t="s">
        <v>11</v>
      </c>
      <c r="B88" s="3" t="s">
        <v>17</v>
      </c>
      <c r="C88" s="3">
        <v>20120707602</v>
      </c>
      <c r="D88" s="3">
        <v>0</v>
      </c>
      <c r="E88" s="3" t="s">
        <v>9</v>
      </c>
      <c r="F88" s="3">
        <v>302</v>
      </c>
      <c r="G88" s="3">
        <v>112</v>
      </c>
      <c r="H88" s="4" t="s">
        <v>71</v>
      </c>
      <c r="I88" s="3" t="s">
        <v>9</v>
      </c>
      <c r="J88" s="3" t="s">
        <v>9</v>
      </c>
      <c r="L88">
        <f t="shared" si="6"/>
        <v>0</v>
      </c>
      <c r="M88">
        <f>IF(COUNTIF($C$2:$C89,C88)&gt;1,1,0)</f>
        <v>0</v>
      </c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S88">
        <f t="shared" si="11"/>
        <v>0</v>
      </c>
    </row>
    <row r="89" spans="1:19" ht="301.5" thickBot="1" x14ac:dyDescent="0.4">
      <c r="A89" s="3" t="s">
        <v>11</v>
      </c>
      <c r="B89" s="3" t="s">
        <v>20</v>
      </c>
      <c r="C89" s="3">
        <v>20140405402</v>
      </c>
      <c r="D89" s="3">
        <v>1</v>
      </c>
      <c r="E89" s="3" t="s">
        <v>9</v>
      </c>
      <c r="F89" s="3">
        <v>1591</v>
      </c>
      <c r="G89" s="3">
        <v>600</v>
      </c>
      <c r="H89" s="4" t="s">
        <v>72</v>
      </c>
      <c r="I89" s="3" t="s">
        <v>9</v>
      </c>
      <c r="J89" s="3" t="s">
        <v>9</v>
      </c>
      <c r="L89">
        <f t="shared" si="6"/>
        <v>0</v>
      </c>
      <c r="M89">
        <f>IF(COUNTIF($C$2:$C89,C89)&gt;1,1,0)</f>
        <v>0</v>
      </c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S89">
        <f t="shared" si="11"/>
        <v>0</v>
      </c>
    </row>
    <row r="90" spans="1:19" ht="276.5" thickBot="1" x14ac:dyDescent="0.4">
      <c r="A90" s="3" t="s">
        <v>11</v>
      </c>
      <c r="B90" s="3" t="s">
        <v>20</v>
      </c>
      <c r="C90" s="3">
        <v>20140603003</v>
      </c>
      <c r="D90" s="3">
        <v>0</v>
      </c>
      <c r="E90" s="3" t="s">
        <v>9</v>
      </c>
      <c r="F90" s="3">
        <v>357</v>
      </c>
      <c r="G90" s="3">
        <v>50</v>
      </c>
      <c r="H90" s="4" t="s">
        <v>22</v>
      </c>
      <c r="I90" s="3" t="s">
        <v>9</v>
      </c>
      <c r="J90" s="3" t="s">
        <v>15</v>
      </c>
      <c r="L90">
        <f t="shared" si="6"/>
        <v>0</v>
      </c>
      <c r="M90">
        <f>IF(COUNTIF($C$2:$C91,C90)&gt;1,1,0)</f>
        <v>0</v>
      </c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S90">
        <f t="shared" si="11"/>
        <v>0</v>
      </c>
    </row>
    <row r="91" spans="1:19" ht="289" thickBot="1" x14ac:dyDescent="0.4">
      <c r="A91" s="3" t="s">
        <v>11</v>
      </c>
      <c r="B91" s="3" t="s">
        <v>17</v>
      </c>
      <c r="C91" s="3">
        <v>20120806701</v>
      </c>
      <c r="D91" s="3">
        <v>1</v>
      </c>
      <c r="E91" s="3" t="s">
        <v>9</v>
      </c>
      <c r="F91" s="3">
        <v>851</v>
      </c>
      <c r="G91" s="3">
        <v>433</v>
      </c>
      <c r="H91" s="4" t="s">
        <v>73</v>
      </c>
      <c r="I91" s="3" t="s">
        <v>9</v>
      </c>
      <c r="J91" s="3" t="s">
        <v>15</v>
      </c>
      <c r="L91">
        <f t="shared" si="6"/>
        <v>0</v>
      </c>
      <c r="M91">
        <f>IF(COUNTIF($C$2:$C91,C91)&gt;1,1,0)</f>
        <v>0</v>
      </c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S91">
        <f t="shared" si="11"/>
        <v>0</v>
      </c>
    </row>
    <row r="92" spans="1:19" ht="314" thickBot="1" x14ac:dyDescent="0.4">
      <c r="A92" s="3" t="s">
        <v>11</v>
      </c>
      <c r="B92" s="3" t="s">
        <v>12</v>
      </c>
      <c r="C92" s="3">
        <v>20080909001</v>
      </c>
      <c r="D92" s="3">
        <v>0</v>
      </c>
      <c r="E92" s="3" t="s">
        <v>9</v>
      </c>
      <c r="F92" s="3">
        <v>208</v>
      </c>
      <c r="G92" s="3">
        <v>114</v>
      </c>
      <c r="H92" s="4" t="s">
        <v>74</v>
      </c>
      <c r="I92" s="3" t="s">
        <v>9</v>
      </c>
      <c r="J92" s="3" t="s">
        <v>15</v>
      </c>
      <c r="L92">
        <f t="shared" si="6"/>
        <v>0</v>
      </c>
      <c r="M92">
        <f>IF(COUNTIF($C$2:$C93,C92)&gt;1,1,0)</f>
        <v>0</v>
      </c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S92">
        <f t="shared" si="11"/>
        <v>0</v>
      </c>
    </row>
    <row r="93" spans="1:19" ht="176.5" thickBot="1" x14ac:dyDescent="0.4">
      <c r="A93" s="3" t="s">
        <v>27</v>
      </c>
      <c r="B93" s="3" t="s">
        <v>12</v>
      </c>
      <c r="C93" s="3">
        <v>2008091501</v>
      </c>
      <c r="D93" s="3">
        <v>0</v>
      </c>
      <c r="E93" s="3" t="s">
        <v>9</v>
      </c>
      <c r="F93" s="3">
        <v>105</v>
      </c>
      <c r="G93" s="3">
        <v>27</v>
      </c>
      <c r="H93" s="4" t="s">
        <v>55</v>
      </c>
      <c r="I93" s="3" t="s">
        <v>9</v>
      </c>
      <c r="J93" s="3" t="s">
        <v>9</v>
      </c>
      <c r="L93">
        <f t="shared" si="6"/>
        <v>0</v>
      </c>
      <c r="M93">
        <f>IF(COUNTIF($C$2:$C94,C93)&gt;1,1,0)</f>
        <v>0</v>
      </c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S93">
        <f t="shared" si="11"/>
        <v>0</v>
      </c>
    </row>
    <row r="94" spans="1:19" ht="176.5" thickBot="1" x14ac:dyDescent="0.4">
      <c r="A94" s="3" t="s">
        <v>11</v>
      </c>
      <c r="B94" s="3" t="s">
        <v>12</v>
      </c>
      <c r="C94" s="3">
        <v>20080901501</v>
      </c>
      <c r="D94" s="3">
        <v>0</v>
      </c>
      <c r="E94" s="3" t="s">
        <v>9</v>
      </c>
      <c r="F94" s="3">
        <v>105</v>
      </c>
      <c r="G94" s="3">
        <v>27</v>
      </c>
      <c r="H94" s="4" t="s">
        <v>55</v>
      </c>
      <c r="I94" s="3" t="s">
        <v>9</v>
      </c>
      <c r="J94" s="3" t="s">
        <v>9</v>
      </c>
      <c r="L94">
        <f t="shared" si="6"/>
        <v>0</v>
      </c>
      <c r="M94">
        <f>IF(COUNTIF($C$2:$C95,C94)&gt;1,1,0)</f>
        <v>0</v>
      </c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S94">
        <f t="shared" si="11"/>
        <v>0</v>
      </c>
    </row>
    <row r="95" spans="1:19" ht="276.5" thickBot="1" x14ac:dyDescent="0.4">
      <c r="A95" s="3" t="s">
        <v>11</v>
      </c>
      <c r="B95" s="3" t="s">
        <v>8</v>
      </c>
      <c r="C95" s="3">
        <v>20180317201</v>
      </c>
      <c r="D95" s="3">
        <v>1</v>
      </c>
      <c r="E95" s="3" t="s">
        <v>9</v>
      </c>
      <c r="F95" s="3">
        <v>137</v>
      </c>
      <c r="G95" s="3">
        <v>56</v>
      </c>
      <c r="H95" s="4" t="s">
        <v>22</v>
      </c>
      <c r="I95" s="3" t="s">
        <v>9</v>
      </c>
      <c r="J95" s="3" t="s">
        <v>15</v>
      </c>
      <c r="L95">
        <f t="shared" si="6"/>
        <v>0</v>
      </c>
      <c r="M95">
        <f>IF(COUNTIF($C$2:$C96,C95)&gt;1,1,0)</f>
        <v>0</v>
      </c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S95">
        <f t="shared" si="11"/>
        <v>0</v>
      </c>
    </row>
    <row r="96" spans="1:19" ht="276.5" thickBot="1" x14ac:dyDescent="0.4">
      <c r="A96" s="3" t="s">
        <v>11</v>
      </c>
      <c r="B96" s="3" t="s">
        <v>17</v>
      </c>
      <c r="C96" s="3">
        <v>20120610701</v>
      </c>
      <c r="D96" s="3">
        <v>0</v>
      </c>
      <c r="E96" s="3" t="s">
        <v>9</v>
      </c>
      <c r="F96" s="3">
        <v>356</v>
      </c>
      <c r="G96" s="3">
        <v>93</v>
      </c>
      <c r="H96" s="4" t="s">
        <v>75</v>
      </c>
      <c r="I96" s="3" t="s">
        <v>9</v>
      </c>
      <c r="J96" s="3" t="s">
        <v>15</v>
      </c>
      <c r="L96">
        <f t="shared" si="6"/>
        <v>0</v>
      </c>
      <c r="M96">
        <f>IF(COUNTIF($C$2:$C97,C96)&gt;1,1,0)</f>
        <v>0</v>
      </c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S96">
        <f t="shared" si="11"/>
        <v>0</v>
      </c>
    </row>
    <row r="97" spans="1:19" ht="114" thickBot="1" x14ac:dyDescent="0.4">
      <c r="A97" s="3" t="s">
        <v>7</v>
      </c>
      <c r="B97" s="3" t="s">
        <v>12</v>
      </c>
      <c r="C97" s="3">
        <v>20080909601</v>
      </c>
      <c r="D97" s="3">
        <v>1</v>
      </c>
      <c r="E97" s="3" t="s">
        <v>9</v>
      </c>
      <c r="F97" s="3">
        <v>429</v>
      </c>
      <c r="G97" s="3">
        <v>25</v>
      </c>
      <c r="H97" s="4" t="s">
        <v>51</v>
      </c>
      <c r="I97" s="3" t="s">
        <v>9</v>
      </c>
      <c r="J97" s="3" t="s">
        <v>15</v>
      </c>
      <c r="L97">
        <f t="shared" si="6"/>
        <v>0</v>
      </c>
      <c r="M97">
        <f>IF(COUNTIF($C$2:$C98,C97)&gt;1,1,0)</f>
        <v>0</v>
      </c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S97">
        <f t="shared" si="11"/>
        <v>0</v>
      </c>
    </row>
    <row r="98" spans="1:19" ht="239" thickBot="1" x14ac:dyDescent="0.4">
      <c r="A98" s="3" t="s">
        <v>39</v>
      </c>
      <c r="B98" s="3" t="s">
        <v>20</v>
      </c>
      <c r="C98" s="3">
        <v>20140113741</v>
      </c>
      <c r="D98" s="3">
        <v>0</v>
      </c>
      <c r="E98" s="3" t="s">
        <v>9</v>
      </c>
      <c r="F98" s="3">
        <v>168</v>
      </c>
      <c r="G98" s="3">
        <v>99</v>
      </c>
      <c r="H98" s="4" t="s">
        <v>13</v>
      </c>
      <c r="I98" s="3" t="s">
        <v>9</v>
      </c>
      <c r="J98" s="3" t="s">
        <v>9</v>
      </c>
      <c r="L98">
        <f t="shared" si="6"/>
        <v>0</v>
      </c>
      <c r="M98">
        <f>IF(COUNTIF($C$2:$C99,C98)&gt;1,1,0)</f>
        <v>0</v>
      </c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S98">
        <f t="shared" si="11"/>
        <v>0</v>
      </c>
    </row>
    <row r="99" spans="1:19" ht="114" thickBot="1" x14ac:dyDescent="0.4">
      <c r="A99" s="3" t="s">
        <v>11</v>
      </c>
      <c r="B99" s="3" t="s">
        <v>34</v>
      </c>
      <c r="C99" s="3">
        <v>20110518001</v>
      </c>
      <c r="D99" s="3">
        <v>1</v>
      </c>
      <c r="E99" s="3" t="s">
        <v>9</v>
      </c>
      <c r="F99" s="3">
        <v>141</v>
      </c>
      <c r="G99" s="3">
        <v>10</v>
      </c>
      <c r="H99" s="4" t="s">
        <v>76</v>
      </c>
      <c r="I99" s="3" t="s">
        <v>9</v>
      </c>
      <c r="J99" s="3" t="s">
        <v>15</v>
      </c>
      <c r="L99">
        <f t="shared" si="6"/>
        <v>0</v>
      </c>
      <c r="M99">
        <f>IF(COUNTIF($C$2:$C100,C99)&gt;1,1,0)</f>
        <v>0</v>
      </c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S99">
        <f t="shared" si="11"/>
        <v>0</v>
      </c>
    </row>
    <row r="100" spans="1:19" ht="276.5" thickBot="1" x14ac:dyDescent="0.4">
      <c r="A100" s="3" t="s">
        <v>39</v>
      </c>
      <c r="B100" s="3" t="s">
        <v>20</v>
      </c>
      <c r="C100" s="3">
        <v>20142205001</v>
      </c>
      <c r="D100" s="3">
        <v>0</v>
      </c>
      <c r="E100" s="3" t="s">
        <v>9</v>
      </c>
      <c r="F100" s="3">
        <v>149</v>
      </c>
      <c r="G100" s="3">
        <v>73</v>
      </c>
      <c r="H100" s="4" t="s">
        <v>22</v>
      </c>
      <c r="I100" s="3" t="s">
        <v>9</v>
      </c>
      <c r="J100" s="3" t="s">
        <v>9</v>
      </c>
      <c r="L100">
        <f t="shared" si="6"/>
        <v>0</v>
      </c>
      <c r="M100">
        <f>IF(COUNTIF($C$2:$C100,C100)&gt;1,1,0)</f>
        <v>0</v>
      </c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S100">
        <f t="shared" si="11"/>
        <v>0</v>
      </c>
    </row>
    <row r="101" spans="1:19" ht="251.5" thickBot="1" x14ac:dyDescent="0.4">
      <c r="A101" s="3" t="s">
        <v>11</v>
      </c>
      <c r="B101" s="3" t="s">
        <v>8</v>
      </c>
      <c r="C101" s="3">
        <v>20180813601</v>
      </c>
      <c r="D101" s="3">
        <v>1</v>
      </c>
      <c r="E101" s="3" t="s">
        <v>9</v>
      </c>
      <c r="F101" s="3">
        <v>188</v>
      </c>
      <c r="G101" s="3">
        <v>53</v>
      </c>
      <c r="H101" s="4" t="s">
        <v>18</v>
      </c>
      <c r="I101" s="3" t="s">
        <v>9</v>
      </c>
      <c r="J101" s="3" t="s">
        <v>9</v>
      </c>
      <c r="L101">
        <f t="shared" si="6"/>
        <v>0</v>
      </c>
      <c r="M101">
        <f>IF(COUNTIF($C$2:$C102,C101)&gt;1,1,0)</f>
        <v>0</v>
      </c>
      <c r="N101">
        <f t="shared" si="7"/>
        <v>0</v>
      </c>
      <c r="O101">
        <f t="shared" si="8"/>
        <v>0</v>
      </c>
      <c r="P101">
        <f t="shared" si="9"/>
        <v>0</v>
      </c>
      <c r="Q101">
        <f t="shared" si="10"/>
        <v>0</v>
      </c>
      <c r="S101">
        <f t="shared" si="11"/>
        <v>0</v>
      </c>
    </row>
    <row r="102" spans="1:19" ht="314" thickBot="1" x14ac:dyDescent="0.4">
      <c r="A102" s="3" t="s">
        <v>39</v>
      </c>
      <c r="B102" s="3" t="s">
        <v>34</v>
      </c>
      <c r="C102" s="3">
        <v>20110707101</v>
      </c>
      <c r="D102" s="3">
        <v>0</v>
      </c>
      <c r="E102" s="3" t="s">
        <v>9</v>
      </c>
      <c r="F102" s="3">
        <v>92</v>
      </c>
      <c r="G102" s="3">
        <v>40</v>
      </c>
      <c r="H102" s="4" t="s">
        <v>77</v>
      </c>
      <c r="I102" s="3" t="s">
        <v>9</v>
      </c>
      <c r="J102" s="3" t="s">
        <v>9</v>
      </c>
      <c r="L102">
        <f t="shared" si="6"/>
        <v>0</v>
      </c>
      <c r="M102">
        <f>IF(COUNTIF($C$2:$C103,C102)&gt;1,1,0)</f>
        <v>0</v>
      </c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S102">
        <f t="shared" si="11"/>
        <v>0</v>
      </c>
    </row>
    <row r="103" spans="1:19" ht="276.5" thickBot="1" x14ac:dyDescent="0.4">
      <c r="A103" s="3" t="s">
        <v>11</v>
      </c>
      <c r="B103" s="3" t="s">
        <v>8</v>
      </c>
      <c r="C103" s="3">
        <v>20180306701</v>
      </c>
      <c r="D103" s="3">
        <v>0</v>
      </c>
      <c r="E103" s="3" t="s">
        <v>9</v>
      </c>
      <c r="F103" s="3">
        <v>567</v>
      </c>
      <c r="G103" s="3">
        <v>136</v>
      </c>
      <c r="H103" s="4" t="s">
        <v>22</v>
      </c>
      <c r="I103" s="3" t="s">
        <v>9</v>
      </c>
      <c r="J103" s="3" t="s">
        <v>9</v>
      </c>
      <c r="L103">
        <f t="shared" si="6"/>
        <v>0</v>
      </c>
      <c r="M103">
        <f>IF(COUNTIF($C$2:$C104,C103)&gt;1,1,0)</f>
        <v>0</v>
      </c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S103">
        <f t="shared" si="11"/>
        <v>0</v>
      </c>
    </row>
    <row r="104" spans="1:19" ht="176.5" thickBot="1" x14ac:dyDescent="0.4">
      <c r="A104" s="3" t="s">
        <v>39</v>
      </c>
      <c r="B104" s="3" t="s">
        <v>20</v>
      </c>
      <c r="C104" s="3">
        <v>20141000601</v>
      </c>
      <c r="D104" s="3">
        <v>1</v>
      </c>
      <c r="E104" s="3" t="s">
        <v>9</v>
      </c>
      <c r="F104" s="3">
        <v>106</v>
      </c>
      <c r="G104" s="3">
        <v>91</v>
      </c>
      <c r="H104" s="4" t="s">
        <v>55</v>
      </c>
      <c r="I104" s="3" t="s">
        <v>9</v>
      </c>
      <c r="J104" s="3" t="s">
        <v>9</v>
      </c>
      <c r="L104">
        <f t="shared" si="6"/>
        <v>0</v>
      </c>
      <c r="M104">
        <f>IF(COUNTIF($C$2:$C105,C104)&gt;1,1,0)</f>
        <v>0</v>
      </c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S104">
        <f t="shared" si="11"/>
        <v>0</v>
      </c>
    </row>
    <row r="105" spans="1:19" ht="276.5" thickBot="1" x14ac:dyDescent="0.4">
      <c r="A105" s="3" t="s">
        <v>11</v>
      </c>
      <c r="B105" s="3" t="s">
        <v>34</v>
      </c>
      <c r="C105" s="3">
        <v>20110419401</v>
      </c>
      <c r="D105" s="3">
        <v>0</v>
      </c>
      <c r="E105" s="3" t="s">
        <v>9</v>
      </c>
      <c r="F105" s="3">
        <v>227</v>
      </c>
      <c r="G105" s="3">
        <v>62</v>
      </c>
      <c r="H105" s="4" t="s">
        <v>22</v>
      </c>
      <c r="I105" s="3" t="s">
        <v>9</v>
      </c>
      <c r="J105" s="3" t="s">
        <v>15</v>
      </c>
      <c r="L105">
        <f t="shared" si="6"/>
        <v>0</v>
      </c>
      <c r="M105">
        <f>IF(COUNTIF($C$2:$C106,C105)&gt;1,1,0)</f>
        <v>0</v>
      </c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S105">
        <f t="shared" si="11"/>
        <v>0</v>
      </c>
    </row>
    <row r="106" spans="1:19" ht="301.5" thickBot="1" x14ac:dyDescent="0.4">
      <c r="A106" s="3" t="s">
        <v>11</v>
      </c>
      <c r="B106" s="3" t="s">
        <v>8</v>
      </c>
      <c r="C106" s="3">
        <v>20180706702</v>
      </c>
      <c r="D106" s="3">
        <v>0</v>
      </c>
      <c r="E106" s="3" t="s">
        <v>9</v>
      </c>
      <c r="F106" s="3">
        <v>141</v>
      </c>
      <c r="G106" s="3">
        <v>52</v>
      </c>
      <c r="H106" s="4" t="s">
        <v>78</v>
      </c>
      <c r="I106" s="3" t="s">
        <v>9</v>
      </c>
      <c r="J106" s="3" t="s">
        <v>15</v>
      </c>
      <c r="L106">
        <f t="shared" si="6"/>
        <v>0</v>
      </c>
      <c r="M106">
        <f>IF(COUNTIF($C$2:$C107,C106)&gt;1,1,0)</f>
        <v>0</v>
      </c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S106">
        <f t="shared" si="11"/>
        <v>0</v>
      </c>
    </row>
    <row r="107" spans="1:19" ht="276.5" thickBot="1" x14ac:dyDescent="0.4">
      <c r="A107" s="3" t="s">
        <v>11</v>
      </c>
      <c r="B107" s="3" t="s">
        <v>8</v>
      </c>
      <c r="C107" s="3">
        <v>20180307101</v>
      </c>
      <c r="D107" s="3">
        <v>1</v>
      </c>
      <c r="E107" s="3" t="s">
        <v>9</v>
      </c>
      <c r="F107" s="3">
        <v>360</v>
      </c>
      <c r="G107" s="3">
        <v>112</v>
      </c>
      <c r="H107" s="4" t="s">
        <v>22</v>
      </c>
      <c r="I107" s="3" t="s">
        <v>9</v>
      </c>
      <c r="J107" s="3" t="s">
        <v>9</v>
      </c>
      <c r="L107">
        <f t="shared" si="6"/>
        <v>0</v>
      </c>
      <c r="M107">
        <f>IF(COUNTIF($C$2:$C108,C107)&gt;1,1,0)</f>
        <v>0</v>
      </c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S107">
        <f t="shared" si="11"/>
        <v>0</v>
      </c>
    </row>
    <row r="108" spans="1:19" ht="301.5" thickBot="1" x14ac:dyDescent="0.4">
      <c r="A108" s="3" t="s">
        <v>39</v>
      </c>
      <c r="B108" s="3" t="s">
        <v>17</v>
      </c>
      <c r="C108" s="3">
        <v>20120501301</v>
      </c>
      <c r="D108" s="3">
        <v>0</v>
      </c>
      <c r="E108" s="3" t="s">
        <v>9</v>
      </c>
      <c r="F108" s="3">
        <v>40</v>
      </c>
      <c r="G108" s="3">
        <v>28</v>
      </c>
      <c r="H108" s="4" t="s">
        <v>79</v>
      </c>
      <c r="I108" s="3" t="s">
        <v>9</v>
      </c>
      <c r="J108" s="3" t="s">
        <v>9</v>
      </c>
      <c r="L108">
        <f t="shared" si="6"/>
        <v>0</v>
      </c>
      <c r="M108">
        <f>IF(COUNTIF($C$2:$C109,C108)&gt;1,1,0)</f>
        <v>0</v>
      </c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S108">
        <f t="shared" si="11"/>
        <v>0</v>
      </c>
    </row>
    <row r="109" spans="1:19" ht="239" thickBot="1" x14ac:dyDescent="0.4">
      <c r="A109" s="3" t="s">
        <v>11</v>
      </c>
      <c r="B109" s="3" t="s">
        <v>12</v>
      </c>
      <c r="C109" s="3">
        <v>20080206601</v>
      </c>
      <c r="D109" s="3">
        <v>0</v>
      </c>
      <c r="E109" s="3" t="s">
        <v>9</v>
      </c>
      <c r="F109" s="3">
        <v>138</v>
      </c>
      <c r="G109" s="3">
        <v>63</v>
      </c>
      <c r="H109" s="4" t="s">
        <v>13</v>
      </c>
      <c r="I109" s="3" t="s">
        <v>9</v>
      </c>
      <c r="J109" s="3" t="s">
        <v>9</v>
      </c>
      <c r="L109">
        <f t="shared" si="6"/>
        <v>0</v>
      </c>
      <c r="M109">
        <f>IF(COUNTIF($C$2:$C110,C109)&gt;1,1,0)</f>
        <v>0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S109">
        <f t="shared" si="11"/>
        <v>0</v>
      </c>
    </row>
    <row r="110" spans="1:19" ht="276.5" thickBot="1" x14ac:dyDescent="0.4">
      <c r="A110" s="3" t="s">
        <v>46</v>
      </c>
      <c r="B110" s="3" t="s">
        <v>8</v>
      </c>
      <c r="C110" s="3">
        <v>20180208901</v>
      </c>
      <c r="D110" s="3">
        <v>1</v>
      </c>
      <c r="E110" s="3" t="s">
        <v>9</v>
      </c>
      <c r="F110" s="3">
        <v>372</v>
      </c>
      <c r="G110" s="3">
        <v>75</v>
      </c>
      <c r="H110" s="4" t="s">
        <v>22</v>
      </c>
      <c r="I110" s="3" t="s">
        <v>9</v>
      </c>
      <c r="J110" s="3" t="s">
        <v>9</v>
      </c>
      <c r="L110">
        <f t="shared" si="6"/>
        <v>0</v>
      </c>
      <c r="M110">
        <f>IF(COUNTIF($C$2:$C111,C110)&gt;1,1,0)</f>
        <v>0</v>
      </c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S110">
        <f t="shared" si="11"/>
        <v>0</v>
      </c>
    </row>
    <row r="111" spans="1:19" ht="26.5" thickBot="1" x14ac:dyDescent="0.4">
      <c r="A111" s="3" t="s">
        <v>11</v>
      </c>
      <c r="B111" s="3" t="s">
        <v>20</v>
      </c>
      <c r="C111" s="3">
        <v>20141904902</v>
      </c>
      <c r="D111" s="3">
        <v>0</v>
      </c>
      <c r="E111" s="3" t="s">
        <v>9</v>
      </c>
      <c r="F111" s="3">
        <v>76</v>
      </c>
      <c r="G111" s="3">
        <v>20</v>
      </c>
      <c r="H111" s="4" t="s">
        <v>10</v>
      </c>
      <c r="I111" s="3" t="s">
        <v>9</v>
      </c>
      <c r="J111" s="3" t="s">
        <v>9</v>
      </c>
      <c r="L111">
        <f t="shared" si="6"/>
        <v>0</v>
      </c>
      <c r="M111">
        <f>IF(COUNTIF($C$2:$C112,C111)&gt;1,1,0)</f>
        <v>0</v>
      </c>
      <c r="N111">
        <f t="shared" si="7"/>
        <v>0</v>
      </c>
      <c r="O111">
        <f t="shared" si="8"/>
        <v>0</v>
      </c>
      <c r="P111">
        <f t="shared" si="9"/>
        <v>0</v>
      </c>
      <c r="Q111">
        <f t="shared" si="10"/>
        <v>0</v>
      </c>
      <c r="S111">
        <f t="shared" si="11"/>
        <v>0</v>
      </c>
    </row>
    <row r="112" spans="1:19" ht="114" thickBot="1" x14ac:dyDescent="0.4">
      <c r="A112" s="3" t="s">
        <v>11</v>
      </c>
      <c r="B112" s="3" t="s">
        <v>25</v>
      </c>
      <c r="C112" s="3">
        <v>20070801401</v>
      </c>
      <c r="D112" s="3">
        <v>1</v>
      </c>
      <c r="E112" s="3" t="s">
        <v>9</v>
      </c>
      <c r="F112" s="3">
        <v>169</v>
      </c>
      <c r="G112" s="3">
        <v>123</v>
      </c>
      <c r="H112" s="4" t="s">
        <v>51</v>
      </c>
      <c r="I112" s="3" t="s">
        <v>9</v>
      </c>
      <c r="J112" s="3" t="s">
        <v>9</v>
      </c>
      <c r="L112">
        <f t="shared" si="6"/>
        <v>0</v>
      </c>
      <c r="M112">
        <f>IF(COUNTIF($C$2:$C112,C112)&gt;1,1,0)</f>
        <v>0</v>
      </c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S112">
        <f t="shared" si="11"/>
        <v>0</v>
      </c>
    </row>
    <row r="113" spans="1:19" ht="214" thickBot="1" x14ac:dyDescent="0.4">
      <c r="A113" s="3" t="s">
        <v>11</v>
      </c>
      <c r="B113" s="3" t="s">
        <v>20</v>
      </c>
      <c r="C113" s="3">
        <v>20140108302</v>
      </c>
      <c r="D113" s="3">
        <v>1</v>
      </c>
      <c r="E113" s="3" t="s">
        <v>9</v>
      </c>
      <c r="F113" s="3">
        <v>284</v>
      </c>
      <c r="G113" s="3">
        <v>105</v>
      </c>
      <c r="H113" s="4" t="s">
        <v>44</v>
      </c>
      <c r="I113" s="3" t="s">
        <v>9</v>
      </c>
      <c r="J113" s="3" t="s">
        <v>9</v>
      </c>
      <c r="L113">
        <f t="shared" ref="L113:L170" si="12">IF(COUNTBLANK(A113:J113)&gt;0,1,0)</f>
        <v>0</v>
      </c>
      <c r="M113">
        <f>IF(COUNTIF($C$2:$C114,C113)&gt;1,1,0)</f>
        <v>0</v>
      </c>
      <c r="N113">
        <f t="shared" ref="N113:N170" si="13">IF(LEN(C113)&gt;11,1,0)</f>
        <v>0</v>
      </c>
      <c r="O113">
        <f t="shared" ref="O113:O170" si="14">IF(G113&gt;F113,1,0)</f>
        <v>0</v>
      </c>
      <c r="P113">
        <f t="shared" ref="P113:P170" si="15">IF(AND(J113="Yes",I113="No"),1,0)</f>
        <v>0</v>
      </c>
      <c r="Q113">
        <f t="shared" ref="Q113:Q170" si="16">IF(F113&gt;10000,1,0)</f>
        <v>0</v>
      </c>
      <c r="S113">
        <f t="shared" ref="S113:S170" si="17">IF(SUM(L113:Q113)&gt;0,1,0)</f>
        <v>0</v>
      </c>
    </row>
    <row r="114" spans="1:19" ht="326.5" thickBot="1" x14ac:dyDescent="0.4">
      <c r="A114" s="3" t="s">
        <v>32</v>
      </c>
      <c r="B114" s="3" t="s">
        <v>20</v>
      </c>
      <c r="C114" s="3">
        <v>20140122208</v>
      </c>
      <c r="D114" s="3">
        <v>1</v>
      </c>
      <c r="E114" s="3" t="s">
        <v>9</v>
      </c>
      <c r="F114" s="3">
        <v>205</v>
      </c>
      <c r="G114" s="3">
        <v>42</v>
      </c>
      <c r="H114" s="4" t="s">
        <v>80</v>
      </c>
      <c r="I114" s="3" t="s">
        <v>9</v>
      </c>
      <c r="J114" s="3" t="s">
        <v>9</v>
      </c>
      <c r="L114">
        <f t="shared" si="12"/>
        <v>0</v>
      </c>
      <c r="M114">
        <f>IF(COUNTIF($C$2:$C115,C114)&gt;1,1,0)</f>
        <v>0</v>
      </c>
      <c r="N114">
        <f t="shared" si="13"/>
        <v>0</v>
      </c>
      <c r="O114">
        <f t="shared" si="14"/>
        <v>0</v>
      </c>
      <c r="P114">
        <f t="shared" si="15"/>
        <v>0</v>
      </c>
      <c r="Q114">
        <f t="shared" si="16"/>
        <v>0</v>
      </c>
      <c r="S114">
        <f t="shared" si="17"/>
        <v>0</v>
      </c>
    </row>
    <row r="115" spans="1:19" ht="276.5" thickBot="1" x14ac:dyDescent="0.4">
      <c r="A115" s="3" t="s">
        <v>11</v>
      </c>
      <c r="B115" s="3" t="s">
        <v>34</v>
      </c>
      <c r="C115" s="3">
        <v>20110405701</v>
      </c>
      <c r="D115" s="3">
        <v>0</v>
      </c>
      <c r="E115" s="3" t="s">
        <v>9</v>
      </c>
      <c r="F115" s="3">
        <v>40</v>
      </c>
      <c r="G115" s="3">
        <v>31</v>
      </c>
      <c r="H115" s="4" t="s">
        <v>22</v>
      </c>
      <c r="I115" s="3" t="s">
        <v>9</v>
      </c>
      <c r="J115" s="3" t="s">
        <v>9</v>
      </c>
      <c r="L115">
        <f t="shared" si="12"/>
        <v>0</v>
      </c>
      <c r="M115">
        <f>IF(COUNTIF($C$2:$C116,C115)&gt;1,1,0)</f>
        <v>0</v>
      </c>
      <c r="N115">
        <f t="shared" si="13"/>
        <v>0</v>
      </c>
      <c r="O115">
        <f t="shared" si="14"/>
        <v>0</v>
      </c>
      <c r="P115">
        <f t="shared" si="15"/>
        <v>0</v>
      </c>
      <c r="Q115">
        <f t="shared" si="16"/>
        <v>0</v>
      </c>
      <c r="S115">
        <f t="shared" si="17"/>
        <v>0</v>
      </c>
    </row>
    <row r="116" spans="1:19" ht="239" thickBot="1" x14ac:dyDescent="0.4">
      <c r="A116" s="3" t="s">
        <v>39</v>
      </c>
      <c r="B116" s="3" t="s">
        <v>34</v>
      </c>
      <c r="C116" s="3">
        <v>20011553301</v>
      </c>
      <c r="D116" s="3">
        <v>1</v>
      </c>
      <c r="E116" s="3" t="s">
        <v>9</v>
      </c>
      <c r="F116" s="3">
        <v>169</v>
      </c>
      <c r="G116" s="3">
        <v>57</v>
      </c>
      <c r="H116" s="4" t="s">
        <v>13</v>
      </c>
      <c r="I116" s="3" t="s">
        <v>9</v>
      </c>
      <c r="J116" s="3" t="s">
        <v>15</v>
      </c>
      <c r="L116">
        <f t="shared" si="12"/>
        <v>0</v>
      </c>
      <c r="M116">
        <f>IF(COUNTIF($C$2:$C117,C116)&gt;1,1,0)</f>
        <v>0</v>
      </c>
      <c r="N116">
        <f t="shared" si="13"/>
        <v>0</v>
      </c>
      <c r="O116">
        <f t="shared" si="14"/>
        <v>0</v>
      </c>
      <c r="P116">
        <f t="shared" si="15"/>
        <v>0</v>
      </c>
      <c r="Q116">
        <f t="shared" si="16"/>
        <v>0</v>
      </c>
      <c r="S116">
        <f t="shared" si="17"/>
        <v>0</v>
      </c>
    </row>
    <row r="117" spans="1:19" ht="276.5" thickBot="1" x14ac:dyDescent="0.4">
      <c r="A117" s="3" t="s">
        <v>7</v>
      </c>
      <c r="B117" s="3" t="s">
        <v>20</v>
      </c>
      <c r="C117" s="3">
        <v>20140406301</v>
      </c>
      <c r="D117" s="3">
        <v>1</v>
      </c>
      <c r="E117" s="3" t="s">
        <v>9</v>
      </c>
      <c r="F117" s="3">
        <v>320</v>
      </c>
      <c r="G117" s="3">
        <v>82</v>
      </c>
      <c r="H117" s="4" t="s">
        <v>22</v>
      </c>
      <c r="I117" s="3" t="s">
        <v>9</v>
      </c>
      <c r="J117" s="3" t="s">
        <v>9</v>
      </c>
      <c r="L117">
        <f t="shared" si="12"/>
        <v>0</v>
      </c>
      <c r="M117">
        <f>IF(COUNTIF($C$2:$C118,C117)&gt;1,1,0)</f>
        <v>0</v>
      </c>
      <c r="N117">
        <f t="shared" si="13"/>
        <v>0</v>
      </c>
      <c r="O117">
        <f t="shared" si="14"/>
        <v>0</v>
      </c>
      <c r="P117">
        <f t="shared" si="15"/>
        <v>0</v>
      </c>
      <c r="Q117">
        <f t="shared" si="16"/>
        <v>0</v>
      </c>
      <c r="S117">
        <f t="shared" si="17"/>
        <v>0</v>
      </c>
    </row>
    <row r="118" spans="1:19" ht="151.5" thickBot="1" x14ac:dyDescent="0.4">
      <c r="A118" s="3" t="s">
        <v>11</v>
      </c>
      <c r="B118" s="3" t="s">
        <v>12</v>
      </c>
      <c r="C118" s="3">
        <v>20081102901</v>
      </c>
      <c r="D118" s="3">
        <v>1</v>
      </c>
      <c r="E118" s="3" t="s">
        <v>9</v>
      </c>
      <c r="F118" s="3">
        <v>207</v>
      </c>
      <c r="G118" s="3">
        <v>102</v>
      </c>
      <c r="H118" s="4" t="s">
        <v>26</v>
      </c>
      <c r="I118" s="3" t="s">
        <v>9</v>
      </c>
      <c r="J118" s="3" t="s">
        <v>9</v>
      </c>
      <c r="L118">
        <f t="shared" si="12"/>
        <v>0</v>
      </c>
      <c r="M118">
        <f>IF(COUNTIF($C$2:$C119,C118)&gt;1,1,0)</f>
        <v>0</v>
      </c>
      <c r="N118">
        <f t="shared" si="13"/>
        <v>0</v>
      </c>
      <c r="O118">
        <f t="shared" si="14"/>
        <v>0</v>
      </c>
      <c r="P118">
        <f t="shared" si="15"/>
        <v>0</v>
      </c>
      <c r="Q118">
        <f t="shared" si="16"/>
        <v>0</v>
      </c>
      <c r="S118">
        <f t="shared" si="17"/>
        <v>0</v>
      </c>
    </row>
    <row r="119" spans="1:19" ht="214" thickBot="1" x14ac:dyDescent="0.4">
      <c r="A119" s="3" t="s">
        <v>11</v>
      </c>
      <c r="B119" s="3" t="s">
        <v>8</v>
      </c>
      <c r="C119" s="3">
        <v>20180305101</v>
      </c>
      <c r="D119" s="3">
        <v>0</v>
      </c>
      <c r="E119" s="3" t="s">
        <v>9</v>
      </c>
      <c r="F119" s="3">
        <v>85</v>
      </c>
      <c r="G119" s="3">
        <v>38</v>
      </c>
      <c r="H119" s="4" t="s">
        <v>28</v>
      </c>
      <c r="I119" s="3" t="s">
        <v>9</v>
      </c>
      <c r="J119" s="3" t="s">
        <v>9</v>
      </c>
      <c r="L119">
        <f t="shared" si="12"/>
        <v>0</v>
      </c>
      <c r="M119">
        <f>IF(COUNTIF($C$2:$C120,C119)&gt;1,1,0)</f>
        <v>0</v>
      </c>
      <c r="N119">
        <f t="shared" si="13"/>
        <v>0</v>
      </c>
      <c r="O119">
        <f t="shared" si="14"/>
        <v>0</v>
      </c>
      <c r="P119">
        <f t="shared" si="15"/>
        <v>0</v>
      </c>
      <c r="Q119">
        <f t="shared" si="16"/>
        <v>0</v>
      </c>
      <c r="S119">
        <f t="shared" si="17"/>
        <v>0</v>
      </c>
    </row>
    <row r="120" spans="1:19" ht="201.5" thickBot="1" x14ac:dyDescent="0.4">
      <c r="A120" s="3" t="s">
        <v>46</v>
      </c>
      <c r="B120" s="3" t="s">
        <v>17</v>
      </c>
      <c r="C120" s="3">
        <v>1012012805</v>
      </c>
      <c r="D120" s="3">
        <v>1</v>
      </c>
      <c r="E120" s="3" t="s">
        <v>9</v>
      </c>
      <c r="F120" s="3">
        <v>269</v>
      </c>
      <c r="G120" s="3">
        <v>47</v>
      </c>
      <c r="H120" s="4" t="s">
        <v>45</v>
      </c>
      <c r="I120" s="3" t="s">
        <v>9</v>
      </c>
      <c r="J120" s="3" t="s">
        <v>9</v>
      </c>
      <c r="L120">
        <f t="shared" si="12"/>
        <v>0</v>
      </c>
      <c r="M120">
        <f>IF(COUNTIF($C$2:$C121,C120)&gt;1,1,0)</f>
        <v>0</v>
      </c>
      <c r="N120">
        <f t="shared" si="13"/>
        <v>0</v>
      </c>
      <c r="O120">
        <f t="shared" si="14"/>
        <v>0</v>
      </c>
      <c r="P120">
        <f t="shared" si="15"/>
        <v>0</v>
      </c>
      <c r="Q120">
        <f t="shared" si="16"/>
        <v>0</v>
      </c>
      <c r="S120">
        <f t="shared" si="17"/>
        <v>0</v>
      </c>
    </row>
    <row r="121" spans="1:19" ht="276.5" thickBot="1" x14ac:dyDescent="0.4">
      <c r="A121" s="3" t="s">
        <v>7</v>
      </c>
      <c r="B121" s="3" t="s">
        <v>20</v>
      </c>
      <c r="C121" s="3">
        <v>20142003501</v>
      </c>
      <c r="D121" s="3">
        <v>0</v>
      </c>
      <c r="E121" s="3" t="s">
        <v>9</v>
      </c>
      <c r="F121" s="3">
        <v>147</v>
      </c>
      <c r="G121" s="3">
        <v>35</v>
      </c>
      <c r="H121" s="4" t="s">
        <v>22</v>
      </c>
      <c r="I121" s="3" t="s">
        <v>9</v>
      </c>
      <c r="J121" s="3" t="s">
        <v>9</v>
      </c>
      <c r="L121">
        <f t="shared" si="12"/>
        <v>0</v>
      </c>
      <c r="M121">
        <f>IF(COUNTIF($C$2:$C121,C121)&gt;1,1,0)</f>
        <v>0</v>
      </c>
      <c r="N121">
        <f t="shared" si="13"/>
        <v>0</v>
      </c>
      <c r="O121">
        <f t="shared" si="14"/>
        <v>0</v>
      </c>
      <c r="P121">
        <f t="shared" si="15"/>
        <v>0</v>
      </c>
      <c r="Q121">
        <f t="shared" si="16"/>
        <v>0</v>
      </c>
      <c r="S121">
        <f t="shared" si="17"/>
        <v>0</v>
      </c>
    </row>
    <row r="122" spans="1:19" ht="239" thickBot="1" x14ac:dyDescent="0.4">
      <c r="A122" s="3" t="s">
        <v>11</v>
      </c>
      <c r="B122" s="3" t="s">
        <v>34</v>
      </c>
      <c r="C122" s="3">
        <v>2110219401</v>
      </c>
      <c r="D122" s="3">
        <v>0</v>
      </c>
      <c r="E122" s="3" t="s">
        <v>9</v>
      </c>
      <c r="F122" s="3">
        <v>80</v>
      </c>
      <c r="G122" s="3">
        <v>70</v>
      </c>
      <c r="H122" s="4" t="s">
        <v>81</v>
      </c>
      <c r="I122" s="3" t="s">
        <v>9</v>
      </c>
      <c r="J122" s="3" t="s">
        <v>9</v>
      </c>
      <c r="L122">
        <f t="shared" si="12"/>
        <v>0</v>
      </c>
      <c r="M122">
        <f>IF(COUNTIF($C$2:$C123,C122)&gt;1,1,0)</f>
        <v>0</v>
      </c>
      <c r="N122">
        <f t="shared" si="13"/>
        <v>0</v>
      </c>
      <c r="O122">
        <f t="shared" si="14"/>
        <v>0</v>
      </c>
      <c r="P122">
        <f t="shared" si="15"/>
        <v>0</v>
      </c>
      <c r="Q122">
        <f t="shared" si="16"/>
        <v>0</v>
      </c>
      <c r="S122">
        <f t="shared" si="17"/>
        <v>0</v>
      </c>
    </row>
    <row r="123" spans="1:19" ht="201.5" thickBot="1" x14ac:dyDescent="0.4">
      <c r="A123" s="3" t="s">
        <v>7</v>
      </c>
      <c r="B123" s="3" t="s">
        <v>34</v>
      </c>
      <c r="C123" s="3">
        <v>20111019701</v>
      </c>
      <c r="D123" s="3">
        <v>0</v>
      </c>
      <c r="E123" s="3" t="s">
        <v>9</v>
      </c>
      <c r="F123" s="3">
        <v>141</v>
      </c>
      <c r="G123" s="3">
        <v>42</v>
      </c>
      <c r="H123" s="4" t="s">
        <v>57</v>
      </c>
      <c r="I123" s="3" t="s">
        <v>9</v>
      </c>
      <c r="J123" s="3" t="s">
        <v>15</v>
      </c>
      <c r="L123">
        <f t="shared" si="12"/>
        <v>0</v>
      </c>
      <c r="M123">
        <f>IF(COUNTIF($C$2:$C124,C123)&gt;1,1,0)</f>
        <v>0</v>
      </c>
      <c r="N123">
        <f t="shared" si="13"/>
        <v>0</v>
      </c>
      <c r="O123">
        <f t="shared" si="14"/>
        <v>0</v>
      </c>
      <c r="P123">
        <f t="shared" si="15"/>
        <v>0</v>
      </c>
      <c r="Q123">
        <f t="shared" si="16"/>
        <v>0</v>
      </c>
      <c r="S123">
        <f t="shared" si="17"/>
        <v>0</v>
      </c>
    </row>
    <row r="124" spans="1:19" ht="276.5" thickBot="1" x14ac:dyDescent="0.4">
      <c r="A124" s="3" t="s">
        <v>39</v>
      </c>
      <c r="B124" s="3" t="s">
        <v>20</v>
      </c>
      <c r="C124" s="3">
        <v>20140406303</v>
      </c>
      <c r="D124" s="3">
        <v>0</v>
      </c>
      <c r="E124" s="3" t="s">
        <v>9</v>
      </c>
      <c r="F124" s="3">
        <v>416</v>
      </c>
      <c r="G124" s="3">
        <v>40</v>
      </c>
      <c r="H124" s="4" t="s">
        <v>22</v>
      </c>
      <c r="I124" s="3" t="s">
        <v>9</v>
      </c>
      <c r="J124" s="3" t="s">
        <v>9</v>
      </c>
      <c r="L124">
        <f t="shared" si="12"/>
        <v>0</v>
      </c>
      <c r="M124">
        <f>IF(COUNTIF($C$2:$C125,C124)&gt;1,1,0)</f>
        <v>0</v>
      </c>
      <c r="N124">
        <f t="shared" si="13"/>
        <v>0</v>
      </c>
      <c r="O124">
        <f t="shared" si="14"/>
        <v>0</v>
      </c>
      <c r="P124">
        <f t="shared" si="15"/>
        <v>0</v>
      </c>
      <c r="Q124">
        <f t="shared" si="16"/>
        <v>0</v>
      </c>
      <c r="S124">
        <f t="shared" si="17"/>
        <v>0</v>
      </c>
    </row>
    <row r="125" spans="1:19" ht="276.5" thickBot="1" x14ac:dyDescent="0.4">
      <c r="A125" s="3" t="s">
        <v>11</v>
      </c>
      <c r="B125" s="3" t="s">
        <v>20</v>
      </c>
      <c r="C125" s="3">
        <v>20140305201</v>
      </c>
      <c r="D125" s="3">
        <v>1</v>
      </c>
      <c r="E125" s="3" t="s">
        <v>9</v>
      </c>
      <c r="F125" s="3">
        <v>442</v>
      </c>
      <c r="G125" s="3">
        <v>247</v>
      </c>
      <c r="H125" s="4" t="s">
        <v>22</v>
      </c>
      <c r="I125" s="3" t="s">
        <v>9</v>
      </c>
      <c r="J125" s="3" t="s">
        <v>9</v>
      </c>
      <c r="L125">
        <f t="shared" si="12"/>
        <v>0</v>
      </c>
      <c r="M125">
        <f>IF(COUNTIF($C$2:$C126,C125)&gt;1,1,0)</f>
        <v>0</v>
      </c>
      <c r="N125">
        <f t="shared" si="13"/>
        <v>0</v>
      </c>
      <c r="O125">
        <f t="shared" si="14"/>
        <v>0</v>
      </c>
      <c r="P125">
        <f t="shared" si="15"/>
        <v>0</v>
      </c>
      <c r="Q125">
        <f t="shared" si="16"/>
        <v>0</v>
      </c>
      <c r="S125">
        <f t="shared" si="17"/>
        <v>0</v>
      </c>
    </row>
    <row r="126" spans="1:19" ht="239" thickBot="1" x14ac:dyDescent="0.4">
      <c r="A126" s="3" t="s">
        <v>27</v>
      </c>
      <c r="B126" s="3" t="s">
        <v>49</v>
      </c>
      <c r="C126" s="3">
        <v>20230308702</v>
      </c>
      <c r="D126" s="3">
        <v>0</v>
      </c>
      <c r="E126" s="3" t="s">
        <v>9</v>
      </c>
      <c r="F126" s="3">
        <v>537</v>
      </c>
      <c r="G126" s="3">
        <v>282</v>
      </c>
      <c r="H126" s="4" t="s">
        <v>13</v>
      </c>
      <c r="I126" s="3" t="s">
        <v>9</v>
      </c>
      <c r="J126" s="3" t="s">
        <v>9</v>
      </c>
      <c r="L126">
        <f t="shared" si="12"/>
        <v>0</v>
      </c>
      <c r="M126">
        <f>IF(COUNTIF($C$2:$C127,C126)&gt;1,1,0)</f>
        <v>0</v>
      </c>
      <c r="N126">
        <f t="shared" si="13"/>
        <v>0</v>
      </c>
      <c r="O126">
        <f t="shared" si="14"/>
        <v>0</v>
      </c>
      <c r="P126">
        <f t="shared" si="15"/>
        <v>0</v>
      </c>
      <c r="Q126">
        <f t="shared" si="16"/>
        <v>0</v>
      </c>
      <c r="S126">
        <f t="shared" si="17"/>
        <v>0</v>
      </c>
    </row>
    <row r="127" spans="1:19" ht="276.5" thickBot="1" x14ac:dyDescent="0.4">
      <c r="A127" s="3" t="s">
        <v>11</v>
      </c>
      <c r="B127" s="3" t="s">
        <v>17</v>
      </c>
      <c r="C127" s="3">
        <v>20120306216</v>
      </c>
      <c r="D127" s="3">
        <v>1</v>
      </c>
      <c r="E127" s="3" t="s">
        <v>9</v>
      </c>
      <c r="F127" s="3">
        <v>321</v>
      </c>
      <c r="G127" s="3">
        <v>96</v>
      </c>
      <c r="H127" s="4" t="s">
        <v>22</v>
      </c>
      <c r="I127" s="3" t="s">
        <v>9</v>
      </c>
      <c r="J127" s="3" t="s">
        <v>15</v>
      </c>
      <c r="L127">
        <f t="shared" si="12"/>
        <v>0</v>
      </c>
      <c r="M127">
        <f>IF(COUNTIF($C$2:$C128,C127)&gt;1,1,0)</f>
        <v>0</v>
      </c>
      <c r="N127">
        <f t="shared" si="13"/>
        <v>0</v>
      </c>
      <c r="O127">
        <f t="shared" si="14"/>
        <v>0</v>
      </c>
      <c r="P127">
        <f t="shared" si="15"/>
        <v>0</v>
      </c>
      <c r="Q127">
        <f t="shared" si="16"/>
        <v>0</v>
      </c>
      <c r="S127">
        <f t="shared" si="17"/>
        <v>0</v>
      </c>
    </row>
    <row r="128" spans="1:19" ht="176.5" thickBot="1" x14ac:dyDescent="0.4">
      <c r="A128" s="3" t="s">
        <v>11</v>
      </c>
      <c r="B128" s="3" t="s">
        <v>8</v>
      </c>
      <c r="C128" s="3">
        <v>20180901101</v>
      </c>
      <c r="D128" s="3">
        <v>1</v>
      </c>
      <c r="E128" s="3" t="s">
        <v>9</v>
      </c>
      <c r="F128" s="3">
        <v>319</v>
      </c>
      <c r="G128" s="3">
        <v>20</v>
      </c>
      <c r="H128" s="4" t="s">
        <v>55</v>
      </c>
      <c r="I128" s="3" t="s">
        <v>9</v>
      </c>
      <c r="J128" s="3" t="s">
        <v>9</v>
      </c>
      <c r="L128">
        <f t="shared" si="12"/>
        <v>0</v>
      </c>
      <c r="M128">
        <f>IF(COUNTIF($C$2:$C129,C128)&gt;1,1,0)</f>
        <v>0</v>
      </c>
      <c r="N128">
        <f t="shared" si="13"/>
        <v>0</v>
      </c>
      <c r="O128">
        <f t="shared" si="14"/>
        <v>0</v>
      </c>
      <c r="P128">
        <f t="shared" si="15"/>
        <v>0</v>
      </c>
      <c r="Q128">
        <f t="shared" si="16"/>
        <v>0</v>
      </c>
      <c r="S128">
        <f t="shared" si="17"/>
        <v>0</v>
      </c>
    </row>
    <row r="129" spans="1:19" ht="214" thickBot="1" x14ac:dyDescent="0.4">
      <c r="A129" s="3" t="s">
        <v>11</v>
      </c>
      <c r="B129" s="3" t="s">
        <v>8</v>
      </c>
      <c r="C129" s="3">
        <v>20180311901</v>
      </c>
      <c r="D129" s="3">
        <v>0</v>
      </c>
      <c r="E129" s="3" t="s">
        <v>9</v>
      </c>
      <c r="F129" s="3">
        <v>81</v>
      </c>
      <c r="G129" s="3">
        <v>52</v>
      </c>
      <c r="H129" s="4" t="s">
        <v>28</v>
      </c>
      <c r="I129" s="3" t="s">
        <v>9</v>
      </c>
      <c r="J129" s="3" t="s">
        <v>9</v>
      </c>
      <c r="L129">
        <f t="shared" si="12"/>
        <v>0</v>
      </c>
      <c r="M129">
        <f>IF(COUNTIF($C$2:$C130,C129)&gt;1,1,0)</f>
        <v>0</v>
      </c>
      <c r="N129">
        <f t="shared" si="13"/>
        <v>0</v>
      </c>
      <c r="O129">
        <f t="shared" si="14"/>
        <v>0</v>
      </c>
      <c r="P129">
        <f t="shared" si="15"/>
        <v>0</v>
      </c>
      <c r="Q129">
        <f t="shared" si="16"/>
        <v>0</v>
      </c>
      <c r="S129">
        <f t="shared" si="17"/>
        <v>0</v>
      </c>
    </row>
    <row r="130" spans="1:19" ht="189" thickBot="1" x14ac:dyDescent="0.4">
      <c r="A130" s="3" t="s">
        <v>11</v>
      </c>
      <c r="B130" s="3" t="s">
        <v>17</v>
      </c>
      <c r="C130" s="3">
        <v>20120211502</v>
      </c>
      <c r="D130" s="3">
        <v>1</v>
      </c>
      <c r="E130" s="3" t="s">
        <v>9</v>
      </c>
      <c r="F130" s="3">
        <v>276</v>
      </c>
      <c r="G130" s="3">
        <v>71</v>
      </c>
      <c r="H130" s="4" t="s">
        <v>24</v>
      </c>
      <c r="I130" s="3" t="s">
        <v>9</v>
      </c>
      <c r="J130" s="3" t="s">
        <v>9</v>
      </c>
      <c r="L130">
        <f t="shared" si="12"/>
        <v>0</v>
      </c>
      <c r="M130">
        <f>IF(COUNTIF($C$2:$C131,C130)&gt;1,1,0)</f>
        <v>0</v>
      </c>
      <c r="N130">
        <f t="shared" si="13"/>
        <v>0</v>
      </c>
      <c r="O130">
        <f t="shared" si="14"/>
        <v>0</v>
      </c>
      <c r="P130">
        <f t="shared" si="15"/>
        <v>0</v>
      </c>
      <c r="Q130">
        <f t="shared" si="16"/>
        <v>0</v>
      </c>
      <c r="S130">
        <f t="shared" si="17"/>
        <v>0</v>
      </c>
    </row>
    <row r="131" spans="1:19" ht="239" thickBot="1" x14ac:dyDescent="0.4">
      <c r="A131" s="3" t="s">
        <v>7</v>
      </c>
      <c r="B131" s="3" t="s">
        <v>8</v>
      </c>
      <c r="C131" s="3">
        <v>20180214701</v>
      </c>
      <c r="D131" s="3">
        <v>0</v>
      </c>
      <c r="E131" s="3" t="s">
        <v>9</v>
      </c>
      <c r="F131" s="3">
        <v>64</v>
      </c>
      <c r="G131" s="3">
        <v>52</v>
      </c>
      <c r="H131" s="4" t="s">
        <v>13</v>
      </c>
      <c r="I131" s="3" t="s">
        <v>9</v>
      </c>
      <c r="J131" s="3" t="s">
        <v>9</v>
      </c>
      <c r="L131">
        <f t="shared" si="12"/>
        <v>0</v>
      </c>
      <c r="M131">
        <f>IF(COUNTIF($C$2:$C132,C131)&gt;1,1,0)</f>
        <v>0</v>
      </c>
      <c r="N131">
        <f t="shared" si="13"/>
        <v>0</v>
      </c>
      <c r="O131">
        <f t="shared" si="14"/>
        <v>0</v>
      </c>
      <c r="P131">
        <f t="shared" si="15"/>
        <v>0</v>
      </c>
      <c r="Q131">
        <f t="shared" si="16"/>
        <v>0</v>
      </c>
      <c r="S131">
        <f t="shared" si="17"/>
        <v>0</v>
      </c>
    </row>
    <row r="132" spans="1:19" ht="276.5" thickBot="1" x14ac:dyDescent="0.4">
      <c r="A132" s="3" t="s">
        <v>11</v>
      </c>
      <c r="B132" s="3" t="s">
        <v>17</v>
      </c>
      <c r="C132" s="3">
        <v>20120311305</v>
      </c>
      <c r="D132" s="3">
        <v>0</v>
      </c>
      <c r="E132" s="3" t="s">
        <v>9</v>
      </c>
      <c r="F132" s="3">
        <v>1023</v>
      </c>
      <c r="G132" s="3">
        <v>475</v>
      </c>
      <c r="H132" s="4" t="s">
        <v>22</v>
      </c>
      <c r="I132" s="3" t="s">
        <v>9</v>
      </c>
      <c r="J132" s="3" t="s">
        <v>9</v>
      </c>
      <c r="L132">
        <f t="shared" si="12"/>
        <v>0</v>
      </c>
      <c r="M132">
        <f>IF(COUNTIF($C$2:$C133,C132)&gt;1,1,0)</f>
        <v>0</v>
      </c>
      <c r="N132">
        <f t="shared" si="13"/>
        <v>0</v>
      </c>
      <c r="O132">
        <f t="shared" si="14"/>
        <v>0</v>
      </c>
      <c r="P132">
        <f t="shared" si="15"/>
        <v>0</v>
      </c>
      <c r="Q132">
        <f t="shared" si="16"/>
        <v>0</v>
      </c>
      <c r="S132">
        <f t="shared" si="17"/>
        <v>0</v>
      </c>
    </row>
    <row r="133" spans="1:19" ht="151.5" thickBot="1" x14ac:dyDescent="0.4">
      <c r="A133" s="3" t="s">
        <v>11</v>
      </c>
      <c r="B133" s="3" t="s">
        <v>34</v>
      </c>
      <c r="C133" s="3">
        <v>20120325301</v>
      </c>
      <c r="D133" s="3">
        <v>0</v>
      </c>
      <c r="E133" s="3" t="s">
        <v>9</v>
      </c>
      <c r="F133" s="3">
        <v>184</v>
      </c>
      <c r="G133" s="3">
        <v>23</v>
      </c>
      <c r="H133" s="4" t="s">
        <v>26</v>
      </c>
      <c r="I133" s="3" t="s">
        <v>9</v>
      </c>
      <c r="J133" s="3" t="s">
        <v>15</v>
      </c>
      <c r="L133">
        <f t="shared" si="12"/>
        <v>0</v>
      </c>
      <c r="M133">
        <f>IF(COUNTIF($C$2:$C134,C133)&gt;1,1,0)</f>
        <v>0</v>
      </c>
      <c r="N133">
        <f t="shared" si="13"/>
        <v>0</v>
      </c>
      <c r="O133">
        <f t="shared" si="14"/>
        <v>0</v>
      </c>
      <c r="P133">
        <f t="shared" si="15"/>
        <v>0</v>
      </c>
      <c r="Q133">
        <f t="shared" si="16"/>
        <v>0</v>
      </c>
      <c r="S133">
        <f t="shared" si="17"/>
        <v>0</v>
      </c>
    </row>
    <row r="134" spans="1:19" ht="251.5" thickBot="1" x14ac:dyDescent="0.4">
      <c r="A134" s="3" t="s">
        <v>11</v>
      </c>
      <c r="B134" s="3" t="s">
        <v>34</v>
      </c>
      <c r="C134" s="3">
        <v>20110321703</v>
      </c>
      <c r="D134" s="3">
        <v>0</v>
      </c>
      <c r="E134" s="3" t="s">
        <v>9</v>
      </c>
      <c r="F134" s="3">
        <v>135</v>
      </c>
      <c r="G134" s="3">
        <v>52</v>
      </c>
      <c r="H134" s="4" t="s">
        <v>18</v>
      </c>
      <c r="I134" s="3" t="s">
        <v>9</v>
      </c>
      <c r="J134" s="3" t="s">
        <v>15</v>
      </c>
      <c r="L134">
        <f t="shared" si="12"/>
        <v>0</v>
      </c>
      <c r="M134">
        <f>IF(COUNTIF($C$2:$C135,C134)&gt;1,1,0)</f>
        <v>0</v>
      </c>
      <c r="N134">
        <f t="shared" si="13"/>
        <v>0</v>
      </c>
      <c r="O134">
        <f t="shared" si="14"/>
        <v>0</v>
      </c>
      <c r="P134">
        <f t="shared" si="15"/>
        <v>0</v>
      </c>
      <c r="Q134">
        <f t="shared" si="16"/>
        <v>0</v>
      </c>
      <c r="S134">
        <f t="shared" si="17"/>
        <v>0</v>
      </c>
    </row>
    <row r="135" spans="1:19" ht="214" thickBot="1" x14ac:dyDescent="0.4">
      <c r="A135" s="3" t="s">
        <v>11</v>
      </c>
      <c r="B135" s="3" t="s">
        <v>34</v>
      </c>
      <c r="C135" s="3">
        <v>2011106901</v>
      </c>
      <c r="D135" s="3">
        <v>0</v>
      </c>
      <c r="E135" s="3" t="s">
        <v>9</v>
      </c>
      <c r="F135" s="3">
        <v>343</v>
      </c>
      <c r="G135" s="3">
        <v>135</v>
      </c>
      <c r="H135" s="4" t="s">
        <v>44</v>
      </c>
      <c r="I135" s="3" t="s">
        <v>9</v>
      </c>
      <c r="J135" s="3" t="s">
        <v>9</v>
      </c>
      <c r="L135">
        <f t="shared" si="12"/>
        <v>0</v>
      </c>
      <c r="M135">
        <f>IF(COUNTIF($C$2:$C136,C135)&gt;1,1,0)</f>
        <v>0</v>
      </c>
      <c r="N135">
        <f t="shared" si="13"/>
        <v>0</v>
      </c>
      <c r="O135">
        <f t="shared" si="14"/>
        <v>0</v>
      </c>
      <c r="P135">
        <f t="shared" si="15"/>
        <v>0</v>
      </c>
      <c r="Q135">
        <f t="shared" si="16"/>
        <v>0</v>
      </c>
      <c r="S135">
        <f t="shared" si="17"/>
        <v>0</v>
      </c>
    </row>
    <row r="136" spans="1:19" ht="276.5" thickBot="1" x14ac:dyDescent="0.4">
      <c r="A136" s="3" t="s">
        <v>11</v>
      </c>
      <c r="B136" s="3" t="s">
        <v>34</v>
      </c>
      <c r="C136" s="3">
        <v>20110618701</v>
      </c>
      <c r="D136" s="3">
        <v>0</v>
      </c>
      <c r="E136" s="3" t="s">
        <v>9</v>
      </c>
      <c r="F136" s="3">
        <v>144</v>
      </c>
      <c r="G136" s="3">
        <v>50</v>
      </c>
      <c r="H136" s="4" t="s">
        <v>22</v>
      </c>
      <c r="I136" s="3" t="s">
        <v>9</v>
      </c>
      <c r="J136" s="3" t="s">
        <v>15</v>
      </c>
      <c r="L136">
        <f t="shared" si="12"/>
        <v>0</v>
      </c>
      <c r="M136">
        <f>IF(COUNTIF($C$2:$C137,C136)&gt;1,1,0)</f>
        <v>0</v>
      </c>
      <c r="N136">
        <f t="shared" si="13"/>
        <v>0</v>
      </c>
      <c r="O136">
        <f t="shared" si="14"/>
        <v>0</v>
      </c>
      <c r="P136">
        <f t="shared" si="15"/>
        <v>0</v>
      </c>
      <c r="Q136">
        <f t="shared" si="16"/>
        <v>0</v>
      </c>
      <c r="S136">
        <f t="shared" si="17"/>
        <v>0</v>
      </c>
    </row>
    <row r="137" spans="1:19" ht="201.5" thickBot="1" x14ac:dyDescent="0.4">
      <c r="A137" s="3" t="s">
        <v>11</v>
      </c>
      <c r="B137" s="3" t="s">
        <v>12</v>
      </c>
      <c r="C137" s="3">
        <v>20081005901</v>
      </c>
      <c r="D137" s="3">
        <v>0</v>
      </c>
      <c r="E137" s="3" t="s">
        <v>9</v>
      </c>
      <c r="F137" s="3">
        <v>59</v>
      </c>
      <c r="G137" s="3">
        <v>38</v>
      </c>
      <c r="H137" s="4" t="s">
        <v>82</v>
      </c>
      <c r="I137" s="3" t="s">
        <v>9</v>
      </c>
      <c r="J137" s="3" t="s">
        <v>9</v>
      </c>
      <c r="L137">
        <f t="shared" si="12"/>
        <v>0</v>
      </c>
      <c r="M137">
        <f>IF(COUNTIF($C$2:$C138,C137)&gt;1,1,0)</f>
        <v>0</v>
      </c>
      <c r="N137">
        <f t="shared" si="13"/>
        <v>0</v>
      </c>
      <c r="O137">
        <f t="shared" si="14"/>
        <v>0</v>
      </c>
      <c r="P137">
        <f t="shared" si="15"/>
        <v>0</v>
      </c>
      <c r="Q137">
        <f t="shared" si="16"/>
        <v>0</v>
      </c>
      <c r="S137">
        <f t="shared" si="17"/>
        <v>0</v>
      </c>
    </row>
    <row r="138" spans="1:19" ht="276.5" thickBot="1" x14ac:dyDescent="0.4">
      <c r="A138" s="3" t="s">
        <v>11</v>
      </c>
      <c r="B138" s="3" t="s">
        <v>20</v>
      </c>
      <c r="C138" s="3">
        <v>20140114510</v>
      </c>
      <c r="D138" s="3">
        <v>1</v>
      </c>
      <c r="E138" s="3" t="s">
        <v>9</v>
      </c>
      <c r="F138" s="3">
        <v>194</v>
      </c>
      <c r="G138" s="3">
        <v>97</v>
      </c>
      <c r="H138" s="4" t="s">
        <v>22</v>
      </c>
      <c r="I138" s="3" t="s">
        <v>9</v>
      </c>
      <c r="J138" s="3" t="s">
        <v>15</v>
      </c>
      <c r="L138">
        <f t="shared" si="12"/>
        <v>0</v>
      </c>
      <c r="M138">
        <f>IF(COUNTIF($C$2:$C139,C138)&gt;1,1,0)</f>
        <v>0</v>
      </c>
      <c r="N138">
        <f t="shared" si="13"/>
        <v>0</v>
      </c>
      <c r="O138">
        <f t="shared" si="14"/>
        <v>0</v>
      </c>
      <c r="P138">
        <f t="shared" si="15"/>
        <v>0</v>
      </c>
      <c r="Q138">
        <f t="shared" si="16"/>
        <v>0</v>
      </c>
      <c r="S138">
        <f t="shared" si="17"/>
        <v>0</v>
      </c>
    </row>
    <row r="139" spans="1:19" ht="251.5" thickBot="1" x14ac:dyDescent="0.4">
      <c r="A139" s="3" t="s">
        <v>11</v>
      </c>
      <c r="B139" s="3" t="s">
        <v>8</v>
      </c>
      <c r="C139" s="3">
        <v>20180829701</v>
      </c>
      <c r="D139" s="3">
        <v>1</v>
      </c>
      <c r="E139" s="3" t="s">
        <v>9</v>
      </c>
      <c r="F139" s="3">
        <v>320</v>
      </c>
      <c r="G139" s="3">
        <v>144</v>
      </c>
      <c r="H139" s="4" t="s">
        <v>18</v>
      </c>
      <c r="I139" s="3" t="s">
        <v>9</v>
      </c>
      <c r="J139" s="3" t="s">
        <v>9</v>
      </c>
      <c r="L139">
        <f t="shared" si="12"/>
        <v>0</v>
      </c>
      <c r="M139">
        <f>IF(COUNTIF($C$2:$C140,C139)&gt;1,1,0)</f>
        <v>0</v>
      </c>
      <c r="N139">
        <f t="shared" si="13"/>
        <v>0</v>
      </c>
      <c r="O139">
        <f t="shared" si="14"/>
        <v>0</v>
      </c>
      <c r="P139">
        <f t="shared" si="15"/>
        <v>0</v>
      </c>
      <c r="Q139">
        <f t="shared" si="16"/>
        <v>0</v>
      </c>
      <c r="S139">
        <f t="shared" si="17"/>
        <v>0</v>
      </c>
    </row>
    <row r="140" spans="1:19" ht="139" thickBot="1" x14ac:dyDescent="0.4">
      <c r="A140" s="3" t="s">
        <v>11</v>
      </c>
      <c r="B140" s="3" t="s">
        <v>12</v>
      </c>
      <c r="C140" s="3">
        <v>20080908601</v>
      </c>
      <c r="D140" s="3">
        <v>1</v>
      </c>
      <c r="E140" s="3" t="s">
        <v>9</v>
      </c>
      <c r="F140" s="3">
        <v>150</v>
      </c>
      <c r="G140" s="3">
        <v>20</v>
      </c>
      <c r="H140" s="4" t="s">
        <v>83</v>
      </c>
      <c r="I140" s="3" t="s">
        <v>9</v>
      </c>
      <c r="J140" s="3" t="s">
        <v>15</v>
      </c>
      <c r="L140">
        <f t="shared" si="12"/>
        <v>0</v>
      </c>
      <c r="M140">
        <f>IF(COUNTIF($C$2:$C141,C140)&gt;1,1,0)</f>
        <v>0</v>
      </c>
      <c r="N140">
        <f t="shared" si="13"/>
        <v>0</v>
      </c>
      <c r="O140">
        <f t="shared" si="14"/>
        <v>0</v>
      </c>
      <c r="P140">
        <f t="shared" si="15"/>
        <v>0</v>
      </c>
      <c r="Q140">
        <f t="shared" si="16"/>
        <v>0</v>
      </c>
      <c r="S140">
        <f t="shared" si="17"/>
        <v>0</v>
      </c>
    </row>
    <row r="141" spans="1:19" ht="76.5" thickBot="1" x14ac:dyDescent="0.4">
      <c r="A141" s="3" t="s">
        <v>11</v>
      </c>
      <c r="B141" s="3" t="s">
        <v>20</v>
      </c>
      <c r="C141" s="3">
        <v>20140305701</v>
      </c>
      <c r="D141" s="3">
        <v>0</v>
      </c>
      <c r="E141" s="3" t="s">
        <v>9</v>
      </c>
      <c r="F141" s="3">
        <v>305</v>
      </c>
      <c r="G141" s="3">
        <v>87</v>
      </c>
      <c r="H141" s="4" t="s">
        <v>33</v>
      </c>
      <c r="I141" s="3" t="s">
        <v>9</v>
      </c>
      <c r="J141" s="3" t="s">
        <v>9</v>
      </c>
      <c r="L141">
        <f t="shared" si="12"/>
        <v>0</v>
      </c>
      <c r="M141">
        <f>IF(COUNTIF($C$2:$C141,C141)&gt;1,1,0)</f>
        <v>0</v>
      </c>
      <c r="N141">
        <f t="shared" si="13"/>
        <v>0</v>
      </c>
      <c r="O141">
        <f t="shared" si="14"/>
        <v>0</v>
      </c>
      <c r="P141">
        <f t="shared" si="15"/>
        <v>0</v>
      </c>
      <c r="Q141">
        <f t="shared" si="16"/>
        <v>0</v>
      </c>
      <c r="S141">
        <f t="shared" si="17"/>
        <v>0</v>
      </c>
    </row>
    <row r="142" spans="1:19" ht="301.5" thickBot="1" x14ac:dyDescent="0.4">
      <c r="A142" s="3" t="s">
        <v>11</v>
      </c>
      <c r="B142" s="3" t="s">
        <v>8</v>
      </c>
      <c r="C142" s="3">
        <v>20180516601</v>
      </c>
      <c r="D142" s="3">
        <v>0</v>
      </c>
      <c r="E142" s="3" t="s">
        <v>9</v>
      </c>
      <c r="F142" s="3">
        <v>70</v>
      </c>
      <c r="G142" s="3">
        <v>21</v>
      </c>
      <c r="H142" s="4" t="s">
        <v>85</v>
      </c>
      <c r="I142" s="3" t="s">
        <v>9</v>
      </c>
      <c r="J142" s="3" t="s">
        <v>9</v>
      </c>
      <c r="L142">
        <f t="shared" si="12"/>
        <v>0</v>
      </c>
      <c r="M142">
        <f>IF(COUNTIF($C$2:$C143,C142)&gt;1,1,0)</f>
        <v>0</v>
      </c>
      <c r="N142">
        <f t="shared" si="13"/>
        <v>0</v>
      </c>
      <c r="O142">
        <f t="shared" si="14"/>
        <v>0</v>
      </c>
      <c r="P142">
        <f t="shared" si="15"/>
        <v>0</v>
      </c>
      <c r="Q142">
        <f t="shared" si="16"/>
        <v>0</v>
      </c>
      <c r="S142">
        <f t="shared" si="17"/>
        <v>0</v>
      </c>
    </row>
    <row r="143" spans="1:19" ht="251.5" thickBot="1" x14ac:dyDescent="0.4">
      <c r="A143" s="3" t="s">
        <v>11</v>
      </c>
      <c r="B143" s="3" t="s">
        <v>17</v>
      </c>
      <c r="C143" s="3">
        <v>20120600506</v>
      </c>
      <c r="D143" s="3">
        <v>0</v>
      </c>
      <c r="E143" s="3" t="s">
        <v>9</v>
      </c>
      <c r="F143" s="3">
        <v>39</v>
      </c>
      <c r="G143" s="3">
        <v>14</v>
      </c>
      <c r="H143" s="4" t="s">
        <v>18</v>
      </c>
      <c r="I143" s="3" t="s">
        <v>9</v>
      </c>
      <c r="J143" s="3" t="s">
        <v>9</v>
      </c>
      <c r="L143">
        <f t="shared" si="12"/>
        <v>0</v>
      </c>
      <c r="M143">
        <f>IF(COUNTIF($C$2:$C144,C143)&gt;1,1,0)</f>
        <v>0</v>
      </c>
      <c r="N143">
        <f t="shared" si="13"/>
        <v>0</v>
      </c>
      <c r="O143">
        <f t="shared" si="14"/>
        <v>0</v>
      </c>
      <c r="P143">
        <f t="shared" si="15"/>
        <v>0</v>
      </c>
      <c r="Q143">
        <f t="shared" si="16"/>
        <v>0</v>
      </c>
      <c r="S143">
        <f t="shared" si="17"/>
        <v>0</v>
      </c>
    </row>
    <row r="144" spans="1:19" ht="251.5" thickBot="1" x14ac:dyDescent="0.4">
      <c r="A144" s="3" t="s">
        <v>11</v>
      </c>
      <c r="B144" s="3" t="s">
        <v>20</v>
      </c>
      <c r="C144" s="3">
        <v>20140100801</v>
      </c>
      <c r="D144" s="3">
        <v>0</v>
      </c>
      <c r="E144" s="3" t="s">
        <v>9</v>
      </c>
      <c r="F144" s="3">
        <v>98</v>
      </c>
      <c r="G144" s="3">
        <v>28</v>
      </c>
      <c r="H144" s="4" t="s">
        <v>18</v>
      </c>
      <c r="I144" s="3" t="s">
        <v>9</v>
      </c>
      <c r="J144" s="3" t="s">
        <v>15</v>
      </c>
      <c r="L144">
        <f t="shared" si="12"/>
        <v>0</v>
      </c>
      <c r="M144">
        <f>IF(COUNTIF($C$2:$C145,C144)&gt;1,1,0)</f>
        <v>0</v>
      </c>
      <c r="N144">
        <f t="shared" si="13"/>
        <v>0</v>
      </c>
      <c r="O144">
        <f t="shared" si="14"/>
        <v>0</v>
      </c>
      <c r="P144">
        <f t="shared" si="15"/>
        <v>0</v>
      </c>
      <c r="Q144">
        <f t="shared" si="16"/>
        <v>0</v>
      </c>
      <c r="S144">
        <f t="shared" si="17"/>
        <v>0</v>
      </c>
    </row>
    <row r="145" spans="1:19" ht="326.5" thickBot="1" x14ac:dyDescent="0.4">
      <c r="A145" s="3" t="s">
        <v>11</v>
      </c>
      <c r="B145" s="3" t="s">
        <v>17</v>
      </c>
      <c r="C145" s="3">
        <v>20120705102</v>
      </c>
      <c r="D145" s="3">
        <v>1</v>
      </c>
      <c r="E145" s="3" t="s">
        <v>9</v>
      </c>
      <c r="F145" s="3">
        <v>515</v>
      </c>
      <c r="G145" s="3">
        <v>471</v>
      </c>
      <c r="H145" s="4" t="s">
        <v>86</v>
      </c>
      <c r="I145" s="3" t="s">
        <v>9</v>
      </c>
      <c r="J145" s="3" t="s">
        <v>9</v>
      </c>
      <c r="L145">
        <f t="shared" si="12"/>
        <v>0</v>
      </c>
      <c r="M145">
        <f>IF(COUNTIF($C$2:$C145,C145)&gt;1,1,0)</f>
        <v>0</v>
      </c>
      <c r="N145">
        <f t="shared" si="13"/>
        <v>0</v>
      </c>
      <c r="O145">
        <f t="shared" si="14"/>
        <v>0</v>
      </c>
      <c r="P145">
        <f t="shared" si="15"/>
        <v>0</v>
      </c>
      <c r="Q145">
        <f t="shared" si="16"/>
        <v>0</v>
      </c>
      <c r="S145">
        <f t="shared" si="17"/>
        <v>0</v>
      </c>
    </row>
    <row r="146" spans="1:19" ht="251.5" thickBot="1" x14ac:dyDescent="0.4">
      <c r="A146" s="3" t="s">
        <v>11</v>
      </c>
      <c r="B146" s="3" t="s">
        <v>23</v>
      </c>
      <c r="C146" s="3">
        <v>20171404401</v>
      </c>
      <c r="D146" s="3">
        <v>0</v>
      </c>
      <c r="E146" s="3" t="s">
        <v>9</v>
      </c>
      <c r="F146" s="3">
        <v>56</v>
      </c>
      <c r="G146" s="3">
        <v>28</v>
      </c>
      <c r="H146" s="4" t="s">
        <v>18</v>
      </c>
      <c r="I146" s="3" t="s">
        <v>9</v>
      </c>
      <c r="J146" s="3" t="s">
        <v>9</v>
      </c>
      <c r="L146">
        <f t="shared" si="12"/>
        <v>0</v>
      </c>
      <c r="M146">
        <f>IF(COUNTIF($C$2:$C147,C146)&gt;1,1,0)</f>
        <v>0</v>
      </c>
      <c r="N146">
        <f t="shared" si="13"/>
        <v>0</v>
      </c>
      <c r="O146">
        <f t="shared" si="14"/>
        <v>0</v>
      </c>
      <c r="P146">
        <f t="shared" si="15"/>
        <v>0</v>
      </c>
      <c r="Q146">
        <f t="shared" si="16"/>
        <v>0</v>
      </c>
      <c r="S146">
        <f t="shared" si="17"/>
        <v>0</v>
      </c>
    </row>
    <row r="147" spans="1:19" ht="39" thickBot="1" x14ac:dyDescent="0.4">
      <c r="A147" s="3" t="s">
        <v>11</v>
      </c>
      <c r="B147" s="3" t="s">
        <v>12</v>
      </c>
      <c r="C147" s="3">
        <v>20080203001</v>
      </c>
      <c r="D147" s="3">
        <v>0</v>
      </c>
      <c r="E147" s="3" t="s">
        <v>15</v>
      </c>
      <c r="F147" s="3">
        <v>48</v>
      </c>
      <c r="G147" s="3">
        <v>17</v>
      </c>
      <c r="H147" s="4" t="s">
        <v>87</v>
      </c>
      <c r="I147" s="3" t="s">
        <v>15</v>
      </c>
      <c r="J147" s="3" t="s">
        <v>15</v>
      </c>
      <c r="L147">
        <f t="shared" si="12"/>
        <v>0</v>
      </c>
      <c r="M147">
        <f>IF(COUNTIF($C$2:$C148,C147)&gt;1,1,0)</f>
        <v>0</v>
      </c>
      <c r="N147">
        <f t="shared" si="13"/>
        <v>0</v>
      </c>
      <c r="O147">
        <f t="shared" si="14"/>
        <v>0</v>
      </c>
      <c r="P147">
        <f t="shared" si="15"/>
        <v>0</v>
      </c>
      <c r="Q147">
        <f t="shared" si="16"/>
        <v>0</v>
      </c>
      <c r="S147">
        <f t="shared" si="17"/>
        <v>0</v>
      </c>
    </row>
    <row r="148" spans="1:19" ht="39" thickBot="1" x14ac:dyDescent="0.4">
      <c r="A148" s="3" t="s">
        <v>11</v>
      </c>
      <c r="B148" s="3" t="s">
        <v>20</v>
      </c>
      <c r="C148" s="3">
        <v>20140703902</v>
      </c>
      <c r="D148" s="3">
        <v>0</v>
      </c>
      <c r="E148" s="3" t="s">
        <v>9</v>
      </c>
      <c r="F148" s="3">
        <v>107</v>
      </c>
      <c r="G148" s="3">
        <v>99</v>
      </c>
      <c r="H148" s="4" t="s">
        <v>88</v>
      </c>
      <c r="I148" s="3" t="s">
        <v>9</v>
      </c>
      <c r="J148" s="3" t="s">
        <v>9</v>
      </c>
      <c r="L148">
        <f t="shared" si="12"/>
        <v>0</v>
      </c>
      <c r="M148">
        <f>IF(COUNTIF($C$2:$C149,C148)&gt;1,1,0)</f>
        <v>0</v>
      </c>
      <c r="N148">
        <f t="shared" si="13"/>
        <v>0</v>
      </c>
      <c r="O148">
        <f t="shared" si="14"/>
        <v>0</v>
      </c>
      <c r="P148">
        <f t="shared" si="15"/>
        <v>0</v>
      </c>
      <c r="Q148">
        <f t="shared" si="16"/>
        <v>0</v>
      </c>
      <c r="S148">
        <f t="shared" si="17"/>
        <v>0</v>
      </c>
    </row>
    <row r="149" spans="1:19" ht="214" thickBot="1" x14ac:dyDescent="0.4">
      <c r="A149" s="3" t="s">
        <v>27</v>
      </c>
      <c r="B149" s="3" t="s">
        <v>23</v>
      </c>
      <c r="C149" s="3">
        <v>2017190201</v>
      </c>
      <c r="D149" s="3">
        <v>1</v>
      </c>
      <c r="E149" s="3" t="s">
        <v>9</v>
      </c>
      <c r="F149" s="3">
        <v>246</v>
      </c>
      <c r="G149" s="3">
        <v>31</v>
      </c>
      <c r="H149" s="4" t="s">
        <v>28</v>
      </c>
      <c r="I149" s="3" t="s">
        <v>9</v>
      </c>
      <c r="J149" s="3" t="s">
        <v>15</v>
      </c>
      <c r="L149">
        <f t="shared" si="12"/>
        <v>0</v>
      </c>
      <c r="M149">
        <f>IF(COUNTIF($C$2:$C150,C149)&gt;1,1,0)</f>
        <v>0</v>
      </c>
      <c r="N149">
        <f t="shared" si="13"/>
        <v>0</v>
      </c>
      <c r="O149">
        <f t="shared" si="14"/>
        <v>0</v>
      </c>
      <c r="P149">
        <f t="shared" si="15"/>
        <v>0</v>
      </c>
      <c r="Q149">
        <f t="shared" si="16"/>
        <v>0</v>
      </c>
      <c r="S149">
        <f t="shared" si="17"/>
        <v>0</v>
      </c>
    </row>
    <row r="150" spans="1:19" ht="276.5" thickBot="1" x14ac:dyDescent="0.4">
      <c r="A150" s="3" t="s">
        <v>39</v>
      </c>
      <c r="B150" s="3" t="s">
        <v>8</v>
      </c>
      <c r="C150" s="3">
        <v>20180902402</v>
      </c>
      <c r="D150" s="3">
        <v>0</v>
      </c>
      <c r="E150" s="3" t="s">
        <v>9</v>
      </c>
      <c r="F150" s="3">
        <v>383</v>
      </c>
      <c r="G150" s="3">
        <v>52</v>
      </c>
      <c r="H150" s="4" t="s">
        <v>89</v>
      </c>
      <c r="I150" s="3" t="s">
        <v>9</v>
      </c>
      <c r="J150" s="3" t="s">
        <v>9</v>
      </c>
      <c r="L150">
        <f t="shared" si="12"/>
        <v>0</v>
      </c>
      <c r="M150">
        <f>IF(COUNTIF($C$2:$C151,C150)&gt;1,1,0)</f>
        <v>0</v>
      </c>
      <c r="N150">
        <f t="shared" si="13"/>
        <v>0</v>
      </c>
      <c r="O150">
        <f t="shared" si="14"/>
        <v>0</v>
      </c>
      <c r="P150">
        <f t="shared" si="15"/>
        <v>0</v>
      </c>
      <c r="Q150">
        <f t="shared" si="16"/>
        <v>0</v>
      </c>
      <c r="S150">
        <f t="shared" si="17"/>
        <v>0</v>
      </c>
    </row>
    <row r="151" spans="1:19" ht="114" thickBot="1" x14ac:dyDescent="0.4">
      <c r="A151" s="3" t="s">
        <v>11</v>
      </c>
      <c r="B151" s="3" t="s">
        <v>49</v>
      </c>
      <c r="C151" s="3">
        <v>2023010801</v>
      </c>
      <c r="D151" s="3">
        <v>0</v>
      </c>
      <c r="E151" s="3" t="s">
        <v>9</v>
      </c>
      <c r="F151" s="3">
        <v>36</v>
      </c>
      <c r="G151" s="3">
        <v>30</v>
      </c>
      <c r="H151" s="4" t="s">
        <v>90</v>
      </c>
      <c r="I151" s="3" t="s">
        <v>9</v>
      </c>
      <c r="J151" s="3" t="s">
        <v>9</v>
      </c>
      <c r="L151">
        <f t="shared" si="12"/>
        <v>0</v>
      </c>
      <c r="M151">
        <f>IF(COUNTIF($C$2:$C152,C151)&gt;1,1,0)</f>
        <v>0</v>
      </c>
      <c r="N151">
        <f t="shared" si="13"/>
        <v>0</v>
      </c>
      <c r="O151">
        <f t="shared" si="14"/>
        <v>0</v>
      </c>
      <c r="P151">
        <f t="shared" si="15"/>
        <v>0</v>
      </c>
      <c r="Q151">
        <f t="shared" si="16"/>
        <v>0</v>
      </c>
      <c r="S151">
        <f t="shared" si="17"/>
        <v>0</v>
      </c>
    </row>
    <row r="152" spans="1:19" ht="139" thickBot="1" x14ac:dyDescent="0.4">
      <c r="A152" s="3" t="s">
        <v>11</v>
      </c>
      <c r="B152" s="3" t="s">
        <v>20</v>
      </c>
      <c r="C152" s="3">
        <v>20142203703</v>
      </c>
      <c r="D152" s="3">
        <v>0</v>
      </c>
      <c r="E152" s="3" t="s">
        <v>9</v>
      </c>
      <c r="F152" s="3">
        <v>77</v>
      </c>
      <c r="G152" s="3">
        <v>46</v>
      </c>
      <c r="H152" s="4" t="s">
        <v>91</v>
      </c>
      <c r="I152" s="3" t="s">
        <v>9</v>
      </c>
      <c r="J152" s="3" t="s">
        <v>9</v>
      </c>
      <c r="L152">
        <f t="shared" si="12"/>
        <v>0</v>
      </c>
      <c r="M152">
        <f>IF(COUNTIF($C$2:$C153,C152)&gt;1,1,0)</f>
        <v>0</v>
      </c>
      <c r="N152">
        <f t="shared" si="13"/>
        <v>0</v>
      </c>
      <c r="O152">
        <f t="shared" si="14"/>
        <v>0</v>
      </c>
      <c r="P152">
        <f t="shared" si="15"/>
        <v>0</v>
      </c>
      <c r="Q152">
        <f t="shared" si="16"/>
        <v>0</v>
      </c>
      <c r="S152">
        <f t="shared" si="17"/>
        <v>0</v>
      </c>
    </row>
    <row r="153" spans="1:19" ht="214" thickBot="1" x14ac:dyDescent="0.4">
      <c r="A153" s="3" t="s">
        <v>11</v>
      </c>
      <c r="B153" s="3" t="s">
        <v>8</v>
      </c>
      <c r="C153" s="3">
        <v>20180305001</v>
      </c>
      <c r="D153" s="3">
        <v>0</v>
      </c>
      <c r="E153" s="3" t="s">
        <v>9</v>
      </c>
      <c r="F153" s="3">
        <v>61</v>
      </c>
      <c r="G153" s="3">
        <v>34</v>
      </c>
      <c r="H153" s="4" t="s">
        <v>28</v>
      </c>
      <c r="I153" s="3" t="s">
        <v>9</v>
      </c>
      <c r="J153" s="3" t="s">
        <v>9</v>
      </c>
      <c r="L153">
        <f t="shared" si="12"/>
        <v>0</v>
      </c>
      <c r="M153">
        <f>IF(COUNTIF($C$2:$C154,C153)&gt;1,1,0)</f>
        <v>0</v>
      </c>
      <c r="N153">
        <f t="shared" si="13"/>
        <v>0</v>
      </c>
      <c r="O153">
        <f t="shared" si="14"/>
        <v>0</v>
      </c>
      <c r="P153">
        <f t="shared" si="15"/>
        <v>0</v>
      </c>
      <c r="Q153">
        <f t="shared" si="16"/>
        <v>0</v>
      </c>
      <c r="S153">
        <f t="shared" si="17"/>
        <v>0</v>
      </c>
    </row>
    <row r="154" spans="1:19" ht="239" thickBot="1" x14ac:dyDescent="0.4">
      <c r="A154" s="3" t="s">
        <v>11</v>
      </c>
      <c r="B154" s="3" t="s">
        <v>12</v>
      </c>
      <c r="C154" s="3">
        <v>20081010501</v>
      </c>
      <c r="D154" s="3">
        <v>1</v>
      </c>
      <c r="E154" s="3" t="s">
        <v>9</v>
      </c>
      <c r="F154" s="3">
        <v>769</v>
      </c>
      <c r="G154" s="3">
        <v>256</v>
      </c>
      <c r="H154" s="4" t="s">
        <v>13</v>
      </c>
      <c r="I154" s="3" t="s">
        <v>9</v>
      </c>
      <c r="J154" s="3" t="s">
        <v>9</v>
      </c>
      <c r="L154">
        <f t="shared" si="12"/>
        <v>0</v>
      </c>
      <c r="M154">
        <f>IF(COUNTIF($C$2:$C155,C154)&gt;1,1,0)</f>
        <v>0</v>
      </c>
      <c r="N154">
        <f t="shared" si="13"/>
        <v>0</v>
      </c>
      <c r="O154">
        <f t="shared" si="14"/>
        <v>0</v>
      </c>
      <c r="P154">
        <f t="shared" si="15"/>
        <v>0</v>
      </c>
      <c r="Q154">
        <f t="shared" si="16"/>
        <v>0</v>
      </c>
      <c r="S154">
        <f t="shared" si="17"/>
        <v>0</v>
      </c>
    </row>
    <row r="155" spans="1:19" ht="239" thickBot="1" x14ac:dyDescent="0.4">
      <c r="A155" s="3" t="s">
        <v>11</v>
      </c>
      <c r="B155" s="3" t="s">
        <v>23</v>
      </c>
      <c r="C155" s="3">
        <v>20170706001</v>
      </c>
      <c r="D155" s="3">
        <v>0</v>
      </c>
      <c r="E155" s="3" t="s">
        <v>9</v>
      </c>
      <c r="F155" s="3">
        <v>280</v>
      </c>
      <c r="G155" s="3">
        <v>61</v>
      </c>
      <c r="H155" s="4" t="s">
        <v>13</v>
      </c>
      <c r="I155" s="3" t="s">
        <v>9</v>
      </c>
      <c r="J155" s="3" t="s">
        <v>9</v>
      </c>
      <c r="L155">
        <f t="shared" si="12"/>
        <v>0</v>
      </c>
      <c r="M155">
        <f>IF(COUNTIF($C$2:$C155,C155)&gt;1,1,0)</f>
        <v>0</v>
      </c>
      <c r="N155">
        <f t="shared" si="13"/>
        <v>0</v>
      </c>
      <c r="O155">
        <f t="shared" si="14"/>
        <v>0</v>
      </c>
      <c r="P155">
        <f t="shared" si="15"/>
        <v>0</v>
      </c>
      <c r="Q155">
        <f t="shared" si="16"/>
        <v>0</v>
      </c>
      <c r="S155">
        <f t="shared" si="17"/>
        <v>0</v>
      </c>
    </row>
    <row r="156" spans="1:19" ht="276.5" thickBot="1" x14ac:dyDescent="0.4">
      <c r="A156" s="3" t="s">
        <v>11</v>
      </c>
      <c r="B156" s="3" t="s">
        <v>34</v>
      </c>
      <c r="C156" s="3">
        <v>20110313501</v>
      </c>
      <c r="D156" s="3">
        <v>0</v>
      </c>
      <c r="E156" s="3" t="s">
        <v>9</v>
      </c>
      <c r="F156" s="3">
        <v>62</v>
      </c>
      <c r="G156" s="3">
        <v>18</v>
      </c>
      <c r="H156" s="4" t="s">
        <v>22</v>
      </c>
      <c r="I156" s="3" t="s">
        <v>9</v>
      </c>
      <c r="J156" s="3" t="s">
        <v>15</v>
      </c>
      <c r="L156">
        <f t="shared" si="12"/>
        <v>0</v>
      </c>
      <c r="M156">
        <f>IF(COUNTIF($C$2:$C157,C156)&gt;1,1,0)</f>
        <v>0</v>
      </c>
      <c r="N156">
        <f t="shared" si="13"/>
        <v>0</v>
      </c>
      <c r="O156">
        <f t="shared" si="14"/>
        <v>0</v>
      </c>
      <c r="P156">
        <f t="shared" si="15"/>
        <v>0</v>
      </c>
      <c r="Q156">
        <f t="shared" si="16"/>
        <v>0</v>
      </c>
      <c r="S156">
        <f t="shared" si="17"/>
        <v>0</v>
      </c>
    </row>
    <row r="157" spans="1:19" ht="239" thickBot="1" x14ac:dyDescent="0.4">
      <c r="A157" s="3" t="s">
        <v>7</v>
      </c>
      <c r="B157" s="3" t="s">
        <v>34</v>
      </c>
      <c r="C157" s="3">
        <v>20110809001</v>
      </c>
      <c r="D157" s="3">
        <v>0</v>
      </c>
      <c r="E157" s="3" t="s">
        <v>9</v>
      </c>
      <c r="F157" s="3">
        <v>459</v>
      </c>
      <c r="G157" s="3">
        <v>310</v>
      </c>
      <c r="H157" s="4" t="s">
        <v>93</v>
      </c>
      <c r="I157" s="3" t="s">
        <v>9</v>
      </c>
      <c r="J157" s="3" t="s">
        <v>9</v>
      </c>
      <c r="L157">
        <f t="shared" si="12"/>
        <v>0</v>
      </c>
      <c r="M157">
        <f>IF(COUNTIF($C$2:$C157,C157)&gt;1,1,0)</f>
        <v>0</v>
      </c>
      <c r="N157">
        <f t="shared" si="13"/>
        <v>0</v>
      </c>
      <c r="O157">
        <f t="shared" si="14"/>
        <v>0</v>
      </c>
      <c r="P157">
        <f t="shared" si="15"/>
        <v>0</v>
      </c>
      <c r="Q157">
        <f t="shared" si="16"/>
        <v>0</v>
      </c>
      <c r="S157">
        <f t="shared" si="17"/>
        <v>0</v>
      </c>
    </row>
    <row r="158" spans="1:19" ht="239" thickBot="1" x14ac:dyDescent="0.4">
      <c r="A158" s="3" t="s">
        <v>39</v>
      </c>
      <c r="B158" s="3" t="s">
        <v>17</v>
      </c>
      <c r="C158" s="3">
        <v>20120400701</v>
      </c>
      <c r="D158" s="3">
        <v>1</v>
      </c>
      <c r="E158" s="3" t="s">
        <v>9</v>
      </c>
      <c r="F158" s="3">
        <v>106</v>
      </c>
      <c r="G158" s="3">
        <v>55</v>
      </c>
      <c r="H158" s="4" t="s">
        <v>81</v>
      </c>
      <c r="I158" s="3" t="s">
        <v>9</v>
      </c>
      <c r="J158" s="3" t="s">
        <v>9</v>
      </c>
      <c r="L158">
        <f t="shared" si="12"/>
        <v>0</v>
      </c>
      <c r="M158">
        <f>IF(COUNTIF($C$2:$C159,C158)&gt;1,1,0)</f>
        <v>0</v>
      </c>
      <c r="N158">
        <f t="shared" si="13"/>
        <v>0</v>
      </c>
      <c r="O158">
        <f t="shared" si="14"/>
        <v>0</v>
      </c>
      <c r="P158">
        <f t="shared" si="15"/>
        <v>0</v>
      </c>
      <c r="Q158">
        <f t="shared" si="16"/>
        <v>0</v>
      </c>
      <c r="S158">
        <f t="shared" si="17"/>
        <v>0</v>
      </c>
    </row>
    <row r="159" spans="1:19" ht="276.5" thickBot="1" x14ac:dyDescent="0.4">
      <c r="A159" s="3" t="s">
        <v>11</v>
      </c>
      <c r="B159" s="3" t="s">
        <v>23</v>
      </c>
      <c r="C159" s="3">
        <v>20171203601</v>
      </c>
      <c r="D159" s="3">
        <v>0</v>
      </c>
      <c r="E159" s="3" t="s">
        <v>9</v>
      </c>
      <c r="F159" s="3">
        <v>174</v>
      </c>
      <c r="G159" s="3">
        <v>87</v>
      </c>
      <c r="H159" s="4" t="s">
        <v>22</v>
      </c>
      <c r="I159" s="3" t="s">
        <v>9</v>
      </c>
      <c r="J159" s="3" t="s">
        <v>9</v>
      </c>
      <c r="L159">
        <f t="shared" si="12"/>
        <v>0</v>
      </c>
      <c r="M159">
        <f>IF(COUNTIF($C$2:$C160,C159)&gt;1,1,0)</f>
        <v>0</v>
      </c>
      <c r="N159">
        <f t="shared" si="13"/>
        <v>0</v>
      </c>
      <c r="O159">
        <f t="shared" si="14"/>
        <v>0</v>
      </c>
      <c r="P159">
        <f t="shared" si="15"/>
        <v>0</v>
      </c>
      <c r="Q159">
        <f t="shared" si="16"/>
        <v>0</v>
      </c>
      <c r="S159">
        <f t="shared" si="17"/>
        <v>0</v>
      </c>
    </row>
    <row r="160" spans="1:19" ht="264" thickBot="1" x14ac:dyDescent="0.4">
      <c r="A160" s="3" t="s">
        <v>11</v>
      </c>
      <c r="B160" s="3" t="s">
        <v>12</v>
      </c>
      <c r="C160" s="3">
        <v>20080206001</v>
      </c>
      <c r="D160" s="3">
        <v>1</v>
      </c>
      <c r="E160" s="3" t="s">
        <v>9</v>
      </c>
      <c r="F160" s="3">
        <v>243</v>
      </c>
      <c r="G160" s="3">
        <v>40</v>
      </c>
      <c r="H160" s="4" t="s">
        <v>94</v>
      </c>
      <c r="I160" s="3" t="s">
        <v>9</v>
      </c>
      <c r="J160" s="3" t="s">
        <v>9</v>
      </c>
      <c r="L160">
        <f t="shared" si="12"/>
        <v>0</v>
      </c>
      <c r="M160">
        <f>IF(COUNTIF($C$2:$C161,C160)&gt;1,1,0)</f>
        <v>0</v>
      </c>
      <c r="N160">
        <f t="shared" si="13"/>
        <v>0</v>
      </c>
      <c r="O160">
        <f t="shared" si="14"/>
        <v>0</v>
      </c>
      <c r="P160">
        <f t="shared" si="15"/>
        <v>0</v>
      </c>
      <c r="Q160">
        <f t="shared" si="16"/>
        <v>0</v>
      </c>
      <c r="S160">
        <f t="shared" si="17"/>
        <v>0</v>
      </c>
    </row>
    <row r="161" spans="1:19" ht="251.5" thickBot="1" x14ac:dyDescent="0.4">
      <c r="A161" s="3" t="s">
        <v>11</v>
      </c>
      <c r="B161" s="3" t="s">
        <v>17</v>
      </c>
      <c r="C161" s="3">
        <v>20120712501</v>
      </c>
      <c r="D161" s="3">
        <v>0</v>
      </c>
      <c r="E161" s="3" t="s">
        <v>9</v>
      </c>
      <c r="F161" s="3">
        <v>125</v>
      </c>
      <c r="G161" s="3">
        <v>44</v>
      </c>
      <c r="H161" s="4" t="s">
        <v>18</v>
      </c>
      <c r="I161" s="3" t="s">
        <v>9</v>
      </c>
      <c r="J161" s="3" t="s">
        <v>15</v>
      </c>
      <c r="L161">
        <f t="shared" si="12"/>
        <v>0</v>
      </c>
      <c r="M161">
        <f>IF(COUNTIF($C$2:$C162,C161)&gt;1,1,0)</f>
        <v>0</v>
      </c>
      <c r="N161">
        <f t="shared" si="13"/>
        <v>0</v>
      </c>
      <c r="O161">
        <f t="shared" si="14"/>
        <v>0</v>
      </c>
      <c r="P161">
        <f t="shared" si="15"/>
        <v>0</v>
      </c>
      <c r="Q161">
        <f t="shared" si="16"/>
        <v>0</v>
      </c>
      <c r="S161">
        <f t="shared" si="17"/>
        <v>0</v>
      </c>
    </row>
    <row r="162" spans="1:19" ht="276.5" thickBot="1" x14ac:dyDescent="0.4">
      <c r="A162" s="3" t="s">
        <v>11</v>
      </c>
      <c r="B162" s="3" t="s">
        <v>17</v>
      </c>
      <c r="C162" s="3">
        <v>20120600201</v>
      </c>
      <c r="D162" s="3">
        <v>0</v>
      </c>
      <c r="E162" s="3" t="s">
        <v>9</v>
      </c>
      <c r="F162" s="3">
        <v>29</v>
      </c>
      <c r="G162" s="3">
        <v>16</v>
      </c>
      <c r="H162" s="4" t="s">
        <v>22</v>
      </c>
      <c r="I162" s="3" t="s">
        <v>9</v>
      </c>
      <c r="J162" s="3" t="s">
        <v>9</v>
      </c>
      <c r="L162">
        <f t="shared" si="12"/>
        <v>0</v>
      </c>
      <c r="M162">
        <f>IF(COUNTIF($C$2:$C163,C162)&gt;1,1,0)</f>
        <v>0</v>
      </c>
      <c r="N162">
        <f t="shared" si="13"/>
        <v>0</v>
      </c>
      <c r="O162">
        <f t="shared" si="14"/>
        <v>0</v>
      </c>
      <c r="P162">
        <f t="shared" si="15"/>
        <v>0</v>
      </c>
      <c r="Q162">
        <f t="shared" si="16"/>
        <v>0</v>
      </c>
      <c r="S162">
        <f t="shared" si="17"/>
        <v>0</v>
      </c>
    </row>
    <row r="163" spans="1:19" ht="214" thickBot="1" x14ac:dyDescent="0.4">
      <c r="A163" s="3" t="s">
        <v>11</v>
      </c>
      <c r="B163" s="3" t="s">
        <v>34</v>
      </c>
      <c r="C163" s="3">
        <v>20110104901</v>
      </c>
      <c r="D163" s="3">
        <v>1</v>
      </c>
      <c r="E163" s="3" t="s">
        <v>9</v>
      </c>
      <c r="F163" s="3">
        <v>158</v>
      </c>
      <c r="G163" s="3">
        <v>51</v>
      </c>
      <c r="H163" s="4" t="s">
        <v>28</v>
      </c>
      <c r="I163" s="3" t="s">
        <v>9</v>
      </c>
      <c r="J163" s="3" t="s">
        <v>9</v>
      </c>
      <c r="L163">
        <f t="shared" si="12"/>
        <v>0</v>
      </c>
      <c r="M163">
        <f>IF(COUNTIF($C$2:$C164,C163)&gt;1,1,0)</f>
        <v>0</v>
      </c>
      <c r="N163">
        <f t="shared" si="13"/>
        <v>0</v>
      </c>
      <c r="O163">
        <f t="shared" si="14"/>
        <v>0</v>
      </c>
      <c r="P163">
        <f t="shared" si="15"/>
        <v>0</v>
      </c>
      <c r="Q163">
        <f t="shared" si="16"/>
        <v>0</v>
      </c>
      <c r="S163">
        <f t="shared" si="17"/>
        <v>0</v>
      </c>
    </row>
    <row r="164" spans="1:19" ht="214" thickBot="1" x14ac:dyDescent="0.4">
      <c r="A164" s="3" t="s">
        <v>39</v>
      </c>
      <c r="B164" s="3" t="s">
        <v>12</v>
      </c>
      <c r="C164" s="3">
        <v>20081104201</v>
      </c>
      <c r="D164" s="3">
        <v>1</v>
      </c>
      <c r="E164" s="3" t="s">
        <v>9</v>
      </c>
      <c r="F164" s="3">
        <v>111</v>
      </c>
      <c r="G164" s="3">
        <v>61</v>
      </c>
      <c r="H164" s="4" t="s">
        <v>28</v>
      </c>
      <c r="I164" s="3" t="s">
        <v>9</v>
      </c>
      <c r="J164" s="3" t="s">
        <v>9</v>
      </c>
      <c r="L164">
        <f t="shared" si="12"/>
        <v>0</v>
      </c>
      <c r="M164">
        <f>IF(COUNTIF($C$2:$C165,C164)&gt;1,1,0)</f>
        <v>0</v>
      </c>
      <c r="N164">
        <f t="shared" si="13"/>
        <v>0</v>
      </c>
      <c r="O164">
        <f t="shared" si="14"/>
        <v>0</v>
      </c>
      <c r="P164">
        <f t="shared" si="15"/>
        <v>0</v>
      </c>
      <c r="Q164">
        <f t="shared" si="16"/>
        <v>0</v>
      </c>
      <c r="S164">
        <f t="shared" si="17"/>
        <v>0</v>
      </c>
    </row>
    <row r="165" spans="1:19" ht="239" thickBot="1" x14ac:dyDescent="0.4">
      <c r="A165" s="3" t="s">
        <v>11</v>
      </c>
      <c r="B165" s="3" t="s">
        <v>12</v>
      </c>
      <c r="C165" s="3">
        <v>20081003801</v>
      </c>
      <c r="D165" s="3">
        <v>0</v>
      </c>
      <c r="E165" s="3" t="s">
        <v>9</v>
      </c>
      <c r="F165" s="3">
        <v>273</v>
      </c>
      <c r="G165" s="3">
        <v>123</v>
      </c>
      <c r="H165" s="4" t="s">
        <v>13</v>
      </c>
      <c r="I165" s="3" t="s">
        <v>9</v>
      </c>
      <c r="J165" s="3" t="s">
        <v>9</v>
      </c>
      <c r="L165">
        <f t="shared" si="12"/>
        <v>0</v>
      </c>
      <c r="M165">
        <f>IF(COUNTIF($C$2:$C166,C165)&gt;1,1,0)</f>
        <v>0</v>
      </c>
      <c r="N165">
        <f t="shared" si="13"/>
        <v>0</v>
      </c>
      <c r="O165">
        <f t="shared" si="14"/>
        <v>0</v>
      </c>
      <c r="P165">
        <f t="shared" si="15"/>
        <v>0</v>
      </c>
      <c r="Q165">
        <f t="shared" si="16"/>
        <v>0</v>
      </c>
      <c r="S165">
        <f t="shared" si="17"/>
        <v>0</v>
      </c>
    </row>
    <row r="166" spans="1:19" ht="289" thickBot="1" x14ac:dyDescent="0.4">
      <c r="A166" s="3" t="s">
        <v>39</v>
      </c>
      <c r="B166" s="3" t="s">
        <v>49</v>
      </c>
      <c r="C166" s="3">
        <v>20230508301</v>
      </c>
      <c r="D166" s="3">
        <v>0</v>
      </c>
      <c r="E166" s="3" t="s">
        <v>9</v>
      </c>
      <c r="F166" s="3">
        <v>185</v>
      </c>
      <c r="G166" s="3">
        <v>120</v>
      </c>
      <c r="H166" s="4" t="s">
        <v>95</v>
      </c>
      <c r="I166" s="3" t="s">
        <v>9</v>
      </c>
      <c r="J166" s="3" t="s">
        <v>9</v>
      </c>
      <c r="L166">
        <f t="shared" si="12"/>
        <v>0</v>
      </c>
      <c r="M166">
        <f>IF(COUNTIF($C$2:$C167,C166)&gt;1,1,0)</f>
        <v>0</v>
      </c>
      <c r="N166">
        <f t="shared" si="13"/>
        <v>0</v>
      </c>
      <c r="O166">
        <f t="shared" si="14"/>
        <v>0</v>
      </c>
      <c r="P166">
        <f t="shared" si="15"/>
        <v>0</v>
      </c>
      <c r="Q166">
        <f t="shared" si="16"/>
        <v>0</v>
      </c>
      <c r="S166">
        <f t="shared" si="17"/>
        <v>0</v>
      </c>
    </row>
    <row r="167" spans="1:19" ht="289" thickBot="1" x14ac:dyDescent="0.4">
      <c r="A167" s="3" t="s">
        <v>11</v>
      </c>
      <c r="B167" s="3" t="s">
        <v>20</v>
      </c>
      <c r="C167" s="3">
        <v>20140115518</v>
      </c>
      <c r="D167" s="3">
        <v>0</v>
      </c>
      <c r="E167" s="3" t="s">
        <v>9</v>
      </c>
      <c r="F167" s="3">
        <v>836</v>
      </c>
      <c r="G167" s="3">
        <v>106</v>
      </c>
      <c r="H167" s="4" t="s">
        <v>96</v>
      </c>
      <c r="I167" s="3" t="s">
        <v>9</v>
      </c>
      <c r="J167" s="3" t="s">
        <v>15</v>
      </c>
      <c r="L167">
        <f t="shared" si="12"/>
        <v>0</v>
      </c>
      <c r="M167">
        <f>IF(COUNTIF($C$2:$C168,C167)&gt;1,1,0)</f>
        <v>0</v>
      </c>
      <c r="N167">
        <f t="shared" si="13"/>
        <v>0</v>
      </c>
      <c r="O167">
        <f t="shared" si="14"/>
        <v>0</v>
      </c>
      <c r="P167">
        <f t="shared" si="15"/>
        <v>0</v>
      </c>
      <c r="Q167">
        <f t="shared" si="16"/>
        <v>0</v>
      </c>
      <c r="S167">
        <f t="shared" si="17"/>
        <v>0</v>
      </c>
    </row>
    <row r="168" spans="1:19" ht="276.5" thickBot="1" x14ac:dyDescent="0.4">
      <c r="A168" s="3" t="s">
        <v>39</v>
      </c>
      <c r="B168" s="3" t="s">
        <v>20</v>
      </c>
      <c r="C168" s="3">
        <v>20140114118</v>
      </c>
      <c r="D168" s="3">
        <v>0</v>
      </c>
      <c r="E168" s="3" t="s">
        <v>9</v>
      </c>
      <c r="F168" s="3">
        <v>390</v>
      </c>
      <c r="G168" s="3">
        <v>60</v>
      </c>
      <c r="H168" s="4" t="s">
        <v>22</v>
      </c>
      <c r="I168" s="3" t="s">
        <v>9</v>
      </c>
      <c r="J168" s="3" t="s">
        <v>9</v>
      </c>
      <c r="L168">
        <f t="shared" si="12"/>
        <v>0</v>
      </c>
      <c r="M168">
        <f>IF(COUNTIF($C$2:$C169,C168)&gt;1,1,0)</f>
        <v>0</v>
      </c>
      <c r="N168">
        <f t="shared" si="13"/>
        <v>0</v>
      </c>
      <c r="O168">
        <f t="shared" si="14"/>
        <v>0</v>
      </c>
      <c r="P168">
        <f t="shared" si="15"/>
        <v>0</v>
      </c>
      <c r="Q168">
        <f t="shared" si="16"/>
        <v>0</v>
      </c>
      <c r="S168">
        <f t="shared" si="17"/>
        <v>0</v>
      </c>
    </row>
    <row r="169" spans="1:19" ht="251.5" thickBot="1" x14ac:dyDescent="0.4">
      <c r="A169" s="3" t="s">
        <v>11</v>
      </c>
      <c r="B169" s="3" t="s">
        <v>8</v>
      </c>
      <c r="C169" s="3">
        <v>20180829402</v>
      </c>
      <c r="D169" s="3">
        <v>0</v>
      </c>
      <c r="E169" s="3" t="s">
        <v>9</v>
      </c>
      <c r="F169" s="3">
        <v>74</v>
      </c>
      <c r="G169" s="3">
        <v>30</v>
      </c>
      <c r="H169" s="4" t="s">
        <v>18</v>
      </c>
      <c r="I169" s="3" t="s">
        <v>9</v>
      </c>
      <c r="J169" s="3" t="s">
        <v>9</v>
      </c>
      <c r="L169">
        <f t="shared" si="12"/>
        <v>0</v>
      </c>
      <c r="M169">
        <f>IF(COUNTIF($C$2:$C170,C169)&gt;1,1,0)</f>
        <v>0</v>
      </c>
      <c r="N169">
        <f t="shared" si="13"/>
        <v>0</v>
      </c>
      <c r="O169">
        <f t="shared" si="14"/>
        <v>0</v>
      </c>
      <c r="P169">
        <f t="shared" si="15"/>
        <v>0</v>
      </c>
      <c r="Q169">
        <f t="shared" si="16"/>
        <v>0</v>
      </c>
      <c r="S169">
        <f t="shared" si="17"/>
        <v>0</v>
      </c>
    </row>
    <row r="170" spans="1:19" ht="176.5" thickBot="1" x14ac:dyDescent="0.4">
      <c r="A170" s="3" t="s">
        <v>11</v>
      </c>
      <c r="B170" s="3" t="s">
        <v>20</v>
      </c>
      <c r="C170" s="3">
        <v>20140406102</v>
      </c>
      <c r="D170" s="3">
        <v>1</v>
      </c>
      <c r="E170" s="3" t="s">
        <v>9</v>
      </c>
      <c r="F170" s="3">
        <v>169</v>
      </c>
      <c r="G170" s="3">
        <v>140</v>
      </c>
      <c r="H170" s="4" t="s">
        <v>55</v>
      </c>
      <c r="I170" s="3" t="s">
        <v>9</v>
      </c>
      <c r="J170" s="3" t="s">
        <v>9</v>
      </c>
      <c r="L170">
        <f t="shared" si="12"/>
        <v>0</v>
      </c>
      <c r="M170">
        <f>IF(COUNTIF($C$2:$C170,C170)&gt;1,1,0)</f>
        <v>0</v>
      </c>
      <c r="N170">
        <f t="shared" si="13"/>
        <v>0</v>
      </c>
      <c r="O170">
        <f t="shared" si="14"/>
        <v>0</v>
      </c>
      <c r="P170">
        <f t="shared" si="15"/>
        <v>0</v>
      </c>
      <c r="Q170">
        <f t="shared" si="16"/>
        <v>0</v>
      </c>
      <c r="S170">
        <f t="shared" si="17"/>
        <v>0</v>
      </c>
    </row>
    <row r="171" spans="1:19" ht="201.5" thickBot="1" x14ac:dyDescent="0.4">
      <c r="A171" s="3" t="s">
        <v>39</v>
      </c>
      <c r="B171" s="3" t="s">
        <v>23</v>
      </c>
      <c r="C171" s="3">
        <v>20171205001</v>
      </c>
      <c r="D171" s="3">
        <v>0</v>
      </c>
      <c r="E171" s="3" t="s">
        <v>9</v>
      </c>
      <c r="F171" s="3">
        <v>444</v>
      </c>
      <c r="G171" s="3">
        <v>280</v>
      </c>
      <c r="H171" s="4" t="s">
        <v>97</v>
      </c>
      <c r="I171" s="3" t="s">
        <v>9</v>
      </c>
      <c r="J171" s="3" t="s">
        <v>9</v>
      </c>
      <c r="L171">
        <f t="shared" ref="L171:L221" si="18">IF(COUNTBLANK(A171:J171)&gt;0,1,0)</f>
        <v>0</v>
      </c>
      <c r="M171">
        <f>IF(COUNTIF($C$2:$C172,C171)&gt;1,1,0)</f>
        <v>0</v>
      </c>
      <c r="N171">
        <f t="shared" ref="N171:N221" si="19">IF(LEN(C171)&gt;11,1,0)</f>
        <v>0</v>
      </c>
      <c r="O171">
        <f t="shared" ref="O171:O221" si="20">IF(G171&gt;F171,1,0)</f>
        <v>0</v>
      </c>
      <c r="P171">
        <f t="shared" ref="P171:P221" si="21">IF(AND(J171="Yes",I171="No"),1,0)</f>
        <v>0</v>
      </c>
      <c r="Q171">
        <f t="shared" ref="Q171:Q221" si="22">IF(F171&gt;10000,1,0)</f>
        <v>0</v>
      </c>
      <c r="S171">
        <f t="shared" ref="S171:S221" si="23">IF(SUM(L171:Q171)&gt;0,1,0)</f>
        <v>0</v>
      </c>
    </row>
    <row r="172" spans="1:19" ht="276.5" thickBot="1" x14ac:dyDescent="0.4">
      <c r="A172" s="3" t="s">
        <v>11</v>
      </c>
      <c r="B172" s="3" t="s">
        <v>20</v>
      </c>
      <c r="C172" s="3">
        <v>20140203301</v>
      </c>
      <c r="D172" s="3">
        <v>1</v>
      </c>
      <c r="E172" s="3" t="s">
        <v>9</v>
      </c>
      <c r="F172" s="3">
        <v>161</v>
      </c>
      <c r="G172" s="3">
        <v>131</v>
      </c>
      <c r="H172" s="4" t="s">
        <v>22</v>
      </c>
      <c r="I172" s="3" t="s">
        <v>9</v>
      </c>
      <c r="J172" s="3" t="s">
        <v>9</v>
      </c>
      <c r="L172">
        <f t="shared" si="18"/>
        <v>0</v>
      </c>
      <c r="M172">
        <f>IF(COUNTIF($C$2:$C173,C172)&gt;1,1,0)</f>
        <v>0</v>
      </c>
      <c r="N172">
        <f t="shared" si="19"/>
        <v>0</v>
      </c>
      <c r="O172">
        <f t="shared" si="20"/>
        <v>0</v>
      </c>
      <c r="P172">
        <f t="shared" si="21"/>
        <v>0</v>
      </c>
      <c r="Q172">
        <f t="shared" si="22"/>
        <v>0</v>
      </c>
      <c r="S172">
        <f t="shared" si="23"/>
        <v>0</v>
      </c>
    </row>
    <row r="173" spans="1:19" ht="239" thickBot="1" x14ac:dyDescent="0.4">
      <c r="A173" s="3" t="s">
        <v>11</v>
      </c>
      <c r="B173" s="3" t="s">
        <v>20</v>
      </c>
      <c r="C173" s="3">
        <v>20140700304</v>
      </c>
      <c r="D173" s="3">
        <v>1</v>
      </c>
      <c r="E173" s="3" t="s">
        <v>9</v>
      </c>
      <c r="F173" s="3">
        <v>428</v>
      </c>
      <c r="G173" s="3">
        <v>224</v>
      </c>
      <c r="H173" s="4" t="s">
        <v>13</v>
      </c>
      <c r="I173" s="3" t="s">
        <v>9</v>
      </c>
      <c r="J173" s="3" t="s">
        <v>9</v>
      </c>
      <c r="L173">
        <f t="shared" si="18"/>
        <v>0</v>
      </c>
      <c r="M173">
        <f>IF(COUNTIF($C$2:$C174,C173)&gt;1,1,0)</f>
        <v>0</v>
      </c>
      <c r="N173">
        <f t="shared" si="19"/>
        <v>0</v>
      </c>
      <c r="O173">
        <f t="shared" si="20"/>
        <v>0</v>
      </c>
      <c r="P173">
        <f t="shared" si="21"/>
        <v>0</v>
      </c>
      <c r="Q173">
        <f t="shared" si="22"/>
        <v>0</v>
      </c>
      <c r="S173">
        <f t="shared" si="23"/>
        <v>0</v>
      </c>
    </row>
    <row r="174" spans="1:19" ht="251.5" thickBot="1" x14ac:dyDescent="0.4">
      <c r="A174" s="3" t="s">
        <v>39</v>
      </c>
      <c r="B174" s="3" t="s">
        <v>17</v>
      </c>
      <c r="C174" s="3">
        <v>20120702603</v>
      </c>
      <c r="D174" s="3">
        <v>0</v>
      </c>
      <c r="E174" s="3" t="s">
        <v>9</v>
      </c>
      <c r="F174" s="3">
        <v>82</v>
      </c>
      <c r="G174" s="3">
        <v>42</v>
      </c>
      <c r="H174" s="4" t="s">
        <v>18</v>
      </c>
      <c r="I174" s="3" t="s">
        <v>9</v>
      </c>
      <c r="J174" s="3" t="s">
        <v>9</v>
      </c>
      <c r="L174">
        <f t="shared" si="18"/>
        <v>0</v>
      </c>
      <c r="M174">
        <f>IF(COUNTIF($C$2:$C175,C174)&gt;1,1,0)</f>
        <v>0</v>
      </c>
      <c r="N174">
        <f t="shared" si="19"/>
        <v>0</v>
      </c>
      <c r="O174">
        <f t="shared" si="20"/>
        <v>0</v>
      </c>
      <c r="P174">
        <f t="shared" si="21"/>
        <v>0</v>
      </c>
      <c r="Q174">
        <f t="shared" si="22"/>
        <v>0</v>
      </c>
      <c r="S174">
        <f t="shared" si="23"/>
        <v>0</v>
      </c>
    </row>
    <row r="175" spans="1:19" ht="251.5" thickBot="1" x14ac:dyDescent="0.4">
      <c r="A175" s="3" t="s">
        <v>27</v>
      </c>
      <c r="B175" s="3" t="s">
        <v>20</v>
      </c>
      <c r="C175" s="3">
        <v>20141111702</v>
      </c>
      <c r="D175" s="3">
        <v>1</v>
      </c>
      <c r="E175" s="3" t="s">
        <v>9</v>
      </c>
      <c r="F175" s="3">
        <v>223</v>
      </c>
      <c r="G175" s="3">
        <v>47</v>
      </c>
      <c r="H175" s="4" t="s">
        <v>18</v>
      </c>
      <c r="I175" s="3" t="s">
        <v>9</v>
      </c>
      <c r="J175" s="3" t="s">
        <v>9</v>
      </c>
      <c r="L175">
        <f t="shared" si="18"/>
        <v>0</v>
      </c>
      <c r="M175">
        <f>IF(COUNTIF($C$2:$C175,C175)&gt;1,1,0)</f>
        <v>0</v>
      </c>
      <c r="N175">
        <f t="shared" si="19"/>
        <v>0</v>
      </c>
      <c r="O175">
        <f t="shared" si="20"/>
        <v>0</v>
      </c>
      <c r="P175">
        <f t="shared" si="21"/>
        <v>0</v>
      </c>
      <c r="Q175">
        <f t="shared" si="22"/>
        <v>0</v>
      </c>
      <c r="S175">
        <f t="shared" si="23"/>
        <v>0</v>
      </c>
    </row>
    <row r="176" spans="1:19" ht="239" thickBot="1" x14ac:dyDescent="0.4">
      <c r="A176" s="3" t="s">
        <v>39</v>
      </c>
      <c r="B176" s="3" t="s">
        <v>20</v>
      </c>
      <c r="C176" s="3">
        <v>20140113604</v>
      </c>
      <c r="D176" s="3">
        <v>0</v>
      </c>
      <c r="E176" s="3" t="s">
        <v>9</v>
      </c>
      <c r="F176" s="3">
        <v>175</v>
      </c>
      <c r="G176" s="3">
        <v>28</v>
      </c>
      <c r="H176" s="4" t="s">
        <v>13</v>
      </c>
      <c r="I176" s="3" t="s">
        <v>9</v>
      </c>
      <c r="J176" s="3" t="s">
        <v>9</v>
      </c>
      <c r="L176">
        <f t="shared" si="18"/>
        <v>0</v>
      </c>
      <c r="M176">
        <f>IF(COUNTIF($C$2:$C177,C176)&gt;1,1,0)</f>
        <v>0</v>
      </c>
      <c r="N176">
        <f t="shared" si="19"/>
        <v>0</v>
      </c>
      <c r="O176">
        <f t="shared" si="20"/>
        <v>0</v>
      </c>
      <c r="P176">
        <f t="shared" si="21"/>
        <v>0</v>
      </c>
      <c r="Q176">
        <f t="shared" si="22"/>
        <v>0</v>
      </c>
      <c r="S176">
        <f t="shared" si="23"/>
        <v>0</v>
      </c>
    </row>
    <row r="177" spans="1:19" ht="289" thickBot="1" x14ac:dyDescent="0.4">
      <c r="A177" s="3" t="s">
        <v>11</v>
      </c>
      <c r="B177" s="3" t="s">
        <v>17</v>
      </c>
      <c r="C177" s="3">
        <v>20120712601</v>
      </c>
      <c r="D177" s="3">
        <v>0</v>
      </c>
      <c r="E177" s="3" t="s">
        <v>9</v>
      </c>
      <c r="F177" s="3">
        <v>198</v>
      </c>
      <c r="G177" s="3">
        <v>71</v>
      </c>
      <c r="H177" s="4" t="s">
        <v>100</v>
      </c>
      <c r="I177" s="3" t="s">
        <v>9</v>
      </c>
      <c r="J177" s="3" t="s">
        <v>15</v>
      </c>
      <c r="L177">
        <f t="shared" si="18"/>
        <v>0</v>
      </c>
      <c r="M177">
        <f>IF(COUNTIF($C$2:$C178,C177)&gt;1,1,0)</f>
        <v>0</v>
      </c>
      <c r="N177">
        <f t="shared" si="19"/>
        <v>0</v>
      </c>
      <c r="O177">
        <f t="shared" si="20"/>
        <v>0</v>
      </c>
      <c r="P177">
        <f t="shared" si="21"/>
        <v>0</v>
      </c>
      <c r="Q177">
        <f t="shared" si="22"/>
        <v>0</v>
      </c>
      <c r="S177">
        <f t="shared" si="23"/>
        <v>0</v>
      </c>
    </row>
    <row r="178" spans="1:19" ht="251.5" thickBot="1" x14ac:dyDescent="0.4">
      <c r="A178" s="3" t="s">
        <v>11</v>
      </c>
      <c r="B178" s="3" t="s">
        <v>17</v>
      </c>
      <c r="C178" s="3">
        <v>20120700801</v>
      </c>
      <c r="D178" s="3">
        <v>1</v>
      </c>
      <c r="E178" s="3" t="s">
        <v>9</v>
      </c>
      <c r="F178" s="3">
        <v>480</v>
      </c>
      <c r="G178" s="3">
        <v>115</v>
      </c>
      <c r="H178" s="4" t="s">
        <v>18</v>
      </c>
      <c r="I178" s="3" t="s">
        <v>9</v>
      </c>
      <c r="J178" s="3" t="s">
        <v>15</v>
      </c>
      <c r="L178">
        <f t="shared" si="18"/>
        <v>0</v>
      </c>
      <c r="M178">
        <f>IF(COUNTIF($C$2:$C179,C178)&gt;1,1,0)</f>
        <v>0</v>
      </c>
      <c r="N178">
        <f t="shared" si="19"/>
        <v>0</v>
      </c>
      <c r="O178">
        <f t="shared" si="20"/>
        <v>0</v>
      </c>
      <c r="P178">
        <f t="shared" si="21"/>
        <v>0</v>
      </c>
      <c r="Q178">
        <f t="shared" si="22"/>
        <v>0</v>
      </c>
      <c r="S178">
        <f t="shared" si="23"/>
        <v>0</v>
      </c>
    </row>
    <row r="179" spans="1:19" ht="214" thickBot="1" x14ac:dyDescent="0.4">
      <c r="A179" s="3" t="s">
        <v>11</v>
      </c>
      <c r="B179" s="3" t="s">
        <v>23</v>
      </c>
      <c r="C179" s="3">
        <v>20170212504</v>
      </c>
      <c r="D179" s="3">
        <v>0</v>
      </c>
      <c r="E179" s="3" t="s">
        <v>9</v>
      </c>
      <c r="F179" s="3">
        <v>1265</v>
      </c>
      <c r="G179" s="3">
        <v>54</v>
      </c>
      <c r="H179" s="4" t="s">
        <v>31</v>
      </c>
      <c r="I179" s="3" t="s">
        <v>9</v>
      </c>
      <c r="J179" s="3" t="s">
        <v>9</v>
      </c>
      <c r="L179">
        <f t="shared" si="18"/>
        <v>0</v>
      </c>
      <c r="M179">
        <f>IF(COUNTIF($C$2:$C180,C179)&gt;1,1,0)</f>
        <v>0</v>
      </c>
      <c r="N179">
        <f t="shared" si="19"/>
        <v>0</v>
      </c>
      <c r="O179">
        <f t="shared" si="20"/>
        <v>0</v>
      </c>
      <c r="P179">
        <f t="shared" si="21"/>
        <v>0</v>
      </c>
      <c r="Q179">
        <f t="shared" si="22"/>
        <v>0</v>
      </c>
      <c r="S179">
        <f t="shared" si="23"/>
        <v>0</v>
      </c>
    </row>
    <row r="180" spans="1:19" ht="151.5" thickBot="1" x14ac:dyDescent="0.4">
      <c r="A180" s="3" t="s">
        <v>11</v>
      </c>
      <c r="B180" s="3" t="s">
        <v>12</v>
      </c>
      <c r="C180" s="3">
        <v>20081105401</v>
      </c>
      <c r="D180" s="3">
        <v>0</v>
      </c>
      <c r="E180" s="3" t="s">
        <v>9</v>
      </c>
      <c r="F180" s="3">
        <v>372</v>
      </c>
      <c r="G180" s="3">
        <v>65</v>
      </c>
      <c r="H180" s="4" t="s">
        <v>101</v>
      </c>
      <c r="I180" s="3" t="s">
        <v>9</v>
      </c>
      <c r="J180" s="3" t="s">
        <v>15</v>
      </c>
      <c r="L180">
        <f t="shared" si="18"/>
        <v>0</v>
      </c>
      <c r="M180">
        <f>IF(COUNTIF($C$2:$C181,C180)&gt;1,1,0)</f>
        <v>0</v>
      </c>
      <c r="N180">
        <f t="shared" si="19"/>
        <v>0</v>
      </c>
      <c r="O180">
        <f t="shared" si="20"/>
        <v>0</v>
      </c>
      <c r="P180">
        <f t="shared" si="21"/>
        <v>0</v>
      </c>
      <c r="Q180">
        <f t="shared" si="22"/>
        <v>0</v>
      </c>
      <c r="S180">
        <f t="shared" si="23"/>
        <v>0</v>
      </c>
    </row>
    <row r="181" spans="1:19" ht="301.5" thickBot="1" x14ac:dyDescent="0.4">
      <c r="A181" s="3" t="s">
        <v>7</v>
      </c>
      <c r="B181" s="3" t="s">
        <v>8</v>
      </c>
      <c r="C181" s="3">
        <v>20180231002</v>
      </c>
      <c r="D181" s="3">
        <v>0</v>
      </c>
      <c r="E181" s="3" t="s">
        <v>9</v>
      </c>
      <c r="F181" s="3">
        <v>54</v>
      </c>
      <c r="G181" s="3">
        <v>15</v>
      </c>
      <c r="H181" s="4" t="s">
        <v>102</v>
      </c>
      <c r="I181" s="3" t="s">
        <v>9</v>
      </c>
      <c r="J181" s="3" t="s">
        <v>9</v>
      </c>
      <c r="L181">
        <f t="shared" si="18"/>
        <v>0</v>
      </c>
      <c r="M181">
        <f>IF(COUNTIF($C$2:$C182,C181)&gt;1,1,0)</f>
        <v>0</v>
      </c>
      <c r="N181">
        <f t="shared" si="19"/>
        <v>0</v>
      </c>
      <c r="O181">
        <f t="shared" si="20"/>
        <v>0</v>
      </c>
      <c r="P181">
        <f t="shared" si="21"/>
        <v>0</v>
      </c>
      <c r="Q181">
        <f t="shared" si="22"/>
        <v>0</v>
      </c>
      <c r="S181">
        <f t="shared" si="23"/>
        <v>0</v>
      </c>
    </row>
    <row r="182" spans="1:19" ht="39" thickBot="1" x14ac:dyDescent="0.4">
      <c r="A182" s="3" t="s">
        <v>11</v>
      </c>
      <c r="B182" s="3" t="s">
        <v>8</v>
      </c>
      <c r="C182" s="3">
        <v>20180306101</v>
      </c>
      <c r="D182" s="3">
        <v>0</v>
      </c>
      <c r="E182" s="3" t="s">
        <v>9</v>
      </c>
      <c r="F182" s="3">
        <v>89</v>
      </c>
      <c r="G182" s="3">
        <v>16</v>
      </c>
      <c r="H182" s="4" t="s">
        <v>87</v>
      </c>
      <c r="I182" s="3" t="s">
        <v>9</v>
      </c>
      <c r="J182" s="3" t="s">
        <v>9</v>
      </c>
      <c r="L182">
        <f t="shared" si="18"/>
        <v>0</v>
      </c>
      <c r="M182">
        <f>IF(COUNTIF($C$2:$C183,C182)&gt;1,1,0)</f>
        <v>0</v>
      </c>
      <c r="N182">
        <f t="shared" si="19"/>
        <v>0</v>
      </c>
      <c r="O182">
        <f t="shared" si="20"/>
        <v>0</v>
      </c>
      <c r="P182">
        <f t="shared" si="21"/>
        <v>0</v>
      </c>
      <c r="Q182">
        <f t="shared" si="22"/>
        <v>0</v>
      </c>
      <c r="S182">
        <f t="shared" si="23"/>
        <v>0</v>
      </c>
    </row>
    <row r="183" spans="1:19" ht="276.5" thickBot="1" x14ac:dyDescent="0.4">
      <c r="A183" s="3" t="s">
        <v>11</v>
      </c>
      <c r="B183" s="3" t="s">
        <v>20</v>
      </c>
      <c r="C183" s="3">
        <v>20140604401</v>
      </c>
      <c r="D183" s="3">
        <v>0</v>
      </c>
      <c r="E183" s="3" t="s">
        <v>9</v>
      </c>
      <c r="F183" s="3">
        <v>156</v>
      </c>
      <c r="G183" s="3">
        <v>58</v>
      </c>
      <c r="H183" s="4" t="s">
        <v>22</v>
      </c>
      <c r="I183" s="3" t="s">
        <v>9</v>
      </c>
      <c r="J183" s="3" t="s">
        <v>9</v>
      </c>
      <c r="L183">
        <f t="shared" si="18"/>
        <v>0</v>
      </c>
      <c r="M183">
        <f>IF(COUNTIF($C$2:$C184,C183)&gt;1,1,0)</f>
        <v>0</v>
      </c>
      <c r="N183">
        <f t="shared" si="19"/>
        <v>0</v>
      </c>
      <c r="O183">
        <f t="shared" si="20"/>
        <v>0</v>
      </c>
      <c r="P183">
        <f t="shared" si="21"/>
        <v>0</v>
      </c>
      <c r="Q183">
        <f t="shared" si="22"/>
        <v>0</v>
      </c>
      <c r="S183">
        <f t="shared" si="23"/>
        <v>0</v>
      </c>
    </row>
    <row r="184" spans="1:19" ht="239" thickBot="1" x14ac:dyDescent="0.4">
      <c r="A184" s="3" t="s">
        <v>39</v>
      </c>
      <c r="B184" s="3" t="s">
        <v>20</v>
      </c>
      <c r="C184" s="3">
        <v>20140901202</v>
      </c>
      <c r="D184" s="3">
        <v>0</v>
      </c>
      <c r="E184" s="3" t="s">
        <v>9</v>
      </c>
      <c r="F184" s="3">
        <v>300</v>
      </c>
      <c r="G184" s="3">
        <v>212</v>
      </c>
      <c r="H184" s="4" t="s">
        <v>13</v>
      </c>
      <c r="I184" s="3" t="s">
        <v>9</v>
      </c>
      <c r="J184" s="3" t="s">
        <v>9</v>
      </c>
      <c r="L184">
        <f t="shared" si="18"/>
        <v>0</v>
      </c>
      <c r="M184">
        <f>IF(COUNTIF($C$2:$C185,C184)&gt;1,1,0)</f>
        <v>0</v>
      </c>
      <c r="N184">
        <f t="shared" si="19"/>
        <v>0</v>
      </c>
      <c r="O184">
        <f t="shared" si="20"/>
        <v>0</v>
      </c>
      <c r="P184">
        <f t="shared" si="21"/>
        <v>0</v>
      </c>
      <c r="Q184">
        <f t="shared" si="22"/>
        <v>0</v>
      </c>
      <c r="S184">
        <f t="shared" si="23"/>
        <v>0</v>
      </c>
    </row>
    <row r="185" spans="1:19" ht="214" thickBot="1" x14ac:dyDescent="0.4">
      <c r="A185" s="3" t="s">
        <v>11</v>
      </c>
      <c r="B185" s="3" t="s">
        <v>8</v>
      </c>
      <c r="C185" s="3">
        <v>20180317504</v>
      </c>
      <c r="D185" s="3">
        <v>1</v>
      </c>
      <c r="E185" s="3" t="s">
        <v>9</v>
      </c>
      <c r="F185" s="3">
        <v>270</v>
      </c>
      <c r="G185" s="3">
        <v>110</v>
      </c>
      <c r="H185" s="4" t="s">
        <v>44</v>
      </c>
      <c r="I185" s="3" t="s">
        <v>9</v>
      </c>
      <c r="J185" s="3" t="s">
        <v>9</v>
      </c>
      <c r="L185">
        <f t="shared" si="18"/>
        <v>0</v>
      </c>
      <c r="M185">
        <f>IF(COUNTIF($C$2:$C186,C185)&gt;1,1,0)</f>
        <v>0</v>
      </c>
      <c r="N185">
        <f t="shared" si="19"/>
        <v>0</v>
      </c>
      <c r="O185">
        <f t="shared" si="20"/>
        <v>0</v>
      </c>
      <c r="P185">
        <f t="shared" si="21"/>
        <v>0</v>
      </c>
      <c r="Q185">
        <f t="shared" si="22"/>
        <v>0</v>
      </c>
      <c r="S185">
        <f t="shared" si="23"/>
        <v>0</v>
      </c>
    </row>
    <row r="186" spans="1:19" ht="114" thickBot="1" x14ac:dyDescent="0.4">
      <c r="A186" s="3" t="s">
        <v>11</v>
      </c>
      <c r="B186" s="3" t="s">
        <v>20</v>
      </c>
      <c r="C186" s="3">
        <v>20142302604</v>
      </c>
      <c r="D186" s="3">
        <v>0</v>
      </c>
      <c r="E186" s="3" t="s">
        <v>9</v>
      </c>
      <c r="F186" s="3">
        <v>100</v>
      </c>
      <c r="G186" s="3">
        <v>12</v>
      </c>
      <c r="H186" s="4" t="s">
        <v>103</v>
      </c>
      <c r="I186" s="3" t="s">
        <v>9</v>
      </c>
      <c r="J186" s="3" t="s">
        <v>15</v>
      </c>
      <c r="L186">
        <f t="shared" si="18"/>
        <v>0</v>
      </c>
      <c r="M186">
        <f>IF(COUNTIF($C$2:$C187,C186)&gt;1,1,0)</f>
        <v>0</v>
      </c>
      <c r="N186">
        <f t="shared" si="19"/>
        <v>0</v>
      </c>
      <c r="O186">
        <f t="shared" si="20"/>
        <v>0</v>
      </c>
      <c r="P186">
        <f t="shared" si="21"/>
        <v>0</v>
      </c>
      <c r="Q186">
        <f t="shared" si="22"/>
        <v>0</v>
      </c>
      <c r="S186">
        <f t="shared" si="23"/>
        <v>0</v>
      </c>
    </row>
    <row r="187" spans="1:19" ht="214" thickBot="1" x14ac:dyDescent="0.4">
      <c r="A187" s="3" t="s">
        <v>11</v>
      </c>
      <c r="B187" s="3" t="s">
        <v>20</v>
      </c>
      <c r="C187" s="3">
        <v>20142400313</v>
      </c>
      <c r="D187" s="3">
        <v>0</v>
      </c>
      <c r="E187" s="3" t="s">
        <v>9</v>
      </c>
      <c r="F187" s="3">
        <v>36</v>
      </c>
      <c r="G187" s="3">
        <v>14</v>
      </c>
      <c r="H187" s="4" t="s">
        <v>28</v>
      </c>
      <c r="I187" s="3" t="s">
        <v>9</v>
      </c>
      <c r="J187" s="3" t="s">
        <v>9</v>
      </c>
      <c r="L187">
        <f t="shared" si="18"/>
        <v>0</v>
      </c>
      <c r="M187">
        <f>IF(COUNTIF($C$2:$C188,C187)&gt;1,1,0)</f>
        <v>0</v>
      </c>
      <c r="N187">
        <f t="shared" si="19"/>
        <v>0</v>
      </c>
      <c r="O187">
        <f t="shared" si="20"/>
        <v>0</v>
      </c>
      <c r="P187">
        <f t="shared" si="21"/>
        <v>0</v>
      </c>
      <c r="Q187">
        <f t="shared" si="22"/>
        <v>0</v>
      </c>
      <c r="S187">
        <f t="shared" si="23"/>
        <v>0</v>
      </c>
    </row>
    <row r="188" spans="1:19" ht="264" thickBot="1" x14ac:dyDescent="0.4">
      <c r="A188" s="3" t="s">
        <v>11</v>
      </c>
      <c r="B188" s="3" t="s">
        <v>17</v>
      </c>
      <c r="C188" s="3">
        <v>20120303902</v>
      </c>
      <c r="D188" s="3">
        <v>1</v>
      </c>
      <c r="E188" s="3" t="s">
        <v>9</v>
      </c>
      <c r="F188" s="3">
        <v>271</v>
      </c>
      <c r="G188" s="3">
        <v>70</v>
      </c>
      <c r="H188" s="4" t="s">
        <v>104</v>
      </c>
      <c r="I188" s="3" t="s">
        <v>9</v>
      </c>
      <c r="J188" s="3" t="s">
        <v>9</v>
      </c>
      <c r="L188">
        <f t="shared" si="18"/>
        <v>0</v>
      </c>
      <c r="M188">
        <f>IF(COUNTIF($C$2:$C189,C188)&gt;1,1,0)</f>
        <v>0</v>
      </c>
      <c r="N188">
        <f t="shared" si="19"/>
        <v>0</v>
      </c>
      <c r="O188">
        <f t="shared" si="20"/>
        <v>0</v>
      </c>
      <c r="P188">
        <f t="shared" si="21"/>
        <v>0</v>
      </c>
      <c r="Q188">
        <f t="shared" si="22"/>
        <v>0</v>
      </c>
      <c r="S188">
        <f t="shared" si="23"/>
        <v>0</v>
      </c>
    </row>
    <row r="189" spans="1:19" ht="276.5" thickBot="1" x14ac:dyDescent="0.4">
      <c r="A189" s="3" t="s">
        <v>11</v>
      </c>
      <c r="B189" s="3" t="s">
        <v>20</v>
      </c>
      <c r="C189" s="3">
        <v>20140112908</v>
      </c>
      <c r="D189" s="3">
        <v>0</v>
      </c>
      <c r="E189" s="3" t="s">
        <v>9</v>
      </c>
      <c r="F189" s="3">
        <v>221</v>
      </c>
      <c r="G189" s="3">
        <v>76</v>
      </c>
      <c r="H189" s="4" t="s">
        <v>22</v>
      </c>
      <c r="I189" s="3" t="s">
        <v>9</v>
      </c>
      <c r="J189" s="3" t="s">
        <v>9</v>
      </c>
      <c r="L189">
        <f t="shared" si="18"/>
        <v>0</v>
      </c>
      <c r="M189">
        <f>IF(COUNTIF($C$2:$C190,C189)&gt;1,1,0)</f>
        <v>0</v>
      </c>
      <c r="N189">
        <f t="shared" si="19"/>
        <v>0</v>
      </c>
      <c r="O189">
        <f t="shared" si="20"/>
        <v>0</v>
      </c>
      <c r="P189">
        <f t="shared" si="21"/>
        <v>0</v>
      </c>
      <c r="Q189">
        <f t="shared" si="22"/>
        <v>0</v>
      </c>
      <c r="S189">
        <f t="shared" si="23"/>
        <v>0</v>
      </c>
    </row>
    <row r="190" spans="1:19" ht="276.5" thickBot="1" x14ac:dyDescent="0.4">
      <c r="A190" s="3" t="s">
        <v>11</v>
      </c>
      <c r="B190" s="3" t="s">
        <v>34</v>
      </c>
      <c r="C190" s="3">
        <v>20111006401</v>
      </c>
      <c r="D190" s="3">
        <v>0</v>
      </c>
      <c r="E190" s="3" t="s">
        <v>9</v>
      </c>
      <c r="F190" s="3">
        <v>76</v>
      </c>
      <c r="G190" s="3">
        <v>36</v>
      </c>
      <c r="H190" s="4" t="s">
        <v>22</v>
      </c>
      <c r="I190" s="3" t="s">
        <v>9</v>
      </c>
      <c r="J190" s="3" t="s">
        <v>9</v>
      </c>
      <c r="L190">
        <f t="shared" si="18"/>
        <v>0</v>
      </c>
      <c r="M190">
        <f>IF(COUNTIF($C$2:$C191,C190)&gt;1,1,0)</f>
        <v>0</v>
      </c>
      <c r="N190">
        <f t="shared" si="19"/>
        <v>0</v>
      </c>
      <c r="O190">
        <f t="shared" si="20"/>
        <v>0</v>
      </c>
      <c r="P190">
        <f t="shared" si="21"/>
        <v>0</v>
      </c>
      <c r="Q190">
        <f t="shared" si="22"/>
        <v>0</v>
      </c>
      <c r="S190">
        <f t="shared" si="23"/>
        <v>0</v>
      </c>
    </row>
    <row r="191" spans="1:19" ht="214" thickBot="1" x14ac:dyDescent="0.4">
      <c r="A191" s="3" t="s">
        <v>11</v>
      </c>
      <c r="B191" s="3" t="s">
        <v>8</v>
      </c>
      <c r="C191" s="3">
        <v>20180312801</v>
      </c>
      <c r="D191" s="3">
        <v>0</v>
      </c>
      <c r="E191" s="3" t="s">
        <v>9</v>
      </c>
      <c r="F191" s="3">
        <v>83</v>
      </c>
      <c r="G191" s="3">
        <v>28</v>
      </c>
      <c r="H191" s="4" t="s">
        <v>28</v>
      </c>
      <c r="I191" s="3" t="s">
        <v>9</v>
      </c>
      <c r="J191" s="3" t="s">
        <v>9</v>
      </c>
      <c r="L191">
        <f t="shared" si="18"/>
        <v>0</v>
      </c>
      <c r="M191">
        <f>IF(COUNTIF($C$2:$C192,C191)&gt;1,1,0)</f>
        <v>0</v>
      </c>
      <c r="N191">
        <f t="shared" si="19"/>
        <v>0</v>
      </c>
      <c r="O191">
        <f t="shared" si="20"/>
        <v>0</v>
      </c>
      <c r="P191">
        <f t="shared" si="21"/>
        <v>0</v>
      </c>
      <c r="Q191">
        <f t="shared" si="22"/>
        <v>0</v>
      </c>
      <c r="S191">
        <f t="shared" si="23"/>
        <v>0</v>
      </c>
    </row>
    <row r="192" spans="1:19" ht="301.5" thickBot="1" x14ac:dyDescent="0.4">
      <c r="A192" s="3" t="s">
        <v>27</v>
      </c>
      <c r="B192" s="3" t="s">
        <v>23</v>
      </c>
      <c r="C192" s="3">
        <v>20170803601</v>
      </c>
      <c r="D192" s="3">
        <v>0</v>
      </c>
      <c r="E192" s="3" t="s">
        <v>9</v>
      </c>
      <c r="F192" s="3">
        <v>202</v>
      </c>
      <c r="G192" s="3">
        <v>80</v>
      </c>
      <c r="H192" s="4" t="s">
        <v>105</v>
      </c>
      <c r="I192" s="3" t="s">
        <v>9</v>
      </c>
      <c r="J192" s="3" t="s">
        <v>9</v>
      </c>
      <c r="L192">
        <f t="shared" si="18"/>
        <v>0</v>
      </c>
      <c r="M192">
        <f>IF(COUNTIF($C$2:$C193,C192)&gt;1,1,0)</f>
        <v>0</v>
      </c>
      <c r="N192">
        <f t="shared" si="19"/>
        <v>0</v>
      </c>
      <c r="O192">
        <f t="shared" si="20"/>
        <v>0</v>
      </c>
      <c r="P192">
        <f t="shared" si="21"/>
        <v>0</v>
      </c>
      <c r="Q192">
        <f t="shared" si="22"/>
        <v>0</v>
      </c>
      <c r="S192">
        <f t="shared" si="23"/>
        <v>0</v>
      </c>
    </row>
    <row r="193" spans="1:19" ht="151.5" thickBot="1" x14ac:dyDescent="0.4">
      <c r="A193" s="3" t="s">
        <v>46</v>
      </c>
      <c r="B193" s="3" t="s">
        <v>17</v>
      </c>
      <c r="C193" s="3">
        <v>20120710101</v>
      </c>
      <c r="D193" s="3">
        <v>0</v>
      </c>
      <c r="E193" s="3" t="s">
        <v>9</v>
      </c>
      <c r="F193" s="3">
        <v>112</v>
      </c>
      <c r="G193" s="3">
        <v>33</v>
      </c>
      <c r="H193" s="4" t="s">
        <v>26</v>
      </c>
      <c r="I193" s="3" t="s">
        <v>9</v>
      </c>
      <c r="J193" s="3" t="s">
        <v>9</v>
      </c>
      <c r="L193">
        <f t="shared" si="18"/>
        <v>0</v>
      </c>
      <c r="M193">
        <f>IF(COUNTIF($C$2:$C194,C193)&gt;1,1,0)</f>
        <v>0</v>
      </c>
      <c r="N193">
        <f t="shared" si="19"/>
        <v>0</v>
      </c>
      <c r="O193">
        <f t="shared" si="20"/>
        <v>0</v>
      </c>
      <c r="P193">
        <f t="shared" si="21"/>
        <v>0</v>
      </c>
      <c r="Q193">
        <f t="shared" si="22"/>
        <v>0</v>
      </c>
      <c r="S193">
        <f t="shared" si="23"/>
        <v>0</v>
      </c>
    </row>
    <row r="194" spans="1:19" ht="276.5" thickBot="1" x14ac:dyDescent="0.4">
      <c r="A194" s="3" t="s">
        <v>11</v>
      </c>
      <c r="B194" s="3" t="s">
        <v>49</v>
      </c>
      <c r="C194" s="3">
        <v>20230205102</v>
      </c>
      <c r="D194" s="3">
        <v>1</v>
      </c>
      <c r="E194" s="3" t="s">
        <v>9</v>
      </c>
      <c r="F194" s="3">
        <v>106</v>
      </c>
      <c r="G194" s="3">
        <v>69</v>
      </c>
      <c r="H194" s="4" t="s">
        <v>106</v>
      </c>
      <c r="I194" s="3" t="s">
        <v>9</v>
      </c>
      <c r="J194" s="3" t="s">
        <v>9</v>
      </c>
      <c r="L194">
        <f t="shared" si="18"/>
        <v>0</v>
      </c>
      <c r="M194">
        <f>IF(COUNTIF($C$2:$C195,C194)&gt;1,1,0)</f>
        <v>0</v>
      </c>
      <c r="N194">
        <f t="shared" si="19"/>
        <v>0</v>
      </c>
      <c r="O194">
        <f t="shared" si="20"/>
        <v>0</v>
      </c>
      <c r="P194">
        <f t="shared" si="21"/>
        <v>0</v>
      </c>
      <c r="Q194">
        <f t="shared" si="22"/>
        <v>0</v>
      </c>
      <c r="S194">
        <f t="shared" si="23"/>
        <v>0</v>
      </c>
    </row>
    <row r="195" spans="1:19" ht="276.5" thickBot="1" x14ac:dyDescent="0.4">
      <c r="A195" s="3" t="s">
        <v>11</v>
      </c>
      <c r="B195" s="3" t="s">
        <v>8</v>
      </c>
      <c r="C195" s="3">
        <v>20180810201</v>
      </c>
      <c r="D195" s="3">
        <v>0</v>
      </c>
      <c r="E195" s="3" t="s">
        <v>9</v>
      </c>
      <c r="F195" s="3">
        <v>64</v>
      </c>
      <c r="G195" s="3">
        <v>64</v>
      </c>
      <c r="H195" s="4" t="s">
        <v>22</v>
      </c>
      <c r="I195" s="3" t="s">
        <v>9</v>
      </c>
      <c r="J195" s="3" t="s">
        <v>9</v>
      </c>
      <c r="L195">
        <f t="shared" si="18"/>
        <v>0</v>
      </c>
      <c r="M195">
        <f>IF(COUNTIF($C$2:$C196,C195)&gt;1,1,0)</f>
        <v>0</v>
      </c>
      <c r="N195">
        <f t="shared" si="19"/>
        <v>0</v>
      </c>
      <c r="O195">
        <f t="shared" si="20"/>
        <v>0</v>
      </c>
      <c r="P195">
        <f t="shared" si="21"/>
        <v>0</v>
      </c>
      <c r="Q195">
        <f t="shared" si="22"/>
        <v>0</v>
      </c>
      <c r="S195">
        <f t="shared" si="23"/>
        <v>0</v>
      </c>
    </row>
    <row r="196" spans="1:19" ht="139" thickBot="1" x14ac:dyDescent="0.4">
      <c r="A196" s="3" t="s">
        <v>11</v>
      </c>
      <c r="B196" s="3" t="s">
        <v>23</v>
      </c>
      <c r="C196" s="3">
        <v>20170203702</v>
      </c>
      <c r="D196" s="3">
        <v>0</v>
      </c>
      <c r="E196" s="3" t="s">
        <v>9</v>
      </c>
      <c r="F196" s="3">
        <v>65</v>
      </c>
      <c r="G196" s="3">
        <v>43</v>
      </c>
      <c r="H196" s="4" t="s">
        <v>83</v>
      </c>
      <c r="I196" s="3" t="s">
        <v>9</v>
      </c>
      <c r="J196" s="3" t="s">
        <v>9</v>
      </c>
      <c r="L196">
        <f t="shared" si="18"/>
        <v>0</v>
      </c>
      <c r="M196">
        <f>IF(COUNTIF($C$2:$C197,C196)&gt;1,1,0)</f>
        <v>0</v>
      </c>
      <c r="N196">
        <f t="shared" si="19"/>
        <v>0</v>
      </c>
      <c r="O196">
        <f t="shared" si="20"/>
        <v>0</v>
      </c>
      <c r="P196">
        <f t="shared" si="21"/>
        <v>0</v>
      </c>
      <c r="Q196">
        <f t="shared" si="22"/>
        <v>0</v>
      </c>
      <c r="S196">
        <f t="shared" si="23"/>
        <v>0</v>
      </c>
    </row>
    <row r="197" spans="1:19" ht="276.5" thickBot="1" x14ac:dyDescent="0.4">
      <c r="A197" s="3" t="s">
        <v>11</v>
      </c>
      <c r="B197" s="3" t="s">
        <v>17</v>
      </c>
      <c r="C197" s="3">
        <v>20120102803</v>
      </c>
      <c r="D197" s="3">
        <v>1</v>
      </c>
      <c r="E197" s="3" t="s">
        <v>9</v>
      </c>
      <c r="F197" s="3">
        <v>407</v>
      </c>
      <c r="G197" s="3">
        <v>73</v>
      </c>
      <c r="H197" s="4" t="s">
        <v>22</v>
      </c>
      <c r="I197" s="3" t="s">
        <v>9</v>
      </c>
      <c r="J197" s="3" t="s">
        <v>15</v>
      </c>
      <c r="L197">
        <f t="shared" si="18"/>
        <v>0</v>
      </c>
      <c r="M197">
        <f>IF(COUNTIF($C$2:$C198,C197)&gt;1,1,0)</f>
        <v>0</v>
      </c>
      <c r="N197">
        <f t="shared" si="19"/>
        <v>0</v>
      </c>
      <c r="O197">
        <f t="shared" si="20"/>
        <v>0</v>
      </c>
      <c r="P197">
        <f t="shared" si="21"/>
        <v>0</v>
      </c>
      <c r="Q197">
        <f t="shared" si="22"/>
        <v>0</v>
      </c>
      <c r="S197">
        <f t="shared" si="23"/>
        <v>0</v>
      </c>
    </row>
    <row r="198" spans="1:19" ht="239" thickBot="1" x14ac:dyDescent="0.4">
      <c r="A198" s="3" t="s">
        <v>11</v>
      </c>
      <c r="B198" s="3" t="s">
        <v>8</v>
      </c>
      <c r="C198" s="3">
        <v>20181006503</v>
      </c>
      <c r="D198" s="3">
        <v>1</v>
      </c>
      <c r="E198" s="3" t="s">
        <v>9</v>
      </c>
      <c r="F198" s="3">
        <v>168</v>
      </c>
      <c r="G198" s="3">
        <v>55</v>
      </c>
      <c r="H198" s="4" t="s">
        <v>48</v>
      </c>
      <c r="I198" s="3" t="s">
        <v>9</v>
      </c>
      <c r="J198" s="3" t="s">
        <v>9</v>
      </c>
      <c r="L198">
        <f t="shared" si="18"/>
        <v>0</v>
      </c>
      <c r="M198">
        <f>IF(COUNTIF($C$2:$C199,C198)&gt;1,1,0)</f>
        <v>0</v>
      </c>
      <c r="N198">
        <f t="shared" si="19"/>
        <v>0</v>
      </c>
      <c r="O198">
        <f t="shared" si="20"/>
        <v>0</v>
      </c>
      <c r="P198">
        <f t="shared" si="21"/>
        <v>0</v>
      </c>
      <c r="Q198">
        <f t="shared" si="22"/>
        <v>0</v>
      </c>
      <c r="S198">
        <f t="shared" si="23"/>
        <v>0</v>
      </c>
    </row>
    <row r="199" spans="1:19" ht="189" thickBot="1" x14ac:dyDescent="0.4">
      <c r="A199" s="3" t="s">
        <v>11</v>
      </c>
      <c r="B199" s="3" t="s">
        <v>17</v>
      </c>
      <c r="C199" s="3">
        <v>20120707603</v>
      </c>
      <c r="D199" s="3">
        <v>1</v>
      </c>
      <c r="E199" s="3" t="s">
        <v>9</v>
      </c>
      <c r="F199" s="3">
        <v>264</v>
      </c>
      <c r="G199" s="3">
        <v>75</v>
      </c>
      <c r="H199" s="4" t="s">
        <v>24</v>
      </c>
      <c r="I199" s="3" t="s">
        <v>9</v>
      </c>
      <c r="J199" s="3" t="s">
        <v>9</v>
      </c>
      <c r="L199">
        <f t="shared" si="18"/>
        <v>0</v>
      </c>
      <c r="M199">
        <f>IF(COUNTIF($C$2:$C200,C199)&gt;1,1,0)</f>
        <v>0</v>
      </c>
      <c r="N199">
        <f t="shared" si="19"/>
        <v>0</v>
      </c>
      <c r="O199">
        <f t="shared" si="20"/>
        <v>0</v>
      </c>
      <c r="P199">
        <f t="shared" si="21"/>
        <v>0</v>
      </c>
      <c r="Q199">
        <f t="shared" si="22"/>
        <v>0</v>
      </c>
      <c r="S199">
        <f t="shared" si="23"/>
        <v>0</v>
      </c>
    </row>
    <row r="200" spans="1:19" ht="214" thickBot="1" x14ac:dyDescent="0.4">
      <c r="A200" s="3" t="s">
        <v>11</v>
      </c>
      <c r="B200" s="3" t="s">
        <v>23</v>
      </c>
      <c r="C200" s="3">
        <v>20170205701</v>
      </c>
      <c r="D200" s="3">
        <v>0</v>
      </c>
      <c r="E200" s="3" t="s">
        <v>9</v>
      </c>
      <c r="F200" s="3">
        <v>126</v>
      </c>
      <c r="G200" s="3">
        <v>46</v>
      </c>
      <c r="H200" s="4" t="s">
        <v>44</v>
      </c>
      <c r="I200" s="3" t="s">
        <v>9</v>
      </c>
      <c r="J200" s="3" t="s">
        <v>15</v>
      </c>
      <c r="L200">
        <f t="shared" si="18"/>
        <v>0</v>
      </c>
      <c r="M200">
        <f>IF(COUNTIF($C$2:$C201,C200)&gt;1,1,0)</f>
        <v>0</v>
      </c>
      <c r="N200">
        <f t="shared" si="19"/>
        <v>0</v>
      </c>
      <c r="O200">
        <f t="shared" si="20"/>
        <v>0</v>
      </c>
      <c r="P200">
        <f t="shared" si="21"/>
        <v>0</v>
      </c>
      <c r="Q200">
        <f t="shared" si="22"/>
        <v>0</v>
      </c>
      <c r="S200">
        <f t="shared" si="23"/>
        <v>0</v>
      </c>
    </row>
    <row r="201" spans="1:19" ht="276.5" thickBot="1" x14ac:dyDescent="0.4">
      <c r="A201" s="3" t="s">
        <v>11</v>
      </c>
      <c r="B201" s="3" t="s">
        <v>17</v>
      </c>
      <c r="C201" s="3">
        <v>20120604401</v>
      </c>
      <c r="D201" s="3">
        <v>1</v>
      </c>
      <c r="E201" s="3" t="s">
        <v>9</v>
      </c>
      <c r="F201" s="3">
        <v>151</v>
      </c>
      <c r="G201" s="3">
        <v>48</v>
      </c>
      <c r="H201" s="4" t="s">
        <v>22</v>
      </c>
      <c r="I201" s="3" t="s">
        <v>9</v>
      </c>
      <c r="J201" s="3" t="s">
        <v>15</v>
      </c>
      <c r="L201">
        <f t="shared" si="18"/>
        <v>0</v>
      </c>
      <c r="M201">
        <f>IF(COUNTIF($C$2:$C202,C201)&gt;1,1,0)</f>
        <v>0</v>
      </c>
      <c r="N201">
        <f t="shared" si="19"/>
        <v>0</v>
      </c>
      <c r="O201">
        <f t="shared" si="20"/>
        <v>0</v>
      </c>
      <c r="P201">
        <f t="shared" si="21"/>
        <v>0</v>
      </c>
      <c r="Q201">
        <f t="shared" si="22"/>
        <v>0</v>
      </c>
      <c r="S201">
        <f t="shared" si="23"/>
        <v>0</v>
      </c>
    </row>
    <row r="202" spans="1:19" ht="276.5" thickBot="1" x14ac:dyDescent="0.4">
      <c r="A202" s="3" t="s">
        <v>11</v>
      </c>
      <c r="B202" s="3" t="s">
        <v>17</v>
      </c>
      <c r="C202" s="3">
        <v>20120605501</v>
      </c>
      <c r="D202" s="3">
        <v>1</v>
      </c>
      <c r="E202" s="3" t="s">
        <v>9</v>
      </c>
      <c r="F202" s="3">
        <v>204</v>
      </c>
      <c r="G202" s="3">
        <v>30</v>
      </c>
      <c r="H202" s="4" t="s">
        <v>22</v>
      </c>
      <c r="I202" s="3" t="s">
        <v>9</v>
      </c>
      <c r="J202" s="3" t="s">
        <v>9</v>
      </c>
      <c r="L202">
        <f t="shared" si="18"/>
        <v>0</v>
      </c>
      <c r="M202">
        <f>IF(COUNTIF($C$2:$C202,C202)&gt;1,1,0)</f>
        <v>0</v>
      </c>
      <c r="N202">
        <f t="shared" si="19"/>
        <v>0</v>
      </c>
      <c r="O202">
        <f t="shared" si="20"/>
        <v>0</v>
      </c>
      <c r="P202">
        <f t="shared" si="21"/>
        <v>0</v>
      </c>
      <c r="Q202">
        <f t="shared" si="22"/>
        <v>0</v>
      </c>
      <c r="S202">
        <f t="shared" si="23"/>
        <v>0</v>
      </c>
    </row>
    <row r="203" spans="1:19" ht="276.5" thickBot="1" x14ac:dyDescent="0.4">
      <c r="A203" s="3" t="s">
        <v>11</v>
      </c>
      <c r="B203" s="3" t="s">
        <v>8</v>
      </c>
      <c r="C203" s="3">
        <v>20180312803</v>
      </c>
      <c r="D203" s="3">
        <v>1</v>
      </c>
      <c r="E203" s="3" t="s">
        <v>9</v>
      </c>
      <c r="F203" s="3">
        <v>146</v>
      </c>
      <c r="G203" s="3">
        <v>26</v>
      </c>
      <c r="H203" s="4" t="s">
        <v>22</v>
      </c>
      <c r="I203" s="3" t="s">
        <v>9</v>
      </c>
      <c r="J203" s="3" t="s">
        <v>9</v>
      </c>
      <c r="L203">
        <f t="shared" si="18"/>
        <v>0</v>
      </c>
      <c r="M203">
        <f>IF(COUNTIF($C$2:$C203,C203)&gt;1,1,0)</f>
        <v>0</v>
      </c>
      <c r="N203">
        <f t="shared" si="19"/>
        <v>0</v>
      </c>
      <c r="O203">
        <f t="shared" si="20"/>
        <v>0</v>
      </c>
      <c r="P203">
        <f t="shared" si="21"/>
        <v>0</v>
      </c>
      <c r="Q203">
        <f t="shared" si="22"/>
        <v>0</v>
      </c>
      <c r="S203">
        <f t="shared" si="23"/>
        <v>0</v>
      </c>
    </row>
    <row r="204" spans="1:19" ht="239" thickBot="1" x14ac:dyDescent="0.4">
      <c r="A204" s="3" t="s">
        <v>11</v>
      </c>
      <c r="B204" s="3" t="s">
        <v>17</v>
      </c>
      <c r="C204" s="3">
        <v>20120803701</v>
      </c>
      <c r="D204" s="3">
        <v>1</v>
      </c>
      <c r="E204" s="3" t="s">
        <v>9</v>
      </c>
      <c r="F204" s="3">
        <v>463</v>
      </c>
      <c r="G204" s="3">
        <v>184</v>
      </c>
      <c r="H204" s="4" t="s">
        <v>13</v>
      </c>
      <c r="I204" s="3" t="s">
        <v>9</v>
      </c>
      <c r="J204" s="3" t="s">
        <v>15</v>
      </c>
      <c r="L204">
        <f t="shared" si="18"/>
        <v>0</v>
      </c>
      <c r="M204">
        <f>IF(COUNTIF($C$2:$C205,C204)&gt;1,1,0)</f>
        <v>0</v>
      </c>
      <c r="N204">
        <f t="shared" si="19"/>
        <v>0</v>
      </c>
      <c r="O204">
        <f t="shared" si="20"/>
        <v>0</v>
      </c>
      <c r="P204">
        <f t="shared" si="21"/>
        <v>0</v>
      </c>
      <c r="Q204">
        <f t="shared" si="22"/>
        <v>0</v>
      </c>
      <c r="S204">
        <f t="shared" si="23"/>
        <v>0</v>
      </c>
    </row>
    <row r="205" spans="1:19" ht="301.5" thickBot="1" x14ac:dyDescent="0.4">
      <c r="A205" s="3" t="s">
        <v>27</v>
      </c>
      <c r="B205" s="3" t="s">
        <v>20</v>
      </c>
      <c r="C205" s="3">
        <v>20140207807</v>
      </c>
      <c r="D205" s="3">
        <v>0</v>
      </c>
      <c r="E205" s="3" t="s">
        <v>9</v>
      </c>
      <c r="F205" s="3">
        <v>512</v>
      </c>
      <c r="G205" s="3">
        <v>164</v>
      </c>
      <c r="H205" s="4" t="s">
        <v>108</v>
      </c>
      <c r="I205" s="3" t="s">
        <v>9</v>
      </c>
      <c r="J205" s="3" t="s">
        <v>9</v>
      </c>
      <c r="L205">
        <f t="shared" si="18"/>
        <v>0</v>
      </c>
      <c r="M205">
        <f>IF(COUNTIF($C$2:$C205,C205)&gt;1,1,0)</f>
        <v>0</v>
      </c>
      <c r="N205">
        <f t="shared" si="19"/>
        <v>0</v>
      </c>
      <c r="O205">
        <f t="shared" si="20"/>
        <v>0</v>
      </c>
      <c r="P205">
        <f t="shared" si="21"/>
        <v>0</v>
      </c>
      <c r="Q205">
        <f t="shared" si="22"/>
        <v>0</v>
      </c>
      <c r="S205">
        <f t="shared" si="23"/>
        <v>0</v>
      </c>
    </row>
    <row r="206" spans="1:19" ht="239" thickBot="1" x14ac:dyDescent="0.4">
      <c r="A206" s="3" t="s">
        <v>11</v>
      </c>
      <c r="B206" s="3" t="s">
        <v>8</v>
      </c>
      <c r="C206" s="3">
        <v>20180315302</v>
      </c>
      <c r="D206" s="3">
        <v>1</v>
      </c>
      <c r="E206" s="3" t="s">
        <v>9</v>
      </c>
      <c r="F206" s="3">
        <v>140</v>
      </c>
      <c r="G206" s="3">
        <v>56</v>
      </c>
      <c r="H206" s="4" t="s">
        <v>13</v>
      </c>
      <c r="I206" s="3" t="s">
        <v>9</v>
      </c>
      <c r="J206" s="3" t="s">
        <v>9</v>
      </c>
      <c r="L206">
        <f t="shared" si="18"/>
        <v>0</v>
      </c>
      <c r="M206">
        <f>IF(COUNTIF($C$2:$C206,C206)&gt;1,1,0)</f>
        <v>0</v>
      </c>
      <c r="N206">
        <f t="shared" si="19"/>
        <v>0</v>
      </c>
      <c r="O206">
        <f t="shared" si="20"/>
        <v>0</v>
      </c>
      <c r="P206">
        <f t="shared" si="21"/>
        <v>0</v>
      </c>
      <c r="Q206">
        <f t="shared" si="22"/>
        <v>0</v>
      </c>
      <c r="S206">
        <f t="shared" si="23"/>
        <v>0</v>
      </c>
    </row>
    <row r="207" spans="1:19" ht="276.5" thickBot="1" x14ac:dyDescent="0.4">
      <c r="A207" s="3" t="s">
        <v>11</v>
      </c>
      <c r="B207" s="3" t="s">
        <v>17</v>
      </c>
      <c r="C207" s="3">
        <v>20120402301</v>
      </c>
      <c r="D207" s="3">
        <v>0</v>
      </c>
      <c r="E207" s="3" t="s">
        <v>9</v>
      </c>
      <c r="F207" s="3">
        <v>383</v>
      </c>
      <c r="G207" s="3">
        <v>55</v>
      </c>
      <c r="H207" s="4" t="s">
        <v>22</v>
      </c>
      <c r="I207" s="3" t="s">
        <v>9</v>
      </c>
      <c r="J207" s="3" t="s">
        <v>15</v>
      </c>
      <c r="L207">
        <f t="shared" si="18"/>
        <v>0</v>
      </c>
      <c r="M207">
        <f>IF(COUNTIF($C$2:$C208,C207)&gt;1,1,0)</f>
        <v>0</v>
      </c>
      <c r="N207">
        <f t="shared" si="19"/>
        <v>0</v>
      </c>
      <c r="O207">
        <f t="shared" si="20"/>
        <v>0</v>
      </c>
      <c r="P207">
        <f t="shared" si="21"/>
        <v>0</v>
      </c>
      <c r="Q207">
        <f t="shared" si="22"/>
        <v>0</v>
      </c>
      <c r="S207">
        <f t="shared" si="23"/>
        <v>0</v>
      </c>
    </row>
    <row r="208" spans="1:19" ht="289" thickBot="1" x14ac:dyDescent="0.4">
      <c r="A208" s="3" t="s">
        <v>11</v>
      </c>
      <c r="B208" s="3" t="s">
        <v>8</v>
      </c>
      <c r="C208" s="3">
        <v>20180109902</v>
      </c>
      <c r="D208" s="3">
        <v>0</v>
      </c>
      <c r="E208" s="3" t="s">
        <v>9</v>
      </c>
      <c r="F208" s="3">
        <v>574</v>
      </c>
      <c r="G208" s="3">
        <v>224</v>
      </c>
      <c r="H208" s="4" t="s">
        <v>109</v>
      </c>
      <c r="I208" s="3" t="s">
        <v>9</v>
      </c>
      <c r="J208" s="3" t="s">
        <v>15</v>
      </c>
      <c r="L208">
        <f t="shared" si="18"/>
        <v>0</v>
      </c>
      <c r="M208">
        <f>IF(COUNTIF($C$2:$C208,C208)&gt;1,1,0)</f>
        <v>0</v>
      </c>
      <c r="N208">
        <f t="shared" si="19"/>
        <v>0</v>
      </c>
      <c r="O208">
        <f t="shared" si="20"/>
        <v>0</v>
      </c>
      <c r="P208">
        <f t="shared" si="21"/>
        <v>0</v>
      </c>
      <c r="Q208">
        <f t="shared" si="22"/>
        <v>0</v>
      </c>
      <c r="S208">
        <f t="shared" si="23"/>
        <v>0</v>
      </c>
    </row>
    <row r="209" spans="1:19" ht="276.5" thickBot="1" x14ac:dyDescent="0.4">
      <c r="A209" s="3" t="s">
        <v>11</v>
      </c>
      <c r="B209" s="3" t="s">
        <v>20</v>
      </c>
      <c r="C209" s="3">
        <v>20142301703</v>
      </c>
      <c r="D209" s="3">
        <v>0</v>
      </c>
      <c r="E209" s="3" t="s">
        <v>9</v>
      </c>
      <c r="F209" s="3">
        <v>215</v>
      </c>
      <c r="G209" s="3">
        <v>25</v>
      </c>
      <c r="H209" s="4" t="s">
        <v>22</v>
      </c>
      <c r="I209" s="3" t="s">
        <v>9</v>
      </c>
      <c r="J209" s="3" t="s">
        <v>15</v>
      </c>
      <c r="L209">
        <f t="shared" si="18"/>
        <v>0</v>
      </c>
      <c r="M209">
        <f>IF(COUNTIF($C$2:$C210,C209)&gt;1,1,0)</f>
        <v>0</v>
      </c>
      <c r="N209">
        <f t="shared" si="19"/>
        <v>0</v>
      </c>
      <c r="O209">
        <f t="shared" si="20"/>
        <v>0</v>
      </c>
      <c r="P209">
        <f t="shared" si="21"/>
        <v>0</v>
      </c>
      <c r="Q209">
        <f t="shared" si="22"/>
        <v>0</v>
      </c>
      <c r="S209">
        <f t="shared" si="23"/>
        <v>0</v>
      </c>
    </row>
    <row r="210" spans="1:19" ht="176.5" thickBot="1" x14ac:dyDescent="0.4">
      <c r="A210" s="3" t="s">
        <v>11</v>
      </c>
      <c r="B210" s="3" t="s">
        <v>17</v>
      </c>
      <c r="C210" s="3">
        <v>20120603001</v>
      </c>
      <c r="D210" s="3">
        <v>0</v>
      </c>
      <c r="E210" s="3" t="s">
        <v>9</v>
      </c>
      <c r="F210" s="3">
        <v>62</v>
      </c>
      <c r="G210" s="3">
        <v>51</v>
      </c>
      <c r="H210" s="4" t="s">
        <v>55</v>
      </c>
      <c r="I210" s="3" t="s">
        <v>9</v>
      </c>
      <c r="J210" s="3" t="s">
        <v>9</v>
      </c>
      <c r="L210">
        <f t="shared" si="18"/>
        <v>0</v>
      </c>
      <c r="M210">
        <f>IF(COUNTIF($C$2:$C211,C210)&gt;1,1,0)</f>
        <v>0</v>
      </c>
      <c r="N210">
        <f t="shared" si="19"/>
        <v>0</v>
      </c>
      <c r="O210">
        <f t="shared" si="20"/>
        <v>0</v>
      </c>
      <c r="P210">
        <f t="shared" si="21"/>
        <v>0</v>
      </c>
      <c r="Q210">
        <f t="shared" si="22"/>
        <v>0</v>
      </c>
      <c r="S210">
        <f t="shared" si="23"/>
        <v>0</v>
      </c>
    </row>
    <row r="211" spans="1:19" ht="239" thickBot="1" x14ac:dyDescent="0.4">
      <c r="A211" s="3" t="s">
        <v>11</v>
      </c>
      <c r="B211" s="3" t="s">
        <v>17</v>
      </c>
      <c r="C211" s="3">
        <v>20120700702</v>
      </c>
      <c r="D211" s="3">
        <v>0</v>
      </c>
      <c r="E211" s="3" t="s">
        <v>9</v>
      </c>
      <c r="F211" s="3">
        <v>366</v>
      </c>
      <c r="G211" s="3">
        <v>85</v>
      </c>
      <c r="H211" s="4" t="s">
        <v>13</v>
      </c>
      <c r="I211" s="3" t="s">
        <v>9</v>
      </c>
      <c r="J211" s="3" t="s">
        <v>9</v>
      </c>
      <c r="L211">
        <f t="shared" si="18"/>
        <v>0</v>
      </c>
      <c r="M211">
        <f>IF(COUNTIF($C$2:$C212,C211)&gt;1,1,0)</f>
        <v>0</v>
      </c>
      <c r="N211">
        <f t="shared" si="19"/>
        <v>0</v>
      </c>
      <c r="O211">
        <f t="shared" si="20"/>
        <v>0</v>
      </c>
      <c r="P211">
        <f t="shared" si="21"/>
        <v>0</v>
      </c>
      <c r="Q211">
        <f t="shared" si="22"/>
        <v>0</v>
      </c>
      <c r="S211">
        <f t="shared" si="23"/>
        <v>0</v>
      </c>
    </row>
    <row r="212" spans="1:19" ht="176.5" thickBot="1" x14ac:dyDescent="0.4">
      <c r="A212" s="3" t="s">
        <v>11</v>
      </c>
      <c r="B212" s="3" t="s">
        <v>49</v>
      </c>
      <c r="C212" s="3">
        <v>20230502201</v>
      </c>
      <c r="D212" s="3">
        <v>1</v>
      </c>
      <c r="E212" s="3" t="s">
        <v>9</v>
      </c>
      <c r="F212" s="3">
        <v>117</v>
      </c>
      <c r="G212" s="3">
        <v>42</v>
      </c>
      <c r="H212" s="4" t="s">
        <v>71</v>
      </c>
      <c r="I212" s="3" t="s">
        <v>9</v>
      </c>
      <c r="J212" s="3" t="s">
        <v>15</v>
      </c>
      <c r="L212">
        <f t="shared" si="18"/>
        <v>0</v>
      </c>
      <c r="M212">
        <f>IF(COUNTIF($C$2:$C213,C212)&gt;1,1,0)</f>
        <v>0</v>
      </c>
      <c r="N212">
        <f t="shared" si="19"/>
        <v>0</v>
      </c>
      <c r="O212">
        <f t="shared" si="20"/>
        <v>0</v>
      </c>
      <c r="P212">
        <f t="shared" si="21"/>
        <v>0</v>
      </c>
      <c r="Q212">
        <f t="shared" si="22"/>
        <v>0</v>
      </c>
      <c r="S212">
        <f t="shared" si="23"/>
        <v>0</v>
      </c>
    </row>
    <row r="213" spans="1:19" ht="239" thickBot="1" x14ac:dyDescent="0.4">
      <c r="A213" s="3" t="s">
        <v>11</v>
      </c>
      <c r="B213" s="3" t="s">
        <v>34</v>
      </c>
      <c r="C213" s="3">
        <v>20110806902</v>
      </c>
      <c r="D213" s="3">
        <v>0</v>
      </c>
      <c r="E213" s="3" t="s">
        <v>9</v>
      </c>
      <c r="F213" s="3">
        <v>81</v>
      </c>
      <c r="G213" s="3">
        <v>50</v>
      </c>
      <c r="H213" s="4" t="s">
        <v>13</v>
      </c>
      <c r="I213" s="3" t="s">
        <v>9</v>
      </c>
      <c r="J213" s="3" t="s">
        <v>9</v>
      </c>
      <c r="L213">
        <f t="shared" si="18"/>
        <v>0</v>
      </c>
      <c r="M213">
        <f>IF(COUNTIF($C$2:$C214,C213)&gt;1,1,0)</f>
        <v>0</v>
      </c>
      <c r="N213">
        <f t="shared" si="19"/>
        <v>0</v>
      </c>
      <c r="O213">
        <f t="shared" si="20"/>
        <v>0</v>
      </c>
      <c r="P213">
        <f t="shared" si="21"/>
        <v>0</v>
      </c>
      <c r="Q213">
        <f t="shared" si="22"/>
        <v>0</v>
      </c>
      <c r="S213">
        <f t="shared" si="23"/>
        <v>0</v>
      </c>
    </row>
    <row r="214" spans="1:19" ht="214" thickBot="1" x14ac:dyDescent="0.4">
      <c r="A214" s="3" t="s">
        <v>39</v>
      </c>
      <c r="B214" s="3" t="s">
        <v>12</v>
      </c>
      <c r="C214" s="3">
        <v>20081104301</v>
      </c>
      <c r="D214" s="3">
        <v>0</v>
      </c>
      <c r="E214" s="3" t="s">
        <v>9</v>
      </c>
      <c r="F214" s="3">
        <v>315</v>
      </c>
      <c r="G214" s="3">
        <v>123</v>
      </c>
      <c r="H214" s="4" t="s">
        <v>28</v>
      </c>
      <c r="I214" s="3" t="s">
        <v>9</v>
      </c>
      <c r="J214" s="3" t="s">
        <v>9</v>
      </c>
      <c r="L214">
        <f t="shared" si="18"/>
        <v>0</v>
      </c>
      <c r="M214">
        <f>IF(COUNTIF($C$2:$C215,C214)&gt;1,1,0)</f>
        <v>0</v>
      </c>
      <c r="N214">
        <f t="shared" si="19"/>
        <v>0</v>
      </c>
      <c r="O214">
        <f t="shared" si="20"/>
        <v>0</v>
      </c>
      <c r="P214">
        <f t="shared" si="21"/>
        <v>0</v>
      </c>
      <c r="Q214">
        <f t="shared" si="22"/>
        <v>0</v>
      </c>
      <c r="S214">
        <f t="shared" si="23"/>
        <v>0</v>
      </c>
    </row>
    <row r="215" spans="1:19" ht="276.5" thickBot="1" x14ac:dyDescent="0.4">
      <c r="A215" s="3" t="s">
        <v>7</v>
      </c>
      <c r="B215" s="3" t="s">
        <v>34</v>
      </c>
      <c r="C215" s="3">
        <v>20110509801</v>
      </c>
      <c r="D215" s="3">
        <v>0</v>
      </c>
      <c r="E215" s="3" t="s">
        <v>9</v>
      </c>
      <c r="F215" s="3">
        <v>107</v>
      </c>
      <c r="G215" s="3">
        <v>30</v>
      </c>
      <c r="H215" s="4" t="s">
        <v>22</v>
      </c>
      <c r="I215" s="3" t="s">
        <v>9</v>
      </c>
      <c r="J215" s="3" t="s">
        <v>15</v>
      </c>
      <c r="L215">
        <f t="shared" si="18"/>
        <v>0</v>
      </c>
      <c r="M215">
        <f>IF(COUNTIF($C$2:$C216,C215)&gt;1,1,0)</f>
        <v>0</v>
      </c>
      <c r="N215">
        <f t="shared" si="19"/>
        <v>0</v>
      </c>
      <c r="O215">
        <f t="shared" si="20"/>
        <v>0</v>
      </c>
      <c r="P215">
        <f t="shared" si="21"/>
        <v>0</v>
      </c>
      <c r="Q215">
        <f t="shared" si="22"/>
        <v>0</v>
      </c>
      <c r="S215">
        <f t="shared" si="23"/>
        <v>0</v>
      </c>
    </row>
    <row r="216" spans="1:19" ht="201.5" thickBot="1" x14ac:dyDescent="0.4">
      <c r="A216" s="3" t="s">
        <v>11</v>
      </c>
      <c r="B216" s="3" t="s">
        <v>12</v>
      </c>
      <c r="C216" s="3">
        <v>20080401301</v>
      </c>
      <c r="D216" s="3">
        <v>0</v>
      </c>
      <c r="E216" s="3" t="s">
        <v>9</v>
      </c>
      <c r="F216" s="3">
        <v>52</v>
      </c>
      <c r="G216" s="3">
        <v>20</v>
      </c>
      <c r="H216" s="4" t="s">
        <v>45</v>
      </c>
      <c r="I216" s="3" t="s">
        <v>9</v>
      </c>
      <c r="J216" s="3" t="s">
        <v>15</v>
      </c>
      <c r="L216">
        <f t="shared" si="18"/>
        <v>0</v>
      </c>
      <c r="M216">
        <f>IF(COUNTIF($C$2:$C217,C216)&gt;1,1,0)</f>
        <v>0</v>
      </c>
      <c r="N216">
        <f t="shared" si="19"/>
        <v>0</v>
      </c>
      <c r="O216">
        <f t="shared" si="20"/>
        <v>0</v>
      </c>
      <c r="P216">
        <f t="shared" si="21"/>
        <v>0</v>
      </c>
      <c r="Q216">
        <f t="shared" si="22"/>
        <v>0</v>
      </c>
      <c r="S216">
        <f t="shared" si="23"/>
        <v>0</v>
      </c>
    </row>
    <row r="217" spans="1:19" ht="276.5" thickBot="1" x14ac:dyDescent="0.4">
      <c r="A217" s="3" t="s">
        <v>11</v>
      </c>
      <c r="B217" s="3" t="s">
        <v>17</v>
      </c>
      <c r="C217" s="3">
        <v>20120801601</v>
      </c>
      <c r="D217" s="3">
        <v>0</v>
      </c>
      <c r="E217" s="3" t="s">
        <v>9</v>
      </c>
      <c r="F217" s="3">
        <v>161</v>
      </c>
      <c r="G217" s="3">
        <v>36</v>
      </c>
      <c r="H217" s="4" t="s">
        <v>22</v>
      </c>
      <c r="I217" s="3" t="s">
        <v>9</v>
      </c>
      <c r="J217" s="3" t="s">
        <v>15</v>
      </c>
      <c r="L217">
        <f t="shared" si="18"/>
        <v>0</v>
      </c>
      <c r="M217">
        <f>IF(COUNTIF($C$2:$C218,C217)&gt;1,1,0)</f>
        <v>0</v>
      </c>
      <c r="N217">
        <f t="shared" si="19"/>
        <v>0</v>
      </c>
      <c r="O217">
        <f t="shared" si="20"/>
        <v>0</v>
      </c>
      <c r="P217">
        <f t="shared" si="21"/>
        <v>0</v>
      </c>
      <c r="Q217">
        <f t="shared" si="22"/>
        <v>0</v>
      </c>
      <c r="S217">
        <f t="shared" si="23"/>
        <v>0</v>
      </c>
    </row>
    <row r="218" spans="1:19" ht="289" thickBot="1" x14ac:dyDescent="0.4">
      <c r="A218" s="3" t="s">
        <v>11</v>
      </c>
      <c r="B218" s="3" t="s">
        <v>20</v>
      </c>
      <c r="C218" s="3">
        <v>20141905902</v>
      </c>
      <c r="D218" s="3">
        <v>0</v>
      </c>
      <c r="E218" s="3" t="s">
        <v>9</v>
      </c>
      <c r="F218" s="3">
        <v>103</v>
      </c>
      <c r="G218" s="3">
        <v>86</v>
      </c>
      <c r="H218" s="4" t="s">
        <v>110</v>
      </c>
      <c r="I218" s="3" t="s">
        <v>9</v>
      </c>
      <c r="J218" s="3" t="s">
        <v>9</v>
      </c>
      <c r="L218">
        <f t="shared" si="18"/>
        <v>0</v>
      </c>
      <c r="M218">
        <f>IF(COUNTIF($C$2:$C219,C218)&gt;1,1,0)</f>
        <v>0</v>
      </c>
      <c r="N218">
        <f t="shared" si="19"/>
        <v>0</v>
      </c>
      <c r="O218">
        <f t="shared" si="20"/>
        <v>0</v>
      </c>
      <c r="P218">
        <f t="shared" si="21"/>
        <v>0</v>
      </c>
      <c r="Q218">
        <f t="shared" si="22"/>
        <v>0</v>
      </c>
      <c r="S218">
        <f t="shared" si="23"/>
        <v>0</v>
      </c>
    </row>
    <row r="219" spans="1:19" ht="151.5" thickBot="1" x14ac:dyDescent="0.4">
      <c r="A219" s="3" t="s">
        <v>11</v>
      </c>
      <c r="B219" s="3" t="s">
        <v>34</v>
      </c>
      <c r="C219" s="3">
        <v>20110429101</v>
      </c>
      <c r="D219" s="3">
        <v>0</v>
      </c>
      <c r="E219" s="3" t="s">
        <v>9</v>
      </c>
      <c r="F219" s="3">
        <v>62</v>
      </c>
      <c r="G219" s="3">
        <v>47</v>
      </c>
      <c r="H219" s="4" t="s">
        <v>26</v>
      </c>
      <c r="I219" s="3" t="s">
        <v>9</v>
      </c>
      <c r="J219" s="3" t="s">
        <v>15</v>
      </c>
      <c r="L219">
        <f t="shared" si="18"/>
        <v>0</v>
      </c>
      <c r="M219">
        <f>IF(COUNTIF($C$2:$C219,C219)&gt;1,1,0)</f>
        <v>0</v>
      </c>
      <c r="N219">
        <f t="shared" si="19"/>
        <v>0</v>
      </c>
      <c r="O219">
        <f t="shared" si="20"/>
        <v>0</v>
      </c>
      <c r="P219">
        <f t="shared" si="21"/>
        <v>0</v>
      </c>
      <c r="Q219">
        <f t="shared" si="22"/>
        <v>0</v>
      </c>
      <c r="S219">
        <f t="shared" si="23"/>
        <v>0</v>
      </c>
    </row>
    <row r="220" spans="1:19" ht="276.5" thickBot="1" x14ac:dyDescent="0.4">
      <c r="A220" s="3" t="s">
        <v>11</v>
      </c>
      <c r="B220" s="3" t="s">
        <v>8</v>
      </c>
      <c r="C220" s="3">
        <v>20181004503</v>
      </c>
      <c r="D220" s="3">
        <v>0</v>
      </c>
      <c r="E220" s="3" t="s">
        <v>9</v>
      </c>
      <c r="F220" s="3">
        <v>71</v>
      </c>
      <c r="G220" s="3">
        <v>20</v>
      </c>
      <c r="H220" s="4" t="s">
        <v>22</v>
      </c>
      <c r="I220" s="3" t="s">
        <v>9</v>
      </c>
      <c r="J220" s="3" t="s">
        <v>9</v>
      </c>
      <c r="L220">
        <f t="shared" si="18"/>
        <v>0</v>
      </c>
      <c r="M220">
        <f>IF(COUNTIF($C$2:$C221,C220)&gt;1,1,0)</f>
        <v>0</v>
      </c>
      <c r="N220">
        <f t="shared" si="19"/>
        <v>0</v>
      </c>
      <c r="O220">
        <f t="shared" si="20"/>
        <v>0</v>
      </c>
      <c r="P220">
        <f t="shared" si="21"/>
        <v>0</v>
      </c>
      <c r="Q220">
        <f t="shared" si="22"/>
        <v>0</v>
      </c>
      <c r="S220">
        <f t="shared" si="23"/>
        <v>0</v>
      </c>
    </row>
    <row r="221" spans="1:19" ht="276.5" thickBot="1" x14ac:dyDescent="0.4">
      <c r="A221" s="3" t="s">
        <v>11</v>
      </c>
      <c r="B221" s="3" t="s">
        <v>17</v>
      </c>
      <c r="C221" s="3">
        <v>20120807001</v>
      </c>
      <c r="D221" s="3">
        <v>0</v>
      </c>
      <c r="E221" s="3" t="s">
        <v>9</v>
      </c>
      <c r="F221" s="3">
        <v>588</v>
      </c>
      <c r="G221" s="3">
        <v>222</v>
      </c>
      <c r="H221" s="4" t="s">
        <v>22</v>
      </c>
      <c r="I221" s="3" t="s">
        <v>9</v>
      </c>
      <c r="J221" s="3" t="s">
        <v>9</v>
      </c>
      <c r="L221">
        <f t="shared" si="18"/>
        <v>0</v>
      </c>
      <c r="M221">
        <f>IF(COUNTIF($C$2:$C221,C221)&gt;1,1,0)</f>
        <v>0</v>
      </c>
      <c r="N221">
        <f t="shared" si="19"/>
        <v>0</v>
      </c>
      <c r="O221">
        <f t="shared" si="20"/>
        <v>0</v>
      </c>
      <c r="P221">
        <f t="shared" si="21"/>
        <v>0</v>
      </c>
      <c r="Q221">
        <f t="shared" si="22"/>
        <v>0</v>
      </c>
      <c r="S221">
        <f t="shared" si="23"/>
        <v>0</v>
      </c>
    </row>
    <row r="222" spans="1:19" ht="76.5" thickBot="1" x14ac:dyDescent="0.4">
      <c r="A222" s="3" t="s">
        <v>11</v>
      </c>
      <c r="B222" s="3" t="s">
        <v>34</v>
      </c>
      <c r="C222" s="3">
        <v>20110905501</v>
      </c>
      <c r="D222" s="3">
        <v>0</v>
      </c>
      <c r="E222" s="3" t="s">
        <v>9</v>
      </c>
      <c r="F222" s="3">
        <v>26</v>
      </c>
      <c r="G222" s="3">
        <v>22</v>
      </c>
      <c r="H222" s="4" t="s">
        <v>111</v>
      </c>
      <c r="I222" s="3" t="s">
        <v>9</v>
      </c>
      <c r="J222" s="3" t="s">
        <v>9</v>
      </c>
      <c r="L222">
        <f t="shared" ref="L222:L275" si="24">IF(COUNTBLANK(A222:J222)&gt;0,1,0)</f>
        <v>0</v>
      </c>
      <c r="M222">
        <f>IF(COUNTIF($C$2:$C222,C222)&gt;1,1,0)</f>
        <v>0</v>
      </c>
      <c r="N222">
        <f t="shared" ref="N222:N275" si="25">IF(LEN(C222)&gt;11,1,0)</f>
        <v>0</v>
      </c>
      <c r="O222">
        <f t="shared" ref="O222:O275" si="26">IF(G222&gt;F222,1,0)</f>
        <v>0</v>
      </c>
      <c r="P222">
        <f t="shared" ref="P222:P275" si="27">IF(AND(J222="Yes",I222="No"),1,0)</f>
        <v>0</v>
      </c>
      <c r="Q222">
        <f t="shared" ref="Q222:Q275" si="28">IF(F222&gt;10000,1,0)</f>
        <v>0</v>
      </c>
      <c r="S222">
        <f t="shared" ref="S222:S275" si="29">IF(SUM(L222:Q222)&gt;0,1,0)</f>
        <v>0</v>
      </c>
    </row>
    <row r="223" spans="1:19" ht="214" thickBot="1" x14ac:dyDescent="0.4">
      <c r="A223" s="3" t="s">
        <v>27</v>
      </c>
      <c r="B223" s="3" t="s">
        <v>17</v>
      </c>
      <c r="C223" s="3">
        <v>20120801804</v>
      </c>
      <c r="D223" s="3">
        <v>1</v>
      </c>
      <c r="E223" s="3" t="s">
        <v>9</v>
      </c>
      <c r="F223" s="3">
        <v>525</v>
      </c>
      <c r="G223" s="3">
        <v>48</v>
      </c>
      <c r="H223" s="4" t="s">
        <v>28</v>
      </c>
      <c r="I223" s="3" t="s">
        <v>9</v>
      </c>
      <c r="J223" s="3" t="s">
        <v>15</v>
      </c>
      <c r="L223">
        <f t="shared" si="24"/>
        <v>0</v>
      </c>
      <c r="M223">
        <f>IF(COUNTIF($C$2:$C224,C223)&gt;1,1,0)</f>
        <v>0</v>
      </c>
      <c r="N223">
        <f t="shared" si="25"/>
        <v>0</v>
      </c>
      <c r="O223">
        <f t="shared" si="26"/>
        <v>0</v>
      </c>
      <c r="P223">
        <f t="shared" si="27"/>
        <v>0</v>
      </c>
      <c r="Q223">
        <f t="shared" si="28"/>
        <v>0</v>
      </c>
      <c r="S223">
        <f t="shared" si="29"/>
        <v>0</v>
      </c>
    </row>
    <row r="224" spans="1:19" ht="201.5" thickBot="1" x14ac:dyDescent="0.4">
      <c r="A224" s="3" t="s">
        <v>11</v>
      </c>
      <c r="B224" s="3" t="s">
        <v>34</v>
      </c>
      <c r="C224" s="3">
        <v>20110431601</v>
      </c>
      <c r="D224" s="3">
        <v>0</v>
      </c>
      <c r="E224" s="3" t="s">
        <v>9</v>
      </c>
      <c r="F224" s="3">
        <v>61</v>
      </c>
      <c r="G224" s="3">
        <v>30</v>
      </c>
      <c r="H224" s="4" t="s">
        <v>112</v>
      </c>
      <c r="I224" s="3" t="s">
        <v>9</v>
      </c>
      <c r="J224" s="3" t="s">
        <v>15</v>
      </c>
      <c r="L224">
        <f t="shared" si="24"/>
        <v>0</v>
      </c>
      <c r="M224">
        <f>IF(COUNTIF($C$2:$C225,C224)&gt;1,1,0)</f>
        <v>0</v>
      </c>
      <c r="N224">
        <f t="shared" si="25"/>
        <v>0</v>
      </c>
      <c r="O224">
        <f t="shared" si="26"/>
        <v>0</v>
      </c>
      <c r="P224">
        <f t="shared" si="27"/>
        <v>0</v>
      </c>
      <c r="Q224">
        <f t="shared" si="28"/>
        <v>0</v>
      </c>
      <c r="S224">
        <f t="shared" si="29"/>
        <v>0</v>
      </c>
    </row>
    <row r="225" spans="1:19" ht="276.5" thickBot="1" x14ac:dyDescent="0.4">
      <c r="A225" s="3" t="s">
        <v>11</v>
      </c>
      <c r="B225" s="3" t="s">
        <v>8</v>
      </c>
      <c r="C225" s="3">
        <v>20180306801</v>
      </c>
      <c r="D225" s="3">
        <v>0</v>
      </c>
      <c r="E225" s="3" t="s">
        <v>9</v>
      </c>
      <c r="F225" s="3">
        <v>67</v>
      </c>
      <c r="G225" s="3">
        <v>25</v>
      </c>
      <c r="H225" s="4" t="s">
        <v>22</v>
      </c>
      <c r="I225" s="3" t="s">
        <v>9</v>
      </c>
      <c r="J225" s="3" t="s">
        <v>9</v>
      </c>
      <c r="L225">
        <f t="shared" si="24"/>
        <v>0</v>
      </c>
      <c r="M225">
        <f>IF(COUNTIF($C$2:$C226,C225)&gt;1,1,0)</f>
        <v>0</v>
      </c>
      <c r="N225">
        <f t="shared" si="25"/>
        <v>0</v>
      </c>
      <c r="O225">
        <f t="shared" si="26"/>
        <v>0</v>
      </c>
      <c r="P225">
        <f t="shared" si="27"/>
        <v>0</v>
      </c>
      <c r="Q225">
        <f t="shared" si="28"/>
        <v>0</v>
      </c>
      <c r="S225">
        <f t="shared" si="29"/>
        <v>0</v>
      </c>
    </row>
    <row r="226" spans="1:19" ht="314" thickBot="1" x14ac:dyDescent="0.4">
      <c r="A226" s="3" t="s">
        <v>11</v>
      </c>
      <c r="B226" s="3" t="s">
        <v>17</v>
      </c>
      <c r="C226" s="3">
        <v>20120300705</v>
      </c>
      <c r="D226" s="3">
        <v>1</v>
      </c>
      <c r="E226" s="3" t="s">
        <v>9</v>
      </c>
      <c r="F226" s="3">
        <v>353</v>
      </c>
      <c r="G226" s="3">
        <v>45</v>
      </c>
      <c r="H226" s="4" t="s">
        <v>113</v>
      </c>
      <c r="I226" s="3" t="s">
        <v>9</v>
      </c>
      <c r="J226" s="3" t="s">
        <v>9</v>
      </c>
      <c r="L226">
        <f t="shared" si="24"/>
        <v>0</v>
      </c>
      <c r="M226">
        <f>IF(COUNTIF($C$2:$C227,C226)&gt;1,1,0)</f>
        <v>0</v>
      </c>
      <c r="N226">
        <f t="shared" si="25"/>
        <v>0</v>
      </c>
      <c r="O226">
        <f t="shared" si="26"/>
        <v>0</v>
      </c>
      <c r="P226">
        <f t="shared" si="27"/>
        <v>0</v>
      </c>
      <c r="Q226">
        <f t="shared" si="28"/>
        <v>0</v>
      </c>
      <c r="S226">
        <f t="shared" si="29"/>
        <v>0</v>
      </c>
    </row>
    <row r="227" spans="1:19" ht="289" thickBot="1" x14ac:dyDescent="0.4">
      <c r="A227" s="3" t="s">
        <v>11</v>
      </c>
      <c r="B227" s="3" t="s">
        <v>34</v>
      </c>
      <c r="C227" s="3">
        <v>20110520801</v>
      </c>
      <c r="D227" s="3">
        <v>0</v>
      </c>
      <c r="E227" s="3" t="s">
        <v>9</v>
      </c>
      <c r="F227" s="3">
        <v>64</v>
      </c>
      <c r="G227" s="3">
        <v>22</v>
      </c>
      <c r="H227" s="4" t="s">
        <v>114</v>
      </c>
      <c r="I227" s="3" t="s">
        <v>9</v>
      </c>
      <c r="J227" s="3" t="s">
        <v>15</v>
      </c>
      <c r="L227">
        <f t="shared" si="24"/>
        <v>0</v>
      </c>
      <c r="M227">
        <f>IF(COUNTIF($C$2:$C228,C227)&gt;1,1,0)</f>
        <v>0</v>
      </c>
      <c r="N227">
        <f t="shared" si="25"/>
        <v>0</v>
      </c>
      <c r="O227">
        <f t="shared" si="26"/>
        <v>0</v>
      </c>
      <c r="P227">
        <f t="shared" si="27"/>
        <v>0</v>
      </c>
      <c r="Q227">
        <f t="shared" si="28"/>
        <v>0</v>
      </c>
      <c r="S227">
        <f t="shared" si="29"/>
        <v>0</v>
      </c>
    </row>
    <row r="228" spans="1:19" ht="289" thickBot="1" x14ac:dyDescent="0.4">
      <c r="A228" s="3" t="s">
        <v>27</v>
      </c>
      <c r="B228" s="3" t="s">
        <v>20</v>
      </c>
      <c r="C228" s="3">
        <v>20142505601</v>
      </c>
      <c r="D228" s="3">
        <v>0</v>
      </c>
      <c r="E228" s="3" t="s">
        <v>9</v>
      </c>
      <c r="F228" s="3">
        <v>32</v>
      </c>
      <c r="G228" s="3">
        <v>17</v>
      </c>
      <c r="H228" s="4" t="s">
        <v>115</v>
      </c>
      <c r="I228" s="3" t="s">
        <v>9</v>
      </c>
      <c r="J228" s="3" t="s">
        <v>9</v>
      </c>
      <c r="L228">
        <f t="shared" si="24"/>
        <v>0</v>
      </c>
      <c r="M228">
        <f>IF(COUNTIF($C$2:$C229,C228)&gt;1,1,0)</f>
        <v>0</v>
      </c>
      <c r="N228">
        <f t="shared" si="25"/>
        <v>0</v>
      </c>
      <c r="O228">
        <f t="shared" si="26"/>
        <v>0</v>
      </c>
      <c r="P228">
        <f t="shared" si="27"/>
        <v>0</v>
      </c>
      <c r="Q228">
        <f t="shared" si="28"/>
        <v>0</v>
      </c>
      <c r="S228">
        <f t="shared" si="29"/>
        <v>0</v>
      </c>
    </row>
    <row r="229" spans="1:19" ht="276.5" thickBot="1" x14ac:dyDescent="0.4">
      <c r="A229" s="3" t="s">
        <v>27</v>
      </c>
      <c r="B229" s="3" t="s">
        <v>23</v>
      </c>
      <c r="C229" s="3">
        <v>20172202801</v>
      </c>
      <c r="D229" s="3">
        <v>0</v>
      </c>
      <c r="E229" s="3" t="s">
        <v>9</v>
      </c>
      <c r="F229" s="3">
        <v>79</v>
      </c>
      <c r="G229" s="3">
        <v>52</v>
      </c>
      <c r="H229" s="4" t="s">
        <v>22</v>
      </c>
      <c r="I229" s="3" t="s">
        <v>9</v>
      </c>
      <c r="J229" s="3" t="s">
        <v>9</v>
      </c>
      <c r="L229">
        <f t="shared" si="24"/>
        <v>0</v>
      </c>
      <c r="M229">
        <f>IF(COUNTIF($C$2:$C230,C229)&gt;1,1,0)</f>
        <v>0</v>
      </c>
      <c r="N229">
        <f t="shared" si="25"/>
        <v>0</v>
      </c>
      <c r="O229">
        <f t="shared" si="26"/>
        <v>0</v>
      </c>
      <c r="P229">
        <f t="shared" si="27"/>
        <v>0</v>
      </c>
      <c r="Q229">
        <f t="shared" si="28"/>
        <v>0</v>
      </c>
      <c r="S229">
        <f t="shared" si="29"/>
        <v>0</v>
      </c>
    </row>
    <row r="230" spans="1:19" ht="176.5" thickBot="1" x14ac:dyDescent="0.4">
      <c r="A230" s="3" t="s">
        <v>11</v>
      </c>
      <c r="B230" s="3" t="s">
        <v>23</v>
      </c>
      <c r="C230" s="3">
        <v>20171205005</v>
      </c>
      <c r="D230" s="3">
        <v>0</v>
      </c>
      <c r="E230" s="3" t="s">
        <v>9</v>
      </c>
      <c r="F230" s="3">
        <v>348</v>
      </c>
      <c r="G230" s="3">
        <v>286</v>
      </c>
      <c r="H230" s="4" t="s">
        <v>55</v>
      </c>
      <c r="I230" s="3" t="s">
        <v>9</v>
      </c>
      <c r="J230" s="3" t="s">
        <v>15</v>
      </c>
      <c r="L230">
        <f t="shared" si="24"/>
        <v>0</v>
      </c>
      <c r="M230">
        <f>IF(COUNTIF($C$2:$C231,C230)&gt;1,1,0)</f>
        <v>0</v>
      </c>
      <c r="N230">
        <f t="shared" si="25"/>
        <v>0</v>
      </c>
      <c r="O230">
        <f t="shared" si="26"/>
        <v>0</v>
      </c>
      <c r="P230">
        <f t="shared" si="27"/>
        <v>0</v>
      </c>
      <c r="Q230">
        <f t="shared" si="28"/>
        <v>0</v>
      </c>
      <c r="S230">
        <f t="shared" si="29"/>
        <v>0</v>
      </c>
    </row>
    <row r="231" spans="1:19" ht="251.5" thickBot="1" x14ac:dyDescent="0.4">
      <c r="A231" s="3" t="s">
        <v>27</v>
      </c>
      <c r="B231" s="3" t="s">
        <v>34</v>
      </c>
      <c r="C231" s="3">
        <v>20110122301</v>
      </c>
      <c r="D231" s="3">
        <v>0</v>
      </c>
      <c r="E231" s="3" t="s">
        <v>9</v>
      </c>
      <c r="F231" s="3">
        <v>91</v>
      </c>
      <c r="G231" s="3">
        <v>66</v>
      </c>
      <c r="H231" s="4" t="s">
        <v>18</v>
      </c>
      <c r="I231" s="3" t="s">
        <v>9</v>
      </c>
      <c r="J231" s="3" t="s">
        <v>15</v>
      </c>
      <c r="L231">
        <f t="shared" si="24"/>
        <v>0</v>
      </c>
      <c r="M231">
        <f>IF(COUNTIF($C$2:$C232,C231)&gt;1,1,0)</f>
        <v>0</v>
      </c>
      <c r="N231">
        <f t="shared" si="25"/>
        <v>0</v>
      </c>
      <c r="O231">
        <f t="shared" si="26"/>
        <v>0</v>
      </c>
      <c r="P231">
        <f t="shared" si="27"/>
        <v>0</v>
      </c>
      <c r="Q231">
        <f t="shared" si="28"/>
        <v>0</v>
      </c>
      <c r="S231">
        <f t="shared" si="29"/>
        <v>0</v>
      </c>
    </row>
    <row r="232" spans="1:19" ht="214" thickBot="1" x14ac:dyDescent="0.4">
      <c r="A232" s="3" t="s">
        <v>11</v>
      </c>
      <c r="B232" s="3" t="s">
        <v>49</v>
      </c>
      <c r="C232" s="3">
        <v>20230403402</v>
      </c>
      <c r="D232" s="3">
        <v>0</v>
      </c>
      <c r="E232" s="3" t="s">
        <v>9</v>
      </c>
      <c r="F232" s="3">
        <v>112</v>
      </c>
      <c r="G232" s="3">
        <v>91</v>
      </c>
      <c r="H232" s="4" t="s">
        <v>44</v>
      </c>
      <c r="I232" s="3" t="s">
        <v>9</v>
      </c>
      <c r="J232" s="3" t="s">
        <v>9</v>
      </c>
      <c r="L232">
        <f t="shared" si="24"/>
        <v>0</v>
      </c>
      <c r="M232">
        <f>IF(COUNTIF($C$2:$C233,C232)&gt;1,1,0)</f>
        <v>0</v>
      </c>
      <c r="N232">
        <f t="shared" si="25"/>
        <v>0</v>
      </c>
      <c r="O232">
        <f t="shared" si="26"/>
        <v>0</v>
      </c>
      <c r="P232">
        <f t="shared" si="27"/>
        <v>0</v>
      </c>
      <c r="Q232">
        <f t="shared" si="28"/>
        <v>0</v>
      </c>
      <c r="S232">
        <f t="shared" si="29"/>
        <v>0</v>
      </c>
    </row>
    <row r="233" spans="1:19" ht="276.5" thickBot="1" x14ac:dyDescent="0.4">
      <c r="A233" s="3" t="s">
        <v>11</v>
      </c>
      <c r="B233" s="3" t="s">
        <v>8</v>
      </c>
      <c r="C233" s="3">
        <v>20180307201</v>
      </c>
      <c r="D233" s="3">
        <v>0</v>
      </c>
      <c r="E233" s="3" t="s">
        <v>9</v>
      </c>
      <c r="F233" s="3">
        <v>62</v>
      </c>
      <c r="G233" s="3">
        <v>30</v>
      </c>
      <c r="H233" s="4" t="s">
        <v>22</v>
      </c>
      <c r="I233" s="3" t="s">
        <v>9</v>
      </c>
      <c r="J233" s="3" t="s">
        <v>9</v>
      </c>
      <c r="L233">
        <f t="shared" si="24"/>
        <v>0</v>
      </c>
      <c r="M233">
        <f>IF(COUNTIF($C$2:$C234,C233)&gt;1,1,0)</f>
        <v>0</v>
      </c>
      <c r="N233">
        <f t="shared" si="25"/>
        <v>0</v>
      </c>
      <c r="O233">
        <f t="shared" si="26"/>
        <v>0</v>
      </c>
      <c r="P233">
        <f t="shared" si="27"/>
        <v>0</v>
      </c>
      <c r="Q233">
        <f t="shared" si="28"/>
        <v>0</v>
      </c>
      <c r="S233">
        <f t="shared" si="29"/>
        <v>0</v>
      </c>
    </row>
    <row r="234" spans="1:19" ht="201.5" thickBot="1" x14ac:dyDescent="0.4">
      <c r="A234" s="3" t="s">
        <v>11</v>
      </c>
      <c r="B234" s="3" t="s">
        <v>20</v>
      </c>
      <c r="C234" s="3">
        <v>20140900701</v>
      </c>
      <c r="D234" s="3">
        <v>1</v>
      </c>
      <c r="E234" s="3" t="s">
        <v>9</v>
      </c>
      <c r="F234" s="3">
        <v>149</v>
      </c>
      <c r="G234" s="3">
        <v>68</v>
      </c>
      <c r="H234" s="4" t="s">
        <v>112</v>
      </c>
      <c r="I234" s="3" t="s">
        <v>9</v>
      </c>
      <c r="J234" s="3" t="s">
        <v>15</v>
      </c>
      <c r="L234">
        <f t="shared" si="24"/>
        <v>0</v>
      </c>
      <c r="M234">
        <f>IF(COUNTIF($C$2:$C235,C234)&gt;1,1,0)</f>
        <v>0</v>
      </c>
      <c r="N234">
        <f t="shared" si="25"/>
        <v>0</v>
      </c>
      <c r="O234">
        <f t="shared" si="26"/>
        <v>0</v>
      </c>
      <c r="P234">
        <f t="shared" si="27"/>
        <v>0</v>
      </c>
      <c r="Q234">
        <f t="shared" si="28"/>
        <v>0</v>
      </c>
      <c r="S234">
        <f t="shared" si="29"/>
        <v>0</v>
      </c>
    </row>
    <row r="235" spans="1:19" ht="276.5" thickBot="1" x14ac:dyDescent="0.4">
      <c r="A235" s="3" t="s">
        <v>11</v>
      </c>
      <c r="B235" s="3" t="s">
        <v>17</v>
      </c>
      <c r="C235" s="3">
        <v>20120700102</v>
      </c>
      <c r="D235" s="3">
        <v>0</v>
      </c>
      <c r="E235" s="3" t="s">
        <v>9</v>
      </c>
      <c r="F235" s="3">
        <v>638</v>
      </c>
      <c r="G235" s="3">
        <v>210</v>
      </c>
      <c r="H235" s="4" t="s">
        <v>22</v>
      </c>
      <c r="I235" s="3" t="s">
        <v>9</v>
      </c>
      <c r="J235" s="3" t="s">
        <v>9</v>
      </c>
      <c r="L235">
        <f t="shared" si="24"/>
        <v>0</v>
      </c>
      <c r="M235">
        <f>IF(COUNTIF($C$2:$C236,C235)&gt;1,1,0)</f>
        <v>0</v>
      </c>
      <c r="N235">
        <f t="shared" si="25"/>
        <v>0</v>
      </c>
      <c r="O235">
        <f t="shared" si="26"/>
        <v>0</v>
      </c>
      <c r="P235">
        <f t="shared" si="27"/>
        <v>0</v>
      </c>
      <c r="Q235">
        <f t="shared" si="28"/>
        <v>0</v>
      </c>
      <c r="S235">
        <f t="shared" si="29"/>
        <v>0</v>
      </c>
    </row>
    <row r="236" spans="1:19" ht="276.5" thickBot="1" x14ac:dyDescent="0.4">
      <c r="A236" s="3" t="s">
        <v>11</v>
      </c>
      <c r="B236" s="3" t="s">
        <v>49</v>
      </c>
      <c r="C236" s="3">
        <v>20230412701</v>
      </c>
      <c r="D236" s="3">
        <v>1</v>
      </c>
      <c r="E236" s="3" t="s">
        <v>9</v>
      </c>
      <c r="F236" s="3">
        <v>255</v>
      </c>
      <c r="G236" s="3">
        <v>176</v>
      </c>
      <c r="H236" s="4" t="s">
        <v>22</v>
      </c>
      <c r="I236" s="3" t="s">
        <v>9</v>
      </c>
      <c r="J236" s="3" t="s">
        <v>9</v>
      </c>
      <c r="L236">
        <f t="shared" si="24"/>
        <v>0</v>
      </c>
      <c r="M236">
        <f>IF(COUNTIF($C$2:$C237,C236)&gt;1,1,0)</f>
        <v>0</v>
      </c>
      <c r="N236">
        <f t="shared" si="25"/>
        <v>0</v>
      </c>
      <c r="O236">
        <f t="shared" si="26"/>
        <v>0</v>
      </c>
      <c r="P236">
        <f t="shared" si="27"/>
        <v>0</v>
      </c>
      <c r="Q236">
        <f t="shared" si="28"/>
        <v>0</v>
      </c>
      <c r="S236">
        <f t="shared" si="29"/>
        <v>0</v>
      </c>
    </row>
    <row r="237" spans="1:19" ht="289" thickBot="1" x14ac:dyDescent="0.4">
      <c r="A237" s="3" t="s">
        <v>39</v>
      </c>
      <c r="B237" s="3" t="s">
        <v>8</v>
      </c>
      <c r="C237" s="3">
        <v>20180823905</v>
      </c>
      <c r="D237" s="3">
        <v>1</v>
      </c>
      <c r="E237" s="3" t="s">
        <v>9</v>
      </c>
      <c r="F237" s="3">
        <v>106</v>
      </c>
      <c r="G237" s="3">
        <v>26</v>
      </c>
      <c r="H237" s="4" t="s">
        <v>114</v>
      </c>
      <c r="I237" s="3" t="s">
        <v>9</v>
      </c>
      <c r="J237" s="3" t="s">
        <v>9</v>
      </c>
      <c r="L237">
        <f t="shared" si="24"/>
        <v>0</v>
      </c>
      <c r="M237">
        <f>IF(COUNTIF($C$2:$C238,C237)&gt;1,1,0)</f>
        <v>0</v>
      </c>
      <c r="N237">
        <f t="shared" si="25"/>
        <v>0</v>
      </c>
      <c r="O237">
        <f t="shared" si="26"/>
        <v>0</v>
      </c>
      <c r="P237">
        <f t="shared" si="27"/>
        <v>0</v>
      </c>
      <c r="Q237">
        <f t="shared" si="28"/>
        <v>0</v>
      </c>
      <c r="S237">
        <f t="shared" si="29"/>
        <v>0</v>
      </c>
    </row>
    <row r="238" spans="1:19" ht="276.5" thickBot="1" x14ac:dyDescent="0.4">
      <c r="A238" s="3" t="s">
        <v>11</v>
      </c>
      <c r="B238" s="3" t="s">
        <v>8</v>
      </c>
      <c r="C238" s="3">
        <v>20180738301</v>
      </c>
      <c r="D238" s="3">
        <v>0</v>
      </c>
      <c r="E238" s="3" t="s">
        <v>9</v>
      </c>
      <c r="F238" s="3">
        <v>225</v>
      </c>
      <c r="G238" s="3">
        <v>90</v>
      </c>
      <c r="H238" s="4" t="s">
        <v>22</v>
      </c>
      <c r="I238" s="3" t="s">
        <v>9</v>
      </c>
      <c r="J238" s="3" t="s">
        <v>9</v>
      </c>
      <c r="L238">
        <f t="shared" si="24"/>
        <v>0</v>
      </c>
      <c r="M238">
        <f>IF(COUNTIF($C$2:$C238,C238)&gt;1,1,0)</f>
        <v>0</v>
      </c>
      <c r="N238">
        <f t="shared" si="25"/>
        <v>0</v>
      </c>
      <c r="O238">
        <f t="shared" si="26"/>
        <v>0</v>
      </c>
      <c r="P238">
        <f t="shared" si="27"/>
        <v>0</v>
      </c>
      <c r="Q238">
        <f t="shared" si="28"/>
        <v>0</v>
      </c>
      <c r="S238">
        <f t="shared" si="29"/>
        <v>0</v>
      </c>
    </row>
    <row r="239" spans="1:19" ht="114" thickBot="1" x14ac:dyDescent="0.4">
      <c r="A239" s="3" t="s">
        <v>11</v>
      </c>
      <c r="B239" s="3" t="s">
        <v>49</v>
      </c>
      <c r="C239" s="3">
        <v>20230101801</v>
      </c>
      <c r="D239" s="3">
        <v>0</v>
      </c>
      <c r="E239" s="3" t="s">
        <v>9</v>
      </c>
      <c r="F239" s="3">
        <v>36</v>
      </c>
      <c r="G239" s="3">
        <v>30</v>
      </c>
      <c r="H239" s="4" t="s">
        <v>19</v>
      </c>
      <c r="I239" s="3" t="s">
        <v>9</v>
      </c>
      <c r="J239" s="3" t="s">
        <v>9</v>
      </c>
      <c r="L239">
        <f t="shared" si="24"/>
        <v>0</v>
      </c>
      <c r="M239">
        <f>IF(COUNTIF($C$2:$C240,C239)&gt;1,1,0)</f>
        <v>0</v>
      </c>
      <c r="N239">
        <f t="shared" si="25"/>
        <v>0</v>
      </c>
      <c r="O239">
        <f t="shared" si="26"/>
        <v>0</v>
      </c>
      <c r="P239">
        <f t="shared" si="27"/>
        <v>0</v>
      </c>
      <c r="Q239">
        <f t="shared" si="28"/>
        <v>0</v>
      </c>
      <c r="S239">
        <f t="shared" si="29"/>
        <v>0</v>
      </c>
    </row>
    <row r="240" spans="1:19" ht="276.5" thickBot="1" x14ac:dyDescent="0.4">
      <c r="A240" s="3" t="s">
        <v>11</v>
      </c>
      <c r="B240" s="3" t="s">
        <v>20</v>
      </c>
      <c r="C240" s="3">
        <v>20142010401</v>
      </c>
      <c r="D240" s="3">
        <v>0</v>
      </c>
      <c r="E240" s="3" t="s">
        <v>9</v>
      </c>
      <c r="F240" s="3">
        <v>184</v>
      </c>
      <c r="G240" s="3">
        <v>38</v>
      </c>
      <c r="H240" s="4" t="s">
        <v>22</v>
      </c>
      <c r="I240" s="3" t="s">
        <v>9</v>
      </c>
      <c r="J240" s="3" t="s">
        <v>9</v>
      </c>
      <c r="L240">
        <f t="shared" si="24"/>
        <v>0</v>
      </c>
      <c r="M240">
        <f>IF(COUNTIF($C$2:$C241,C240)&gt;1,1,0)</f>
        <v>0</v>
      </c>
      <c r="N240">
        <f t="shared" si="25"/>
        <v>0</v>
      </c>
      <c r="O240">
        <f t="shared" si="26"/>
        <v>0</v>
      </c>
      <c r="P240">
        <f t="shared" si="27"/>
        <v>0</v>
      </c>
      <c r="Q240">
        <f t="shared" si="28"/>
        <v>0</v>
      </c>
      <c r="S240">
        <f t="shared" si="29"/>
        <v>0</v>
      </c>
    </row>
    <row r="241" spans="1:19" ht="276.5" thickBot="1" x14ac:dyDescent="0.4">
      <c r="A241" s="3" t="s">
        <v>11</v>
      </c>
      <c r="B241" s="3" t="s">
        <v>8</v>
      </c>
      <c r="C241" s="3">
        <v>20180312001</v>
      </c>
      <c r="D241" s="3">
        <v>1</v>
      </c>
      <c r="E241" s="3" t="s">
        <v>9</v>
      </c>
      <c r="F241" s="3">
        <v>176</v>
      </c>
      <c r="G241" s="3">
        <v>66</v>
      </c>
      <c r="H241" s="4" t="s">
        <v>22</v>
      </c>
      <c r="I241" s="3" t="s">
        <v>9</v>
      </c>
      <c r="J241" s="3" t="s">
        <v>9</v>
      </c>
      <c r="L241">
        <f t="shared" si="24"/>
        <v>0</v>
      </c>
      <c r="M241">
        <f>IF(COUNTIF($C$2:$C242,C241)&gt;1,1,0)</f>
        <v>0</v>
      </c>
      <c r="N241">
        <f t="shared" si="25"/>
        <v>0</v>
      </c>
      <c r="O241">
        <f t="shared" si="26"/>
        <v>0</v>
      </c>
      <c r="P241">
        <f t="shared" si="27"/>
        <v>0</v>
      </c>
      <c r="Q241">
        <f t="shared" si="28"/>
        <v>0</v>
      </c>
      <c r="S241">
        <f t="shared" si="29"/>
        <v>0</v>
      </c>
    </row>
    <row r="242" spans="1:19" ht="276.5" thickBot="1" x14ac:dyDescent="0.4">
      <c r="A242" s="3" t="s">
        <v>11</v>
      </c>
      <c r="B242" s="3" t="s">
        <v>17</v>
      </c>
      <c r="C242" s="3">
        <v>20120301002</v>
      </c>
      <c r="D242" s="3">
        <v>0</v>
      </c>
      <c r="E242" s="3" t="s">
        <v>9</v>
      </c>
      <c r="F242" s="3">
        <v>326</v>
      </c>
      <c r="G242" s="3">
        <v>105</v>
      </c>
      <c r="H242" s="4" t="s">
        <v>22</v>
      </c>
      <c r="I242" s="3" t="s">
        <v>9</v>
      </c>
      <c r="J242" s="3" t="s">
        <v>15</v>
      </c>
      <c r="L242">
        <f t="shared" si="24"/>
        <v>0</v>
      </c>
      <c r="M242">
        <f>IF(COUNTIF($C$2:$C243,C242)&gt;1,1,0)</f>
        <v>0</v>
      </c>
      <c r="N242">
        <f t="shared" si="25"/>
        <v>0</v>
      </c>
      <c r="O242">
        <f t="shared" si="26"/>
        <v>0</v>
      </c>
      <c r="P242">
        <f t="shared" si="27"/>
        <v>0</v>
      </c>
      <c r="Q242">
        <f t="shared" si="28"/>
        <v>0</v>
      </c>
      <c r="S242">
        <f t="shared" si="29"/>
        <v>0</v>
      </c>
    </row>
    <row r="243" spans="1:19" ht="339" thickBot="1" x14ac:dyDescent="0.4">
      <c r="A243" s="3" t="s">
        <v>39</v>
      </c>
      <c r="B243" s="3" t="s">
        <v>17</v>
      </c>
      <c r="C243" s="3">
        <v>20120607501</v>
      </c>
      <c r="D243" s="3">
        <v>0</v>
      </c>
      <c r="E243" s="3" t="s">
        <v>9</v>
      </c>
      <c r="F243" s="3">
        <v>359</v>
      </c>
      <c r="G243" s="3">
        <v>153</v>
      </c>
      <c r="H243" s="4" t="s">
        <v>116</v>
      </c>
      <c r="I243" s="3" t="s">
        <v>9</v>
      </c>
      <c r="J243" s="3" t="s">
        <v>15</v>
      </c>
      <c r="L243">
        <f t="shared" si="24"/>
        <v>0</v>
      </c>
      <c r="M243">
        <f>IF(COUNTIF($C$2:$C243,C243)&gt;1,1,0)</f>
        <v>0</v>
      </c>
      <c r="N243">
        <f t="shared" si="25"/>
        <v>0</v>
      </c>
      <c r="O243">
        <f t="shared" si="26"/>
        <v>0</v>
      </c>
      <c r="P243">
        <f t="shared" si="27"/>
        <v>0</v>
      </c>
      <c r="Q243">
        <f t="shared" si="28"/>
        <v>0</v>
      </c>
      <c r="S243">
        <f t="shared" si="29"/>
        <v>0</v>
      </c>
    </row>
    <row r="244" spans="1:19" ht="101.5" thickBot="1" x14ac:dyDescent="0.4">
      <c r="A244" s="3" t="s">
        <v>11</v>
      </c>
      <c r="B244" s="3" t="s">
        <v>17</v>
      </c>
      <c r="C244" s="3">
        <v>20120305608</v>
      </c>
      <c r="D244" s="3">
        <v>0</v>
      </c>
      <c r="E244" s="3" t="s">
        <v>9</v>
      </c>
      <c r="F244" s="3">
        <v>143</v>
      </c>
      <c r="G244" s="3">
        <v>45</v>
      </c>
      <c r="H244" s="4" t="s">
        <v>117</v>
      </c>
      <c r="I244" s="3" t="s">
        <v>9</v>
      </c>
      <c r="J244" s="3" t="s">
        <v>15</v>
      </c>
      <c r="L244">
        <f t="shared" si="24"/>
        <v>0</v>
      </c>
      <c r="M244">
        <f>IF(COUNTIF($C$2:$C245,C244)&gt;1,1,0)</f>
        <v>0</v>
      </c>
      <c r="N244">
        <f t="shared" si="25"/>
        <v>0</v>
      </c>
      <c r="O244">
        <f t="shared" si="26"/>
        <v>0</v>
      </c>
      <c r="P244">
        <f t="shared" si="27"/>
        <v>0</v>
      </c>
      <c r="Q244">
        <f t="shared" si="28"/>
        <v>0</v>
      </c>
      <c r="S244">
        <f t="shared" si="29"/>
        <v>0</v>
      </c>
    </row>
    <row r="245" spans="1:19" ht="176.5" thickBot="1" x14ac:dyDescent="0.4">
      <c r="A245" s="3" t="s">
        <v>27</v>
      </c>
      <c r="B245" s="3" t="s">
        <v>20</v>
      </c>
      <c r="C245" s="3">
        <v>20141005703</v>
      </c>
      <c r="D245" s="3">
        <v>0</v>
      </c>
      <c r="E245" s="3" t="s">
        <v>9</v>
      </c>
      <c r="F245" s="3">
        <v>50</v>
      </c>
      <c r="G245" s="3">
        <v>33</v>
      </c>
      <c r="H245" s="4" t="s">
        <v>55</v>
      </c>
      <c r="I245" s="3" t="s">
        <v>9</v>
      </c>
      <c r="J245" s="3" t="s">
        <v>9</v>
      </c>
      <c r="L245">
        <f t="shared" si="24"/>
        <v>0</v>
      </c>
      <c r="M245">
        <f>IF(COUNTIF($C$2:$C246,C245)&gt;1,1,0)</f>
        <v>0</v>
      </c>
      <c r="N245">
        <f t="shared" si="25"/>
        <v>0</v>
      </c>
      <c r="O245">
        <f t="shared" si="26"/>
        <v>0</v>
      </c>
      <c r="P245">
        <f t="shared" si="27"/>
        <v>0</v>
      </c>
      <c r="Q245">
        <f t="shared" si="28"/>
        <v>0</v>
      </c>
      <c r="S245">
        <f t="shared" si="29"/>
        <v>0</v>
      </c>
    </row>
    <row r="246" spans="1:19" ht="239" thickBot="1" x14ac:dyDescent="0.4">
      <c r="A246" s="3" t="s">
        <v>11</v>
      </c>
      <c r="B246" s="3" t="s">
        <v>49</v>
      </c>
      <c r="C246" s="3">
        <v>20230308501</v>
      </c>
      <c r="D246" s="3">
        <v>0</v>
      </c>
      <c r="E246" s="3" t="s">
        <v>9</v>
      </c>
      <c r="F246" s="3">
        <v>68</v>
      </c>
      <c r="G246" s="3">
        <v>44</v>
      </c>
      <c r="H246" s="4" t="s">
        <v>13</v>
      </c>
      <c r="I246" s="3" t="s">
        <v>9</v>
      </c>
      <c r="J246" s="3" t="s">
        <v>9</v>
      </c>
      <c r="L246">
        <f t="shared" si="24"/>
        <v>0</v>
      </c>
      <c r="M246">
        <f>IF(COUNTIF($C$2:$C247,C246)&gt;1,1,0)</f>
        <v>0</v>
      </c>
      <c r="N246">
        <f t="shared" si="25"/>
        <v>0</v>
      </c>
      <c r="O246">
        <f t="shared" si="26"/>
        <v>0</v>
      </c>
      <c r="P246">
        <f t="shared" si="27"/>
        <v>0</v>
      </c>
      <c r="Q246">
        <f t="shared" si="28"/>
        <v>0</v>
      </c>
      <c r="S246">
        <f t="shared" si="29"/>
        <v>0</v>
      </c>
    </row>
    <row r="247" spans="1:19" ht="276.5" thickBot="1" x14ac:dyDescent="0.4">
      <c r="A247" s="3" t="s">
        <v>11</v>
      </c>
      <c r="B247" s="3" t="s">
        <v>12</v>
      </c>
      <c r="C247" s="3">
        <v>20080907401</v>
      </c>
      <c r="D247" s="3">
        <v>1</v>
      </c>
      <c r="E247" s="3" t="s">
        <v>9</v>
      </c>
      <c r="F247" s="3">
        <v>314</v>
      </c>
      <c r="G247" s="3">
        <v>269</v>
      </c>
      <c r="H247" s="4" t="s">
        <v>22</v>
      </c>
      <c r="I247" s="3" t="s">
        <v>9</v>
      </c>
      <c r="J247" s="3" t="s">
        <v>9</v>
      </c>
      <c r="L247">
        <f t="shared" si="24"/>
        <v>0</v>
      </c>
      <c r="M247">
        <f>IF(COUNTIF($C$2:$C248,C247)&gt;1,1,0)</f>
        <v>0</v>
      </c>
      <c r="N247">
        <f t="shared" si="25"/>
        <v>0</v>
      </c>
      <c r="O247">
        <f t="shared" si="26"/>
        <v>0</v>
      </c>
      <c r="P247">
        <f t="shared" si="27"/>
        <v>0</v>
      </c>
      <c r="Q247">
        <f t="shared" si="28"/>
        <v>0</v>
      </c>
      <c r="S247">
        <f t="shared" si="29"/>
        <v>0</v>
      </c>
    </row>
    <row r="248" spans="1:19" ht="276.5" thickBot="1" x14ac:dyDescent="0.4">
      <c r="A248" s="3" t="s">
        <v>11</v>
      </c>
      <c r="B248" s="3" t="s">
        <v>23</v>
      </c>
      <c r="C248" s="3">
        <v>20172106001</v>
      </c>
      <c r="D248" s="3">
        <v>0</v>
      </c>
      <c r="E248" s="3" t="s">
        <v>9</v>
      </c>
      <c r="F248" s="3">
        <v>392</v>
      </c>
      <c r="G248" s="3">
        <v>305</v>
      </c>
      <c r="H248" s="4" t="s">
        <v>22</v>
      </c>
      <c r="I248" s="3" t="s">
        <v>9</v>
      </c>
      <c r="J248" s="3" t="s">
        <v>9</v>
      </c>
      <c r="L248">
        <f t="shared" si="24"/>
        <v>0</v>
      </c>
      <c r="M248">
        <f>IF(COUNTIF($C$2:$C249,C248)&gt;1,1,0)</f>
        <v>0</v>
      </c>
      <c r="N248">
        <f t="shared" si="25"/>
        <v>0</v>
      </c>
      <c r="O248">
        <f t="shared" si="26"/>
        <v>0</v>
      </c>
      <c r="P248">
        <f t="shared" si="27"/>
        <v>0</v>
      </c>
      <c r="Q248">
        <f t="shared" si="28"/>
        <v>0</v>
      </c>
      <c r="S248">
        <f t="shared" si="29"/>
        <v>0</v>
      </c>
    </row>
    <row r="249" spans="1:19" ht="276.5" thickBot="1" x14ac:dyDescent="0.4">
      <c r="A249" s="3" t="s">
        <v>7</v>
      </c>
      <c r="B249" s="3" t="s">
        <v>20</v>
      </c>
      <c r="C249" s="3">
        <v>20142402003</v>
      </c>
      <c r="D249" s="3">
        <v>1</v>
      </c>
      <c r="E249" s="3" t="s">
        <v>9</v>
      </c>
      <c r="F249" s="3">
        <v>151</v>
      </c>
      <c r="G249" s="3">
        <v>31</v>
      </c>
      <c r="H249" s="4" t="s">
        <v>22</v>
      </c>
      <c r="I249" s="3" t="s">
        <v>9</v>
      </c>
      <c r="J249" s="3" t="s">
        <v>15</v>
      </c>
      <c r="L249">
        <f t="shared" si="24"/>
        <v>0</v>
      </c>
      <c r="M249">
        <f>IF(COUNTIF($C$2:$C250,C249)&gt;1,1,0)</f>
        <v>0</v>
      </c>
      <c r="N249">
        <f t="shared" si="25"/>
        <v>0</v>
      </c>
      <c r="O249">
        <f t="shared" si="26"/>
        <v>0</v>
      </c>
      <c r="P249">
        <f t="shared" si="27"/>
        <v>0</v>
      </c>
      <c r="Q249">
        <f t="shared" si="28"/>
        <v>0</v>
      </c>
      <c r="S249">
        <f t="shared" si="29"/>
        <v>0</v>
      </c>
    </row>
    <row r="250" spans="1:19" ht="289" thickBot="1" x14ac:dyDescent="0.4">
      <c r="A250" s="3" t="s">
        <v>27</v>
      </c>
      <c r="B250" s="3" t="s">
        <v>20</v>
      </c>
      <c r="C250" s="3">
        <v>20140122507</v>
      </c>
      <c r="D250" s="3">
        <v>0</v>
      </c>
      <c r="E250" s="3" t="s">
        <v>9</v>
      </c>
      <c r="F250" s="3">
        <v>236</v>
      </c>
      <c r="G250" s="3">
        <v>65</v>
      </c>
      <c r="H250" s="4" t="s">
        <v>118</v>
      </c>
      <c r="I250" s="3" t="s">
        <v>9</v>
      </c>
      <c r="J250" s="3" t="s">
        <v>9</v>
      </c>
      <c r="L250">
        <f t="shared" si="24"/>
        <v>0</v>
      </c>
      <c r="M250">
        <f>IF(COUNTIF($C$2:$C251,C250)&gt;1,1,0)</f>
        <v>0</v>
      </c>
      <c r="N250">
        <f t="shared" si="25"/>
        <v>0</v>
      </c>
      <c r="O250">
        <f t="shared" si="26"/>
        <v>0</v>
      </c>
      <c r="P250">
        <f t="shared" si="27"/>
        <v>0</v>
      </c>
      <c r="Q250">
        <f t="shared" si="28"/>
        <v>0</v>
      </c>
      <c r="S250">
        <f t="shared" si="29"/>
        <v>0</v>
      </c>
    </row>
    <row r="251" spans="1:19" ht="276.5" thickBot="1" x14ac:dyDescent="0.4">
      <c r="A251" s="3" t="s">
        <v>11</v>
      </c>
      <c r="B251" s="3" t="s">
        <v>34</v>
      </c>
      <c r="C251" s="3">
        <v>20110527401</v>
      </c>
      <c r="D251" s="3">
        <v>1</v>
      </c>
      <c r="E251" s="3" t="s">
        <v>9</v>
      </c>
      <c r="F251" s="3">
        <v>234</v>
      </c>
      <c r="G251" s="3">
        <v>61</v>
      </c>
      <c r="H251" s="4" t="s">
        <v>22</v>
      </c>
      <c r="I251" s="3" t="s">
        <v>9</v>
      </c>
      <c r="J251" s="3" t="s">
        <v>9</v>
      </c>
      <c r="L251">
        <f t="shared" si="24"/>
        <v>0</v>
      </c>
      <c r="M251">
        <f>IF(COUNTIF($C$2:$C252,C251)&gt;1,1,0)</f>
        <v>0</v>
      </c>
      <c r="N251">
        <f t="shared" si="25"/>
        <v>0</v>
      </c>
      <c r="O251">
        <f t="shared" si="26"/>
        <v>0</v>
      </c>
      <c r="P251">
        <f t="shared" si="27"/>
        <v>0</v>
      </c>
      <c r="Q251">
        <f t="shared" si="28"/>
        <v>0</v>
      </c>
      <c r="S251">
        <f t="shared" si="29"/>
        <v>0</v>
      </c>
    </row>
    <row r="252" spans="1:19" ht="114" thickBot="1" x14ac:dyDescent="0.4">
      <c r="A252" s="3" t="s">
        <v>11</v>
      </c>
      <c r="B252" s="3" t="s">
        <v>20</v>
      </c>
      <c r="C252" s="3">
        <v>20141001902</v>
      </c>
      <c r="D252" s="3">
        <v>1</v>
      </c>
      <c r="E252" s="3" t="s">
        <v>9</v>
      </c>
      <c r="F252" s="3">
        <v>144</v>
      </c>
      <c r="G252" s="3">
        <v>17</v>
      </c>
      <c r="H252" s="4" t="s">
        <v>119</v>
      </c>
      <c r="I252" s="3" t="s">
        <v>9</v>
      </c>
      <c r="J252" s="3" t="s">
        <v>9</v>
      </c>
      <c r="L252">
        <f t="shared" si="24"/>
        <v>0</v>
      </c>
      <c r="M252">
        <f>IF(COUNTIF($C$2:$C253,C252)&gt;1,1,0)</f>
        <v>0</v>
      </c>
      <c r="N252">
        <f t="shared" si="25"/>
        <v>0</v>
      </c>
      <c r="O252">
        <f t="shared" si="26"/>
        <v>0</v>
      </c>
      <c r="P252">
        <f t="shared" si="27"/>
        <v>0</v>
      </c>
      <c r="Q252">
        <f t="shared" si="28"/>
        <v>0</v>
      </c>
      <c r="S252">
        <f t="shared" si="29"/>
        <v>0</v>
      </c>
    </row>
    <row r="253" spans="1:19" ht="26.5" thickBot="1" x14ac:dyDescent="0.4">
      <c r="A253" s="3" t="s">
        <v>11</v>
      </c>
      <c r="B253" s="3" t="s">
        <v>25</v>
      </c>
      <c r="C253" s="3">
        <v>20071105201</v>
      </c>
      <c r="D253" s="3">
        <v>0</v>
      </c>
      <c r="E253" s="3" t="s">
        <v>9</v>
      </c>
      <c r="F253" s="3">
        <v>92</v>
      </c>
      <c r="G253" s="3">
        <v>20</v>
      </c>
      <c r="H253" s="4" t="s">
        <v>10</v>
      </c>
      <c r="I253" s="3" t="s">
        <v>9</v>
      </c>
      <c r="J253" s="3" t="s">
        <v>15</v>
      </c>
      <c r="L253">
        <f t="shared" si="24"/>
        <v>0</v>
      </c>
      <c r="M253">
        <f>IF(COUNTIF($C$2:$C254,C253)&gt;1,1,0)</f>
        <v>0</v>
      </c>
      <c r="N253">
        <f t="shared" si="25"/>
        <v>0</v>
      </c>
      <c r="O253">
        <f t="shared" si="26"/>
        <v>0</v>
      </c>
      <c r="P253">
        <f t="shared" si="27"/>
        <v>0</v>
      </c>
      <c r="Q253">
        <f t="shared" si="28"/>
        <v>0</v>
      </c>
      <c r="S253">
        <f t="shared" si="29"/>
        <v>0</v>
      </c>
    </row>
    <row r="254" spans="1:19" ht="151.5" thickBot="1" x14ac:dyDescent="0.4">
      <c r="A254" s="3" t="s">
        <v>11</v>
      </c>
      <c r="B254" s="3" t="s">
        <v>20</v>
      </c>
      <c r="C254" s="3">
        <v>20143205003</v>
      </c>
      <c r="D254" s="3">
        <v>0</v>
      </c>
      <c r="E254" s="3" t="s">
        <v>9</v>
      </c>
      <c r="F254" s="3">
        <v>100</v>
      </c>
      <c r="G254" s="3">
        <v>40</v>
      </c>
      <c r="H254" s="4" t="s">
        <v>26</v>
      </c>
      <c r="I254" s="3" t="s">
        <v>9</v>
      </c>
      <c r="J254" s="3" t="s">
        <v>15</v>
      </c>
      <c r="L254">
        <f t="shared" si="24"/>
        <v>0</v>
      </c>
      <c r="M254">
        <f>IF(COUNTIF($C$2:$C254,C254)&gt;1,1,0)</f>
        <v>0</v>
      </c>
      <c r="N254">
        <f t="shared" si="25"/>
        <v>0</v>
      </c>
      <c r="O254">
        <f t="shared" si="26"/>
        <v>0</v>
      </c>
      <c r="P254">
        <f t="shared" si="27"/>
        <v>0</v>
      </c>
      <c r="Q254">
        <f t="shared" si="28"/>
        <v>0</v>
      </c>
      <c r="S254">
        <f t="shared" si="29"/>
        <v>0</v>
      </c>
    </row>
    <row r="255" spans="1:19" ht="239" thickBot="1" x14ac:dyDescent="0.4">
      <c r="A255" s="3" t="s">
        <v>7</v>
      </c>
      <c r="B255" s="3" t="s">
        <v>20</v>
      </c>
      <c r="C255" s="3">
        <v>20141904501</v>
      </c>
      <c r="D255" s="3">
        <v>1</v>
      </c>
      <c r="E255" s="3" t="s">
        <v>9</v>
      </c>
      <c r="F255" s="3">
        <v>336</v>
      </c>
      <c r="G255" s="3">
        <v>36</v>
      </c>
      <c r="H255" s="4" t="s">
        <v>13</v>
      </c>
      <c r="I255" s="3" t="s">
        <v>9</v>
      </c>
      <c r="J255" s="3" t="s">
        <v>9</v>
      </c>
      <c r="L255">
        <f t="shared" si="24"/>
        <v>0</v>
      </c>
      <c r="M255">
        <f>IF(COUNTIF($C$2:$C256,C255)&gt;1,1,0)</f>
        <v>0</v>
      </c>
      <c r="N255">
        <f t="shared" si="25"/>
        <v>0</v>
      </c>
      <c r="O255">
        <f t="shared" si="26"/>
        <v>0</v>
      </c>
      <c r="P255">
        <f t="shared" si="27"/>
        <v>0</v>
      </c>
      <c r="Q255">
        <f t="shared" si="28"/>
        <v>0</v>
      </c>
      <c r="S255">
        <f t="shared" si="29"/>
        <v>0</v>
      </c>
    </row>
    <row r="256" spans="1:19" ht="239" thickBot="1" x14ac:dyDescent="0.4">
      <c r="A256" s="3" t="s">
        <v>11</v>
      </c>
      <c r="B256" s="3" t="s">
        <v>17</v>
      </c>
      <c r="C256" s="3">
        <v>20120606302</v>
      </c>
      <c r="D256" s="3">
        <v>1</v>
      </c>
      <c r="E256" s="3" t="s">
        <v>9</v>
      </c>
      <c r="F256" s="3">
        <v>499</v>
      </c>
      <c r="G256" s="3">
        <v>114</v>
      </c>
      <c r="H256" s="4" t="s">
        <v>13</v>
      </c>
      <c r="I256" s="3" t="s">
        <v>9</v>
      </c>
      <c r="J256" s="3" t="s">
        <v>9</v>
      </c>
      <c r="L256">
        <f t="shared" si="24"/>
        <v>0</v>
      </c>
      <c r="M256">
        <f>IF(COUNTIF($C$2:$C257,C256)&gt;1,1,0)</f>
        <v>0</v>
      </c>
      <c r="N256">
        <f t="shared" si="25"/>
        <v>0</v>
      </c>
      <c r="O256">
        <f t="shared" si="26"/>
        <v>0</v>
      </c>
      <c r="P256">
        <f t="shared" si="27"/>
        <v>0</v>
      </c>
      <c r="Q256">
        <f t="shared" si="28"/>
        <v>0</v>
      </c>
      <c r="S256">
        <f t="shared" si="29"/>
        <v>0</v>
      </c>
    </row>
    <row r="257" spans="1:19" ht="326.5" thickBot="1" x14ac:dyDescent="0.4">
      <c r="A257" s="3" t="s">
        <v>11</v>
      </c>
      <c r="B257" s="3" t="s">
        <v>34</v>
      </c>
      <c r="C257" s="3">
        <v>20110221701</v>
      </c>
      <c r="D257" s="3">
        <v>1</v>
      </c>
      <c r="E257" s="3" t="s">
        <v>9</v>
      </c>
      <c r="F257" s="3">
        <v>214</v>
      </c>
      <c r="G257" s="3">
        <v>87</v>
      </c>
      <c r="H257" s="4" t="s">
        <v>120</v>
      </c>
      <c r="I257" s="3" t="s">
        <v>9</v>
      </c>
      <c r="J257" s="3" t="s">
        <v>15</v>
      </c>
      <c r="L257">
        <f t="shared" si="24"/>
        <v>0</v>
      </c>
      <c r="M257">
        <f>IF(COUNTIF($C$2:$C258,C257)&gt;1,1,0)</f>
        <v>0</v>
      </c>
      <c r="N257">
        <f t="shared" si="25"/>
        <v>0</v>
      </c>
      <c r="O257">
        <f t="shared" si="26"/>
        <v>0</v>
      </c>
      <c r="P257">
        <f t="shared" si="27"/>
        <v>0</v>
      </c>
      <c r="Q257">
        <f t="shared" si="28"/>
        <v>0</v>
      </c>
      <c r="S257">
        <f t="shared" si="29"/>
        <v>0</v>
      </c>
    </row>
    <row r="258" spans="1:19" ht="276.5" thickBot="1" x14ac:dyDescent="0.4">
      <c r="A258" s="3" t="s">
        <v>11</v>
      </c>
      <c r="B258" s="3" t="s">
        <v>23</v>
      </c>
      <c r="C258" s="3">
        <v>20171511801</v>
      </c>
      <c r="D258" s="3">
        <v>0</v>
      </c>
      <c r="E258" s="3" t="s">
        <v>9</v>
      </c>
      <c r="F258" s="3">
        <v>76</v>
      </c>
      <c r="G258" s="3">
        <v>56</v>
      </c>
      <c r="H258" s="4" t="s">
        <v>22</v>
      </c>
      <c r="I258" s="3" t="s">
        <v>9</v>
      </c>
      <c r="J258" s="3" t="s">
        <v>9</v>
      </c>
      <c r="L258">
        <f t="shared" si="24"/>
        <v>0</v>
      </c>
      <c r="M258">
        <f>IF(COUNTIF($C$2:$C259,C258)&gt;1,1,0)</f>
        <v>0</v>
      </c>
      <c r="N258">
        <f t="shared" si="25"/>
        <v>0</v>
      </c>
      <c r="O258">
        <f t="shared" si="26"/>
        <v>0</v>
      </c>
      <c r="P258">
        <f t="shared" si="27"/>
        <v>0</v>
      </c>
      <c r="Q258">
        <f t="shared" si="28"/>
        <v>0</v>
      </c>
      <c r="S258">
        <f t="shared" si="29"/>
        <v>0</v>
      </c>
    </row>
    <row r="259" spans="1:19" ht="276.5" thickBot="1" x14ac:dyDescent="0.4">
      <c r="A259" s="3" t="s">
        <v>39</v>
      </c>
      <c r="B259" s="3" t="s">
        <v>20</v>
      </c>
      <c r="C259" s="3">
        <v>20140800803</v>
      </c>
      <c r="D259" s="3">
        <v>0</v>
      </c>
      <c r="E259" s="3" t="s">
        <v>9</v>
      </c>
      <c r="F259" s="3">
        <v>71</v>
      </c>
      <c r="G259" s="3">
        <v>21</v>
      </c>
      <c r="H259" s="4" t="s">
        <v>22</v>
      </c>
      <c r="I259" s="3" t="s">
        <v>9</v>
      </c>
      <c r="J259" s="3" t="s">
        <v>15</v>
      </c>
      <c r="L259">
        <f t="shared" si="24"/>
        <v>0</v>
      </c>
      <c r="M259">
        <f>IF(COUNTIF($C$2:$C259,C259)&gt;1,1,0)</f>
        <v>0</v>
      </c>
      <c r="N259">
        <f t="shared" si="25"/>
        <v>0</v>
      </c>
      <c r="O259">
        <f t="shared" si="26"/>
        <v>0</v>
      </c>
      <c r="P259">
        <f t="shared" si="27"/>
        <v>0</v>
      </c>
      <c r="Q259">
        <f t="shared" si="28"/>
        <v>0</v>
      </c>
      <c r="S259">
        <f t="shared" si="29"/>
        <v>0</v>
      </c>
    </row>
    <row r="260" spans="1:19" ht="39" thickBot="1" x14ac:dyDescent="0.4">
      <c r="A260" s="3" t="s">
        <v>11</v>
      </c>
      <c r="B260" s="3" t="s">
        <v>12</v>
      </c>
      <c r="C260" s="3">
        <v>20081011102</v>
      </c>
      <c r="D260" s="3">
        <v>1</v>
      </c>
      <c r="E260" s="3" t="s">
        <v>9</v>
      </c>
      <c r="F260" s="3">
        <v>502</v>
      </c>
      <c r="G260" s="3">
        <v>120</v>
      </c>
      <c r="H260" s="4" t="s">
        <v>88</v>
      </c>
      <c r="I260" s="3" t="s">
        <v>9</v>
      </c>
      <c r="J260" s="3" t="s">
        <v>9</v>
      </c>
      <c r="L260">
        <f t="shared" si="24"/>
        <v>0</v>
      </c>
      <c r="M260">
        <f>IF(COUNTIF($C$2:$C261,C260)&gt;1,1,0)</f>
        <v>0</v>
      </c>
      <c r="N260">
        <f t="shared" si="25"/>
        <v>0</v>
      </c>
      <c r="O260">
        <f t="shared" si="26"/>
        <v>0</v>
      </c>
      <c r="P260">
        <f t="shared" si="27"/>
        <v>0</v>
      </c>
      <c r="Q260">
        <f t="shared" si="28"/>
        <v>0</v>
      </c>
      <c r="S260">
        <f t="shared" si="29"/>
        <v>0</v>
      </c>
    </row>
    <row r="261" spans="1:19" ht="276.5" thickBot="1" x14ac:dyDescent="0.4">
      <c r="A261" s="3" t="s">
        <v>11</v>
      </c>
      <c r="B261" s="3" t="s">
        <v>17</v>
      </c>
      <c r="C261" s="3">
        <v>20120901901</v>
      </c>
      <c r="D261" s="3">
        <v>1</v>
      </c>
      <c r="E261" s="3" t="s">
        <v>9</v>
      </c>
      <c r="F261" s="3">
        <v>119</v>
      </c>
      <c r="G261" s="3">
        <v>32</v>
      </c>
      <c r="H261" s="4" t="s">
        <v>22</v>
      </c>
      <c r="I261" s="3" t="s">
        <v>9</v>
      </c>
      <c r="J261" s="3" t="s">
        <v>9</v>
      </c>
      <c r="L261">
        <f t="shared" si="24"/>
        <v>0</v>
      </c>
      <c r="M261">
        <f>IF(COUNTIF($C$2:$C262,C261)&gt;1,1,0)</f>
        <v>0</v>
      </c>
      <c r="N261">
        <f t="shared" si="25"/>
        <v>0</v>
      </c>
      <c r="O261">
        <f t="shared" si="26"/>
        <v>0</v>
      </c>
      <c r="P261">
        <f t="shared" si="27"/>
        <v>0</v>
      </c>
      <c r="Q261">
        <f t="shared" si="28"/>
        <v>0</v>
      </c>
      <c r="S261">
        <f t="shared" si="29"/>
        <v>0</v>
      </c>
    </row>
    <row r="262" spans="1:19" ht="114" thickBot="1" x14ac:dyDescent="0.4">
      <c r="A262" s="3" t="s">
        <v>27</v>
      </c>
      <c r="B262" s="3" t="s">
        <v>20</v>
      </c>
      <c r="C262" s="3">
        <v>20140700101</v>
      </c>
      <c r="D262" s="3">
        <v>0</v>
      </c>
      <c r="E262" s="3" t="s">
        <v>9</v>
      </c>
      <c r="F262" s="3">
        <v>290</v>
      </c>
      <c r="G262" s="3">
        <v>95</v>
      </c>
      <c r="H262" s="4" t="s">
        <v>51</v>
      </c>
      <c r="I262" s="3" t="s">
        <v>9</v>
      </c>
      <c r="J262" s="3" t="s">
        <v>9</v>
      </c>
      <c r="L262">
        <f t="shared" si="24"/>
        <v>0</v>
      </c>
      <c r="M262">
        <f>IF(COUNTIF($C$2:$C263,C262)&gt;1,1,0)</f>
        <v>0</v>
      </c>
      <c r="N262">
        <f t="shared" si="25"/>
        <v>0</v>
      </c>
      <c r="O262">
        <f t="shared" si="26"/>
        <v>0</v>
      </c>
      <c r="P262">
        <f t="shared" si="27"/>
        <v>0</v>
      </c>
      <c r="Q262">
        <f t="shared" si="28"/>
        <v>0</v>
      </c>
      <c r="S262">
        <f t="shared" si="29"/>
        <v>0</v>
      </c>
    </row>
    <row r="263" spans="1:19" ht="214" thickBot="1" x14ac:dyDescent="0.4">
      <c r="A263" s="3" t="s">
        <v>7</v>
      </c>
      <c r="B263" s="3" t="s">
        <v>49</v>
      </c>
      <c r="C263" s="3">
        <v>20230602901</v>
      </c>
      <c r="D263" s="3">
        <v>0</v>
      </c>
      <c r="E263" s="3" t="s">
        <v>9</v>
      </c>
      <c r="F263" s="3">
        <v>33</v>
      </c>
      <c r="G263" s="3">
        <v>20</v>
      </c>
      <c r="H263" s="4" t="s">
        <v>28</v>
      </c>
      <c r="I263" s="3" t="s">
        <v>9</v>
      </c>
      <c r="J263" s="3" t="s">
        <v>9</v>
      </c>
      <c r="L263">
        <f t="shared" si="24"/>
        <v>0</v>
      </c>
      <c r="M263">
        <f>IF(COUNTIF($C$2:$C264,C263)&gt;1,1,0)</f>
        <v>0</v>
      </c>
      <c r="N263">
        <f t="shared" si="25"/>
        <v>0</v>
      </c>
      <c r="O263">
        <f t="shared" si="26"/>
        <v>0</v>
      </c>
      <c r="P263">
        <f t="shared" si="27"/>
        <v>0</v>
      </c>
      <c r="Q263">
        <f t="shared" si="28"/>
        <v>0</v>
      </c>
      <c r="S263">
        <f t="shared" si="29"/>
        <v>0</v>
      </c>
    </row>
    <row r="264" spans="1:19" ht="276.5" thickBot="1" x14ac:dyDescent="0.4">
      <c r="A264" s="3" t="s">
        <v>11</v>
      </c>
      <c r="B264" s="3" t="s">
        <v>8</v>
      </c>
      <c r="C264" s="3">
        <v>20180307102</v>
      </c>
      <c r="D264" s="3">
        <v>0</v>
      </c>
      <c r="E264" s="3" t="s">
        <v>9</v>
      </c>
      <c r="F264" s="3">
        <v>64</v>
      </c>
      <c r="G264" s="3">
        <v>18</v>
      </c>
      <c r="H264" s="4" t="s">
        <v>22</v>
      </c>
      <c r="I264" s="3" t="s">
        <v>9</v>
      </c>
      <c r="J264" s="3" t="s">
        <v>9</v>
      </c>
      <c r="L264">
        <f t="shared" si="24"/>
        <v>0</v>
      </c>
      <c r="M264">
        <f>IF(COUNTIF($C$2:$C265,C264)&gt;1,1,0)</f>
        <v>0</v>
      </c>
      <c r="N264">
        <f t="shared" si="25"/>
        <v>0</v>
      </c>
      <c r="O264">
        <f t="shared" si="26"/>
        <v>0</v>
      </c>
      <c r="P264">
        <f t="shared" si="27"/>
        <v>0</v>
      </c>
      <c r="Q264">
        <f t="shared" si="28"/>
        <v>0</v>
      </c>
      <c r="S264">
        <f t="shared" si="29"/>
        <v>0</v>
      </c>
    </row>
    <row r="265" spans="1:19" ht="176.5" thickBot="1" x14ac:dyDescent="0.4">
      <c r="A265" s="3" t="s">
        <v>11</v>
      </c>
      <c r="B265" s="3" t="s">
        <v>17</v>
      </c>
      <c r="C265" s="3">
        <v>20120511203</v>
      </c>
      <c r="D265" s="3">
        <v>0</v>
      </c>
      <c r="E265" s="3" t="s">
        <v>9</v>
      </c>
      <c r="F265" s="3">
        <v>289</v>
      </c>
      <c r="G265" s="3">
        <v>156</v>
      </c>
      <c r="H265" s="4" t="s">
        <v>55</v>
      </c>
      <c r="I265" s="3" t="s">
        <v>9</v>
      </c>
      <c r="J265" s="3" t="s">
        <v>9</v>
      </c>
      <c r="L265">
        <f t="shared" si="24"/>
        <v>0</v>
      </c>
      <c r="M265">
        <f>IF(COUNTIF($C$2:$C266,C265)&gt;1,1,0)</f>
        <v>0</v>
      </c>
      <c r="N265">
        <f t="shared" si="25"/>
        <v>0</v>
      </c>
      <c r="O265">
        <f t="shared" si="26"/>
        <v>0</v>
      </c>
      <c r="P265">
        <f t="shared" si="27"/>
        <v>0</v>
      </c>
      <c r="Q265">
        <f t="shared" si="28"/>
        <v>0</v>
      </c>
      <c r="S265">
        <f t="shared" si="29"/>
        <v>0</v>
      </c>
    </row>
    <row r="266" spans="1:19" ht="301.5" thickBot="1" x14ac:dyDescent="0.4">
      <c r="A266" s="3" t="s">
        <v>46</v>
      </c>
      <c r="B266" s="3" t="s">
        <v>49</v>
      </c>
      <c r="C266" s="3">
        <v>20230209101</v>
      </c>
      <c r="D266" s="3">
        <v>0</v>
      </c>
      <c r="E266" s="3" t="s">
        <v>9</v>
      </c>
      <c r="F266" s="3">
        <v>153</v>
      </c>
      <c r="G266" s="3">
        <v>62</v>
      </c>
      <c r="H266" s="4" t="s">
        <v>122</v>
      </c>
      <c r="I266" s="3" t="s">
        <v>9</v>
      </c>
      <c r="J266" s="3" t="s">
        <v>9</v>
      </c>
      <c r="L266">
        <f t="shared" si="24"/>
        <v>0</v>
      </c>
      <c r="M266">
        <f>IF(COUNTIF($C$2:$C267,C266)&gt;1,1,0)</f>
        <v>0</v>
      </c>
      <c r="N266">
        <f t="shared" si="25"/>
        <v>0</v>
      </c>
      <c r="O266">
        <f t="shared" si="26"/>
        <v>0</v>
      </c>
      <c r="P266">
        <f t="shared" si="27"/>
        <v>0</v>
      </c>
      <c r="Q266">
        <f t="shared" si="28"/>
        <v>0</v>
      </c>
      <c r="S266">
        <f t="shared" si="29"/>
        <v>0</v>
      </c>
    </row>
    <row r="267" spans="1:19" ht="239" thickBot="1" x14ac:dyDescent="0.4">
      <c r="A267" s="3" t="s">
        <v>11</v>
      </c>
      <c r="B267" s="3" t="s">
        <v>17</v>
      </c>
      <c r="C267" s="3">
        <v>20120100401</v>
      </c>
      <c r="D267" s="3">
        <v>1</v>
      </c>
      <c r="E267" s="3" t="s">
        <v>9</v>
      </c>
      <c r="F267" s="3">
        <v>177</v>
      </c>
      <c r="G267" s="3">
        <v>126</v>
      </c>
      <c r="H267" s="4" t="s">
        <v>13</v>
      </c>
      <c r="I267" s="3" t="s">
        <v>9</v>
      </c>
      <c r="J267" s="3" t="s">
        <v>15</v>
      </c>
      <c r="L267">
        <f t="shared" si="24"/>
        <v>0</v>
      </c>
      <c r="M267">
        <f>IF(COUNTIF($C$2:$C268,C267)&gt;1,1,0)</f>
        <v>0</v>
      </c>
      <c r="N267">
        <f t="shared" si="25"/>
        <v>0</v>
      </c>
      <c r="O267">
        <f t="shared" si="26"/>
        <v>0</v>
      </c>
      <c r="P267">
        <f t="shared" si="27"/>
        <v>0</v>
      </c>
      <c r="Q267">
        <f t="shared" si="28"/>
        <v>0</v>
      </c>
      <c r="S267">
        <f t="shared" si="29"/>
        <v>0</v>
      </c>
    </row>
    <row r="268" spans="1:19" ht="339" thickBot="1" x14ac:dyDescent="0.4">
      <c r="A268" s="3" t="s">
        <v>11</v>
      </c>
      <c r="B268" s="3" t="s">
        <v>12</v>
      </c>
      <c r="C268" s="3">
        <v>20081013401</v>
      </c>
      <c r="D268" s="3">
        <v>0</v>
      </c>
      <c r="E268" s="3" t="s">
        <v>9</v>
      </c>
      <c r="F268" s="3">
        <v>380</v>
      </c>
      <c r="G268" s="3">
        <v>96</v>
      </c>
      <c r="H268" s="4" t="s">
        <v>123</v>
      </c>
      <c r="I268" s="3" t="s">
        <v>9</v>
      </c>
      <c r="J268" s="3" t="s">
        <v>15</v>
      </c>
      <c r="L268">
        <f t="shared" si="24"/>
        <v>0</v>
      </c>
      <c r="M268">
        <f>IF(COUNTIF($C$2:$C268,C268)&gt;1,1,0)</f>
        <v>0</v>
      </c>
      <c r="N268">
        <f t="shared" si="25"/>
        <v>0</v>
      </c>
      <c r="O268">
        <f t="shared" si="26"/>
        <v>0</v>
      </c>
      <c r="P268">
        <f t="shared" si="27"/>
        <v>0</v>
      </c>
      <c r="Q268">
        <f t="shared" si="28"/>
        <v>0</v>
      </c>
      <c r="S268">
        <f t="shared" si="29"/>
        <v>0</v>
      </c>
    </row>
    <row r="269" spans="1:19" ht="239" thickBot="1" x14ac:dyDescent="0.4">
      <c r="A269" s="3" t="s">
        <v>11</v>
      </c>
      <c r="B269" s="3" t="s">
        <v>8</v>
      </c>
      <c r="C269" s="3">
        <v>20180822602</v>
      </c>
      <c r="D269" s="3">
        <v>0</v>
      </c>
      <c r="E269" s="3" t="s">
        <v>9</v>
      </c>
      <c r="F269" s="3">
        <v>342</v>
      </c>
      <c r="G269" s="3">
        <v>50</v>
      </c>
      <c r="H269" s="4" t="s">
        <v>13</v>
      </c>
      <c r="I269" s="3" t="s">
        <v>9</v>
      </c>
      <c r="J269" s="3" t="s">
        <v>9</v>
      </c>
      <c r="L269">
        <f t="shared" si="24"/>
        <v>0</v>
      </c>
      <c r="M269">
        <f>IF(COUNTIF($C$2:$C269,C269)&gt;1,1,0)</f>
        <v>0</v>
      </c>
      <c r="N269">
        <f t="shared" si="25"/>
        <v>0</v>
      </c>
      <c r="O269">
        <f t="shared" si="26"/>
        <v>0</v>
      </c>
      <c r="P269">
        <f t="shared" si="27"/>
        <v>0</v>
      </c>
      <c r="Q269">
        <f t="shared" si="28"/>
        <v>0</v>
      </c>
      <c r="S269">
        <f t="shared" si="29"/>
        <v>0</v>
      </c>
    </row>
    <row r="270" spans="1:19" ht="276.5" thickBot="1" x14ac:dyDescent="0.4">
      <c r="A270" s="3" t="s">
        <v>11</v>
      </c>
      <c r="B270" s="3" t="s">
        <v>23</v>
      </c>
      <c r="C270" s="3">
        <v>20170802201</v>
      </c>
      <c r="D270" s="3">
        <v>0</v>
      </c>
      <c r="E270" s="3" t="s">
        <v>9</v>
      </c>
      <c r="F270" s="3">
        <v>142</v>
      </c>
      <c r="G270" s="3">
        <v>70</v>
      </c>
      <c r="H270" s="4" t="s">
        <v>22</v>
      </c>
      <c r="I270" s="3" t="s">
        <v>9</v>
      </c>
      <c r="J270" s="3" t="s">
        <v>9</v>
      </c>
      <c r="L270">
        <f t="shared" si="24"/>
        <v>0</v>
      </c>
      <c r="M270">
        <f>IF(COUNTIF($C$2:$C271,C270)&gt;1,1,0)</f>
        <v>0</v>
      </c>
      <c r="N270">
        <f t="shared" si="25"/>
        <v>0</v>
      </c>
      <c r="O270">
        <f t="shared" si="26"/>
        <v>0</v>
      </c>
      <c r="P270">
        <f t="shared" si="27"/>
        <v>0</v>
      </c>
      <c r="Q270">
        <f t="shared" si="28"/>
        <v>0</v>
      </c>
      <c r="S270">
        <f t="shared" si="29"/>
        <v>0</v>
      </c>
    </row>
    <row r="271" spans="1:19" ht="114" thickBot="1" x14ac:dyDescent="0.4">
      <c r="A271" s="3" t="s">
        <v>11</v>
      </c>
      <c r="B271" s="3" t="s">
        <v>34</v>
      </c>
      <c r="C271" s="3">
        <v>20110310901</v>
      </c>
      <c r="D271" s="3">
        <v>0</v>
      </c>
      <c r="E271" s="3" t="s">
        <v>9</v>
      </c>
      <c r="F271" s="3">
        <v>94</v>
      </c>
      <c r="G271" s="3">
        <v>12</v>
      </c>
      <c r="H271" s="4" t="s">
        <v>90</v>
      </c>
      <c r="I271" s="3" t="s">
        <v>9</v>
      </c>
      <c r="J271" s="3" t="s">
        <v>15</v>
      </c>
      <c r="L271">
        <f t="shared" si="24"/>
        <v>0</v>
      </c>
      <c r="M271">
        <f>IF(COUNTIF($C$2:$C272,C271)&gt;1,1,0)</f>
        <v>0</v>
      </c>
      <c r="N271">
        <f t="shared" si="25"/>
        <v>0</v>
      </c>
      <c r="O271">
        <f t="shared" si="26"/>
        <v>0</v>
      </c>
      <c r="P271">
        <f t="shared" si="27"/>
        <v>0</v>
      </c>
      <c r="Q271">
        <f t="shared" si="28"/>
        <v>0</v>
      </c>
      <c r="S271">
        <f t="shared" si="29"/>
        <v>0</v>
      </c>
    </row>
    <row r="272" spans="1:19" ht="276.5" thickBot="1" x14ac:dyDescent="0.4">
      <c r="A272" s="3" t="s">
        <v>11</v>
      </c>
      <c r="B272" s="3" t="s">
        <v>20</v>
      </c>
      <c r="C272" s="3">
        <v>20140810401</v>
      </c>
      <c r="D272" s="3">
        <v>1</v>
      </c>
      <c r="E272" s="3" t="s">
        <v>9</v>
      </c>
      <c r="F272" s="3">
        <v>258</v>
      </c>
      <c r="G272" s="3">
        <v>78</v>
      </c>
      <c r="H272" s="4" t="s">
        <v>22</v>
      </c>
      <c r="I272" s="3" t="s">
        <v>9</v>
      </c>
      <c r="J272" s="3" t="s">
        <v>9</v>
      </c>
      <c r="L272">
        <f t="shared" si="24"/>
        <v>0</v>
      </c>
      <c r="M272">
        <f>IF(COUNTIF($C$2:$C273,C272)&gt;1,1,0)</f>
        <v>0</v>
      </c>
      <c r="N272">
        <f t="shared" si="25"/>
        <v>0</v>
      </c>
      <c r="O272">
        <f t="shared" si="26"/>
        <v>0</v>
      </c>
      <c r="P272">
        <f t="shared" si="27"/>
        <v>0</v>
      </c>
      <c r="Q272">
        <f t="shared" si="28"/>
        <v>0</v>
      </c>
      <c r="S272">
        <f t="shared" si="29"/>
        <v>0</v>
      </c>
    </row>
    <row r="273" spans="1:19" ht="276.5" thickBot="1" x14ac:dyDescent="0.4">
      <c r="A273" s="3" t="s">
        <v>11</v>
      </c>
      <c r="B273" s="3" t="s">
        <v>34</v>
      </c>
      <c r="C273" s="3">
        <v>20111004001</v>
      </c>
      <c r="D273" s="3">
        <v>0</v>
      </c>
      <c r="E273" s="3" t="s">
        <v>9</v>
      </c>
      <c r="F273" s="3">
        <v>101</v>
      </c>
      <c r="G273" s="3">
        <v>37</v>
      </c>
      <c r="H273" s="4" t="s">
        <v>22</v>
      </c>
      <c r="I273" s="3" t="s">
        <v>9</v>
      </c>
      <c r="J273" s="3" t="s">
        <v>9</v>
      </c>
      <c r="L273">
        <f t="shared" si="24"/>
        <v>0</v>
      </c>
      <c r="M273">
        <f>IF(COUNTIF($C$2:$C274,C273)&gt;1,1,0)</f>
        <v>0</v>
      </c>
      <c r="N273">
        <f t="shared" si="25"/>
        <v>0</v>
      </c>
      <c r="O273">
        <f t="shared" si="26"/>
        <v>0</v>
      </c>
      <c r="P273">
        <f t="shared" si="27"/>
        <v>0</v>
      </c>
      <c r="Q273">
        <f t="shared" si="28"/>
        <v>0</v>
      </c>
      <c r="S273">
        <f t="shared" si="29"/>
        <v>0</v>
      </c>
    </row>
    <row r="274" spans="1:19" ht="139" thickBot="1" x14ac:dyDescent="0.4">
      <c r="A274" s="3" t="s">
        <v>11</v>
      </c>
      <c r="B274" s="3" t="s">
        <v>8</v>
      </c>
      <c r="C274" s="3">
        <v>20180902801</v>
      </c>
      <c r="D274" s="3">
        <v>1</v>
      </c>
      <c r="E274" s="3" t="s">
        <v>9</v>
      </c>
      <c r="F274" s="3">
        <v>443</v>
      </c>
      <c r="G274" s="3">
        <v>75</v>
      </c>
      <c r="H274" s="4" t="s">
        <v>83</v>
      </c>
      <c r="I274" s="3" t="s">
        <v>9</v>
      </c>
      <c r="J274" s="3" t="s">
        <v>9</v>
      </c>
      <c r="L274">
        <f t="shared" si="24"/>
        <v>0</v>
      </c>
      <c r="M274">
        <f>IF(COUNTIF($C$2:$C275,C274)&gt;1,1,0)</f>
        <v>0</v>
      </c>
      <c r="N274">
        <f t="shared" si="25"/>
        <v>0</v>
      </c>
      <c r="O274">
        <f t="shared" si="26"/>
        <v>0</v>
      </c>
      <c r="P274">
        <f t="shared" si="27"/>
        <v>0</v>
      </c>
      <c r="Q274">
        <f t="shared" si="28"/>
        <v>0</v>
      </c>
      <c r="S274">
        <f t="shared" si="29"/>
        <v>0</v>
      </c>
    </row>
    <row r="275" spans="1:19" ht="251.5" thickBot="1" x14ac:dyDescent="0.4">
      <c r="A275" s="3" t="s">
        <v>11</v>
      </c>
      <c r="B275" s="3" t="s">
        <v>23</v>
      </c>
      <c r="C275" s="3">
        <v>20171203501</v>
      </c>
      <c r="D275" s="3">
        <v>0</v>
      </c>
      <c r="E275" s="3" t="s">
        <v>9</v>
      </c>
      <c r="F275" s="3">
        <v>254</v>
      </c>
      <c r="G275" s="3">
        <v>65</v>
      </c>
      <c r="H275" s="4" t="s">
        <v>18</v>
      </c>
      <c r="I275" s="3" t="s">
        <v>9</v>
      </c>
      <c r="J275" s="3" t="s">
        <v>9</v>
      </c>
      <c r="L275">
        <f t="shared" si="24"/>
        <v>0</v>
      </c>
      <c r="M275">
        <f>IF(COUNTIF($C$2:$C276,C275)&gt;1,1,0)</f>
        <v>0</v>
      </c>
      <c r="N275">
        <f t="shared" si="25"/>
        <v>0</v>
      </c>
      <c r="O275">
        <f t="shared" si="26"/>
        <v>0</v>
      </c>
      <c r="P275">
        <f t="shared" si="27"/>
        <v>0</v>
      </c>
      <c r="Q275">
        <f t="shared" si="28"/>
        <v>0</v>
      </c>
      <c r="S275">
        <f t="shared" si="29"/>
        <v>0</v>
      </c>
    </row>
    <row r="276" spans="1:19" ht="239" thickBot="1" x14ac:dyDescent="0.4">
      <c r="A276" s="3" t="s">
        <v>11</v>
      </c>
      <c r="B276" s="3" t="s">
        <v>20</v>
      </c>
      <c r="C276" s="3">
        <v>20140502502</v>
      </c>
      <c r="D276" s="3">
        <v>0</v>
      </c>
      <c r="E276" s="3" t="s">
        <v>9</v>
      </c>
      <c r="F276" s="3">
        <v>55</v>
      </c>
      <c r="G276" s="3">
        <v>14</v>
      </c>
      <c r="H276" s="4" t="s">
        <v>13</v>
      </c>
      <c r="I276" s="3" t="s">
        <v>9</v>
      </c>
      <c r="J276" s="3" t="s">
        <v>9</v>
      </c>
      <c r="L276">
        <f t="shared" ref="L276:L328" si="30">IF(COUNTBLANK(A276:J276)&gt;0,1,0)</f>
        <v>0</v>
      </c>
      <c r="M276">
        <f>IF(COUNTIF($C$2:$C276,C276)&gt;1,1,0)</f>
        <v>0</v>
      </c>
      <c r="N276">
        <f t="shared" ref="N276:N328" si="31">IF(LEN(C276)&gt;11,1,0)</f>
        <v>0</v>
      </c>
      <c r="O276">
        <f t="shared" ref="O276:O328" si="32">IF(G276&gt;F276,1,0)</f>
        <v>0</v>
      </c>
      <c r="P276">
        <f t="shared" ref="P276:P328" si="33">IF(AND(J276="Yes",I276="No"),1,0)</f>
        <v>0</v>
      </c>
      <c r="Q276">
        <f t="shared" ref="Q276:Q328" si="34">IF(F276&gt;10000,1,0)</f>
        <v>0</v>
      </c>
      <c r="S276">
        <f t="shared" ref="S276:S328" si="35">IF(SUM(L276:Q276)&gt;0,1,0)</f>
        <v>0</v>
      </c>
    </row>
    <row r="277" spans="1:19" ht="276.5" thickBot="1" x14ac:dyDescent="0.4">
      <c r="A277" s="3" t="s">
        <v>11</v>
      </c>
      <c r="B277" s="3" t="s">
        <v>17</v>
      </c>
      <c r="C277" s="3">
        <v>20120805503</v>
      </c>
      <c r="D277" s="3">
        <v>1</v>
      </c>
      <c r="E277" s="3" t="s">
        <v>9</v>
      </c>
      <c r="F277" s="3">
        <v>169</v>
      </c>
      <c r="G277" s="3">
        <v>30</v>
      </c>
      <c r="H277" s="4" t="s">
        <v>22</v>
      </c>
      <c r="I277" s="3" t="s">
        <v>9</v>
      </c>
      <c r="J277" s="3" t="s">
        <v>15</v>
      </c>
      <c r="L277">
        <f t="shared" si="30"/>
        <v>0</v>
      </c>
      <c r="M277">
        <f>IF(COUNTIF($C$2:$C278,C277)&gt;1,1,0)</f>
        <v>0</v>
      </c>
      <c r="N277">
        <f t="shared" si="31"/>
        <v>0</v>
      </c>
      <c r="O277">
        <f t="shared" si="32"/>
        <v>0</v>
      </c>
      <c r="P277">
        <f t="shared" si="33"/>
        <v>0</v>
      </c>
      <c r="Q277">
        <f t="shared" si="34"/>
        <v>0</v>
      </c>
      <c r="S277">
        <f t="shared" si="35"/>
        <v>0</v>
      </c>
    </row>
    <row r="278" spans="1:19" ht="276.5" thickBot="1" x14ac:dyDescent="0.4">
      <c r="A278" s="3" t="s">
        <v>39</v>
      </c>
      <c r="B278" s="3" t="s">
        <v>20</v>
      </c>
      <c r="C278" s="3">
        <v>20140609501</v>
      </c>
      <c r="D278" s="3">
        <v>0</v>
      </c>
      <c r="E278" s="3" t="s">
        <v>9</v>
      </c>
      <c r="F278" s="3">
        <v>161</v>
      </c>
      <c r="G278" s="3">
        <v>30</v>
      </c>
      <c r="H278" s="4" t="s">
        <v>22</v>
      </c>
      <c r="I278" s="3" t="s">
        <v>9</v>
      </c>
      <c r="J278" s="3" t="s">
        <v>15</v>
      </c>
      <c r="L278">
        <f t="shared" si="30"/>
        <v>0</v>
      </c>
      <c r="M278">
        <f>IF(COUNTIF($C$2:$C279,C278)&gt;1,1,0)</f>
        <v>0</v>
      </c>
      <c r="N278">
        <f t="shared" si="31"/>
        <v>0</v>
      </c>
      <c r="O278">
        <f t="shared" si="32"/>
        <v>0</v>
      </c>
      <c r="P278">
        <f t="shared" si="33"/>
        <v>0</v>
      </c>
      <c r="Q278">
        <f t="shared" si="34"/>
        <v>0</v>
      </c>
      <c r="S278">
        <f t="shared" si="35"/>
        <v>0</v>
      </c>
    </row>
    <row r="279" spans="1:19" ht="289" thickBot="1" x14ac:dyDescent="0.4">
      <c r="A279" s="3" t="s">
        <v>27</v>
      </c>
      <c r="B279" s="3" t="s">
        <v>20</v>
      </c>
      <c r="C279" s="3">
        <v>20142200101</v>
      </c>
      <c r="D279" s="3">
        <v>1</v>
      </c>
      <c r="E279" s="3" t="s">
        <v>9</v>
      </c>
      <c r="F279" s="3">
        <v>243</v>
      </c>
      <c r="G279" s="3">
        <v>61</v>
      </c>
      <c r="H279" s="4" t="s">
        <v>124</v>
      </c>
      <c r="I279" s="3" t="s">
        <v>9</v>
      </c>
      <c r="J279" s="3" t="s">
        <v>9</v>
      </c>
      <c r="L279">
        <f t="shared" si="30"/>
        <v>0</v>
      </c>
      <c r="M279">
        <f>IF(COUNTIF($C$2:$C279,C279)&gt;1,1,0)</f>
        <v>0</v>
      </c>
      <c r="N279">
        <f t="shared" si="31"/>
        <v>0</v>
      </c>
      <c r="O279">
        <f t="shared" si="32"/>
        <v>0</v>
      </c>
      <c r="P279">
        <f t="shared" si="33"/>
        <v>0</v>
      </c>
      <c r="Q279">
        <f t="shared" si="34"/>
        <v>0</v>
      </c>
      <c r="S279">
        <f t="shared" si="35"/>
        <v>0</v>
      </c>
    </row>
    <row r="280" spans="1:19" ht="289" thickBot="1" x14ac:dyDescent="0.4">
      <c r="A280" s="3" t="s">
        <v>11</v>
      </c>
      <c r="B280" s="3" t="s">
        <v>34</v>
      </c>
      <c r="C280" s="3">
        <v>20110618501</v>
      </c>
      <c r="D280" s="3">
        <v>1</v>
      </c>
      <c r="E280" s="3" t="s">
        <v>9</v>
      </c>
      <c r="F280" s="3">
        <v>194</v>
      </c>
      <c r="G280" s="3">
        <v>184</v>
      </c>
      <c r="H280" s="4" t="s">
        <v>125</v>
      </c>
      <c r="I280" s="3" t="s">
        <v>9</v>
      </c>
      <c r="J280" s="3" t="s">
        <v>9</v>
      </c>
      <c r="L280">
        <f t="shared" si="30"/>
        <v>0</v>
      </c>
      <c r="M280">
        <f>IF(COUNTIF($C$2:$C281,C280)&gt;1,1,0)</f>
        <v>0</v>
      </c>
      <c r="N280">
        <f t="shared" si="31"/>
        <v>0</v>
      </c>
      <c r="O280">
        <f t="shared" si="32"/>
        <v>0</v>
      </c>
      <c r="P280">
        <f t="shared" si="33"/>
        <v>0</v>
      </c>
      <c r="Q280">
        <f t="shared" si="34"/>
        <v>0</v>
      </c>
      <c r="S280">
        <f t="shared" si="35"/>
        <v>0</v>
      </c>
    </row>
    <row r="281" spans="1:19" ht="276.5" thickBot="1" x14ac:dyDescent="0.4">
      <c r="A281" s="3" t="s">
        <v>7</v>
      </c>
      <c r="B281" s="3" t="s">
        <v>34</v>
      </c>
      <c r="C281" s="3">
        <v>20110124301</v>
      </c>
      <c r="D281" s="3">
        <v>1</v>
      </c>
      <c r="E281" s="3" t="s">
        <v>9</v>
      </c>
      <c r="F281" s="3">
        <v>337</v>
      </c>
      <c r="G281" s="3">
        <v>80</v>
      </c>
      <c r="H281" s="4" t="s">
        <v>22</v>
      </c>
      <c r="I281" s="3" t="s">
        <v>9</v>
      </c>
      <c r="J281" s="3" t="s">
        <v>9</v>
      </c>
      <c r="L281">
        <f t="shared" si="30"/>
        <v>0</v>
      </c>
      <c r="M281">
        <f>IF(COUNTIF($C$2:$C282,C281)&gt;1,1,0)</f>
        <v>0</v>
      </c>
      <c r="N281">
        <f t="shared" si="31"/>
        <v>0</v>
      </c>
      <c r="O281">
        <f t="shared" si="32"/>
        <v>0</v>
      </c>
      <c r="P281">
        <f t="shared" si="33"/>
        <v>0</v>
      </c>
      <c r="Q281">
        <f t="shared" si="34"/>
        <v>0</v>
      </c>
      <c r="S281">
        <f t="shared" si="35"/>
        <v>0</v>
      </c>
    </row>
    <row r="282" spans="1:19" ht="214" thickBot="1" x14ac:dyDescent="0.4">
      <c r="A282" s="3" t="s">
        <v>39</v>
      </c>
      <c r="B282" s="3" t="s">
        <v>34</v>
      </c>
      <c r="C282" s="3">
        <v>20110106001</v>
      </c>
      <c r="D282" s="3">
        <v>0</v>
      </c>
      <c r="E282" s="3" t="s">
        <v>9</v>
      </c>
      <c r="F282" s="3">
        <v>90</v>
      </c>
      <c r="G282" s="3">
        <v>46</v>
      </c>
      <c r="H282" s="4" t="s">
        <v>44</v>
      </c>
      <c r="I282" s="3" t="s">
        <v>9</v>
      </c>
      <c r="J282" s="3" t="s">
        <v>15</v>
      </c>
      <c r="L282">
        <f t="shared" si="30"/>
        <v>0</v>
      </c>
      <c r="M282">
        <f>IF(COUNTIF($C$2:$C283,C282)&gt;1,1,0)</f>
        <v>0</v>
      </c>
      <c r="N282">
        <f t="shared" si="31"/>
        <v>0</v>
      </c>
      <c r="O282">
        <f t="shared" si="32"/>
        <v>0</v>
      </c>
      <c r="P282">
        <f t="shared" si="33"/>
        <v>0</v>
      </c>
      <c r="Q282">
        <f t="shared" si="34"/>
        <v>0</v>
      </c>
      <c r="S282">
        <f t="shared" si="35"/>
        <v>0</v>
      </c>
    </row>
    <row r="283" spans="1:19" ht="276.5" thickBot="1" x14ac:dyDescent="0.4">
      <c r="A283" s="3" t="s">
        <v>7</v>
      </c>
      <c r="B283" s="3" t="s">
        <v>17</v>
      </c>
      <c r="C283" s="3">
        <v>20120701601</v>
      </c>
      <c r="D283" s="3">
        <v>0</v>
      </c>
      <c r="E283" s="3" t="s">
        <v>9</v>
      </c>
      <c r="F283" s="3">
        <v>35</v>
      </c>
      <c r="G283" s="3">
        <v>23</v>
      </c>
      <c r="H283" s="4" t="s">
        <v>22</v>
      </c>
      <c r="I283" s="3" t="s">
        <v>9</v>
      </c>
      <c r="J283" s="3" t="s">
        <v>15</v>
      </c>
      <c r="L283">
        <f t="shared" si="30"/>
        <v>0</v>
      </c>
      <c r="M283">
        <f>IF(COUNTIF($C$2:$C284,C283)&gt;1,1,0)</f>
        <v>0</v>
      </c>
      <c r="N283">
        <f t="shared" si="31"/>
        <v>0</v>
      </c>
      <c r="O283">
        <f t="shared" si="32"/>
        <v>0</v>
      </c>
      <c r="P283">
        <f t="shared" si="33"/>
        <v>0</v>
      </c>
      <c r="Q283">
        <f t="shared" si="34"/>
        <v>0</v>
      </c>
      <c r="S283">
        <f t="shared" si="35"/>
        <v>0</v>
      </c>
    </row>
    <row r="284" spans="1:19" ht="151.5" thickBot="1" x14ac:dyDescent="0.4">
      <c r="A284" s="3" t="s">
        <v>11</v>
      </c>
      <c r="B284" s="3" t="s">
        <v>17</v>
      </c>
      <c r="C284" s="3">
        <v>20120211601</v>
      </c>
      <c r="D284" s="3">
        <v>1</v>
      </c>
      <c r="E284" s="3" t="s">
        <v>9</v>
      </c>
      <c r="F284" s="3">
        <v>129</v>
      </c>
      <c r="G284" s="3">
        <v>42</v>
      </c>
      <c r="H284" s="4" t="s">
        <v>107</v>
      </c>
      <c r="I284" s="3" t="s">
        <v>9</v>
      </c>
      <c r="J284" s="3" t="s">
        <v>9</v>
      </c>
      <c r="L284">
        <f t="shared" si="30"/>
        <v>0</v>
      </c>
      <c r="M284">
        <f>IF(COUNTIF($C$2:$C285,C284)&gt;1,1,0)</f>
        <v>0</v>
      </c>
      <c r="N284">
        <f t="shared" si="31"/>
        <v>0</v>
      </c>
      <c r="O284">
        <f t="shared" si="32"/>
        <v>0</v>
      </c>
      <c r="P284">
        <f t="shared" si="33"/>
        <v>0</v>
      </c>
      <c r="Q284">
        <f t="shared" si="34"/>
        <v>0</v>
      </c>
      <c r="S284">
        <f t="shared" si="35"/>
        <v>0</v>
      </c>
    </row>
    <row r="285" spans="1:19" ht="314" thickBot="1" x14ac:dyDescent="0.4">
      <c r="A285" s="3" t="s">
        <v>11</v>
      </c>
      <c r="B285" s="3" t="s">
        <v>8</v>
      </c>
      <c r="C285" s="3">
        <v>20180311301</v>
      </c>
      <c r="D285" s="3">
        <v>0</v>
      </c>
      <c r="E285" s="3" t="s">
        <v>9</v>
      </c>
      <c r="F285" s="3">
        <v>266</v>
      </c>
      <c r="G285" s="3">
        <v>35</v>
      </c>
      <c r="H285" s="4" t="s">
        <v>126</v>
      </c>
      <c r="I285" s="3" t="s">
        <v>9</v>
      </c>
      <c r="J285" s="3" t="s">
        <v>9</v>
      </c>
      <c r="L285">
        <f t="shared" si="30"/>
        <v>0</v>
      </c>
      <c r="M285">
        <f>IF(COUNTIF($C$2:$C286,C285)&gt;1,1,0)</f>
        <v>0</v>
      </c>
      <c r="N285">
        <f t="shared" si="31"/>
        <v>0</v>
      </c>
      <c r="O285">
        <f t="shared" si="32"/>
        <v>0</v>
      </c>
      <c r="P285">
        <f t="shared" si="33"/>
        <v>0</v>
      </c>
      <c r="Q285">
        <f t="shared" si="34"/>
        <v>0</v>
      </c>
      <c r="S285">
        <f t="shared" si="35"/>
        <v>0</v>
      </c>
    </row>
    <row r="286" spans="1:19" ht="276.5" thickBot="1" x14ac:dyDescent="0.4">
      <c r="A286" s="3" t="s">
        <v>39</v>
      </c>
      <c r="B286" s="3" t="s">
        <v>17</v>
      </c>
      <c r="C286" s="3">
        <v>20120907503</v>
      </c>
      <c r="D286" s="3">
        <v>0</v>
      </c>
      <c r="E286" s="3" t="s">
        <v>9</v>
      </c>
      <c r="F286" s="3">
        <v>339</v>
      </c>
      <c r="G286" s="3">
        <v>134</v>
      </c>
      <c r="H286" s="4" t="s">
        <v>22</v>
      </c>
      <c r="I286" s="3" t="s">
        <v>9</v>
      </c>
      <c r="J286" s="3" t="s">
        <v>9</v>
      </c>
      <c r="L286">
        <f t="shared" si="30"/>
        <v>0</v>
      </c>
      <c r="M286">
        <f>IF(COUNTIF($C$2:$C287,C286)&gt;1,1,0)</f>
        <v>0</v>
      </c>
      <c r="N286">
        <f t="shared" si="31"/>
        <v>0</v>
      </c>
      <c r="O286">
        <f t="shared" si="32"/>
        <v>0</v>
      </c>
      <c r="P286">
        <f t="shared" si="33"/>
        <v>0</v>
      </c>
      <c r="Q286">
        <f t="shared" si="34"/>
        <v>0</v>
      </c>
      <c r="S286">
        <f t="shared" si="35"/>
        <v>0</v>
      </c>
    </row>
    <row r="287" spans="1:19" ht="276.5" thickBot="1" x14ac:dyDescent="0.4">
      <c r="A287" s="3" t="s">
        <v>11</v>
      </c>
      <c r="B287" s="3" t="s">
        <v>17</v>
      </c>
      <c r="C287" s="3">
        <v>20120105201</v>
      </c>
      <c r="D287" s="3">
        <v>0</v>
      </c>
      <c r="E287" s="3" t="s">
        <v>9</v>
      </c>
      <c r="F287" s="3">
        <v>31</v>
      </c>
      <c r="G287" s="3">
        <v>25</v>
      </c>
      <c r="H287" s="4" t="s">
        <v>22</v>
      </c>
      <c r="I287" s="3" t="s">
        <v>9</v>
      </c>
      <c r="J287" s="3" t="s">
        <v>9</v>
      </c>
      <c r="L287">
        <f t="shared" si="30"/>
        <v>0</v>
      </c>
      <c r="M287">
        <f>IF(COUNTIF($C$2:$C288,C287)&gt;1,1,0)</f>
        <v>0</v>
      </c>
      <c r="N287">
        <f t="shared" si="31"/>
        <v>0</v>
      </c>
      <c r="O287">
        <f t="shared" si="32"/>
        <v>0</v>
      </c>
      <c r="P287">
        <f t="shared" si="33"/>
        <v>0</v>
      </c>
      <c r="Q287">
        <f t="shared" si="34"/>
        <v>0</v>
      </c>
      <c r="S287">
        <f t="shared" si="35"/>
        <v>0</v>
      </c>
    </row>
    <row r="288" spans="1:19" ht="301.5" thickBot="1" x14ac:dyDescent="0.4">
      <c r="A288" s="3" t="s">
        <v>11</v>
      </c>
      <c r="B288" s="3" t="s">
        <v>49</v>
      </c>
      <c r="C288" s="3">
        <v>20230307402</v>
      </c>
      <c r="D288" s="3">
        <v>1</v>
      </c>
      <c r="E288" s="3" t="s">
        <v>9</v>
      </c>
      <c r="F288" s="3">
        <v>325</v>
      </c>
      <c r="G288" s="3">
        <v>109</v>
      </c>
      <c r="H288" s="4" t="s">
        <v>127</v>
      </c>
      <c r="I288" s="3" t="s">
        <v>9</v>
      </c>
      <c r="J288" s="3" t="s">
        <v>9</v>
      </c>
      <c r="L288">
        <f t="shared" si="30"/>
        <v>0</v>
      </c>
      <c r="M288">
        <f>IF(COUNTIF($C$2:$C289,C288)&gt;1,1,0)</f>
        <v>0</v>
      </c>
      <c r="N288">
        <f t="shared" si="31"/>
        <v>0</v>
      </c>
      <c r="O288">
        <f t="shared" si="32"/>
        <v>0</v>
      </c>
      <c r="P288">
        <f t="shared" si="33"/>
        <v>0</v>
      </c>
      <c r="Q288">
        <f t="shared" si="34"/>
        <v>0</v>
      </c>
      <c r="S288">
        <f t="shared" si="35"/>
        <v>0</v>
      </c>
    </row>
    <row r="289" spans="1:19" ht="114" thickBot="1" x14ac:dyDescent="0.4">
      <c r="A289" s="3" t="s">
        <v>11</v>
      </c>
      <c r="B289" s="3" t="s">
        <v>49</v>
      </c>
      <c r="C289" s="3">
        <v>20230101805</v>
      </c>
      <c r="D289" s="3">
        <v>0</v>
      </c>
      <c r="E289" s="3" t="s">
        <v>9</v>
      </c>
      <c r="F289" s="3">
        <v>78</v>
      </c>
      <c r="G289" s="3">
        <v>76</v>
      </c>
      <c r="H289" s="4" t="s">
        <v>128</v>
      </c>
      <c r="I289" s="3" t="s">
        <v>9</v>
      </c>
      <c r="J289" s="3" t="s">
        <v>9</v>
      </c>
      <c r="L289">
        <f t="shared" si="30"/>
        <v>0</v>
      </c>
      <c r="M289">
        <f>IF(COUNTIF($C$2:$C289,C289)&gt;1,1,0)</f>
        <v>0</v>
      </c>
      <c r="N289">
        <f t="shared" si="31"/>
        <v>0</v>
      </c>
      <c r="O289">
        <f t="shared" si="32"/>
        <v>0</v>
      </c>
      <c r="P289">
        <f t="shared" si="33"/>
        <v>0</v>
      </c>
      <c r="Q289">
        <f t="shared" si="34"/>
        <v>0</v>
      </c>
      <c r="S289">
        <f t="shared" si="35"/>
        <v>0</v>
      </c>
    </row>
    <row r="290" spans="1:19" ht="214" thickBot="1" x14ac:dyDescent="0.4">
      <c r="A290" s="3" t="s">
        <v>11</v>
      </c>
      <c r="B290" s="3" t="s">
        <v>49</v>
      </c>
      <c r="C290" s="3">
        <v>20230509901</v>
      </c>
      <c r="D290" s="3">
        <v>1</v>
      </c>
      <c r="E290" s="3" t="s">
        <v>9</v>
      </c>
      <c r="F290" s="3">
        <v>718</v>
      </c>
      <c r="G290" s="3">
        <v>352</v>
      </c>
      <c r="H290" s="4" t="s">
        <v>28</v>
      </c>
      <c r="I290" s="3" t="s">
        <v>9</v>
      </c>
      <c r="J290" s="3" t="s">
        <v>15</v>
      </c>
      <c r="L290">
        <f t="shared" si="30"/>
        <v>0</v>
      </c>
      <c r="M290">
        <f>IF(COUNTIF($C$2:$C290,C290)&gt;1,1,0)</f>
        <v>0</v>
      </c>
      <c r="N290">
        <f t="shared" si="31"/>
        <v>0</v>
      </c>
      <c r="O290">
        <f t="shared" si="32"/>
        <v>0</v>
      </c>
      <c r="P290">
        <f t="shared" si="33"/>
        <v>0</v>
      </c>
      <c r="Q290">
        <f t="shared" si="34"/>
        <v>0</v>
      </c>
      <c r="S290">
        <f t="shared" si="35"/>
        <v>0</v>
      </c>
    </row>
    <row r="291" spans="1:19" ht="251.5" thickBot="1" x14ac:dyDescent="0.4">
      <c r="A291" s="3" t="s">
        <v>11</v>
      </c>
      <c r="B291" s="3" t="s">
        <v>34</v>
      </c>
      <c r="C291" s="3">
        <v>20110202501</v>
      </c>
      <c r="D291" s="3">
        <v>1</v>
      </c>
      <c r="E291" s="3" t="s">
        <v>9</v>
      </c>
      <c r="F291" s="3">
        <v>204</v>
      </c>
      <c r="G291" s="3">
        <v>161</v>
      </c>
      <c r="H291" s="4" t="s">
        <v>18</v>
      </c>
      <c r="I291" s="3" t="s">
        <v>9</v>
      </c>
      <c r="J291" s="3" t="s">
        <v>9</v>
      </c>
      <c r="L291">
        <f t="shared" si="30"/>
        <v>0</v>
      </c>
      <c r="M291">
        <f>IF(COUNTIF($C$2:$C292,C291)&gt;1,1,0)</f>
        <v>0</v>
      </c>
      <c r="N291">
        <f t="shared" si="31"/>
        <v>0</v>
      </c>
      <c r="O291">
        <f t="shared" si="32"/>
        <v>0</v>
      </c>
      <c r="P291">
        <f t="shared" si="33"/>
        <v>0</v>
      </c>
      <c r="Q291">
        <f t="shared" si="34"/>
        <v>0</v>
      </c>
      <c r="S291">
        <f t="shared" si="35"/>
        <v>0</v>
      </c>
    </row>
    <row r="292" spans="1:19" ht="276.5" thickBot="1" x14ac:dyDescent="0.4">
      <c r="A292" s="3" t="s">
        <v>11</v>
      </c>
      <c r="B292" s="3" t="s">
        <v>17</v>
      </c>
      <c r="C292" s="3">
        <v>20120605301</v>
      </c>
      <c r="D292" s="3">
        <v>0</v>
      </c>
      <c r="E292" s="3" t="s">
        <v>9</v>
      </c>
      <c r="F292" s="3">
        <v>227</v>
      </c>
      <c r="G292" s="3">
        <v>75</v>
      </c>
      <c r="H292" s="4" t="s">
        <v>22</v>
      </c>
      <c r="I292" s="3" t="s">
        <v>9</v>
      </c>
      <c r="J292" s="3" t="s">
        <v>9</v>
      </c>
      <c r="L292">
        <f t="shared" si="30"/>
        <v>0</v>
      </c>
      <c r="M292">
        <f>IF(COUNTIF($C$2:$C293,C292)&gt;1,1,0)</f>
        <v>0</v>
      </c>
      <c r="N292">
        <f t="shared" si="31"/>
        <v>0</v>
      </c>
      <c r="O292">
        <f t="shared" si="32"/>
        <v>0</v>
      </c>
      <c r="P292">
        <f t="shared" si="33"/>
        <v>0</v>
      </c>
      <c r="Q292">
        <f t="shared" si="34"/>
        <v>0</v>
      </c>
      <c r="S292">
        <f t="shared" si="35"/>
        <v>0</v>
      </c>
    </row>
    <row r="293" spans="1:19" ht="151.5" thickBot="1" x14ac:dyDescent="0.4">
      <c r="A293" s="3" t="s">
        <v>11</v>
      </c>
      <c r="B293" s="3" t="s">
        <v>17</v>
      </c>
      <c r="C293" s="3">
        <v>20120304202</v>
      </c>
      <c r="D293" s="3">
        <v>0</v>
      </c>
      <c r="E293" s="3" t="s">
        <v>9</v>
      </c>
      <c r="F293" s="3">
        <v>53</v>
      </c>
      <c r="G293" s="3">
        <v>20</v>
      </c>
      <c r="H293" s="4" t="s">
        <v>101</v>
      </c>
      <c r="I293" s="3" t="s">
        <v>9</v>
      </c>
      <c r="J293" s="3" t="s">
        <v>15</v>
      </c>
      <c r="L293">
        <f t="shared" si="30"/>
        <v>0</v>
      </c>
      <c r="M293">
        <f>IF(COUNTIF($C$2:$C294,C293)&gt;1,1,0)</f>
        <v>0</v>
      </c>
      <c r="N293">
        <f t="shared" si="31"/>
        <v>0</v>
      </c>
      <c r="O293">
        <f t="shared" si="32"/>
        <v>0</v>
      </c>
      <c r="P293">
        <f t="shared" si="33"/>
        <v>0</v>
      </c>
      <c r="Q293">
        <f t="shared" si="34"/>
        <v>0</v>
      </c>
      <c r="S293">
        <f t="shared" si="35"/>
        <v>0</v>
      </c>
    </row>
    <row r="294" spans="1:19" ht="239" thickBot="1" x14ac:dyDescent="0.4">
      <c r="A294" s="3" t="s">
        <v>11</v>
      </c>
      <c r="B294" s="3" t="s">
        <v>20</v>
      </c>
      <c r="C294" s="3">
        <v>20140700511</v>
      </c>
      <c r="D294" s="3">
        <v>0</v>
      </c>
      <c r="E294" s="3" t="s">
        <v>9</v>
      </c>
      <c r="F294" s="3">
        <v>71</v>
      </c>
      <c r="G294" s="3">
        <v>18</v>
      </c>
      <c r="H294" s="4" t="s">
        <v>13</v>
      </c>
      <c r="I294" s="3" t="s">
        <v>9</v>
      </c>
      <c r="J294" s="3" t="s">
        <v>9</v>
      </c>
      <c r="L294">
        <f t="shared" si="30"/>
        <v>0</v>
      </c>
      <c r="M294">
        <f>IF(COUNTIF($C$2:$C295,C294)&gt;1,1,0)</f>
        <v>0</v>
      </c>
      <c r="N294">
        <f t="shared" si="31"/>
        <v>0</v>
      </c>
      <c r="O294">
        <f t="shared" si="32"/>
        <v>0</v>
      </c>
      <c r="P294">
        <f t="shared" si="33"/>
        <v>0</v>
      </c>
      <c r="Q294">
        <f t="shared" si="34"/>
        <v>0</v>
      </c>
      <c r="S294">
        <f t="shared" si="35"/>
        <v>0</v>
      </c>
    </row>
    <row r="295" spans="1:19" ht="276.5" thickBot="1" x14ac:dyDescent="0.4">
      <c r="A295" s="3" t="s">
        <v>39</v>
      </c>
      <c r="B295" s="3" t="s">
        <v>20</v>
      </c>
      <c r="C295" s="3">
        <v>20140800810</v>
      </c>
      <c r="D295" s="3">
        <v>0</v>
      </c>
      <c r="E295" s="3" t="s">
        <v>9</v>
      </c>
      <c r="F295" s="3">
        <v>76</v>
      </c>
      <c r="G295" s="3">
        <v>17</v>
      </c>
      <c r="H295" s="4" t="s">
        <v>22</v>
      </c>
      <c r="I295" s="3" t="s">
        <v>9</v>
      </c>
      <c r="J295" s="3" t="s">
        <v>15</v>
      </c>
      <c r="L295">
        <f t="shared" si="30"/>
        <v>0</v>
      </c>
      <c r="M295">
        <f>IF(COUNTIF($C$2:$C296,C295)&gt;1,1,0)</f>
        <v>0</v>
      </c>
      <c r="N295">
        <f t="shared" si="31"/>
        <v>0</v>
      </c>
      <c r="O295">
        <f t="shared" si="32"/>
        <v>0</v>
      </c>
      <c r="P295">
        <f t="shared" si="33"/>
        <v>0</v>
      </c>
      <c r="Q295">
        <f t="shared" si="34"/>
        <v>0</v>
      </c>
      <c r="S295">
        <f t="shared" si="35"/>
        <v>0</v>
      </c>
    </row>
    <row r="296" spans="1:19" ht="214" thickBot="1" x14ac:dyDescent="0.4">
      <c r="A296" s="3" t="s">
        <v>11</v>
      </c>
      <c r="B296" s="3" t="s">
        <v>34</v>
      </c>
      <c r="C296" s="3">
        <v>20110105501</v>
      </c>
      <c r="D296" s="3">
        <v>0</v>
      </c>
      <c r="E296" s="3" t="s">
        <v>9</v>
      </c>
      <c r="F296" s="3">
        <v>72</v>
      </c>
      <c r="G296" s="3">
        <v>23</v>
      </c>
      <c r="H296" s="4" t="s">
        <v>28</v>
      </c>
      <c r="I296" s="3" t="s">
        <v>9</v>
      </c>
      <c r="J296" s="3" t="s">
        <v>9</v>
      </c>
      <c r="L296">
        <f t="shared" si="30"/>
        <v>0</v>
      </c>
      <c r="M296">
        <f>IF(COUNTIF($C$2:$C297,C296)&gt;1,1,0)</f>
        <v>0</v>
      </c>
      <c r="N296">
        <f t="shared" si="31"/>
        <v>0</v>
      </c>
      <c r="O296">
        <f t="shared" si="32"/>
        <v>0</v>
      </c>
      <c r="P296">
        <f t="shared" si="33"/>
        <v>0</v>
      </c>
      <c r="Q296">
        <f t="shared" si="34"/>
        <v>0</v>
      </c>
      <c r="S296">
        <f t="shared" si="35"/>
        <v>0</v>
      </c>
    </row>
    <row r="297" spans="1:19" ht="276.5" thickBot="1" x14ac:dyDescent="0.4">
      <c r="A297" s="3" t="s">
        <v>11</v>
      </c>
      <c r="B297" s="3" t="s">
        <v>8</v>
      </c>
      <c r="C297" s="3">
        <v>20180310609</v>
      </c>
      <c r="D297" s="3">
        <v>0</v>
      </c>
      <c r="E297" s="3" t="s">
        <v>9</v>
      </c>
      <c r="F297" s="3">
        <v>149</v>
      </c>
      <c r="G297" s="3">
        <v>40</v>
      </c>
      <c r="H297" s="4" t="s">
        <v>22</v>
      </c>
      <c r="I297" s="3" t="s">
        <v>9</v>
      </c>
      <c r="J297" s="3" t="s">
        <v>9</v>
      </c>
      <c r="L297">
        <f t="shared" si="30"/>
        <v>0</v>
      </c>
      <c r="M297">
        <f>IF(COUNTIF($C$2:$C297,C297)&gt;1,1,0)</f>
        <v>0</v>
      </c>
      <c r="N297">
        <f t="shared" si="31"/>
        <v>0</v>
      </c>
      <c r="O297">
        <f t="shared" si="32"/>
        <v>0</v>
      </c>
      <c r="P297">
        <f t="shared" si="33"/>
        <v>0</v>
      </c>
      <c r="Q297">
        <f t="shared" si="34"/>
        <v>0</v>
      </c>
      <c r="S297">
        <f t="shared" si="35"/>
        <v>0</v>
      </c>
    </row>
    <row r="298" spans="1:19" ht="239" thickBot="1" x14ac:dyDescent="0.4">
      <c r="A298" s="3" t="s">
        <v>11</v>
      </c>
      <c r="B298" s="3" t="s">
        <v>17</v>
      </c>
      <c r="C298" s="3">
        <v>20120101803</v>
      </c>
      <c r="D298" s="3">
        <v>1</v>
      </c>
      <c r="E298" s="3" t="s">
        <v>9</v>
      </c>
      <c r="F298" s="3">
        <v>339</v>
      </c>
      <c r="G298" s="3">
        <v>103</v>
      </c>
      <c r="H298" s="4" t="s">
        <v>13</v>
      </c>
      <c r="I298" s="3" t="s">
        <v>9</v>
      </c>
      <c r="J298" s="3" t="s">
        <v>9</v>
      </c>
      <c r="L298">
        <f t="shared" si="30"/>
        <v>0</v>
      </c>
      <c r="M298">
        <f>IF(COUNTIF($C$2:$C299,C298)&gt;1,1,0)</f>
        <v>0</v>
      </c>
      <c r="N298">
        <f t="shared" si="31"/>
        <v>0</v>
      </c>
      <c r="O298">
        <f t="shared" si="32"/>
        <v>0</v>
      </c>
      <c r="P298">
        <f t="shared" si="33"/>
        <v>0</v>
      </c>
      <c r="Q298">
        <f t="shared" si="34"/>
        <v>0</v>
      </c>
      <c r="S298">
        <f t="shared" si="35"/>
        <v>0</v>
      </c>
    </row>
    <row r="299" spans="1:19" ht="239" thickBot="1" x14ac:dyDescent="0.4">
      <c r="A299" s="3" t="s">
        <v>11</v>
      </c>
      <c r="B299" s="3" t="s">
        <v>12</v>
      </c>
      <c r="C299" s="3">
        <v>20080908801</v>
      </c>
      <c r="D299" s="3">
        <v>1</v>
      </c>
      <c r="E299" s="3" t="s">
        <v>9</v>
      </c>
      <c r="F299" s="3">
        <v>207</v>
      </c>
      <c r="G299" s="3">
        <v>58</v>
      </c>
      <c r="H299" s="4" t="s">
        <v>13</v>
      </c>
      <c r="I299" s="3" t="s">
        <v>9</v>
      </c>
      <c r="J299" s="3" t="s">
        <v>9</v>
      </c>
      <c r="L299">
        <f t="shared" si="30"/>
        <v>0</v>
      </c>
      <c r="M299">
        <f>IF(COUNTIF($C$2:$C299,C299)&gt;1,1,0)</f>
        <v>0</v>
      </c>
      <c r="N299">
        <f t="shared" si="31"/>
        <v>0</v>
      </c>
      <c r="O299">
        <f t="shared" si="32"/>
        <v>0</v>
      </c>
      <c r="P299">
        <f t="shared" si="33"/>
        <v>0</v>
      </c>
      <c r="Q299">
        <f t="shared" si="34"/>
        <v>0</v>
      </c>
      <c r="S299">
        <f t="shared" si="35"/>
        <v>0</v>
      </c>
    </row>
    <row r="300" spans="1:19" ht="276.5" thickBot="1" x14ac:dyDescent="0.4">
      <c r="A300" s="3" t="s">
        <v>11</v>
      </c>
      <c r="B300" s="3" t="s">
        <v>20</v>
      </c>
      <c r="C300" s="3">
        <v>2014117601</v>
      </c>
      <c r="D300" s="3">
        <v>0</v>
      </c>
      <c r="E300" s="3" t="s">
        <v>9</v>
      </c>
      <c r="F300" s="3">
        <v>91</v>
      </c>
      <c r="G300" s="3">
        <v>76</v>
      </c>
      <c r="H300" s="4" t="s">
        <v>22</v>
      </c>
      <c r="I300" s="3" t="s">
        <v>9</v>
      </c>
      <c r="J300" s="3" t="s">
        <v>9</v>
      </c>
      <c r="L300">
        <f t="shared" si="30"/>
        <v>0</v>
      </c>
      <c r="M300">
        <f>IF(COUNTIF($C$2:$C301,C300)&gt;1,1,0)</f>
        <v>0</v>
      </c>
      <c r="N300">
        <f t="shared" si="31"/>
        <v>0</v>
      </c>
      <c r="O300">
        <f t="shared" si="32"/>
        <v>0</v>
      </c>
      <c r="P300">
        <f t="shared" si="33"/>
        <v>0</v>
      </c>
      <c r="Q300">
        <f t="shared" si="34"/>
        <v>0</v>
      </c>
      <c r="S300">
        <f t="shared" si="35"/>
        <v>0</v>
      </c>
    </row>
    <row r="301" spans="1:19" ht="276.5" thickBot="1" x14ac:dyDescent="0.4">
      <c r="A301" s="3" t="s">
        <v>11</v>
      </c>
      <c r="B301" s="3" t="s">
        <v>20</v>
      </c>
      <c r="C301" s="3">
        <v>20141804702</v>
      </c>
      <c r="D301" s="3">
        <v>0</v>
      </c>
      <c r="E301" s="3" t="s">
        <v>9</v>
      </c>
      <c r="F301" s="3">
        <v>93</v>
      </c>
      <c r="G301" s="3">
        <v>41</v>
      </c>
      <c r="H301" s="4" t="s">
        <v>22</v>
      </c>
      <c r="I301" s="3" t="s">
        <v>9</v>
      </c>
      <c r="J301" s="3" t="s">
        <v>9</v>
      </c>
      <c r="L301">
        <f t="shared" si="30"/>
        <v>0</v>
      </c>
      <c r="M301">
        <f>IF(COUNTIF($C$2:$C302,C301)&gt;1,1,0)</f>
        <v>0</v>
      </c>
      <c r="N301">
        <f t="shared" si="31"/>
        <v>0</v>
      </c>
      <c r="O301">
        <f t="shared" si="32"/>
        <v>0</v>
      </c>
      <c r="P301">
        <f t="shared" si="33"/>
        <v>0</v>
      </c>
      <c r="Q301">
        <f t="shared" si="34"/>
        <v>0</v>
      </c>
      <c r="S301">
        <f t="shared" si="35"/>
        <v>0</v>
      </c>
    </row>
    <row r="302" spans="1:19" ht="301.5" thickBot="1" x14ac:dyDescent="0.4">
      <c r="A302" s="3" t="s">
        <v>11</v>
      </c>
      <c r="B302" s="3" t="s">
        <v>20</v>
      </c>
      <c r="C302" s="3">
        <v>20140405401</v>
      </c>
      <c r="D302" s="3">
        <v>0</v>
      </c>
      <c r="E302" s="3" t="s">
        <v>15</v>
      </c>
      <c r="F302" s="3">
        <v>1573</v>
      </c>
      <c r="G302" s="3">
        <v>400</v>
      </c>
      <c r="H302" s="4" t="s">
        <v>130</v>
      </c>
      <c r="I302" s="3" t="s">
        <v>9</v>
      </c>
      <c r="J302" s="3" t="s">
        <v>9</v>
      </c>
      <c r="L302">
        <f t="shared" si="30"/>
        <v>0</v>
      </c>
      <c r="M302">
        <f>IF(COUNTIF($C$2:$C303,C302)&gt;1,1,0)</f>
        <v>0</v>
      </c>
      <c r="N302">
        <f t="shared" si="31"/>
        <v>0</v>
      </c>
      <c r="O302">
        <f t="shared" si="32"/>
        <v>0</v>
      </c>
      <c r="P302">
        <f t="shared" si="33"/>
        <v>0</v>
      </c>
      <c r="Q302">
        <f t="shared" si="34"/>
        <v>0</v>
      </c>
      <c r="S302">
        <f t="shared" si="35"/>
        <v>0</v>
      </c>
    </row>
    <row r="303" spans="1:19" ht="276.5" thickBot="1" x14ac:dyDescent="0.4">
      <c r="A303" s="3" t="s">
        <v>39</v>
      </c>
      <c r="B303" s="3" t="s">
        <v>20</v>
      </c>
      <c r="C303" s="3">
        <v>20142500501</v>
      </c>
      <c r="D303" s="3">
        <v>0</v>
      </c>
      <c r="E303" s="3" t="s">
        <v>9</v>
      </c>
      <c r="F303" s="3">
        <v>203</v>
      </c>
      <c r="G303" s="3">
        <v>134</v>
      </c>
      <c r="H303" s="4" t="s">
        <v>22</v>
      </c>
      <c r="I303" s="3" t="s">
        <v>9</v>
      </c>
      <c r="J303" s="3" t="s">
        <v>9</v>
      </c>
      <c r="L303">
        <f t="shared" si="30"/>
        <v>0</v>
      </c>
      <c r="M303">
        <f>IF(COUNTIF($C$2:$C304,C303)&gt;1,1,0)</f>
        <v>0</v>
      </c>
      <c r="N303">
        <f t="shared" si="31"/>
        <v>0</v>
      </c>
      <c r="O303">
        <f t="shared" si="32"/>
        <v>0</v>
      </c>
      <c r="P303">
        <f t="shared" si="33"/>
        <v>0</v>
      </c>
      <c r="Q303">
        <f t="shared" si="34"/>
        <v>0</v>
      </c>
      <c r="S303">
        <f t="shared" si="35"/>
        <v>0</v>
      </c>
    </row>
    <row r="304" spans="1:19" ht="239" thickBot="1" x14ac:dyDescent="0.4">
      <c r="A304" s="3" t="s">
        <v>39</v>
      </c>
      <c r="B304" s="3" t="s">
        <v>20</v>
      </c>
      <c r="C304" s="3">
        <v>20140119310</v>
      </c>
      <c r="D304" s="3">
        <v>0</v>
      </c>
      <c r="E304" s="3" t="s">
        <v>9</v>
      </c>
      <c r="F304" s="3">
        <v>92</v>
      </c>
      <c r="G304" s="3">
        <v>40</v>
      </c>
      <c r="H304" s="4" t="s">
        <v>13</v>
      </c>
      <c r="I304" s="3" t="s">
        <v>9</v>
      </c>
      <c r="J304" s="3" t="s">
        <v>9</v>
      </c>
      <c r="L304">
        <f t="shared" si="30"/>
        <v>0</v>
      </c>
      <c r="M304">
        <f>IF(COUNTIF($C$2:$C305,C304)&gt;1,1,0)</f>
        <v>0</v>
      </c>
      <c r="N304">
        <f t="shared" si="31"/>
        <v>0</v>
      </c>
      <c r="O304">
        <f t="shared" si="32"/>
        <v>0</v>
      </c>
      <c r="P304">
        <f t="shared" si="33"/>
        <v>0</v>
      </c>
      <c r="Q304">
        <f t="shared" si="34"/>
        <v>0</v>
      </c>
      <c r="S304">
        <f t="shared" si="35"/>
        <v>0</v>
      </c>
    </row>
    <row r="305" spans="1:19" ht="264" thickBot="1" x14ac:dyDescent="0.4">
      <c r="A305" s="3" t="s">
        <v>11</v>
      </c>
      <c r="B305" s="3" t="s">
        <v>12</v>
      </c>
      <c r="C305" s="3">
        <v>20080200101</v>
      </c>
      <c r="D305" s="3">
        <v>0</v>
      </c>
      <c r="E305" s="3" t="s">
        <v>9</v>
      </c>
      <c r="F305" s="3">
        <v>213</v>
      </c>
      <c r="G305" s="3">
        <v>42</v>
      </c>
      <c r="H305" s="4" t="s">
        <v>62</v>
      </c>
      <c r="I305" s="3" t="s">
        <v>9</v>
      </c>
      <c r="J305" s="3" t="s">
        <v>9</v>
      </c>
      <c r="L305">
        <f t="shared" si="30"/>
        <v>0</v>
      </c>
      <c r="M305">
        <f>IF(COUNTIF($C$2:$C306,C305)&gt;1,1,0)</f>
        <v>0</v>
      </c>
      <c r="N305">
        <f t="shared" si="31"/>
        <v>0</v>
      </c>
      <c r="O305">
        <f t="shared" si="32"/>
        <v>0</v>
      </c>
      <c r="P305">
        <f t="shared" si="33"/>
        <v>0</v>
      </c>
      <c r="Q305">
        <f t="shared" si="34"/>
        <v>0</v>
      </c>
      <c r="S305">
        <f t="shared" si="35"/>
        <v>0</v>
      </c>
    </row>
    <row r="306" spans="1:19" ht="276.5" thickBot="1" x14ac:dyDescent="0.4">
      <c r="A306" s="3" t="s">
        <v>11</v>
      </c>
      <c r="B306" s="3" t="s">
        <v>17</v>
      </c>
      <c r="C306" s="3">
        <v>20120710701</v>
      </c>
      <c r="D306" s="3">
        <v>0</v>
      </c>
      <c r="E306" s="3" t="s">
        <v>9</v>
      </c>
      <c r="F306" s="3">
        <v>113</v>
      </c>
      <c r="G306" s="3">
        <v>52</v>
      </c>
      <c r="H306" s="4" t="s">
        <v>22</v>
      </c>
      <c r="I306" s="3" t="s">
        <v>9</v>
      </c>
      <c r="J306" s="3" t="s">
        <v>15</v>
      </c>
      <c r="L306">
        <f t="shared" si="30"/>
        <v>0</v>
      </c>
      <c r="M306">
        <f>IF(COUNTIF($C$2:$C307,C306)&gt;1,1,0)</f>
        <v>0</v>
      </c>
      <c r="N306">
        <f t="shared" si="31"/>
        <v>0</v>
      </c>
      <c r="O306">
        <f t="shared" si="32"/>
        <v>0</v>
      </c>
      <c r="P306">
        <f t="shared" si="33"/>
        <v>0</v>
      </c>
      <c r="Q306">
        <f t="shared" si="34"/>
        <v>0</v>
      </c>
      <c r="S306">
        <f t="shared" si="35"/>
        <v>0</v>
      </c>
    </row>
    <row r="307" spans="1:19" ht="301.5" thickBot="1" x14ac:dyDescent="0.4">
      <c r="A307" s="3" t="s">
        <v>11</v>
      </c>
      <c r="B307" s="3" t="s">
        <v>20</v>
      </c>
      <c r="C307" s="3">
        <v>20140806602</v>
      </c>
      <c r="D307" s="3">
        <v>0</v>
      </c>
      <c r="E307" s="3" t="s">
        <v>9</v>
      </c>
      <c r="F307" s="3">
        <v>257</v>
      </c>
      <c r="G307" s="3">
        <v>50</v>
      </c>
      <c r="H307" s="4" t="s">
        <v>131</v>
      </c>
      <c r="I307" s="3" t="s">
        <v>9</v>
      </c>
      <c r="J307" s="3" t="s">
        <v>15</v>
      </c>
      <c r="L307">
        <f t="shared" si="30"/>
        <v>0</v>
      </c>
      <c r="M307">
        <f>IF(COUNTIF($C$2:$C308,C307)&gt;1,1,0)</f>
        <v>0</v>
      </c>
      <c r="N307">
        <f t="shared" si="31"/>
        <v>0</v>
      </c>
      <c r="O307">
        <f t="shared" si="32"/>
        <v>0</v>
      </c>
      <c r="P307">
        <f t="shared" si="33"/>
        <v>0</v>
      </c>
      <c r="Q307">
        <f t="shared" si="34"/>
        <v>0</v>
      </c>
      <c r="S307">
        <f t="shared" si="35"/>
        <v>0</v>
      </c>
    </row>
    <row r="308" spans="1:19" ht="364" thickBot="1" x14ac:dyDescent="0.4">
      <c r="A308" s="3" t="s">
        <v>11</v>
      </c>
      <c r="B308" s="3" t="s">
        <v>17</v>
      </c>
      <c r="C308" s="3">
        <v>20129806401</v>
      </c>
      <c r="D308" s="3">
        <v>1</v>
      </c>
      <c r="E308" s="3" t="s">
        <v>9</v>
      </c>
      <c r="F308" s="3">
        <v>1130</v>
      </c>
      <c r="G308" s="3">
        <v>942</v>
      </c>
      <c r="H308" s="4" t="s">
        <v>132</v>
      </c>
      <c r="I308" s="3" t="s">
        <v>9</v>
      </c>
      <c r="J308" s="3" t="s">
        <v>9</v>
      </c>
      <c r="L308">
        <f t="shared" si="30"/>
        <v>0</v>
      </c>
      <c r="M308">
        <f>IF(COUNTIF($C$2:$C309,C308)&gt;1,1,0)</f>
        <v>0</v>
      </c>
      <c r="N308">
        <f t="shared" si="31"/>
        <v>0</v>
      </c>
      <c r="O308">
        <f t="shared" si="32"/>
        <v>0</v>
      </c>
      <c r="P308">
        <f t="shared" si="33"/>
        <v>0</v>
      </c>
      <c r="Q308">
        <f t="shared" si="34"/>
        <v>0</v>
      </c>
      <c r="S308">
        <f t="shared" si="35"/>
        <v>0</v>
      </c>
    </row>
    <row r="309" spans="1:19" ht="201.5" thickBot="1" x14ac:dyDescent="0.4">
      <c r="A309" s="3" t="s">
        <v>11</v>
      </c>
      <c r="B309" s="3" t="s">
        <v>34</v>
      </c>
      <c r="C309" s="3">
        <v>20110609701</v>
      </c>
      <c r="D309" s="3">
        <v>1</v>
      </c>
      <c r="E309" s="3" t="s">
        <v>9</v>
      </c>
      <c r="F309" s="3">
        <v>259</v>
      </c>
      <c r="G309" s="3">
        <v>58</v>
      </c>
      <c r="H309" s="4" t="s">
        <v>112</v>
      </c>
      <c r="I309" s="3" t="s">
        <v>9</v>
      </c>
      <c r="J309" s="3" t="s">
        <v>9</v>
      </c>
      <c r="L309">
        <f t="shared" si="30"/>
        <v>0</v>
      </c>
      <c r="M309">
        <f>IF(COUNTIF($C$2:$C310,C309)&gt;1,1,0)</f>
        <v>0</v>
      </c>
      <c r="N309">
        <f t="shared" si="31"/>
        <v>0</v>
      </c>
      <c r="O309">
        <f t="shared" si="32"/>
        <v>0</v>
      </c>
      <c r="P309">
        <f t="shared" si="33"/>
        <v>0</v>
      </c>
      <c r="Q309">
        <f t="shared" si="34"/>
        <v>0</v>
      </c>
      <c r="S309">
        <f t="shared" si="35"/>
        <v>0</v>
      </c>
    </row>
    <row r="310" spans="1:19" ht="251.5" thickBot="1" x14ac:dyDescent="0.4">
      <c r="A310" s="3" t="s">
        <v>11</v>
      </c>
      <c r="B310" s="3" t="s">
        <v>20</v>
      </c>
      <c r="C310" s="3">
        <v>20140305401</v>
      </c>
      <c r="D310" s="3">
        <v>1</v>
      </c>
      <c r="E310" s="3" t="s">
        <v>9</v>
      </c>
      <c r="F310" s="3">
        <v>207</v>
      </c>
      <c r="G310" s="3">
        <v>75</v>
      </c>
      <c r="H310" s="4" t="s">
        <v>18</v>
      </c>
      <c r="I310" s="3" t="s">
        <v>9</v>
      </c>
      <c r="J310" s="3" t="s">
        <v>9</v>
      </c>
      <c r="L310">
        <f t="shared" si="30"/>
        <v>0</v>
      </c>
      <c r="M310">
        <f>IF(COUNTIF($C$2:$C311,C310)&gt;1,1,0)</f>
        <v>0</v>
      </c>
      <c r="N310">
        <f t="shared" si="31"/>
        <v>0</v>
      </c>
      <c r="O310">
        <f t="shared" si="32"/>
        <v>0</v>
      </c>
      <c r="P310">
        <f t="shared" si="33"/>
        <v>0</v>
      </c>
      <c r="Q310">
        <f t="shared" si="34"/>
        <v>0</v>
      </c>
      <c r="S310">
        <f t="shared" si="35"/>
        <v>0</v>
      </c>
    </row>
    <row r="311" spans="1:19" ht="276.5" thickBot="1" x14ac:dyDescent="0.4">
      <c r="A311" s="3" t="s">
        <v>11</v>
      </c>
      <c r="B311" s="3" t="s">
        <v>34</v>
      </c>
      <c r="C311" s="3">
        <v>20110423601</v>
      </c>
      <c r="D311" s="3">
        <v>1</v>
      </c>
      <c r="E311" s="3" t="s">
        <v>9</v>
      </c>
      <c r="F311" s="3">
        <v>317</v>
      </c>
      <c r="G311" s="3">
        <v>178</v>
      </c>
      <c r="H311" s="4" t="s">
        <v>22</v>
      </c>
      <c r="I311" s="3" t="s">
        <v>9</v>
      </c>
      <c r="J311" s="3" t="s">
        <v>15</v>
      </c>
      <c r="L311">
        <f t="shared" si="30"/>
        <v>0</v>
      </c>
      <c r="M311">
        <f>IF(COUNTIF($C$2:$C312,C311)&gt;1,1,0)</f>
        <v>0</v>
      </c>
      <c r="N311">
        <f t="shared" si="31"/>
        <v>0</v>
      </c>
      <c r="O311">
        <f t="shared" si="32"/>
        <v>0</v>
      </c>
      <c r="P311">
        <f t="shared" si="33"/>
        <v>0</v>
      </c>
      <c r="Q311">
        <f t="shared" si="34"/>
        <v>0</v>
      </c>
      <c r="S311">
        <f t="shared" si="35"/>
        <v>0</v>
      </c>
    </row>
    <row r="312" spans="1:19" ht="276.5" thickBot="1" x14ac:dyDescent="0.4">
      <c r="A312" s="3" t="s">
        <v>11</v>
      </c>
      <c r="B312" s="3" t="s">
        <v>34</v>
      </c>
      <c r="C312" s="3">
        <v>20110319601</v>
      </c>
      <c r="D312" s="3">
        <v>0</v>
      </c>
      <c r="E312" s="3" t="s">
        <v>9</v>
      </c>
      <c r="F312" s="3">
        <v>102</v>
      </c>
      <c r="G312" s="3">
        <v>52</v>
      </c>
      <c r="H312" s="4" t="s">
        <v>22</v>
      </c>
      <c r="I312" s="3" t="s">
        <v>9</v>
      </c>
      <c r="J312" s="3" t="s">
        <v>9</v>
      </c>
      <c r="L312">
        <f t="shared" si="30"/>
        <v>0</v>
      </c>
      <c r="M312">
        <f>IF(COUNTIF($C$2:$C313,C312)&gt;1,1,0)</f>
        <v>0</v>
      </c>
      <c r="N312">
        <f t="shared" si="31"/>
        <v>0</v>
      </c>
      <c r="O312">
        <f t="shared" si="32"/>
        <v>0</v>
      </c>
      <c r="P312">
        <f t="shared" si="33"/>
        <v>0</v>
      </c>
      <c r="Q312">
        <f t="shared" si="34"/>
        <v>0</v>
      </c>
      <c r="S312">
        <f t="shared" si="35"/>
        <v>0</v>
      </c>
    </row>
    <row r="313" spans="1:19" ht="251.5" thickBot="1" x14ac:dyDescent="0.4">
      <c r="A313" s="3" t="s">
        <v>11</v>
      </c>
      <c r="B313" s="3" t="s">
        <v>17</v>
      </c>
      <c r="C313" s="3">
        <v>20120717903</v>
      </c>
      <c r="D313" s="3">
        <v>1</v>
      </c>
      <c r="E313" s="3" t="s">
        <v>9</v>
      </c>
      <c r="F313" s="3">
        <v>298</v>
      </c>
      <c r="G313" s="3">
        <v>126</v>
      </c>
      <c r="H313" s="4" t="s">
        <v>18</v>
      </c>
      <c r="I313" s="3" t="s">
        <v>9</v>
      </c>
      <c r="J313" s="3" t="s">
        <v>15</v>
      </c>
      <c r="L313">
        <f t="shared" si="30"/>
        <v>0</v>
      </c>
      <c r="M313">
        <f>IF(COUNTIF($C$2:$C314,C313)&gt;1,1,0)</f>
        <v>0</v>
      </c>
      <c r="N313">
        <f t="shared" si="31"/>
        <v>0</v>
      </c>
      <c r="O313">
        <f t="shared" si="32"/>
        <v>0</v>
      </c>
      <c r="P313">
        <f t="shared" si="33"/>
        <v>0</v>
      </c>
      <c r="Q313">
        <f t="shared" si="34"/>
        <v>0</v>
      </c>
      <c r="S313">
        <f t="shared" si="35"/>
        <v>0</v>
      </c>
    </row>
    <row r="314" spans="1:19" ht="276.5" thickBot="1" x14ac:dyDescent="0.4">
      <c r="A314" s="3" t="s">
        <v>7</v>
      </c>
      <c r="B314" s="3" t="s">
        <v>12</v>
      </c>
      <c r="C314" s="3">
        <v>20080905801</v>
      </c>
      <c r="D314" s="3">
        <v>0</v>
      </c>
      <c r="E314" s="3" t="s">
        <v>9</v>
      </c>
      <c r="F314" s="3">
        <v>57</v>
      </c>
      <c r="G314" s="3">
        <v>48</v>
      </c>
      <c r="H314" s="4" t="s">
        <v>22</v>
      </c>
      <c r="I314" s="3" t="s">
        <v>9</v>
      </c>
      <c r="J314" s="3" t="s">
        <v>9</v>
      </c>
      <c r="L314">
        <f t="shared" si="30"/>
        <v>0</v>
      </c>
      <c r="M314">
        <f>IF(COUNTIF($C$2:$C315,C314)&gt;1,1,0)</f>
        <v>0</v>
      </c>
      <c r="N314">
        <f t="shared" si="31"/>
        <v>0</v>
      </c>
      <c r="O314">
        <f t="shared" si="32"/>
        <v>0</v>
      </c>
      <c r="P314">
        <f t="shared" si="33"/>
        <v>0</v>
      </c>
      <c r="Q314">
        <f t="shared" si="34"/>
        <v>0</v>
      </c>
      <c r="S314">
        <f t="shared" si="35"/>
        <v>0</v>
      </c>
    </row>
    <row r="315" spans="1:19" ht="289" thickBot="1" x14ac:dyDescent="0.4">
      <c r="A315" s="3" t="s">
        <v>27</v>
      </c>
      <c r="B315" s="3" t="s">
        <v>23</v>
      </c>
      <c r="C315" s="3">
        <v>20171203901</v>
      </c>
      <c r="D315" s="3">
        <v>0</v>
      </c>
      <c r="E315" s="3" t="s">
        <v>9</v>
      </c>
      <c r="F315" s="3">
        <v>442</v>
      </c>
      <c r="G315" s="3">
        <v>96</v>
      </c>
      <c r="H315" s="4" t="s">
        <v>133</v>
      </c>
      <c r="I315" s="3" t="s">
        <v>9</v>
      </c>
      <c r="J315" s="3" t="s">
        <v>9</v>
      </c>
      <c r="L315">
        <f t="shared" si="30"/>
        <v>0</v>
      </c>
      <c r="M315">
        <f>IF(COUNTIF($C$2:$C316,C315)&gt;1,1,0)</f>
        <v>0</v>
      </c>
      <c r="N315">
        <f t="shared" si="31"/>
        <v>0</v>
      </c>
      <c r="O315">
        <f t="shared" si="32"/>
        <v>0</v>
      </c>
      <c r="P315">
        <f t="shared" si="33"/>
        <v>0</v>
      </c>
      <c r="Q315">
        <f t="shared" si="34"/>
        <v>0</v>
      </c>
      <c r="S315">
        <f t="shared" si="35"/>
        <v>0</v>
      </c>
    </row>
    <row r="316" spans="1:19" ht="276.5" thickBot="1" x14ac:dyDescent="0.4">
      <c r="A316" s="3" t="s">
        <v>39</v>
      </c>
      <c r="B316" s="3" t="s">
        <v>23</v>
      </c>
      <c r="C316" s="3">
        <v>20172104301</v>
      </c>
      <c r="D316" s="3">
        <v>1</v>
      </c>
      <c r="E316" s="3" t="s">
        <v>9</v>
      </c>
      <c r="F316" s="3">
        <v>133</v>
      </c>
      <c r="G316" s="3">
        <v>30</v>
      </c>
      <c r="H316" s="4" t="s">
        <v>22</v>
      </c>
      <c r="I316" s="3" t="s">
        <v>9</v>
      </c>
      <c r="J316" s="3" t="s">
        <v>9</v>
      </c>
      <c r="L316">
        <f t="shared" si="30"/>
        <v>0</v>
      </c>
      <c r="M316">
        <f>IF(COUNTIF($C$2:$C317,C316)&gt;1,1,0)</f>
        <v>0</v>
      </c>
      <c r="N316">
        <f t="shared" si="31"/>
        <v>0</v>
      </c>
      <c r="O316">
        <f t="shared" si="32"/>
        <v>0</v>
      </c>
      <c r="P316">
        <f t="shared" si="33"/>
        <v>0</v>
      </c>
      <c r="Q316">
        <f t="shared" si="34"/>
        <v>0</v>
      </c>
      <c r="S316">
        <f t="shared" si="35"/>
        <v>0</v>
      </c>
    </row>
    <row r="317" spans="1:19" ht="139" thickBot="1" x14ac:dyDescent="0.4">
      <c r="A317" s="3" t="s">
        <v>11</v>
      </c>
      <c r="B317" s="3" t="s">
        <v>40</v>
      </c>
      <c r="C317" s="3">
        <v>20220707301</v>
      </c>
      <c r="D317" s="3">
        <v>0</v>
      </c>
      <c r="E317" s="3" t="s">
        <v>9</v>
      </c>
      <c r="F317" s="3">
        <v>354</v>
      </c>
      <c r="G317" s="3">
        <v>25</v>
      </c>
      <c r="H317" s="4" t="s">
        <v>134</v>
      </c>
      <c r="I317" s="3" t="s">
        <v>15</v>
      </c>
      <c r="J317" s="3" t="s">
        <v>15</v>
      </c>
      <c r="L317">
        <f t="shared" si="30"/>
        <v>0</v>
      </c>
      <c r="M317">
        <f>IF(COUNTIF($C$2:$C317,C317)&gt;1,1,0)</f>
        <v>0</v>
      </c>
      <c r="N317">
        <f t="shared" si="31"/>
        <v>0</v>
      </c>
      <c r="O317">
        <f t="shared" si="32"/>
        <v>0</v>
      </c>
      <c r="P317">
        <f t="shared" si="33"/>
        <v>0</v>
      </c>
      <c r="Q317">
        <f t="shared" si="34"/>
        <v>0</v>
      </c>
      <c r="S317">
        <f t="shared" si="35"/>
        <v>0</v>
      </c>
    </row>
    <row r="318" spans="1:19" ht="139" thickBot="1" x14ac:dyDescent="0.4">
      <c r="A318" s="3" t="s">
        <v>27</v>
      </c>
      <c r="B318" s="3" t="s">
        <v>23</v>
      </c>
      <c r="C318" s="3">
        <v>20170207601</v>
      </c>
      <c r="D318" s="3">
        <v>0</v>
      </c>
      <c r="E318" s="3" t="s">
        <v>9</v>
      </c>
      <c r="F318" s="3">
        <v>72</v>
      </c>
      <c r="G318" s="3">
        <v>55</v>
      </c>
      <c r="H318" s="4" t="s">
        <v>83</v>
      </c>
      <c r="I318" s="3" t="s">
        <v>9</v>
      </c>
      <c r="J318" s="3" t="s">
        <v>9</v>
      </c>
      <c r="L318">
        <f t="shared" si="30"/>
        <v>0</v>
      </c>
      <c r="M318">
        <f>IF(COUNTIF($C$2:$C319,C318)&gt;1,1,0)</f>
        <v>0</v>
      </c>
      <c r="N318">
        <f t="shared" si="31"/>
        <v>0</v>
      </c>
      <c r="O318">
        <f t="shared" si="32"/>
        <v>0</v>
      </c>
      <c r="P318">
        <f t="shared" si="33"/>
        <v>0</v>
      </c>
      <c r="Q318">
        <f t="shared" si="34"/>
        <v>0</v>
      </c>
      <c r="S318">
        <f t="shared" si="35"/>
        <v>0</v>
      </c>
    </row>
    <row r="319" spans="1:19" ht="251.5" thickBot="1" x14ac:dyDescent="0.4">
      <c r="A319" s="3" t="s">
        <v>11</v>
      </c>
      <c r="B319" s="3" t="s">
        <v>34</v>
      </c>
      <c r="C319" s="3">
        <v>20110120201</v>
      </c>
      <c r="D319" s="3">
        <v>1</v>
      </c>
      <c r="E319" s="3" t="s">
        <v>9</v>
      </c>
      <c r="F319" s="3">
        <v>212</v>
      </c>
      <c r="G319" s="3">
        <v>144</v>
      </c>
      <c r="H319" s="4" t="s">
        <v>18</v>
      </c>
      <c r="I319" s="3" t="s">
        <v>9</v>
      </c>
      <c r="J319" s="3" t="s">
        <v>9</v>
      </c>
      <c r="L319">
        <f t="shared" si="30"/>
        <v>0</v>
      </c>
      <c r="M319">
        <f>IF(COUNTIF($C$2:$C320,C319)&gt;1,1,0)</f>
        <v>0</v>
      </c>
      <c r="N319">
        <f t="shared" si="31"/>
        <v>0</v>
      </c>
      <c r="O319">
        <f t="shared" si="32"/>
        <v>0</v>
      </c>
      <c r="P319">
        <f t="shared" si="33"/>
        <v>0</v>
      </c>
      <c r="Q319">
        <f t="shared" si="34"/>
        <v>0</v>
      </c>
      <c r="S319">
        <f t="shared" si="35"/>
        <v>0</v>
      </c>
    </row>
    <row r="320" spans="1:19" ht="276.5" thickBot="1" x14ac:dyDescent="0.4">
      <c r="A320" s="3" t="s">
        <v>11</v>
      </c>
      <c r="B320" s="3" t="s">
        <v>49</v>
      </c>
      <c r="C320" s="3">
        <v>20230302202</v>
      </c>
      <c r="D320" s="3">
        <v>0</v>
      </c>
      <c r="E320" s="3" t="s">
        <v>9</v>
      </c>
      <c r="F320" s="3">
        <v>35</v>
      </c>
      <c r="G320" s="3">
        <v>15</v>
      </c>
      <c r="H320" s="4" t="s">
        <v>22</v>
      </c>
      <c r="I320" s="3" t="s">
        <v>9</v>
      </c>
      <c r="J320" s="3" t="s">
        <v>9</v>
      </c>
      <c r="L320">
        <f t="shared" si="30"/>
        <v>0</v>
      </c>
      <c r="M320">
        <f>IF(COUNTIF($C$2:$C321,C320)&gt;1,1,0)</f>
        <v>0</v>
      </c>
      <c r="N320">
        <f t="shared" si="31"/>
        <v>0</v>
      </c>
      <c r="O320">
        <f t="shared" si="32"/>
        <v>0</v>
      </c>
      <c r="P320">
        <f t="shared" si="33"/>
        <v>0</v>
      </c>
      <c r="Q320">
        <f t="shared" si="34"/>
        <v>0</v>
      </c>
      <c r="S320">
        <f t="shared" si="35"/>
        <v>0</v>
      </c>
    </row>
    <row r="321" spans="1:19" ht="276.5" thickBot="1" x14ac:dyDescent="0.4">
      <c r="A321" s="3" t="s">
        <v>11</v>
      </c>
      <c r="B321" s="3" t="s">
        <v>23</v>
      </c>
      <c r="C321" s="3">
        <v>20171906001</v>
      </c>
      <c r="D321" s="3">
        <v>1</v>
      </c>
      <c r="E321" s="3" t="s">
        <v>9</v>
      </c>
      <c r="F321" s="3">
        <v>624</v>
      </c>
      <c r="G321" s="3">
        <v>123</v>
      </c>
      <c r="H321" s="4" t="s">
        <v>22</v>
      </c>
      <c r="I321" s="3" t="s">
        <v>9</v>
      </c>
      <c r="J321" s="3" t="s">
        <v>15</v>
      </c>
      <c r="L321">
        <f t="shared" si="30"/>
        <v>0</v>
      </c>
      <c r="M321">
        <f>IF(COUNTIF($C$2:$C322,C321)&gt;1,1,0)</f>
        <v>0</v>
      </c>
      <c r="N321">
        <f t="shared" si="31"/>
        <v>0</v>
      </c>
      <c r="O321">
        <f t="shared" si="32"/>
        <v>0</v>
      </c>
      <c r="P321">
        <f t="shared" si="33"/>
        <v>0</v>
      </c>
      <c r="Q321">
        <f t="shared" si="34"/>
        <v>0</v>
      </c>
      <c r="S321">
        <f t="shared" si="35"/>
        <v>0</v>
      </c>
    </row>
    <row r="322" spans="1:19" ht="139" thickBot="1" x14ac:dyDescent="0.4">
      <c r="A322" s="3" t="s">
        <v>39</v>
      </c>
      <c r="B322" s="3" t="s">
        <v>17</v>
      </c>
      <c r="C322" s="3">
        <v>20120602104</v>
      </c>
      <c r="D322" s="3">
        <v>0</v>
      </c>
      <c r="E322" s="3" t="s">
        <v>9</v>
      </c>
      <c r="F322" s="3">
        <v>591</v>
      </c>
      <c r="G322" s="3">
        <v>98</v>
      </c>
      <c r="H322" s="4" t="s">
        <v>83</v>
      </c>
      <c r="I322" s="3" t="s">
        <v>9</v>
      </c>
      <c r="J322" s="3" t="s">
        <v>9</v>
      </c>
      <c r="L322">
        <f t="shared" si="30"/>
        <v>0</v>
      </c>
      <c r="M322">
        <f>IF(COUNTIF($C$2:$C323,C322)&gt;1,1,0)</f>
        <v>0</v>
      </c>
      <c r="N322">
        <f t="shared" si="31"/>
        <v>0</v>
      </c>
      <c r="O322">
        <f t="shared" si="32"/>
        <v>0</v>
      </c>
      <c r="P322">
        <f t="shared" si="33"/>
        <v>0</v>
      </c>
      <c r="Q322">
        <f t="shared" si="34"/>
        <v>0</v>
      </c>
      <c r="S322">
        <f t="shared" si="35"/>
        <v>0</v>
      </c>
    </row>
    <row r="323" spans="1:19" ht="176.5" thickBot="1" x14ac:dyDescent="0.4">
      <c r="A323" s="3" t="s">
        <v>11</v>
      </c>
      <c r="B323" s="3" t="s">
        <v>12</v>
      </c>
      <c r="C323" s="3">
        <v>20080915701</v>
      </c>
      <c r="D323" s="3">
        <v>0</v>
      </c>
      <c r="E323" s="3" t="s">
        <v>9</v>
      </c>
      <c r="F323" s="3">
        <v>96</v>
      </c>
      <c r="G323" s="3">
        <v>36</v>
      </c>
      <c r="H323" s="4" t="s">
        <v>55</v>
      </c>
      <c r="I323" s="3" t="s">
        <v>9</v>
      </c>
      <c r="J323" s="3" t="s">
        <v>9</v>
      </c>
      <c r="L323">
        <f t="shared" si="30"/>
        <v>0</v>
      </c>
      <c r="M323">
        <f>IF(COUNTIF($C$2:$C324,C323)&gt;1,1,0)</f>
        <v>0</v>
      </c>
      <c r="N323">
        <f t="shared" si="31"/>
        <v>0</v>
      </c>
      <c r="O323">
        <f t="shared" si="32"/>
        <v>0</v>
      </c>
      <c r="P323">
        <f t="shared" si="33"/>
        <v>0</v>
      </c>
      <c r="Q323">
        <f t="shared" si="34"/>
        <v>0</v>
      </c>
      <c r="S323">
        <f t="shared" si="35"/>
        <v>0</v>
      </c>
    </row>
    <row r="324" spans="1:19" ht="276.5" thickBot="1" x14ac:dyDescent="0.4">
      <c r="A324" s="3" t="s">
        <v>27</v>
      </c>
      <c r="B324" s="3" t="s">
        <v>23</v>
      </c>
      <c r="C324" s="3">
        <v>20170200901</v>
      </c>
      <c r="D324" s="3">
        <v>0</v>
      </c>
      <c r="E324" s="3" t="s">
        <v>9</v>
      </c>
      <c r="F324" s="3">
        <v>84</v>
      </c>
      <c r="G324" s="3">
        <v>73</v>
      </c>
      <c r="H324" s="4" t="s">
        <v>22</v>
      </c>
      <c r="I324" s="3" t="s">
        <v>9</v>
      </c>
      <c r="J324" s="3" t="s">
        <v>9</v>
      </c>
      <c r="L324">
        <f t="shared" si="30"/>
        <v>0</v>
      </c>
      <c r="M324">
        <f>IF(COUNTIF($C$2:$C325,C324)&gt;1,1,0)</f>
        <v>0</v>
      </c>
      <c r="N324">
        <f t="shared" si="31"/>
        <v>0</v>
      </c>
      <c r="O324">
        <f t="shared" si="32"/>
        <v>0</v>
      </c>
      <c r="P324">
        <f t="shared" si="33"/>
        <v>0</v>
      </c>
      <c r="Q324">
        <f t="shared" si="34"/>
        <v>0</v>
      </c>
      <c r="S324">
        <f t="shared" si="35"/>
        <v>0</v>
      </c>
    </row>
    <row r="325" spans="1:19" ht="176.5" thickBot="1" x14ac:dyDescent="0.4">
      <c r="A325" s="3" t="s">
        <v>27</v>
      </c>
      <c r="B325" s="3" t="s">
        <v>17</v>
      </c>
      <c r="C325" s="3">
        <v>20120814601</v>
      </c>
      <c r="D325" s="3">
        <v>1</v>
      </c>
      <c r="E325" s="3" t="s">
        <v>9</v>
      </c>
      <c r="F325" s="3">
        <v>348</v>
      </c>
      <c r="G325" s="3">
        <v>25</v>
      </c>
      <c r="H325" s="4" t="s">
        <v>55</v>
      </c>
      <c r="I325" s="3" t="s">
        <v>9</v>
      </c>
      <c r="J325" s="3" t="s">
        <v>15</v>
      </c>
      <c r="L325">
        <f t="shared" si="30"/>
        <v>0</v>
      </c>
      <c r="M325">
        <f>IF(COUNTIF($C$2:$C326,C325)&gt;1,1,0)</f>
        <v>0</v>
      </c>
      <c r="N325">
        <f t="shared" si="31"/>
        <v>0</v>
      </c>
      <c r="O325">
        <f t="shared" si="32"/>
        <v>0</v>
      </c>
      <c r="P325">
        <f t="shared" si="33"/>
        <v>0</v>
      </c>
      <c r="Q325">
        <f t="shared" si="34"/>
        <v>0</v>
      </c>
      <c r="S325">
        <f t="shared" si="35"/>
        <v>0</v>
      </c>
    </row>
    <row r="326" spans="1:19" ht="276.5" thickBot="1" x14ac:dyDescent="0.4">
      <c r="A326" s="3" t="s">
        <v>11</v>
      </c>
      <c r="B326" s="3" t="s">
        <v>34</v>
      </c>
      <c r="C326" s="3">
        <v>20110604901</v>
      </c>
      <c r="D326" s="3">
        <v>0</v>
      </c>
      <c r="E326" s="3" t="s">
        <v>9</v>
      </c>
      <c r="F326" s="3">
        <v>90</v>
      </c>
      <c r="G326" s="3">
        <v>54</v>
      </c>
      <c r="H326" s="4" t="s">
        <v>22</v>
      </c>
      <c r="I326" s="3" t="s">
        <v>9</v>
      </c>
      <c r="J326" s="3" t="s">
        <v>9</v>
      </c>
      <c r="L326">
        <f t="shared" si="30"/>
        <v>0</v>
      </c>
      <c r="M326">
        <f>IF(COUNTIF($C$2:$C327,C326)&gt;1,1,0)</f>
        <v>0</v>
      </c>
      <c r="N326">
        <f t="shared" si="31"/>
        <v>0</v>
      </c>
      <c r="O326">
        <f t="shared" si="32"/>
        <v>0</v>
      </c>
      <c r="P326">
        <f t="shared" si="33"/>
        <v>0</v>
      </c>
      <c r="Q326">
        <f t="shared" si="34"/>
        <v>0</v>
      </c>
      <c r="S326">
        <f t="shared" si="35"/>
        <v>0</v>
      </c>
    </row>
    <row r="327" spans="1:19" ht="251.5" thickBot="1" x14ac:dyDescent="0.4">
      <c r="A327" s="3" t="s">
        <v>11</v>
      </c>
      <c r="B327" s="3" t="s">
        <v>17</v>
      </c>
      <c r="C327" s="3">
        <v>20120700304</v>
      </c>
      <c r="D327" s="3">
        <v>0</v>
      </c>
      <c r="E327" s="3" t="s">
        <v>9</v>
      </c>
      <c r="F327" s="3">
        <v>319</v>
      </c>
      <c r="G327" s="3">
        <v>52</v>
      </c>
      <c r="H327" s="4" t="s">
        <v>18</v>
      </c>
      <c r="I327" s="3" t="s">
        <v>9</v>
      </c>
      <c r="J327" s="3" t="s">
        <v>15</v>
      </c>
      <c r="L327">
        <f t="shared" si="30"/>
        <v>0</v>
      </c>
      <c r="M327">
        <f>IF(COUNTIF($C$2:$C328,C327)&gt;1,1,0)</f>
        <v>0</v>
      </c>
      <c r="N327">
        <f t="shared" si="31"/>
        <v>0</v>
      </c>
      <c r="O327">
        <f t="shared" si="32"/>
        <v>0</v>
      </c>
      <c r="P327">
        <f t="shared" si="33"/>
        <v>0</v>
      </c>
      <c r="Q327">
        <f t="shared" si="34"/>
        <v>0</v>
      </c>
      <c r="S327">
        <f t="shared" si="35"/>
        <v>0</v>
      </c>
    </row>
    <row r="328" spans="1:19" ht="276.5" thickBot="1" x14ac:dyDescent="0.4">
      <c r="A328" s="3" t="s">
        <v>11</v>
      </c>
      <c r="B328" s="3" t="s">
        <v>17</v>
      </c>
      <c r="C328" s="3">
        <v>20120113901</v>
      </c>
      <c r="D328" s="3">
        <v>0</v>
      </c>
      <c r="E328" s="3" t="s">
        <v>9</v>
      </c>
      <c r="F328" s="3">
        <v>775</v>
      </c>
      <c r="G328" s="3">
        <v>418</v>
      </c>
      <c r="H328" s="4" t="s">
        <v>22</v>
      </c>
      <c r="I328" s="3" t="s">
        <v>9</v>
      </c>
      <c r="J328" s="3" t="s">
        <v>15</v>
      </c>
      <c r="L328">
        <f t="shared" si="30"/>
        <v>0</v>
      </c>
      <c r="M328">
        <f>IF(COUNTIF($C$2:$C329,C328)&gt;1,1,0)</f>
        <v>0</v>
      </c>
      <c r="N328">
        <f t="shared" si="31"/>
        <v>0</v>
      </c>
      <c r="O328">
        <f t="shared" si="32"/>
        <v>0</v>
      </c>
      <c r="P328">
        <f t="shared" si="33"/>
        <v>0</v>
      </c>
      <c r="Q328">
        <f t="shared" si="34"/>
        <v>0</v>
      </c>
      <c r="S328">
        <f t="shared" si="35"/>
        <v>0</v>
      </c>
    </row>
    <row r="329" spans="1:19" ht="76.5" thickBot="1" x14ac:dyDescent="0.4">
      <c r="A329" s="3" t="s">
        <v>39</v>
      </c>
      <c r="B329" s="3" t="s">
        <v>17</v>
      </c>
      <c r="C329" s="3">
        <v>20120901403</v>
      </c>
      <c r="D329" s="3">
        <v>0</v>
      </c>
      <c r="E329" s="3" t="s">
        <v>9</v>
      </c>
      <c r="F329" s="3">
        <v>399</v>
      </c>
      <c r="G329" s="3">
        <v>83</v>
      </c>
      <c r="H329" s="4" t="s">
        <v>33</v>
      </c>
      <c r="I329" s="3" t="s">
        <v>9</v>
      </c>
      <c r="J329" s="3" t="s">
        <v>15</v>
      </c>
      <c r="L329">
        <f t="shared" ref="L329:L379" si="36">IF(COUNTBLANK(A329:J329)&gt;0,1,0)</f>
        <v>0</v>
      </c>
      <c r="M329">
        <f>IF(COUNTIF($C$2:$C330,C329)&gt;1,1,0)</f>
        <v>0</v>
      </c>
      <c r="N329">
        <f t="shared" ref="N329:N379" si="37">IF(LEN(C329)&gt;11,1,0)</f>
        <v>0</v>
      </c>
      <c r="O329">
        <f t="shared" ref="O329:O379" si="38">IF(G329&gt;F329,1,0)</f>
        <v>0</v>
      </c>
      <c r="P329">
        <f t="shared" ref="P329:P379" si="39">IF(AND(J329="Yes",I329="No"),1,0)</f>
        <v>0</v>
      </c>
      <c r="Q329">
        <f t="shared" ref="Q329:Q379" si="40">IF(F329&gt;10000,1,0)</f>
        <v>0</v>
      </c>
      <c r="S329">
        <f t="shared" ref="S329:S379" si="41">IF(SUM(L329:Q329)&gt;0,1,0)</f>
        <v>0</v>
      </c>
    </row>
    <row r="330" spans="1:19" ht="276.5" thickBot="1" x14ac:dyDescent="0.4">
      <c r="A330" s="3" t="s">
        <v>11</v>
      </c>
      <c r="B330" s="3" t="s">
        <v>20</v>
      </c>
      <c r="C330" s="3">
        <v>20140805301</v>
      </c>
      <c r="D330" s="3">
        <v>1</v>
      </c>
      <c r="E330" s="3" t="s">
        <v>9</v>
      </c>
      <c r="F330" s="3">
        <v>131</v>
      </c>
      <c r="G330" s="3">
        <v>65</v>
      </c>
      <c r="H330" s="4" t="s">
        <v>22</v>
      </c>
      <c r="I330" s="3" t="s">
        <v>9</v>
      </c>
      <c r="J330" s="3" t="s">
        <v>9</v>
      </c>
      <c r="L330">
        <f t="shared" si="36"/>
        <v>0</v>
      </c>
      <c r="M330">
        <f>IF(COUNTIF($C$2:$C331,C330)&gt;1,1,0)</f>
        <v>0</v>
      </c>
      <c r="N330">
        <f t="shared" si="37"/>
        <v>0</v>
      </c>
      <c r="O330">
        <f t="shared" si="38"/>
        <v>0</v>
      </c>
      <c r="P330">
        <f t="shared" si="39"/>
        <v>0</v>
      </c>
      <c r="Q330">
        <f t="shared" si="40"/>
        <v>0</v>
      </c>
      <c r="S330">
        <f t="shared" si="41"/>
        <v>0</v>
      </c>
    </row>
    <row r="331" spans="1:19" ht="214" thickBot="1" x14ac:dyDescent="0.4">
      <c r="A331" s="3" t="s">
        <v>11</v>
      </c>
      <c r="B331" s="3" t="s">
        <v>17</v>
      </c>
      <c r="C331" s="3">
        <v>20120210513</v>
      </c>
      <c r="D331" s="3">
        <v>0</v>
      </c>
      <c r="E331" s="3" t="s">
        <v>9</v>
      </c>
      <c r="F331" s="3">
        <v>59</v>
      </c>
      <c r="G331" s="3">
        <v>14</v>
      </c>
      <c r="H331" s="4" t="s">
        <v>31</v>
      </c>
      <c r="I331" s="3" t="s">
        <v>9</v>
      </c>
      <c r="J331" s="3" t="s">
        <v>9</v>
      </c>
      <c r="L331">
        <f t="shared" si="36"/>
        <v>0</v>
      </c>
      <c r="M331">
        <f>IF(COUNTIF($C$2:$C331,C331)&gt;1,1,0)</f>
        <v>0</v>
      </c>
      <c r="N331">
        <f t="shared" si="37"/>
        <v>0</v>
      </c>
      <c r="O331">
        <f t="shared" si="38"/>
        <v>0</v>
      </c>
      <c r="P331">
        <f t="shared" si="39"/>
        <v>0</v>
      </c>
      <c r="Q331">
        <f t="shared" si="40"/>
        <v>0</v>
      </c>
      <c r="S331">
        <f t="shared" si="41"/>
        <v>0</v>
      </c>
    </row>
    <row r="332" spans="1:19" ht="239" thickBot="1" x14ac:dyDescent="0.4">
      <c r="A332" s="3" t="s">
        <v>11</v>
      </c>
      <c r="B332" s="3" t="s">
        <v>20</v>
      </c>
      <c r="C332" s="3">
        <v>20141108404</v>
      </c>
      <c r="D332" s="3">
        <v>0</v>
      </c>
      <c r="E332" s="3" t="s">
        <v>9</v>
      </c>
      <c r="F332" s="3">
        <v>244</v>
      </c>
      <c r="G332" s="3">
        <v>60</v>
      </c>
      <c r="H332" s="4" t="s">
        <v>13</v>
      </c>
      <c r="I332" s="3" t="s">
        <v>9</v>
      </c>
      <c r="J332" s="3" t="s">
        <v>9</v>
      </c>
      <c r="L332">
        <f t="shared" si="36"/>
        <v>0</v>
      </c>
      <c r="M332">
        <f>IF(COUNTIF($C$2:$C333,C332)&gt;1,1,0)</f>
        <v>0</v>
      </c>
      <c r="N332">
        <f t="shared" si="37"/>
        <v>0</v>
      </c>
      <c r="O332">
        <f t="shared" si="38"/>
        <v>0</v>
      </c>
      <c r="P332">
        <f t="shared" si="39"/>
        <v>0</v>
      </c>
      <c r="Q332">
        <f t="shared" si="40"/>
        <v>0</v>
      </c>
      <c r="S332">
        <f t="shared" si="41"/>
        <v>0</v>
      </c>
    </row>
    <row r="333" spans="1:19" ht="276.5" thickBot="1" x14ac:dyDescent="0.4">
      <c r="A333" s="3" t="s">
        <v>27</v>
      </c>
      <c r="B333" s="3" t="s">
        <v>23</v>
      </c>
      <c r="C333" s="3">
        <v>20172202601</v>
      </c>
      <c r="D333" s="3">
        <v>0</v>
      </c>
      <c r="E333" s="3" t="s">
        <v>9</v>
      </c>
      <c r="F333" s="3">
        <v>70</v>
      </c>
      <c r="G333" s="3">
        <v>46</v>
      </c>
      <c r="H333" s="4" t="s">
        <v>22</v>
      </c>
      <c r="I333" s="3" t="s">
        <v>9</v>
      </c>
      <c r="J333" s="3" t="s">
        <v>9</v>
      </c>
      <c r="L333">
        <f t="shared" si="36"/>
        <v>0</v>
      </c>
      <c r="M333">
        <f>IF(COUNTIF($C$2:$C334,C333)&gt;1,1,0)</f>
        <v>0</v>
      </c>
      <c r="N333">
        <f t="shared" si="37"/>
        <v>0</v>
      </c>
      <c r="O333">
        <f t="shared" si="38"/>
        <v>0</v>
      </c>
      <c r="P333">
        <f t="shared" si="39"/>
        <v>0</v>
      </c>
      <c r="Q333">
        <f t="shared" si="40"/>
        <v>0</v>
      </c>
      <c r="S333">
        <f t="shared" si="41"/>
        <v>0</v>
      </c>
    </row>
    <row r="334" spans="1:19" ht="276.5" thickBot="1" x14ac:dyDescent="0.4">
      <c r="A334" s="3" t="s">
        <v>11</v>
      </c>
      <c r="B334" s="3" t="s">
        <v>8</v>
      </c>
      <c r="C334" s="3">
        <v>20180609302</v>
      </c>
      <c r="D334" s="3">
        <v>0</v>
      </c>
      <c r="E334" s="3" t="s">
        <v>9</v>
      </c>
      <c r="F334" s="3">
        <v>129</v>
      </c>
      <c r="G334" s="3">
        <v>42</v>
      </c>
      <c r="H334" s="4" t="s">
        <v>22</v>
      </c>
      <c r="I334" s="3" t="s">
        <v>9</v>
      </c>
      <c r="J334" s="3" t="s">
        <v>15</v>
      </c>
      <c r="L334">
        <f t="shared" si="36"/>
        <v>0</v>
      </c>
      <c r="M334">
        <f>IF(COUNTIF($C$2:$C334,C334)&gt;1,1,0)</f>
        <v>0</v>
      </c>
      <c r="N334">
        <f t="shared" si="37"/>
        <v>0</v>
      </c>
      <c r="O334">
        <f t="shared" si="38"/>
        <v>0</v>
      </c>
      <c r="P334">
        <f t="shared" si="39"/>
        <v>0</v>
      </c>
      <c r="Q334">
        <f t="shared" si="40"/>
        <v>0</v>
      </c>
      <c r="S334">
        <f t="shared" si="41"/>
        <v>0</v>
      </c>
    </row>
    <row r="335" spans="1:19" ht="214" thickBot="1" x14ac:dyDescent="0.4">
      <c r="A335" s="3" t="s">
        <v>11</v>
      </c>
      <c r="B335" s="3" t="s">
        <v>20</v>
      </c>
      <c r="C335" s="3">
        <v>20142202001</v>
      </c>
      <c r="D335" s="3">
        <v>0</v>
      </c>
      <c r="E335" s="3" t="s">
        <v>9</v>
      </c>
      <c r="F335" s="3">
        <v>93</v>
      </c>
      <c r="G335" s="3">
        <v>50</v>
      </c>
      <c r="H335" s="4" t="s">
        <v>135</v>
      </c>
      <c r="I335" s="3" t="s">
        <v>9</v>
      </c>
      <c r="J335" s="3" t="s">
        <v>9</v>
      </c>
      <c r="L335">
        <f t="shared" si="36"/>
        <v>0</v>
      </c>
      <c r="M335">
        <f>IF(COUNTIF($C$2:$C336,C335)&gt;1,1,0)</f>
        <v>0</v>
      </c>
      <c r="N335">
        <f t="shared" si="37"/>
        <v>0</v>
      </c>
      <c r="O335">
        <f t="shared" si="38"/>
        <v>0</v>
      </c>
      <c r="P335">
        <f t="shared" si="39"/>
        <v>0</v>
      </c>
      <c r="Q335">
        <f t="shared" si="40"/>
        <v>0</v>
      </c>
      <c r="S335">
        <f t="shared" si="41"/>
        <v>0</v>
      </c>
    </row>
    <row r="336" spans="1:19" ht="276.5" thickBot="1" x14ac:dyDescent="0.4">
      <c r="A336" s="3" t="s">
        <v>11</v>
      </c>
      <c r="B336" s="3" t="s">
        <v>8</v>
      </c>
      <c r="C336" s="3">
        <v>20180738702</v>
      </c>
      <c r="D336" s="3">
        <v>1</v>
      </c>
      <c r="E336" s="3" t="s">
        <v>9</v>
      </c>
      <c r="F336" s="3">
        <v>147</v>
      </c>
      <c r="G336" s="3">
        <v>41</v>
      </c>
      <c r="H336" s="4" t="s">
        <v>22</v>
      </c>
      <c r="I336" s="3" t="s">
        <v>9</v>
      </c>
      <c r="J336" s="3" t="s">
        <v>9</v>
      </c>
      <c r="L336">
        <f t="shared" si="36"/>
        <v>0</v>
      </c>
      <c r="M336">
        <f>IF(COUNTIF($C$2:$C337,C336)&gt;1,1,0)</f>
        <v>0</v>
      </c>
      <c r="N336">
        <f t="shared" si="37"/>
        <v>0</v>
      </c>
      <c r="O336">
        <f t="shared" si="38"/>
        <v>0</v>
      </c>
      <c r="P336">
        <f t="shared" si="39"/>
        <v>0</v>
      </c>
      <c r="Q336">
        <f t="shared" si="40"/>
        <v>0</v>
      </c>
      <c r="S336">
        <f t="shared" si="41"/>
        <v>0</v>
      </c>
    </row>
    <row r="337" spans="1:19" ht="251.5" thickBot="1" x14ac:dyDescent="0.4">
      <c r="A337" s="3" t="s">
        <v>11</v>
      </c>
      <c r="B337" s="3" t="s">
        <v>17</v>
      </c>
      <c r="C337" s="3">
        <v>20120904601</v>
      </c>
      <c r="D337" s="3">
        <v>0</v>
      </c>
      <c r="E337" s="3" t="s">
        <v>9</v>
      </c>
      <c r="F337" s="3">
        <v>51</v>
      </c>
      <c r="G337" s="3">
        <v>40</v>
      </c>
      <c r="H337" s="4" t="s">
        <v>18</v>
      </c>
      <c r="I337" s="3" t="s">
        <v>9</v>
      </c>
      <c r="J337" s="3" t="s">
        <v>15</v>
      </c>
      <c r="L337">
        <f t="shared" si="36"/>
        <v>0</v>
      </c>
      <c r="M337">
        <f>IF(COUNTIF($C$2:$C337,C337)&gt;1,1,0)</f>
        <v>0</v>
      </c>
      <c r="N337">
        <f t="shared" si="37"/>
        <v>0</v>
      </c>
      <c r="O337">
        <f t="shared" si="38"/>
        <v>0</v>
      </c>
      <c r="P337">
        <f t="shared" si="39"/>
        <v>0</v>
      </c>
      <c r="Q337">
        <f t="shared" si="40"/>
        <v>0</v>
      </c>
      <c r="S337">
        <f t="shared" si="41"/>
        <v>0</v>
      </c>
    </row>
    <row r="338" spans="1:19" ht="276.5" thickBot="1" x14ac:dyDescent="0.4">
      <c r="A338" s="3" t="s">
        <v>11</v>
      </c>
      <c r="B338" s="3" t="s">
        <v>20</v>
      </c>
      <c r="C338" s="3">
        <v>20140106410</v>
      </c>
      <c r="D338" s="3">
        <v>1</v>
      </c>
      <c r="E338" s="3" t="s">
        <v>9</v>
      </c>
      <c r="F338" s="3">
        <v>130</v>
      </c>
      <c r="G338" s="3">
        <v>45</v>
      </c>
      <c r="H338" s="4" t="s">
        <v>22</v>
      </c>
      <c r="I338" s="3" t="s">
        <v>9</v>
      </c>
      <c r="J338" s="3" t="s">
        <v>9</v>
      </c>
      <c r="L338">
        <f t="shared" si="36"/>
        <v>0</v>
      </c>
      <c r="M338">
        <f>IF(COUNTIF($C$2:$C339,C338)&gt;1,1,0)</f>
        <v>0</v>
      </c>
      <c r="N338">
        <f t="shared" si="37"/>
        <v>0</v>
      </c>
      <c r="O338">
        <f t="shared" si="38"/>
        <v>0</v>
      </c>
      <c r="P338">
        <f t="shared" si="39"/>
        <v>0</v>
      </c>
      <c r="Q338">
        <f t="shared" si="40"/>
        <v>0</v>
      </c>
      <c r="S338">
        <f t="shared" si="41"/>
        <v>0</v>
      </c>
    </row>
    <row r="339" spans="1:19" ht="276.5" thickBot="1" x14ac:dyDescent="0.4">
      <c r="A339" s="3" t="s">
        <v>11</v>
      </c>
      <c r="B339" s="3" t="s">
        <v>8</v>
      </c>
      <c r="C339" s="3">
        <v>20180316203</v>
      </c>
      <c r="D339" s="3">
        <v>0</v>
      </c>
      <c r="E339" s="3" t="s">
        <v>9</v>
      </c>
      <c r="F339" s="3">
        <v>225</v>
      </c>
      <c r="G339" s="3">
        <v>41</v>
      </c>
      <c r="H339" s="4" t="s">
        <v>22</v>
      </c>
      <c r="I339" s="3" t="s">
        <v>9</v>
      </c>
      <c r="J339" s="3" t="s">
        <v>15</v>
      </c>
      <c r="L339">
        <f t="shared" si="36"/>
        <v>0</v>
      </c>
      <c r="M339">
        <f>IF(COUNTIF($C$2:$C340,C339)&gt;1,1,0)</f>
        <v>0</v>
      </c>
      <c r="N339">
        <f t="shared" si="37"/>
        <v>0</v>
      </c>
      <c r="O339">
        <f t="shared" si="38"/>
        <v>0</v>
      </c>
      <c r="P339">
        <f t="shared" si="39"/>
        <v>0</v>
      </c>
      <c r="Q339">
        <f t="shared" si="40"/>
        <v>0</v>
      </c>
      <c r="S339">
        <f t="shared" si="41"/>
        <v>0</v>
      </c>
    </row>
    <row r="340" spans="1:19" ht="114" thickBot="1" x14ac:dyDescent="0.4">
      <c r="A340" s="3" t="s">
        <v>39</v>
      </c>
      <c r="B340" s="3" t="s">
        <v>12</v>
      </c>
      <c r="C340" s="3">
        <v>20081105901</v>
      </c>
      <c r="D340" s="3">
        <v>1</v>
      </c>
      <c r="E340" s="3" t="s">
        <v>9</v>
      </c>
      <c r="F340" s="3">
        <v>253</v>
      </c>
      <c r="G340" s="3">
        <v>25</v>
      </c>
      <c r="H340" s="4" t="s">
        <v>19</v>
      </c>
      <c r="I340" s="3" t="s">
        <v>9</v>
      </c>
      <c r="J340" s="3" t="s">
        <v>9</v>
      </c>
      <c r="L340">
        <f t="shared" si="36"/>
        <v>0</v>
      </c>
      <c r="M340">
        <f>IF(COUNTIF($C$2:$C341,C340)&gt;1,1,0)</f>
        <v>0</v>
      </c>
      <c r="N340">
        <f t="shared" si="37"/>
        <v>0</v>
      </c>
      <c r="O340">
        <f t="shared" si="38"/>
        <v>0</v>
      </c>
      <c r="P340">
        <f t="shared" si="39"/>
        <v>0</v>
      </c>
      <c r="Q340">
        <f t="shared" si="40"/>
        <v>0</v>
      </c>
      <c r="S340">
        <f t="shared" si="41"/>
        <v>0</v>
      </c>
    </row>
    <row r="341" spans="1:19" ht="276.5" thickBot="1" x14ac:dyDescent="0.4">
      <c r="A341" s="3" t="s">
        <v>27</v>
      </c>
      <c r="B341" s="3" t="s">
        <v>20</v>
      </c>
      <c r="C341" s="3">
        <v>20140207802</v>
      </c>
      <c r="D341" s="3">
        <v>1</v>
      </c>
      <c r="E341" s="3" t="s">
        <v>9</v>
      </c>
      <c r="F341" s="3">
        <v>463</v>
      </c>
      <c r="G341" s="3">
        <v>125</v>
      </c>
      <c r="H341" s="4" t="s">
        <v>22</v>
      </c>
      <c r="I341" s="3" t="s">
        <v>9</v>
      </c>
      <c r="J341" s="3" t="s">
        <v>9</v>
      </c>
      <c r="L341">
        <f t="shared" si="36"/>
        <v>0</v>
      </c>
      <c r="M341">
        <f>IF(COUNTIF($C$2:$C342,C341)&gt;1,1,0)</f>
        <v>0</v>
      </c>
      <c r="N341">
        <f t="shared" si="37"/>
        <v>0</v>
      </c>
      <c r="O341">
        <f t="shared" si="38"/>
        <v>0</v>
      </c>
      <c r="P341">
        <f t="shared" si="39"/>
        <v>0</v>
      </c>
      <c r="Q341">
        <f t="shared" si="40"/>
        <v>0</v>
      </c>
      <c r="S341">
        <f t="shared" si="41"/>
        <v>0</v>
      </c>
    </row>
    <row r="342" spans="1:19" ht="276.5" thickBot="1" x14ac:dyDescent="0.4">
      <c r="A342" s="3" t="s">
        <v>11</v>
      </c>
      <c r="B342" s="3" t="s">
        <v>34</v>
      </c>
      <c r="C342" s="3">
        <v>2011090841</v>
      </c>
      <c r="D342" s="3">
        <v>0</v>
      </c>
      <c r="E342" s="3" t="s">
        <v>9</v>
      </c>
      <c r="F342" s="3">
        <v>31</v>
      </c>
      <c r="G342" s="3">
        <v>15</v>
      </c>
      <c r="H342" s="4" t="s">
        <v>22</v>
      </c>
      <c r="I342" s="3" t="s">
        <v>9</v>
      </c>
      <c r="J342" s="3" t="s">
        <v>9</v>
      </c>
      <c r="L342">
        <f t="shared" si="36"/>
        <v>0</v>
      </c>
      <c r="M342">
        <f>IF(COUNTIF($C$2:$C343,C342)&gt;1,1,0)</f>
        <v>0</v>
      </c>
      <c r="N342">
        <f t="shared" si="37"/>
        <v>0</v>
      </c>
      <c r="O342">
        <f t="shared" si="38"/>
        <v>0</v>
      </c>
      <c r="P342">
        <f t="shared" si="39"/>
        <v>0</v>
      </c>
      <c r="Q342">
        <f t="shared" si="40"/>
        <v>0</v>
      </c>
      <c r="S342">
        <f t="shared" si="41"/>
        <v>0</v>
      </c>
    </row>
    <row r="343" spans="1:19" ht="251.5" thickBot="1" x14ac:dyDescent="0.4">
      <c r="A343" s="3" t="s">
        <v>11</v>
      </c>
      <c r="B343" s="3" t="s">
        <v>17</v>
      </c>
      <c r="C343" s="3">
        <v>20120509602</v>
      </c>
      <c r="D343" s="3">
        <v>0</v>
      </c>
      <c r="E343" s="3" t="s">
        <v>9</v>
      </c>
      <c r="F343" s="3">
        <v>662</v>
      </c>
      <c r="G343" s="3">
        <v>340</v>
      </c>
      <c r="H343" s="4" t="s">
        <v>18</v>
      </c>
      <c r="I343" s="3" t="s">
        <v>9</v>
      </c>
      <c r="J343" s="3" t="s">
        <v>9</v>
      </c>
      <c r="L343">
        <f t="shared" si="36"/>
        <v>0</v>
      </c>
      <c r="M343">
        <f>IF(COUNTIF($C$2:$C344,C343)&gt;1,1,0)</f>
        <v>0</v>
      </c>
      <c r="N343">
        <f t="shared" si="37"/>
        <v>0</v>
      </c>
      <c r="O343">
        <f t="shared" si="38"/>
        <v>0</v>
      </c>
      <c r="P343">
        <f t="shared" si="39"/>
        <v>0</v>
      </c>
      <c r="Q343">
        <f t="shared" si="40"/>
        <v>0</v>
      </c>
      <c r="S343">
        <f t="shared" si="41"/>
        <v>0</v>
      </c>
    </row>
    <row r="344" spans="1:19" ht="164" thickBot="1" x14ac:dyDescent="0.4">
      <c r="A344" s="3" t="s">
        <v>11</v>
      </c>
      <c r="B344" s="3" t="s">
        <v>17</v>
      </c>
      <c r="C344" s="3">
        <v>20120808901</v>
      </c>
      <c r="D344" s="3">
        <v>1</v>
      </c>
      <c r="E344" s="3" t="s">
        <v>9</v>
      </c>
      <c r="F344" s="3">
        <v>168</v>
      </c>
      <c r="G344" s="3">
        <v>85</v>
      </c>
      <c r="H344" s="4" t="s">
        <v>136</v>
      </c>
      <c r="I344" s="3" t="s">
        <v>9</v>
      </c>
      <c r="J344" s="3" t="s">
        <v>15</v>
      </c>
      <c r="L344">
        <f t="shared" si="36"/>
        <v>0</v>
      </c>
      <c r="M344">
        <f>IF(COUNTIF($C$2:$C344,C344)&gt;1,1,0)</f>
        <v>0</v>
      </c>
      <c r="N344">
        <f t="shared" si="37"/>
        <v>0</v>
      </c>
      <c r="O344">
        <f t="shared" si="38"/>
        <v>0</v>
      </c>
      <c r="P344">
        <f t="shared" si="39"/>
        <v>0</v>
      </c>
      <c r="Q344">
        <f t="shared" si="40"/>
        <v>0</v>
      </c>
      <c r="S344">
        <f t="shared" si="41"/>
        <v>0</v>
      </c>
    </row>
    <row r="345" spans="1:19" ht="276.5" thickBot="1" x14ac:dyDescent="0.4">
      <c r="A345" s="3" t="s">
        <v>27</v>
      </c>
      <c r="B345" s="3" t="s">
        <v>34</v>
      </c>
      <c r="C345" s="3">
        <v>20110612701</v>
      </c>
      <c r="D345" s="3">
        <v>0</v>
      </c>
      <c r="E345" s="3" t="s">
        <v>9</v>
      </c>
      <c r="F345" s="3">
        <v>238</v>
      </c>
      <c r="G345" s="3">
        <v>65</v>
      </c>
      <c r="H345" s="4" t="s">
        <v>22</v>
      </c>
      <c r="I345" s="3" t="s">
        <v>9</v>
      </c>
      <c r="J345" s="3" t="s">
        <v>9</v>
      </c>
      <c r="L345">
        <f t="shared" si="36"/>
        <v>0</v>
      </c>
      <c r="M345">
        <f>IF(COUNTIF($C$2:$C346,C345)&gt;1,1,0)</f>
        <v>0</v>
      </c>
      <c r="N345">
        <f t="shared" si="37"/>
        <v>0</v>
      </c>
      <c r="O345">
        <f t="shared" si="38"/>
        <v>0</v>
      </c>
      <c r="P345">
        <f t="shared" si="39"/>
        <v>0</v>
      </c>
      <c r="Q345">
        <f t="shared" si="40"/>
        <v>0</v>
      </c>
      <c r="S345">
        <f t="shared" si="41"/>
        <v>0</v>
      </c>
    </row>
    <row r="346" spans="1:19" ht="201.5" thickBot="1" x14ac:dyDescent="0.4">
      <c r="A346" s="3" t="s">
        <v>11</v>
      </c>
      <c r="B346" s="3" t="s">
        <v>12</v>
      </c>
      <c r="C346" s="3">
        <v>20080203201</v>
      </c>
      <c r="D346" s="3">
        <v>0</v>
      </c>
      <c r="E346" s="3" t="s">
        <v>9</v>
      </c>
      <c r="F346" s="3">
        <v>236</v>
      </c>
      <c r="G346" s="3">
        <v>183</v>
      </c>
      <c r="H346" s="4" t="s">
        <v>45</v>
      </c>
      <c r="I346" s="3" t="s">
        <v>9</v>
      </c>
      <c r="J346" s="3" t="s">
        <v>9</v>
      </c>
      <c r="L346">
        <f t="shared" si="36"/>
        <v>0</v>
      </c>
      <c r="M346">
        <f>IF(COUNTIF($C$2:$C347,C346)&gt;1,1,0)</f>
        <v>0</v>
      </c>
      <c r="N346">
        <f t="shared" si="37"/>
        <v>0</v>
      </c>
      <c r="O346">
        <f t="shared" si="38"/>
        <v>0</v>
      </c>
      <c r="P346">
        <f t="shared" si="39"/>
        <v>0</v>
      </c>
      <c r="Q346">
        <f t="shared" si="40"/>
        <v>0</v>
      </c>
      <c r="S346">
        <f t="shared" si="41"/>
        <v>0</v>
      </c>
    </row>
    <row r="347" spans="1:19" ht="276.5" thickBot="1" x14ac:dyDescent="0.4">
      <c r="A347" s="3" t="s">
        <v>39</v>
      </c>
      <c r="B347" s="3" t="s">
        <v>20</v>
      </c>
      <c r="C347" s="3">
        <v>20140100103</v>
      </c>
      <c r="D347" s="3">
        <v>0</v>
      </c>
      <c r="E347" s="3" t="s">
        <v>9</v>
      </c>
      <c r="F347" s="3">
        <v>244</v>
      </c>
      <c r="G347" s="3">
        <v>54</v>
      </c>
      <c r="H347" s="4" t="s">
        <v>22</v>
      </c>
      <c r="I347" s="3" t="s">
        <v>9</v>
      </c>
      <c r="J347" s="3" t="s">
        <v>9</v>
      </c>
      <c r="L347">
        <f t="shared" si="36"/>
        <v>0</v>
      </c>
      <c r="M347">
        <f>IF(COUNTIF($C$2:$C348,C347)&gt;1,1,0)</f>
        <v>0</v>
      </c>
      <c r="N347">
        <f t="shared" si="37"/>
        <v>0</v>
      </c>
      <c r="O347">
        <f t="shared" si="38"/>
        <v>0</v>
      </c>
      <c r="P347">
        <f t="shared" si="39"/>
        <v>0</v>
      </c>
      <c r="Q347">
        <f t="shared" si="40"/>
        <v>0</v>
      </c>
      <c r="S347">
        <f t="shared" si="41"/>
        <v>0</v>
      </c>
    </row>
    <row r="348" spans="1:19" ht="239" thickBot="1" x14ac:dyDescent="0.4">
      <c r="A348" s="3" t="s">
        <v>11</v>
      </c>
      <c r="B348" s="3" t="s">
        <v>34</v>
      </c>
      <c r="C348" s="3">
        <v>20110614601</v>
      </c>
      <c r="D348" s="3">
        <v>0</v>
      </c>
      <c r="E348" s="3" t="s">
        <v>9</v>
      </c>
      <c r="F348" s="3">
        <v>102</v>
      </c>
      <c r="G348" s="3">
        <v>95</v>
      </c>
      <c r="H348" s="4" t="s">
        <v>13</v>
      </c>
      <c r="I348" s="3" t="s">
        <v>9</v>
      </c>
      <c r="J348" s="3" t="s">
        <v>9</v>
      </c>
      <c r="L348">
        <f t="shared" si="36"/>
        <v>0</v>
      </c>
      <c r="M348">
        <f>IF(COUNTIF($C$2:$C348,C348)&gt;1,1,0)</f>
        <v>0</v>
      </c>
      <c r="N348">
        <f t="shared" si="37"/>
        <v>0</v>
      </c>
      <c r="O348">
        <f t="shared" si="38"/>
        <v>0</v>
      </c>
      <c r="P348">
        <f t="shared" si="39"/>
        <v>0</v>
      </c>
      <c r="Q348">
        <f t="shared" si="40"/>
        <v>0</v>
      </c>
      <c r="S348">
        <f t="shared" si="41"/>
        <v>0</v>
      </c>
    </row>
    <row r="349" spans="1:19" ht="176.5" thickBot="1" x14ac:dyDescent="0.4">
      <c r="A349" s="3" t="s">
        <v>11</v>
      </c>
      <c r="B349" s="3" t="s">
        <v>34</v>
      </c>
      <c r="C349" s="3">
        <v>20110528201</v>
      </c>
      <c r="D349" s="3">
        <v>0</v>
      </c>
      <c r="E349" s="3" t="s">
        <v>9</v>
      </c>
      <c r="F349" s="3">
        <v>48</v>
      </c>
      <c r="G349" s="3">
        <v>35</v>
      </c>
      <c r="H349" s="4" t="s">
        <v>55</v>
      </c>
      <c r="I349" s="3" t="s">
        <v>9</v>
      </c>
      <c r="J349" s="3" t="s">
        <v>9</v>
      </c>
      <c r="L349">
        <f t="shared" si="36"/>
        <v>0</v>
      </c>
      <c r="M349">
        <f>IF(COUNTIF($C$2:$C350,C349)&gt;1,1,0)</f>
        <v>0</v>
      </c>
      <c r="N349">
        <f t="shared" si="37"/>
        <v>0</v>
      </c>
      <c r="O349">
        <f t="shared" si="38"/>
        <v>0</v>
      </c>
      <c r="P349">
        <f t="shared" si="39"/>
        <v>0</v>
      </c>
      <c r="Q349">
        <f t="shared" si="40"/>
        <v>0</v>
      </c>
      <c r="S349">
        <f t="shared" si="41"/>
        <v>0</v>
      </c>
    </row>
    <row r="350" spans="1:19" ht="76.5" thickBot="1" x14ac:dyDescent="0.4">
      <c r="A350" s="3" t="s">
        <v>7</v>
      </c>
      <c r="B350" s="3" t="s">
        <v>20</v>
      </c>
      <c r="C350" s="3">
        <v>20140700301</v>
      </c>
      <c r="D350" s="3">
        <v>0</v>
      </c>
      <c r="E350" s="3" t="s">
        <v>9</v>
      </c>
      <c r="F350" s="3">
        <v>640</v>
      </c>
      <c r="G350" s="3">
        <v>137</v>
      </c>
      <c r="H350" s="4" t="s">
        <v>111</v>
      </c>
      <c r="I350" s="3" t="s">
        <v>9</v>
      </c>
      <c r="J350" s="3" t="s">
        <v>9</v>
      </c>
      <c r="L350">
        <f t="shared" si="36"/>
        <v>0</v>
      </c>
      <c r="M350">
        <f>IF(COUNTIF($C$2:$C351,C350)&gt;1,1,0)</f>
        <v>0</v>
      </c>
      <c r="N350">
        <f t="shared" si="37"/>
        <v>0</v>
      </c>
      <c r="O350">
        <f t="shared" si="38"/>
        <v>0</v>
      </c>
      <c r="P350">
        <f t="shared" si="39"/>
        <v>0</v>
      </c>
      <c r="Q350">
        <f t="shared" si="40"/>
        <v>0</v>
      </c>
      <c r="S350">
        <f t="shared" si="41"/>
        <v>0</v>
      </c>
    </row>
    <row r="351" spans="1:19" ht="101.5" thickBot="1" x14ac:dyDescent="0.4">
      <c r="A351" s="3" t="s">
        <v>11</v>
      </c>
      <c r="B351" s="3" t="s">
        <v>17</v>
      </c>
      <c r="C351" s="3">
        <v>20120302010</v>
      </c>
      <c r="D351" s="3">
        <v>1</v>
      </c>
      <c r="E351" s="3" t="s">
        <v>9</v>
      </c>
      <c r="F351" s="3">
        <v>110</v>
      </c>
      <c r="G351" s="3">
        <v>50</v>
      </c>
      <c r="H351" s="4" t="s">
        <v>117</v>
      </c>
      <c r="I351" s="3" t="s">
        <v>9</v>
      </c>
      <c r="J351" s="3" t="s">
        <v>9</v>
      </c>
      <c r="L351">
        <f t="shared" si="36"/>
        <v>0</v>
      </c>
      <c r="M351">
        <f>IF(COUNTIF($C$2:$C352,C351)&gt;1,1,0)</f>
        <v>0</v>
      </c>
      <c r="N351">
        <f t="shared" si="37"/>
        <v>0</v>
      </c>
      <c r="O351">
        <f t="shared" si="38"/>
        <v>0</v>
      </c>
      <c r="P351">
        <f t="shared" si="39"/>
        <v>0</v>
      </c>
      <c r="Q351">
        <f t="shared" si="40"/>
        <v>0</v>
      </c>
      <c r="S351">
        <f t="shared" si="41"/>
        <v>0</v>
      </c>
    </row>
    <row r="352" spans="1:19" ht="239" thickBot="1" x14ac:dyDescent="0.4">
      <c r="A352" s="3" t="s">
        <v>11</v>
      </c>
      <c r="B352" s="3" t="s">
        <v>8</v>
      </c>
      <c r="C352" s="3">
        <v>20180316301</v>
      </c>
      <c r="D352" s="3">
        <v>0</v>
      </c>
      <c r="E352" s="3" t="s">
        <v>9</v>
      </c>
      <c r="F352" s="3">
        <v>330</v>
      </c>
      <c r="G352" s="3">
        <v>48</v>
      </c>
      <c r="H352" s="4" t="s">
        <v>13</v>
      </c>
      <c r="I352" s="3" t="s">
        <v>9</v>
      </c>
      <c r="J352" s="3" t="s">
        <v>15</v>
      </c>
      <c r="L352">
        <f t="shared" si="36"/>
        <v>0</v>
      </c>
      <c r="M352">
        <f>IF(COUNTIF($C$2:$C352,C352)&gt;1,1,0)</f>
        <v>0</v>
      </c>
      <c r="N352">
        <f t="shared" si="37"/>
        <v>0</v>
      </c>
      <c r="O352">
        <f t="shared" si="38"/>
        <v>0</v>
      </c>
      <c r="P352">
        <f t="shared" si="39"/>
        <v>0</v>
      </c>
      <c r="Q352">
        <f t="shared" si="40"/>
        <v>0</v>
      </c>
      <c r="S352">
        <f t="shared" si="41"/>
        <v>0</v>
      </c>
    </row>
    <row r="353" spans="1:19" ht="276.5" thickBot="1" x14ac:dyDescent="0.4">
      <c r="A353" s="3" t="s">
        <v>11</v>
      </c>
      <c r="B353" s="3" t="s">
        <v>17</v>
      </c>
      <c r="C353" s="3">
        <v>20120306408</v>
      </c>
      <c r="D353" s="3">
        <v>0</v>
      </c>
      <c r="E353" s="3" t="s">
        <v>9</v>
      </c>
      <c r="F353" s="3">
        <v>56</v>
      </c>
      <c r="G353" s="3">
        <v>25</v>
      </c>
      <c r="H353" s="4" t="s">
        <v>22</v>
      </c>
      <c r="I353" s="3" t="s">
        <v>9</v>
      </c>
      <c r="J353" s="3" t="s">
        <v>9</v>
      </c>
      <c r="L353">
        <f t="shared" si="36"/>
        <v>0</v>
      </c>
      <c r="M353">
        <f>IF(COUNTIF($C$2:$C354,C353)&gt;1,1,0)</f>
        <v>0</v>
      </c>
      <c r="N353">
        <f t="shared" si="37"/>
        <v>0</v>
      </c>
      <c r="O353">
        <f t="shared" si="38"/>
        <v>0</v>
      </c>
      <c r="P353">
        <f t="shared" si="39"/>
        <v>0</v>
      </c>
      <c r="Q353">
        <f t="shared" si="40"/>
        <v>0</v>
      </c>
      <c r="S353">
        <f t="shared" si="41"/>
        <v>0</v>
      </c>
    </row>
    <row r="354" spans="1:19" ht="201.5" thickBot="1" x14ac:dyDescent="0.4">
      <c r="A354" s="3" t="s">
        <v>11</v>
      </c>
      <c r="B354" s="3" t="s">
        <v>20</v>
      </c>
      <c r="C354" s="3">
        <v>2014220380</v>
      </c>
      <c r="D354" s="3">
        <v>0</v>
      </c>
      <c r="E354" s="3" t="s">
        <v>9</v>
      </c>
      <c r="F354" s="3">
        <v>30</v>
      </c>
      <c r="G354" s="3">
        <v>26</v>
      </c>
      <c r="H354" s="4" t="s">
        <v>45</v>
      </c>
      <c r="I354" s="3" t="s">
        <v>9</v>
      </c>
      <c r="J354" s="3" t="s">
        <v>9</v>
      </c>
      <c r="L354">
        <f t="shared" si="36"/>
        <v>0</v>
      </c>
      <c r="M354">
        <f>IF(COUNTIF($C$2:$C354,C354)&gt;1,1,0)</f>
        <v>0</v>
      </c>
      <c r="N354">
        <f t="shared" si="37"/>
        <v>0</v>
      </c>
      <c r="O354">
        <f t="shared" si="38"/>
        <v>0</v>
      </c>
      <c r="P354">
        <f t="shared" si="39"/>
        <v>0</v>
      </c>
      <c r="Q354">
        <f t="shared" si="40"/>
        <v>0</v>
      </c>
      <c r="S354">
        <f t="shared" si="41"/>
        <v>0</v>
      </c>
    </row>
    <row r="355" spans="1:19" ht="201.5" thickBot="1" x14ac:dyDescent="0.4">
      <c r="A355" s="3" t="s">
        <v>11</v>
      </c>
      <c r="B355" s="3" t="s">
        <v>8</v>
      </c>
      <c r="C355" s="3">
        <v>20180805801</v>
      </c>
      <c r="D355" s="3">
        <v>1</v>
      </c>
      <c r="E355" s="3" t="s">
        <v>9</v>
      </c>
      <c r="F355" s="3">
        <v>147</v>
      </c>
      <c r="G355" s="3">
        <v>51</v>
      </c>
      <c r="H355" s="4" t="s">
        <v>137</v>
      </c>
      <c r="I355" s="3" t="s">
        <v>9</v>
      </c>
      <c r="J355" s="3" t="s">
        <v>9</v>
      </c>
      <c r="L355">
        <f t="shared" si="36"/>
        <v>0</v>
      </c>
      <c r="M355">
        <f>IF(COUNTIF($C$2:$C356,C355)&gt;1,1,0)</f>
        <v>0</v>
      </c>
      <c r="N355">
        <f t="shared" si="37"/>
        <v>0</v>
      </c>
      <c r="O355">
        <f t="shared" si="38"/>
        <v>0</v>
      </c>
      <c r="P355">
        <f t="shared" si="39"/>
        <v>0</v>
      </c>
      <c r="Q355">
        <f t="shared" si="40"/>
        <v>0</v>
      </c>
      <c r="S355">
        <f t="shared" si="41"/>
        <v>0</v>
      </c>
    </row>
    <row r="356" spans="1:19" ht="276.5" thickBot="1" x14ac:dyDescent="0.4">
      <c r="A356" s="3" t="s">
        <v>11</v>
      </c>
      <c r="B356" s="3" t="s">
        <v>8</v>
      </c>
      <c r="C356" s="3">
        <v>20180112302</v>
      </c>
      <c r="D356" s="3">
        <v>0</v>
      </c>
      <c r="E356" s="3" t="s">
        <v>9</v>
      </c>
      <c r="F356" s="3">
        <v>34</v>
      </c>
      <c r="G356" s="3">
        <v>20</v>
      </c>
      <c r="H356" s="4" t="s">
        <v>22</v>
      </c>
      <c r="I356" s="3" t="s">
        <v>9</v>
      </c>
      <c r="J356" s="3" t="s">
        <v>9</v>
      </c>
      <c r="L356">
        <f t="shared" si="36"/>
        <v>0</v>
      </c>
      <c r="M356">
        <f>IF(COUNTIF($C$2:$C356,C356)&gt;1,1,0)</f>
        <v>0</v>
      </c>
      <c r="N356">
        <f t="shared" si="37"/>
        <v>0</v>
      </c>
      <c r="O356">
        <f t="shared" si="38"/>
        <v>0</v>
      </c>
      <c r="P356">
        <f t="shared" si="39"/>
        <v>0</v>
      </c>
      <c r="Q356">
        <f t="shared" si="40"/>
        <v>0</v>
      </c>
      <c r="S356">
        <f t="shared" si="41"/>
        <v>0</v>
      </c>
    </row>
    <row r="357" spans="1:19" ht="239" thickBot="1" x14ac:dyDescent="0.4">
      <c r="A357" s="3" t="s">
        <v>32</v>
      </c>
      <c r="B357" s="3" t="s">
        <v>12</v>
      </c>
      <c r="C357" s="3">
        <v>20080502001</v>
      </c>
      <c r="D357" s="3">
        <v>0</v>
      </c>
      <c r="E357" s="3" t="s">
        <v>9</v>
      </c>
      <c r="F357" s="3">
        <v>317</v>
      </c>
      <c r="G357" s="3">
        <v>146</v>
      </c>
      <c r="H357" s="4" t="s">
        <v>138</v>
      </c>
      <c r="I357" s="3" t="s">
        <v>9</v>
      </c>
      <c r="J357" s="3" t="s">
        <v>9</v>
      </c>
      <c r="L357">
        <f t="shared" si="36"/>
        <v>0</v>
      </c>
      <c r="M357">
        <f>IF(COUNTIF($C$2:$C358,C357)&gt;1,1,0)</f>
        <v>0</v>
      </c>
      <c r="N357">
        <f t="shared" si="37"/>
        <v>0</v>
      </c>
      <c r="O357">
        <f t="shared" si="38"/>
        <v>0</v>
      </c>
      <c r="P357">
        <f t="shared" si="39"/>
        <v>0</v>
      </c>
      <c r="Q357">
        <f t="shared" si="40"/>
        <v>0</v>
      </c>
      <c r="S357">
        <f t="shared" si="41"/>
        <v>0</v>
      </c>
    </row>
    <row r="358" spans="1:19" ht="226.5" thickBot="1" x14ac:dyDescent="0.4">
      <c r="A358" s="3" t="s">
        <v>11</v>
      </c>
      <c r="B358" s="3" t="s">
        <v>17</v>
      </c>
      <c r="C358" s="3">
        <v>20120610804</v>
      </c>
      <c r="D358" s="3">
        <v>0</v>
      </c>
      <c r="E358" s="3" t="s">
        <v>9</v>
      </c>
      <c r="F358" s="3">
        <v>156</v>
      </c>
      <c r="G358" s="3">
        <v>65</v>
      </c>
      <c r="H358" s="4" t="s">
        <v>139</v>
      </c>
      <c r="I358" s="3" t="s">
        <v>9</v>
      </c>
      <c r="J358" s="3" t="s">
        <v>9</v>
      </c>
      <c r="L358">
        <f t="shared" si="36"/>
        <v>0</v>
      </c>
      <c r="M358">
        <f>IF(COUNTIF($C$2:$C359,C358)&gt;1,1,0)</f>
        <v>0</v>
      </c>
      <c r="N358">
        <f t="shared" si="37"/>
        <v>0</v>
      </c>
      <c r="O358">
        <f t="shared" si="38"/>
        <v>0</v>
      </c>
      <c r="P358">
        <f t="shared" si="39"/>
        <v>0</v>
      </c>
      <c r="Q358">
        <f t="shared" si="40"/>
        <v>0</v>
      </c>
      <c r="S358">
        <f t="shared" si="41"/>
        <v>0</v>
      </c>
    </row>
    <row r="359" spans="1:19" ht="276.5" thickBot="1" x14ac:dyDescent="0.4">
      <c r="A359" s="3" t="s">
        <v>11</v>
      </c>
      <c r="B359" s="3" t="s">
        <v>20</v>
      </c>
      <c r="C359" s="3">
        <v>20140119216</v>
      </c>
      <c r="D359" s="3">
        <v>1</v>
      </c>
      <c r="E359" s="3" t="s">
        <v>9</v>
      </c>
      <c r="F359" s="3">
        <v>623</v>
      </c>
      <c r="G359" s="3">
        <v>438</v>
      </c>
      <c r="H359" s="4" t="s">
        <v>22</v>
      </c>
      <c r="I359" s="3" t="s">
        <v>9</v>
      </c>
      <c r="J359" s="3" t="s">
        <v>9</v>
      </c>
      <c r="L359">
        <f t="shared" si="36"/>
        <v>0</v>
      </c>
      <c r="M359">
        <f>IF(COUNTIF($C$2:$C360,C359)&gt;1,1,0)</f>
        <v>0</v>
      </c>
      <c r="N359">
        <f t="shared" si="37"/>
        <v>0</v>
      </c>
      <c r="O359">
        <f t="shared" si="38"/>
        <v>0</v>
      </c>
      <c r="P359">
        <f t="shared" si="39"/>
        <v>0</v>
      </c>
      <c r="Q359">
        <f t="shared" si="40"/>
        <v>0</v>
      </c>
      <c r="S359">
        <f t="shared" si="41"/>
        <v>0</v>
      </c>
    </row>
    <row r="360" spans="1:19" ht="301.5" thickBot="1" x14ac:dyDescent="0.4">
      <c r="A360" s="3" t="s">
        <v>11</v>
      </c>
      <c r="B360" s="3" t="s">
        <v>20</v>
      </c>
      <c r="C360" s="3">
        <v>20140705801</v>
      </c>
      <c r="D360" s="3">
        <v>0</v>
      </c>
      <c r="E360" s="3" t="s">
        <v>9</v>
      </c>
      <c r="F360" s="3">
        <v>316</v>
      </c>
      <c r="G360" s="3">
        <v>214</v>
      </c>
      <c r="H360" s="4" t="s">
        <v>140</v>
      </c>
      <c r="I360" s="3" t="s">
        <v>9</v>
      </c>
      <c r="J360" s="3" t="s">
        <v>9</v>
      </c>
      <c r="L360">
        <f t="shared" si="36"/>
        <v>0</v>
      </c>
      <c r="M360">
        <f>IF(COUNTIF($C$2:$C361,C360)&gt;1,1,0)</f>
        <v>0</v>
      </c>
      <c r="N360">
        <f t="shared" si="37"/>
        <v>0</v>
      </c>
      <c r="O360">
        <f t="shared" si="38"/>
        <v>0</v>
      </c>
      <c r="P360">
        <f t="shared" si="39"/>
        <v>0</v>
      </c>
      <c r="Q360">
        <f t="shared" si="40"/>
        <v>0</v>
      </c>
      <c r="S360">
        <f t="shared" si="41"/>
        <v>0</v>
      </c>
    </row>
    <row r="361" spans="1:19" ht="276.5" thickBot="1" x14ac:dyDescent="0.4">
      <c r="A361" s="3" t="s">
        <v>11</v>
      </c>
      <c r="B361" s="3" t="s">
        <v>8</v>
      </c>
      <c r="C361" s="3">
        <v>20180734101</v>
      </c>
      <c r="D361" s="3">
        <v>1</v>
      </c>
      <c r="E361" s="3" t="s">
        <v>9</v>
      </c>
      <c r="F361" s="3">
        <v>106</v>
      </c>
      <c r="G361" s="3">
        <v>45</v>
      </c>
      <c r="H361" s="4" t="s">
        <v>22</v>
      </c>
      <c r="I361" s="3" t="s">
        <v>9</v>
      </c>
      <c r="J361" s="3" t="s">
        <v>9</v>
      </c>
      <c r="L361">
        <f t="shared" si="36"/>
        <v>0</v>
      </c>
      <c r="M361">
        <f>IF(COUNTIF($C$2:$C362,C361)&gt;1,1,0)</f>
        <v>0</v>
      </c>
      <c r="N361">
        <f t="shared" si="37"/>
        <v>0</v>
      </c>
      <c r="O361">
        <f t="shared" si="38"/>
        <v>0</v>
      </c>
      <c r="P361">
        <f t="shared" si="39"/>
        <v>0</v>
      </c>
      <c r="Q361">
        <f t="shared" si="40"/>
        <v>0</v>
      </c>
      <c r="S361">
        <f t="shared" si="41"/>
        <v>0</v>
      </c>
    </row>
    <row r="362" spans="1:19" ht="276.5" thickBot="1" x14ac:dyDescent="0.4">
      <c r="A362" s="3" t="s">
        <v>11</v>
      </c>
      <c r="B362" s="3" t="s">
        <v>17</v>
      </c>
      <c r="C362" s="3">
        <v>20120101602</v>
      </c>
      <c r="D362" s="3">
        <v>0</v>
      </c>
      <c r="E362" s="3" t="s">
        <v>9</v>
      </c>
      <c r="F362" s="3">
        <v>319</v>
      </c>
      <c r="G362" s="3">
        <v>106</v>
      </c>
      <c r="H362" s="4" t="s">
        <v>22</v>
      </c>
      <c r="I362" s="3" t="s">
        <v>9</v>
      </c>
      <c r="J362" s="3" t="s">
        <v>15</v>
      </c>
      <c r="L362">
        <f t="shared" si="36"/>
        <v>0</v>
      </c>
      <c r="M362">
        <f>IF(COUNTIF($C$2:$C363,C362)&gt;1,1,0)</f>
        <v>0</v>
      </c>
      <c r="N362">
        <f t="shared" si="37"/>
        <v>0</v>
      </c>
      <c r="O362">
        <f t="shared" si="38"/>
        <v>0</v>
      </c>
      <c r="P362">
        <f t="shared" si="39"/>
        <v>0</v>
      </c>
      <c r="Q362">
        <f t="shared" si="40"/>
        <v>0</v>
      </c>
      <c r="S362">
        <f t="shared" si="41"/>
        <v>0</v>
      </c>
    </row>
    <row r="363" spans="1:19" ht="176.5" thickBot="1" x14ac:dyDescent="0.4">
      <c r="A363" s="3" t="s">
        <v>39</v>
      </c>
      <c r="B363" s="3" t="s">
        <v>20</v>
      </c>
      <c r="C363" s="3">
        <v>20142302601</v>
      </c>
      <c r="D363" s="3">
        <v>1</v>
      </c>
      <c r="E363" s="3" t="s">
        <v>9</v>
      </c>
      <c r="F363" s="3">
        <v>384</v>
      </c>
      <c r="G363" s="3">
        <v>10</v>
      </c>
      <c r="H363" s="4" t="s">
        <v>141</v>
      </c>
      <c r="I363" s="3" t="s">
        <v>9</v>
      </c>
      <c r="J363" s="3" t="s">
        <v>15</v>
      </c>
      <c r="L363">
        <f t="shared" si="36"/>
        <v>0</v>
      </c>
      <c r="M363">
        <f>IF(COUNTIF($C$2:$C363,C363)&gt;1,1,0)</f>
        <v>0</v>
      </c>
      <c r="N363">
        <f t="shared" si="37"/>
        <v>0</v>
      </c>
      <c r="O363">
        <f t="shared" si="38"/>
        <v>0</v>
      </c>
      <c r="P363">
        <f t="shared" si="39"/>
        <v>0</v>
      </c>
      <c r="Q363">
        <f t="shared" si="40"/>
        <v>0</v>
      </c>
      <c r="S363">
        <f t="shared" si="41"/>
        <v>0</v>
      </c>
    </row>
    <row r="364" spans="1:19" ht="151.5" thickBot="1" x14ac:dyDescent="0.4">
      <c r="A364" s="3" t="s">
        <v>7</v>
      </c>
      <c r="B364" s="3" t="s">
        <v>34</v>
      </c>
      <c r="C364" s="3">
        <v>20110517601</v>
      </c>
      <c r="D364" s="3">
        <v>1</v>
      </c>
      <c r="E364" s="3" t="s">
        <v>9</v>
      </c>
      <c r="F364" s="3">
        <v>264</v>
      </c>
      <c r="G364" s="3">
        <v>43</v>
      </c>
      <c r="H364" s="4" t="s">
        <v>26</v>
      </c>
      <c r="I364" s="3" t="s">
        <v>9</v>
      </c>
      <c r="J364" s="3" t="s">
        <v>9</v>
      </c>
      <c r="L364">
        <f t="shared" si="36"/>
        <v>0</v>
      </c>
      <c r="M364">
        <f>IF(COUNTIF($C$2:$C364,C364)&gt;1,1,0)</f>
        <v>0</v>
      </c>
      <c r="N364">
        <f t="shared" si="37"/>
        <v>0</v>
      </c>
      <c r="O364">
        <f t="shared" si="38"/>
        <v>0</v>
      </c>
      <c r="P364">
        <f t="shared" si="39"/>
        <v>0</v>
      </c>
      <c r="Q364">
        <f t="shared" si="40"/>
        <v>0</v>
      </c>
      <c r="S364">
        <f t="shared" si="41"/>
        <v>0</v>
      </c>
    </row>
    <row r="365" spans="1:19" ht="276.5" thickBot="1" x14ac:dyDescent="0.4">
      <c r="A365" s="3" t="s">
        <v>27</v>
      </c>
      <c r="B365" s="3" t="s">
        <v>20</v>
      </c>
      <c r="C365" s="3">
        <v>20142500201</v>
      </c>
      <c r="D365" s="3">
        <v>1</v>
      </c>
      <c r="E365" s="3" t="s">
        <v>9</v>
      </c>
      <c r="F365" s="3">
        <v>251</v>
      </c>
      <c r="G365" s="3">
        <v>55</v>
      </c>
      <c r="H365" s="4" t="s">
        <v>22</v>
      </c>
      <c r="I365" s="3" t="s">
        <v>9</v>
      </c>
      <c r="J365" s="3" t="s">
        <v>15</v>
      </c>
      <c r="L365">
        <f t="shared" si="36"/>
        <v>0</v>
      </c>
      <c r="M365">
        <f>IF(COUNTIF($C$2:$C366,C365)&gt;1,1,0)</f>
        <v>0</v>
      </c>
      <c r="N365">
        <f t="shared" si="37"/>
        <v>0</v>
      </c>
      <c r="O365">
        <f t="shared" si="38"/>
        <v>0</v>
      </c>
      <c r="P365">
        <f t="shared" si="39"/>
        <v>0</v>
      </c>
      <c r="Q365">
        <f t="shared" si="40"/>
        <v>0</v>
      </c>
      <c r="S365">
        <f t="shared" si="41"/>
        <v>0</v>
      </c>
    </row>
    <row r="366" spans="1:19" ht="276.5" thickBot="1" x14ac:dyDescent="0.4">
      <c r="A366" s="3" t="s">
        <v>11</v>
      </c>
      <c r="B366" s="3" t="s">
        <v>20</v>
      </c>
      <c r="C366" s="3">
        <v>20141110801</v>
      </c>
      <c r="D366" s="3">
        <v>0</v>
      </c>
      <c r="E366" s="3" t="s">
        <v>9</v>
      </c>
      <c r="F366" s="3">
        <v>32</v>
      </c>
      <c r="G366" s="3">
        <v>29</v>
      </c>
      <c r="H366" s="4" t="s">
        <v>142</v>
      </c>
      <c r="I366" s="3" t="s">
        <v>9</v>
      </c>
      <c r="J366" s="3" t="s">
        <v>9</v>
      </c>
      <c r="L366">
        <f t="shared" si="36"/>
        <v>0</v>
      </c>
      <c r="M366">
        <f>IF(COUNTIF($C$2:$C367,C366)&gt;1,1,0)</f>
        <v>0</v>
      </c>
      <c r="N366">
        <f t="shared" si="37"/>
        <v>0</v>
      </c>
      <c r="O366">
        <f t="shared" si="38"/>
        <v>0</v>
      </c>
      <c r="P366">
        <f t="shared" si="39"/>
        <v>0</v>
      </c>
      <c r="Q366">
        <f t="shared" si="40"/>
        <v>0</v>
      </c>
      <c r="S366">
        <f t="shared" si="41"/>
        <v>0</v>
      </c>
    </row>
    <row r="367" spans="1:19" ht="276.5" thickBot="1" x14ac:dyDescent="0.4">
      <c r="A367" s="3" t="s">
        <v>11</v>
      </c>
      <c r="B367" s="3" t="s">
        <v>20</v>
      </c>
      <c r="C367" s="3">
        <v>20140607301</v>
      </c>
      <c r="D367" s="3">
        <v>0</v>
      </c>
      <c r="E367" s="3" t="s">
        <v>9</v>
      </c>
      <c r="F367" s="3">
        <v>232</v>
      </c>
      <c r="G367" s="3">
        <v>20</v>
      </c>
      <c r="H367" s="4" t="s">
        <v>22</v>
      </c>
      <c r="I367" s="3" t="s">
        <v>9</v>
      </c>
      <c r="J367" s="3" t="s">
        <v>9</v>
      </c>
      <c r="L367">
        <f t="shared" si="36"/>
        <v>0</v>
      </c>
      <c r="M367">
        <f>IF(COUNTIF($C$2:$C367,C367)&gt;1,1,0)</f>
        <v>0</v>
      </c>
      <c r="N367">
        <f t="shared" si="37"/>
        <v>0</v>
      </c>
      <c r="O367">
        <f t="shared" si="38"/>
        <v>0</v>
      </c>
      <c r="P367">
        <f t="shared" si="39"/>
        <v>0</v>
      </c>
      <c r="Q367">
        <f t="shared" si="40"/>
        <v>0</v>
      </c>
      <c r="S367">
        <f t="shared" si="41"/>
        <v>0</v>
      </c>
    </row>
    <row r="368" spans="1:19" ht="251.5" thickBot="1" x14ac:dyDescent="0.4">
      <c r="A368" s="3" t="s">
        <v>11</v>
      </c>
      <c r="B368" s="3" t="s">
        <v>17</v>
      </c>
      <c r="C368" s="3">
        <v>20120210506</v>
      </c>
      <c r="D368" s="3">
        <v>0</v>
      </c>
      <c r="E368" s="3" t="s">
        <v>9</v>
      </c>
      <c r="F368" s="3">
        <v>80</v>
      </c>
      <c r="G368" s="3">
        <v>0</v>
      </c>
      <c r="H368" s="4" t="s">
        <v>18</v>
      </c>
      <c r="I368" s="3" t="s">
        <v>9</v>
      </c>
      <c r="J368" s="3" t="s">
        <v>15</v>
      </c>
      <c r="L368">
        <f t="shared" si="36"/>
        <v>0</v>
      </c>
      <c r="M368">
        <f>IF(COUNTIF($C$2:$C369,C368)&gt;1,1,0)</f>
        <v>0</v>
      </c>
      <c r="N368">
        <f t="shared" si="37"/>
        <v>0</v>
      </c>
      <c r="O368">
        <f t="shared" si="38"/>
        <v>0</v>
      </c>
      <c r="P368">
        <f t="shared" si="39"/>
        <v>0</v>
      </c>
      <c r="Q368">
        <f t="shared" si="40"/>
        <v>0</v>
      </c>
      <c r="S368">
        <f t="shared" si="41"/>
        <v>0</v>
      </c>
    </row>
    <row r="369" spans="1:19" ht="326.5" thickBot="1" x14ac:dyDescent="0.4">
      <c r="A369" s="3" t="s">
        <v>46</v>
      </c>
      <c r="B369" s="3" t="s">
        <v>8</v>
      </c>
      <c r="C369" s="3">
        <v>20180823908</v>
      </c>
      <c r="D369" s="3">
        <v>0</v>
      </c>
      <c r="E369" s="3" t="s">
        <v>9</v>
      </c>
      <c r="F369" s="3">
        <v>1285</v>
      </c>
      <c r="G369" s="3">
        <v>102</v>
      </c>
      <c r="H369" s="4" t="s">
        <v>144</v>
      </c>
      <c r="I369" s="3" t="s">
        <v>9</v>
      </c>
      <c r="J369" s="3" t="s">
        <v>9</v>
      </c>
      <c r="L369">
        <f t="shared" si="36"/>
        <v>0</v>
      </c>
      <c r="M369">
        <f>IF(COUNTIF($C$2:$C370,C369)&gt;1,1,0)</f>
        <v>0</v>
      </c>
      <c r="N369">
        <f t="shared" si="37"/>
        <v>0</v>
      </c>
      <c r="O369">
        <f t="shared" si="38"/>
        <v>0</v>
      </c>
      <c r="P369">
        <f t="shared" si="39"/>
        <v>0</v>
      </c>
      <c r="Q369">
        <f t="shared" si="40"/>
        <v>0</v>
      </c>
      <c r="S369">
        <f t="shared" si="41"/>
        <v>0</v>
      </c>
    </row>
    <row r="370" spans="1:19" ht="276.5" thickBot="1" x14ac:dyDescent="0.4">
      <c r="A370" s="3" t="s">
        <v>11</v>
      </c>
      <c r="B370" s="3" t="s">
        <v>20</v>
      </c>
      <c r="C370" s="3">
        <v>20140123505</v>
      </c>
      <c r="D370" s="3">
        <v>1</v>
      </c>
      <c r="E370" s="3" t="s">
        <v>9</v>
      </c>
      <c r="F370" s="3">
        <v>170</v>
      </c>
      <c r="G370" s="3">
        <v>60</v>
      </c>
      <c r="H370" s="4" t="s">
        <v>22</v>
      </c>
      <c r="I370" s="3" t="s">
        <v>9</v>
      </c>
      <c r="J370" s="3" t="s">
        <v>15</v>
      </c>
      <c r="L370">
        <f t="shared" si="36"/>
        <v>0</v>
      </c>
      <c r="M370">
        <f>IF(COUNTIF($C$2:$C371,C370)&gt;1,1,0)</f>
        <v>0</v>
      </c>
      <c r="N370">
        <f t="shared" si="37"/>
        <v>0</v>
      </c>
      <c r="O370">
        <f t="shared" si="38"/>
        <v>0</v>
      </c>
      <c r="P370">
        <f t="shared" si="39"/>
        <v>0</v>
      </c>
      <c r="Q370">
        <f t="shared" si="40"/>
        <v>0</v>
      </c>
      <c r="S370">
        <f t="shared" si="41"/>
        <v>0</v>
      </c>
    </row>
    <row r="371" spans="1:19" ht="251.5" thickBot="1" x14ac:dyDescent="0.4">
      <c r="A371" s="3" t="s">
        <v>39</v>
      </c>
      <c r="B371" s="3" t="s">
        <v>20</v>
      </c>
      <c r="C371" s="3">
        <v>20140406305</v>
      </c>
      <c r="D371" s="3">
        <v>0</v>
      </c>
      <c r="E371" s="3" t="s">
        <v>9</v>
      </c>
      <c r="F371" s="3">
        <v>360</v>
      </c>
      <c r="G371" s="3">
        <v>134</v>
      </c>
      <c r="H371" s="4" t="s">
        <v>18</v>
      </c>
      <c r="I371" s="3" t="s">
        <v>9</v>
      </c>
      <c r="J371" s="3" t="s">
        <v>9</v>
      </c>
      <c r="L371">
        <f t="shared" si="36"/>
        <v>0</v>
      </c>
      <c r="M371">
        <f>IF(COUNTIF($C$2:$C372,C371)&gt;1,1,0)</f>
        <v>0</v>
      </c>
      <c r="N371">
        <f t="shared" si="37"/>
        <v>0</v>
      </c>
      <c r="O371">
        <f t="shared" si="38"/>
        <v>0</v>
      </c>
      <c r="P371">
        <f t="shared" si="39"/>
        <v>0</v>
      </c>
      <c r="Q371">
        <f t="shared" si="40"/>
        <v>0</v>
      </c>
      <c r="S371">
        <f t="shared" si="41"/>
        <v>0</v>
      </c>
    </row>
    <row r="372" spans="1:19" ht="276.5" thickBot="1" x14ac:dyDescent="0.4">
      <c r="A372" s="3" t="s">
        <v>11</v>
      </c>
      <c r="B372" s="3" t="s">
        <v>8</v>
      </c>
      <c r="C372" s="3">
        <v>20180727202</v>
      </c>
      <c r="D372" s="3">
        <v>1</v>
      </c>
      <c r="E372" s="3" t="s">
        <v>9</v>
      </c>
      <c r="F372" s="3">
        <v>114</v>
      </c>
      <c r="G372" s="3">
        <v>32</v>
      </c>
      <c r="H372" s="4" t="s">
        <v>22</v>
      </c>
      <c r="I372" s="3" t="s">
        <v>9</v>
      </c>
      <c r="J372" s="3" t="s">
        <v>15</v>
      </c>
      <c r="L372">
        <f t="shared" si="36"/>
        <v>0</v>
      </c>
      <c r="M372">
        <f>IF(COUNTIF($C$2:$C373,C372)&gt;1,1,0)</f>
        <v>0</v>
      </c>
      <c r="N372">
        <f t="shared" si="37"/>
        <v>0</v>
      </c>
      <c r="O372">
        <f t="shared" si="38"/>
        <v>0</v>
      </c>
      <c r="P372">
        <f t="shared" si="39"/>
        <v>0</v>
      </c>
      <c r="Q372">
        <f t="shared" si="40"/>
        <v>0</v>
      </c>
      <c r="S372">
        <f t="shared" si="41"/>
        <v>0</v>
      </c>
    </row>
    <row r="373" spans="1:19" ht="264" thickBot="1" x14ac:dyDescent="0.4">
      <c r="A373" s="3" t="s">
        <v>11</v>
      </c>
      <c r="B373" s="3" t="s">
        <v>20</v>
      </c>
      <c r="C373" s="3">
        <v>20142303401</v>
      </c>
      <c r="D373" s="3">
        <v>1</v>
      </c>
      <c r="E373" s="3" t="s">
        <v>9</v>
      </c>
      <c r="F373" s="3">
        <v>175</v>
      </c>
      <c r="G373" s="3">
        <v>25</v>
      </c>
      <c r="H373" s="4" t="s">
        <v>145</v>
      </c>
      <c r="I373" s="3" t="s">
        <v>9</v>
      </c>
      <c r="J373" s="3" t="s">
        <v>15</v>
      </c>
      <c r="L373">
        <f t="shared" si="36"/>
        <v>0</v>
      </c>
      <c r="M373">
        <f>IF(COUNTIF($C$2:$C374,C373)&gt;1,1,0)</f>
        <v>0</v>
      </c>
      <c r="N373">
        <f t="shared" si="37"/>
        <v>0</v>
      </c>
      <c r="O373">
        <f t="shared" si="38"/>
        <v>0</v>
      </c>
      <c r="P373">
        <f t="shared" si="39"/>
        <v>0</v>
      </c>
      <c r="Q373">
        <f t="shared" si="40"/>
        <v>0</v>
      </c>
      <c r="S373">
        <f t="shared" si="41"/>
        <v>0</v>
      </c>
    </row>
    <row r="374" spans="1:19" ht="151.5" thickBot="1" x14ac:dyDescent="0.4">
      <c r="A374" s="3" t="s">
        <v>11</v>
      </c>
      <c r="B374" s="3" t="s">
        <v>34</v>
      </c>
      <c r="C374" s="3">
        <v>20110315701</v>
      </c>
      <c r="D374" s="3">
        <v>0</v>
      </c>
      <c r="E374" s="3" t="s">
        <v>9</v>
      </c>
      <c r="F374" s="3">
        <v>258</v>
      </c>
      <c r="G374" s="3">
        <v>157</v>
      </c>
      <c r="H374" s="4" t="s">
        <v>107</v>
      </c>
      <c r="I374" s="3" t="s">
        <v>9</v>
      </c>
      <c r="J374" s="3" t="s">
        <v>9</v>
      </c>
      <c r="L374">
        <f t="shared" si="36"/>
        <v>0</v>
      </c>
      <c r="M374">
        <f>IF(COUNTIF($C$2:$C374,C374)&gt;1,1,0)</f>
        <v>0</v>
      </c>
      <c r="N374">
        <f t="shared" si="37"/>
        <v>0</v>
      </c>
      <c r="O374">
        <f t="shared" si="38"/>
        <v>0</v>
      </c>
      <c r="P374">
        <f t="shared" si="39"/>
        <v>0</v>
      </c>
      <c r="Q374">
        <f t="shared" si="40"/>
        <v>0</v>
      </c>
      <c r="S374">
        <f t="shared" si="41"/>
        <v>0</v>
      </c>
    </row>
    <row r="375" spans="1:19" ht="276.5" thickBot="1" x14ac:dyDescent="0.4">
      <c r="A375" s="3" t="s">
        <v>11</v>
      </c>
      <c r="B375" s="3" t="s">
        <v>20</v>
      </c>
      <c r="C375" s="3">
        <v>20140115124</v>
      </c>
      <c r="D375" s="3">
        <v>0</v>
      </c>
      <c r="E375" s="3" t="s">
        <v>9</v>
      </c>
      <c r="F375" s="3">
        <v>84</v>
      </c>
      <c r="G375" s="3">
        <v>36</v>
      </c>
      <c r="H375" s="4" t="s">
        <v>22</v>
      </c>
      <c r="I375" s="3" t="s">
        <v>9</v>
      </c>
      <c r="J375" s="3" t="s">
        <v>15</v>
      </c>
      <c r="L375">
        <f t="shared" si="36"/>
        <v>0</v>
      </c>
      <c r="M375">
        <f>IF(COUNTIF($C$2:$C376,C375)&gt;1,1,0)</f>
        <v>0</v>
      </c>
      <c r="N375">
        <f t="shared" si="37"/>
        <v>0</v>
      </c>
      <c r="O375">
        <f t="shared" si="38"/>
        <v>0</v>
      </c>
      <c r="P375">
        <f t="shared" si="39"/>
        <v>0</v>
      </c>
      <c r="Q375">
        <f t="shared" si="40"/>
        <v>0</v>
      </c>
      <c r="S375">
        <f t="shared" si="41"/>
        <v>0</v>
      </c>
    </row>
    <row r="376" spans="1:19" ht="239" thickBot="1" x14ac:dyDescent="0.4">
      <c r="A376" s="3" t="s">
        <v>39</v>
      </c>
      <c r="B376" s="3" t="s">
        <v>49</v>
      </c>
      <c r="C376" s="3">
        <v>20230608501</v>
      </c>
      <c r="D376" s="3">
        <v>0</v>
      </c>
      <c r="E376" s="3" t="s">
        <v>9</v>
      </c>
      <c r="F376" s="3">
        <v>41</v>
      </c>
      <c r="G376" s="3">
        <v>18</v>
      </c>
      <c r="H376" s="4" t="s">
        <v>13</v>
      </c>
      <c r="I376" s="3" t="s">
        <v>9</v>
      </c>
      <c r="J376" s="3" t="s">
        <v>9</v>
      </c>
      <c r="L376">
        <f t="shared" si="36"/>
        <v>0</v>
      </c>
      <c r="M376">
        <f>IF(COUNTIF($C$2:$C377,C376)&gt;1,1,0)</f>
        <v>0</v>
      </c>
      <c r="N376">
        <f t="shared" si="37"/>
        <v>0</v>
      </c>
      <c r="O376">
        <f t="shared" si="38"/>
        <v>0</v>
      </c>
      <c r="P376">
        <f t="shared" si="39"/>
        <v>0</v>
      </c>
      <c r="Q376">
        <f t="shared" si="40"/>
        <v>0</v>
      </c>
      <c r="S376">
        <f t="shared" si="41"/>
        <v>0</v>
      </c>
    </row>
    <row r="377" spans="1:19" ht="214" thickBot="1" x14ac:dyDescent="0.4">
      <c r="A377" s="3" t="s">
        <v>11</v>
      </c>
      <c r="B377" s="3" t="s">
        <v>34</v>
      </c>
      <c r="C377" s="3">
        <v>20110544902</v>
      </c>
      <c r="D377" s="3">
        <v>0</v>
      </c>
      <c r="E377" s="3" t="s">
        <v>9</v>
      </c>
      <c r="F377" s="3">
        <v>340</v>
      </c>
      <c r="G377" s="3">
        <v>150</v>
      </c>
      <c r="H377" s="4" t="s">
        <v>28</v>
      </c>
      <c r="I377" s="3" t="s">
        <v>9</v>
      </c>
      <c r="J377" s="3" t="s">
        <v>9</v>
      </c>
      <c r="L377">
        <f t="shared" si="36"/>
        <v>0</v>
      </c>
      <c r="M377">
        <f>IF(COUNTIF($C$2:$C378,C377)&gt;1,1,0)</f>
        <v>0</v>
      </c>
      <c r="N377">
        <f t="shared" si="37"/>
        <v>0</v>
      </c>
      <c r="O377">
        <f t="shared" si="38"/>
        <v>0</v>
      </c>
      <c r="P377">
        <f t="shared" si="39"/>
        <v>0</v>
      </c>
      <c r="Q377">
        <f t="shared" si="40"/>
        <v>0</v>
      </c>
      <c r="S377">
        <f t="shared" si="41"/>
        <v>0</v>
      </c>
    </row>
    <row r="378" spans="1:19" ht="214" thickBot="1" x14ac:dyDescent="0.4">
      <c r="A378" s="3" t="s">
        <v>11</v>
      </c>
      <c r="B378" s="3" t="s">
        <v>34</v>
      </c>
      <c r="C378" s="3">
        <v>20110732501</v>
      </c>
      <c r="D378" s="3">
        <v>1</v>
      </c>
      <c r="E378" s="3" t="s">
        <v>9</v>
      </c>
      <c r="F378" s="3">
        <v>158</v>
      </c>
      <c r="G378" s="3">
        <v>55</v>
      </c>
      <c r="H378" s="4" t="s">
        <v>31</v>
      </c>
      <c r="I378" s="3" t="s">
        <v>9</v>
      </c>
      <c r="J378" s="3" t="s">
        <v>9</v>
      </c>
      <c r="L378">
        <f t="shared" si="36"/>
        <v>0</v>
      </c>
      <c r="M378">
        <f>IF(COUNTIF($C$2:$C379,C378)&gt;1,1,0)</f>
        <v>0</v>
      </c>
      <c r="N378">
        <f t="shared" si="37"/>
        <v>0</v>
      </c>
      <c r="O378">
        <f t="shared" si="38"/>
        <v>0</v>
      </c>
      <c r="P378">
        <f t="shared" si="39"/>
        <v>0</v>
      </c>
      <c r="Q378">
        <f t="shared" si="40"/>
        <v>0</v>
      </c>
      <c r="S378">
        <f t="shared" si="41"/>
        <v>0</v>
      </c>
    </row>
    <row r="379" spans="1:19" ht="276.5" thickBot="1" x14ac:dyDescent="0.4">
      <c r="A379" s="3" t="s">
        <v>11</v>
      </c>
      <c r="B379" s="3" t="s">
        <v>20</v>
      </c>
      <c r="C379" s="3">
        <v>20140301803</v>
      </c>
      <c r="D379" s="3">
        <v>1</v>
      </c>
      <c r="E379" s="3" t="s">
        <v>9</v>
      </c>
      <c r="F379" s="3">
        <v>206</v>
      </c>
      <c r="G379" s="3">
        <v>42</v>
      </c>
      <c r="H379" s="4" t="s">
        <v>22</v>
      </c>
      <c r="I379" s="3" t="s">
        <v>9</v>
      </c>
      <c r="J379" s="3" t="s">
        <v>9</v>
      </c>
      <c r="L379">
        <f t="shared" si="36"/>
        <v>0</v>
      </c>
      <c r="M379">
        <f>IF(COUNTIF($C$2:$C380,C379)&gt;1,1,0)</f>
        <v>0</v>
      </c>
      <c r="N379">
        <f t="shared" si="37"/>
        <v>0</v>
      </c>
      <c r="O379">
        <f t="shared" si="38"/>
        <v>0</v>
      </c>
      <c r="P379">
        <f t="shared" si="39"/>
        <v>0</v>
      </c>
      <c r="Q379">
        <f t="shared" si="40"/>
        <v>0</v>
      </c>
      <c r="S379">
        <f t="shared" si="41"/>
        <v>0</v>
      </c>
    </row>
    <row r="380" spans="1:19" ht="189" thickBot="1" x14ac:dyDescent="0.4">
      <c r="A380" s="3" t="s">
        <v>11</v>
      </c>
      <c r="B380" s="3" t="s">
        <v>34</v>
      </c>
      <c r="C380" s="3">
        <v>20110717601</v>
      </c>
      <c r="D380" s="3">
        <v>1</v>
      </c>
      <c r="E380" s="3" t="s">
        <v>9</v>
      </c>
      <c r="F380" s="3">
        <v>223</v>
      </c>
      <c r="G380" s="3">
        <v>48</v>
      </c>
      <c r="H380" s="4" t="s">
        <v>24</v>
      </c>
      <c r="I380" s="3" t="s">
        <v>9</v>
      </c>
      <c r="J380" s="3" t="s">
        <v>15</v>
      </c>
      <c r="L380">
        <f t="shared" ref="L380:L430" si="42">IF(COUNTBLANK(A380:J380)&gt;0,1,0)</f>
        <v>0</v>
      </c>
      <c r="M380">
        <f>IF(COUNTIF($C$2:$C380,C380)&gt;1,1,0)</f>
        <v>0</v>
      </c>
      <c r="N380">
        <f t="shared" ref="N380:N430" si="43">IF(LEN(C380)&gt;11,1,0)</f>
        <v>0</v>
      </c>
      <c r="O380">
        <f t="shared" ref="O380:O430" si="44">IF(G380&gt;F380,1,0)</f>
        <v>0</v>
      </c>
      <c r="P380">
        <f t="shared" ref="P380:P430" si="45">IF(AND(J380="Yes",I380="No"),1,0)</f>
        <v>0</v>
      </c>
      <c r="Q380">
        <f t="shared" ref="Q380:Q430" si="46">IF(F380&gt;10000,1,0)</f>
        <v>0</v>
      </c>
      <c r="S380">
        <f t="shared" ref="S380:S430" si="47">IF(SUM(L380:Q380)&gt;0,1,0)</f>
        <v>0</v>
      </c>
    </row>
    <row r="381" spans="1:19" ht="276.5" thickBot="1" x14ac:dyDescent="0.4">
      <c r="A381" s="3" t="s">
        <v>11</v>
      </c>
      <c r="B381" s="3" t="s">
        <v>17</v>
      </c>
      <c r="C381" s="3">
        <v>20120800101</v>
      </c>
      <c r="D381" s="3">
        <v>1</v>
      </c>
      <c r="E381" s="3" t="s">
        <v>9</v>
      </c>
      <c r="F381" s="3">
        <v>206</v>
      </c>
      <c r="G381" s="3">
        <v>82</v>
      </c>
      <c r="H381" s="4" t="s">
        <v>22</v>
      </c>
      <c r="I381" s="3" t="s">
        <v>9</v>
      </c>
      <c r="J381" s="3" t="s">
        <v>9</v>
      </c>
      <c r="L381">
        <f t="shared" si="42"/>
        <v>0</v>
      </c>
      <c r="M381">
        <f>IF(COUNTIF($C$2:$C382,C381)&gt;1,1,0)</f>
        <v>0</v>
      </c>
      <c r="N381">
        <f t="shared" si="43"/>
        <v>0</v>
      </c>
      <c r="O381">
        <f t="shared" si="44"/>
        <v>0</v>
      </c>
      <c r="P381">
        <f t="shared" si="45"/>
        <v>0</v>
      </c>
      <c r="Q381">
        <f t="shared" si="46"/>
        <v>0</v>
      </c>
      <c r="S381">
        <f t="shared" si="47"/>
        <v>0</v>
      </c>
    </row>
    <row r="382" spans="1:19" ht="276.5" thickBot="1" x14ac:dyDescent="0.4">
      <c r="A382" s="3" t="s">
        <v>11</v>
      </c>
      <c r="B382" s="3" t="s">
        <v>17</v>
      </c>
      <c r="C382" s="3">
        <v>20120600203</v>
      </c>
      <c r="D382" s="3">
        <v>0</v>
      </c>
      <c r="E382" s="3" t="s">
        <v>9</v>
      </c>
      <c r="F382" s="3">
        <v>74</v>
      </c>
      <c r="G382" s="3">
        <v>32</v>
      </c>
      <c r="H382" s="4" t="s">
        <v>22</v>
      </c>
      <c r="I382" s="3" t="s">
        <v>9</v>
      </c>
      <c r="J382" s="3" t="s">
        <v>9</v>
      </c>
      <c r="L382">
        <f t="shared" si="42"/>
        <v>0</v>
      </c>
      <c r="M382">
        <f>IF(COUNTIF($C$2:$C383,C382)&gt;1,1,0)</f>
        <v>0</v>
      </c>
      <c r="N382">
        <f t="shared" si="43"/>
        <v>0</v>
      </c>
      <c r="O382">
        <f t="shared" si="44"/>
        <v>0</v>
      </c>
      <c r="P382">
        <f t="shared" si="45"/>
        <v>0</v>
      </c>
      <c r="Q382">
        <f t="shared" si="46"/>
        <v>0</v>
      </c>
      <c r="S382">
        <f t="shared" si="47"/>
        <v>0</v>
      </c>
    </row>
    <row r="383" spans="1:19" ht="189" thickBot="1" x14ac:dyDescent="0.4">
      <c r="A383" s="3" t="s">
        <v>11</v>
      </c>
      <c r="B383" s="3" t="s">
        <v>49</v>
      </c>
      <c r="C383" s="3">
        <v>20230612402</v>
      </c>
      <c r="D383" s="3">
        <v>0</v>
      </c>
      <c r="E383" s="3" t="s">
        <v>9</v>
      </c>
      <c r="F383" s="3">
        <v>212</v>
      </c>
      <c r="G383" s="3">
        <v>168</v>
      </c>
      <c r="H383" s="4" t="s">
        <v>24</v>
      </c>
      <c r="I383" s="3" t="s">
        <v>9</v>
      </c>
      <c r="J383" s="3" t="s">
        <v>9</v>
      </c>
      <c r="L383">
        <f t="shared" si="42"/>
        <v>0</v>
      </c>
      <c r="M383">
        <f>IF(COUNTIF($C$2:$C384,C383)&gt;1,1,0)</f>
        <v>0</v>
      </c>
      <c r="N383">
        <f t="shared" si="43"/>
        <v>0</v>
      </c>
      <c r="O383">
        <f t="shared" si="44"/>
        <v>0</v>
      </c>
      <c r="P383">
        <f t="shared" si="45"/>
        <v>0</v>
      </c>
      <c r="Q383">
        <f t="shared" si="46"/>
        <v>0</v>
      </c>
      <c r="S383">
        <f t="shared" si="47"/>
        <v>0</v>
      </c>
    </row>
    <row r="384" spans="1:19" ht="164" thickBot="1" x14ac:dyDescent="0.4">
      <c r="A384" s="3" t="s">
        <v>11</v>
      </c>
      <c r="B384" s="3" t="s">
        <v>34</v>
      </c>
      <c r="C384" s="3">
        <v>20110611901</v>
      </c>
      <c r="D384" s="3">
        <v>1</v>
      </c>
      <c r="E384" s="3" t="s">
        <v>9</v>
      </c>
      <c r="F384" s="3">
        <v>362</v>
      </c>
      <c r="G384" s="3">
        <v>212</v>
      </c>
      <c r="H384" s="4" t="s">
        <v>136</v>
      </c>
      <c r="I384" s="3" t="s">
        <v>9</v>
      </c>
      <c r="J384" s="3" t="s">
        <v>15</v>
      </c>
      <c r="L384">
        <f t="shared" si="42"/>
        <v>0</v>
      </c>
      <c r="M384">
        <f>IF(COUNTIF($C$2:$C385,C384)&gt;1,1,0)</f>
        <v>0</v>
      </c>
      <c r="N384">
        <f t="shared" si="43"/>
        <v>0</v>
      </c>
      <c r="O384">
        <f t="shared" si="44"/>
        <v>0</v>
      </c>
      <c r="P384">
        <f t="shared" si="45"/>
        <v>0</v>
      </c>
      <c r="Q384">
        <f t="shared" si="46"/>
        <v>0</v>
      </c>
      <c r="S384">
        <f t="shared" si="47"/>
        <v>0</v>
      </c>
    </row>
    <row r="385" spans="1:19" ht="276.5" thickBot="1" x14ac:dyDescent="0.4">
      <c r="A385" s="3" t="s">
        <v>11</v>
      </c>
      <c r="B385" s="3" t="s">
        <v>8</v>
      </c>
      <c r="C385" s="3">
        <v>20180800401</v>
      </c>
      <c r="D385" s="3">
        <v>0</v>
      </c>
      <c r="E385" s="3" t="s">
        <v>9</v>
      </c>
      <c r="F385" s="3">
        <v>92</v>
      </c>
      <c r="G385" s="3">
        <v>65</v>
      </c>
      <c r="H385" s="4" t="s">
        <v>22</v>
      </c>
      <c r="I385" s="3" t="s">
        <v>9</v>
      </c>
      <c r="J385" s="3" t="s">
        <v>15</v>
      </c>
      <c r="L385">
        <f t="shared" si="42"/>
        <v>0</v>
      </c>
      <c r="M385">
        <f>IF(COUNTIF($C$2:$C386,C385)&gt;1,1,0)</f>
        <v>0</v>
      </c>
      <c r="N385">
        <f t="shared" si="43"/>
        <v>0</v>
      </c>
      <c r="O385">
        <f t="shared" si="44"/>
        <v>0</v>
      </c>
      <c r="P385">
        <f t="shared" si="45"/>
        <v>0</v>
      </c>
      <c r="Q385">
        <f t="shared" si="46"/>
        <v>0</v>
      </c>
      <c r="S385">
        <f t="shared" si="47"/>
        <v>0</v>
      </c>
    </row>
    <row r="386" spans="1:19" ht="276.5" thickBot="1" x14ac:dyDescent="0.4">
      <c r="A386" s="3" t="s">
        <v>11</v>
      </c>
      <c r="B386" s="3" t="s">
        <v>34</v>
      </c>
      <c r="C386" s="3">
        <v>20110903201</v>
      </c>
      <c r="D386" s="3">
        <v>0</v>
      </c>
      <c r="E386" s="3" t="s">
        <v>9</v>
      </c>
      <c r="F386" s="3">
        <v>102</v>
      </c>
      <c r="G386" s="3">
        <v>72</v>
      </c>
      <c r="H386" s="4" t="s">
        <v>22</v>
      </c>
      <c r="I386" s="3" t="s">
        <v>9</v>
      </c>
      <c r="J386" s="3" t="s">
        <v>9</v>
      </c>
      <c r="L386">
        <f t="shared" si="42"/>
        <v>0</v>
      </c>
      <c r="M386">
        <f>IF(COUNTIF($C$2:$C386,C386)&gt;1,1,0)</f>
        <v>0</v>
      </c>
      <c r="N386">
        <f t="shared" si="43"/>
        <v>0</v>
      </c>
      <c r="O386">
        <f t="shared" si="44"/>
        <v>0</v>
      </c>
      <c r="P386">
        <f t="shared" si="45"/>
        <v>0</v>
      </c>
      <c r="Q386">
        <f t="shared" si="46"/>
        <v>0</v>
      </c>
      <c r="S386">
        <f t="shared" si="47"/>
        <v>0</v>
      </c>
    </row>
    <row r="387" spans="1:19" ht="276.5" thickBot="1" x14ac:dyDescent="0.4">
      <c r="A387" s="3" t="s">
        <v>11</v>
      </c>
      <c r="B387" s="3" t="s">
        <v>20</v>
      </c>
      <c r="C387" s="3">
        <v>20140302601</v>
      </c>
      <c r="D387" s="3">
        <v>0</v>
      </c>
      <c r="E387" s="3" t="s">
        <v>9</v>
      </c>
      <c r="F387" s="3">
        <v>161</v>
      </c>
      <c r="G387" s="3">
        <v>62</v>
      </c>
      <c r="H387" s="4" t="s">
        <v>22</v>
      </c>
      <c r="I387" s="3" t="s">
        <v>9</v>
      </c>
      <c r="J387" s="3" t="s">
        <v>15</v>
      </c>
      <c r="L387">
        <f t="shared" si="42"/>
        <v>0</v>
      </c>
      <c r="M387">
        <f>IF(COUNTIF($C$2:$C388,C387)&gt;1,1,0)</f>
        <v>0</v>
      </c>
      <c r="N387">
        <f t="shared" si="43"/>
        <v>0</v>
      </c>
      <c r="O387">
        <f t="shared" si="44"/>
        <v>0</v>
      </c>
      <c r="P387">
        <f t="shared" si="45"/>
        <v>0</v>
      </c>
      <c r="Q387">
        <f t="shared" si="46"/>
        <v>0</v>
      </c>
      <c r="S387">
        <f t="shared" si="47"/>
        <v>0</v>
      </c>
    </row>
    <row r="388" spans="1:19" ht="276.5" thickBot="1" x14ac:dyDescent="0.4">
      <c r="A388" s="3" t="s">
        <v>7</v>
      </c>
      <c r="B388" s="3" t="s">
        <v>17</v>
      </c>
      <c r="C388" s="3">
        <v>20120408601</v>
      </c>
      <c r="D388" s="3">
        <v>0</v>
      </c>
      <c r="E388" s="3" t="s">
        <v>9</v>
      </c>
      <c r="F388" s="3">
        <v>124</v>
      </c>
      <c r="G388" s="3">
        <v>40</v>
      </c>
      <c r="H388" s="4" t="s">
        <v>22</v>
      </c>
      <c r="I388" s="3" t="s">
        <v>9</v>
      </c>
      <c r="J388" s="3" t="s">
        <v>9</v>
      </c>
      <c r="L388">
        <f t="shared" si="42"/>
        <v>0</v>
      </c>
      <c r="M388">
        <f>IF(COUNTIF($C$2:$C389,C388)&gt;1,1,0)</f>
        <v>0</v>
      </c>
      <c r="N388">
        <f t="shared" si="43"/>
        <v>0</v>
      </c>
      <c r="O388">
        <f t="shared" si="44"/>
        <v>0</v>
      </c>
      <c r="P388">
        <f t="shared" si="45"/>
        <v>0</v>
      </c>
      <c r="Q388">
        <f t="shared" si="46"/>
        <v>0</v>
      </c>
      <c r="S388">
        <f t="shared" si="47"/>
        <v>0</v>
      </c>
    </row>
    <row r="389" spans="1:19" ht="276.5" thickBot="1" x14ac:dyDescent="0.4">
      <c r="A389" s="3" t="s">
        <v>11</v>
      </c>
      <c r="B389" s="3" t="s">
        <v>20</v>
      </c>
      <c r="C389" s="3">
        <v>20142300601</v>
      </c>
      <c r="D389" s="3">
        <v>0</v>
      </c>
      <c r="E389" s="3" t="s">
        <v>9</v>
      </c>
      <c r="F389" s="3">
        <v>82</v>
      </c>
      <c r="G389" s="3">
        <v>50</v>
      </c>
      <c r="H389" s="4" t="s">
        <v>22</v>
      </c>
      <c r="I389" s="3" t="s">
        <v>9</v>
      </c>
      <c r="J389" s="3" t="s">
        <v>9</v>
      </c>
      <c r="L389">
        <f t="shared" si="42"/>
        <v>0</v>
      </c>
      <c r="M389">
        <f>IF(COUNTIF($C$2:$C390,C389)&gt;1,1,0)</f>
        <v>0</v>
      </c>
      <c r="N389">
        <f t="shared" si="43"/>
        <v>0</v>
      </c>
      <c r="O389">
        <f t="shared" si="44"/>
        <v>0</v>
      </c>
      <c r="P389">
        <f t="shared" si="45"/>
        <v>0</v>
      </c>
      <c r="Q389">
        <f t="shared" si="46"/>
        <v>0</v>
      </c>
      <c r="S389">
        <f t="shared" si="47"/>
        <v>0</v>
      </c>
    </row>
    <row r="390" spans="1:19" ht="276.5" thickBot="1" x14ac:dyDescent="0.4">
      <c r="A390" s="3" t="s">
        <v>11</v>
      </c>
      <c r="B390" s="3" t="s">
        <v>17</v>
      </c>
      <c r="C390" s="3">
        <v>20120711401</v>
      </c>
      <c r="D390" s="3">
        <v>1</v>
      </c>
      <c r="E390" s="3" t="s">
        <v>9</v>
      </c>
      <c r="F390" s="3">
        <v>387</v>
      </c>
      <c r="G390" s="3">
        <v>115</v>
      </c>
      <c r="H390" s="4" t="s">
        <v>22</v>
      </c>
      <c r="I390" s="3" t="s">
        <v>9</v>
      </c>
      <c r="J390" s="3" t="s">
        <v>9</v>
      </c>
      <c r="L390">
        <f t="shared" si="42"/>
        <v>0</v>
      </c>
      <c r="M390">
        <f>IF(COUNTIF($C$2:$C391,C390)&gt;1,1,0)</f>
        <v>0</v>
      </c>
      <c r="N390">
        <f t="shared" si="43"/>
        <v>0</v>
      </c>
      <c r="O390">
        <f t="shared" si="44"/>
        <v>0</v>
      </c>
      <c r="P390">
        <f t="shared" si="45"/>
        <v>0</v>
      </c>
      <c r="Q390">
        <f t="shared" si="46"/>
        <v>0</v>
      </c>
      <c r="S390">
        <f t="shared" si="47"/>
        <v>0</v>
      </c>
    </row>
    <row r="391" spans="1:19" ht="201.5" thickBot="1" x14ac:dyDescent="0.4">
      <c r="A391" s="3" t="s">
        <v>11</v>
      </c>
      <c r="B391" s="3" t="s">
        <v>34</v>
      </c>
      <c r="C391" s="3">
        <v>20110404501</v>
      </c>
      <c r="D391" s="3">
        <v>0</v>
      </c>
      <c r="E391" s="3" t="s">
        <v>9</v>
      </c>
      <c r="F391" s="3">
        <v>90</v>
      </c>
      <c r="G391" s="3">
        <v>78</v>
      </c>
      <c r="H391" s="4" t="s">
        <v>112</v>
      </c>
      <c r="I391" s="3" t="s">
        <v>9</v>
      </c>
      <c r="J391" s="3" t="s">
        <v>9</v>
      </c>
      <c r="L391">
        <f t="shared" si="42"/>
        <v>0</v>
      </c>
      <c r="M391">
        <f>IF(COUNTIF($C$2:$C392,C391)&gt;1,1,0)</f>
        <v>0</v>
      </c>
      <c r="N391">
        <f t="shared" si="43"/>
        <v>0</v>
      </c>
      <c r="O391">
        <f t="shared" si="44"/>
        <v>0</v>
      </c>
      <c r="P391">
        <f t="shared" si="45"/>
        <v>0</v>
      </c>
      <c r="Q391">
        <f t="shared" si="46"/>
        <v>0</v>
      </c>
      <c r="S391">
        <f t="shared" si="47"/>
        <v>0</v>
      </c>
    </row>
    <row r="392" spans="1:19" ht="139" thickBot="1" x14ac:dyDescent="0.4">
      <c r="A392" s="3" t="s">
        <v>11</v>
      </c>
      <c r="B392" s="3" t="s">
        <v>20</v>
      </c>
      <c r="C392" s="3">
        <v>20141005701</v>
      </c>
      <c r="D392" s="3">
        <v>0</v>
      </c>
      <c r="E392" s="3" t="s">
        <v>9</v>
      </c>
      <c r="F392" s="3">
        <v>27</v>
      </c>
      <c r="G392" s="3">
        <v>23</v>
      </c>
      <c r="H392" s="4" t="s">
        <v>83</v>
      </c>
      <c r="I392" s="3" t="s">
        <v>9</v>
      </c>
      <c r="J392" s="3" t="s">
        <v>9</v>
      </c>
      <c r="L392">
        <f t="shared" si="42"/>
        <v>0</v>
      </c>
      <c r="M392">
        <f>IF(COUNTIF($C$2:$C393,C392)&gt;1,1,0)</f>
        <v>0</v>
      </c>
      <c r="N392">
        <f t="shared" si="43"/>
        <v>0</v>
      </c>
      <c r="O392">
        <f t="shared" si="44"/>
        <v>0</v>
      </c>
      <c r="P392">
        <f t="shared" si="45"/>
        <v>0</v>
      </c>
      <c r="Q392">
        <f t="shared" si="46"/>
        <v>0</v>
      </c>
      <c r="S392">
        <f t="shared" si="47"/>
        <v>0</v>
      </c>
    </row>
    <row r="393" spans="1:19" ht="276.5" thickBot="1" x14ac:dyDescent="0.4">
      <c r="A393" s="3" t="s">
        <v>11</v>
      </c>
      <c r="B393" s="3" t="s">
        <v>20</v>
      </c>
      <c r="C393" s="3">
        <v>20140105802</v>
      </c>
      <c r="D393" s="3">
        <v>0</v>
      </c>
      <c r="E393" s="3" t="s">
        <v>9</v>
      </c>
      <c r="F393" s="3">
        <v>448</v>
      </c>
      <c r="G393" s="3">
        <v>65</v>
      </c>
      <c r="H393" s="4" t="s">
        <v>22</v>
      </c>
      <c r="I393" s="3" t="s">
        <v>9</v>
      </c>
      <c r="J393" s="3" t="s">
        <v>15</v>
      </c>
      <c r="L393">
        <f t="shared" si="42"/>
        <v>0</v>
      </c>
      <c r="M393">
        <f>IF(COUNTIF($C$2:$C394,C393)&gt;1,1,0)</f>
        <v>0</v>
      </c>
      <c r="N393">
        <f t="shared" si="43"/>
        <v>0</v>
      </c>
      <c r="O393">
        <f t="shared" si="44"/>
        <v>0</v>
      </c>
      <c r="P393">
        <f t="shared" si="45"/>
        <v>0</v>
      </c>
      <c r="Q393">
        <f t="shared" si="46"/>
        <v>0</v>
      </c>
      <c r="S393">
        <f t="shared" si="47"/>
        <v>0</v>
      </c>
    </row>
    <row r="394" spans="1:19" ht="251.5" thickBot="1" x14ac:dyDescent="0.4">
      <c r="A394" s="3" t="s">
        <v>11</v>
      </c>
      <c r="B394" s="3" t="s">
        <v>20</v>
      </c>
      <c r="C394" s="3">
        <v>20140300501</v>
      </c>
      <c r="D394" s="3">
        <v>1</v>
      </c>
      <c r="E394" s="3" t="s">
        <v>9</v>
      </c>
      <c r="F394" s="3">
        <v>112</v>
      </c>
      <c r="G394" s="3">
        <v>30</v>
      </c>
      <c r="H394" s="4" t="s">
        <v>18</v>
      </c>
      <c r="I394" s="3" t="s">
        <v>15</v>
      </c>
      <c r="J394" s="3" t="s">
        <v>15</v>
      </c>
      <c r="L394">
        <f t="shared" si="42"/>
        <v>0</v>
      </c>
      <c r="M394">
        <f>IF(COUNTIF($C$2:$C395,C394)&gt;1,1,0)</f>
        <v>0</v>
      </c>
      <c r="N394">
        <f t="shared" si="43"/>
        <v>0</v>
      </c>
      <c r="O394">
        <f t="shared" si="44"/>
        <v>0</v>
      </c>
      <c r="P394">
        <f t="shared" si="45"/>
        <v>0</v>
      </c>
      <c r="Q394">
        <f t="shared" si="46"/>
        <v>0</v>
      </c>
      <c r="S394">
        <f t="shared" si="47"/>
        <v>0</v>
      </c>
    </row>
    <row r="395" spans="1:19" ht="314" thickBot="1" x14ac:dyDescent="0.4">
      <c r="A395" s="3" t="s">
        <v>11</v>
      </c>
      <c r="B395" s="3" t="s">
        <v>49</v>
      </c>
      <c r="C395" s="3">
        <v>20230308405</v>
      </c>
      <c r="D395" s="3">
        <v>1</v>
      </c>
      <c r="E395" s="3" t="s">
        <v>9</v>
      </c>
      <c r="F395" s="3">
        <v>183</v>
      </c>
      <c r="G395" s="3">
        <v>170</v>
      </c>
      <c r="H395" s="4" t="s">
        <v>147</v>
      </c>
      <c r="I395" s="3" t="s">
        <v>9</v>
      </c>
      <c r="J395" s="3" t="s">
        <v>9</v>
      </c>
      <c r="L395">
        <f t="shared" si="42"/>
        <v>0</v>
      </c>
      <c r="M395">
        <f>IF(COUNTIF($C$2:$C396,C395)&gt;1,1,0)</f>
        <v>0</v>
      </c>
      <c r="N395">
        <f t="shared" si="43"/>
        <v>0</v>
      </c>
      <c r="O395">
        <f t="shared" si="44"/>
        <v>0</v>
      </c>
      <c r="P395">
        <f t="shared" si="45"/>
        <v>0</v>
      </c>
      <c r="Q395">
        <f t="shared" si="46"/>
        <v>0</v>
      </c>
      <c r="S395">
        <f t="shared" si="47"/>
        <v>0</v>
      </c>
    </row>
    <row r="396" spans="1:19" ht="239" thickBot="1" x14ac:dyDescent="0.4">
      <c r="A396" s="3" t="s">
        <v>11</v>
      </c>
      <c r="B396" s="3" t="s">
        <v>20</v>
      </c>
      <c r="C396" s="3">
        <v>20140406801</v>
      </c>
      <c r="D396" s="3">
        <v>1</v>
      </c>
      <c r="E396" s="3" t="s">
        <v>9</v>
      </c>
      <c r="F396" s="3">
        <v>321</v>
      </c>
      <c r="G396" s="3">
        <v>42</v>
      </c>
      <c r="H396" s="4" t="s">
        <v>48</v>
      </c>
      <c r="I396" s="3" t="s">
        <v>9</v>
      </c>
      <c r="J396" s="3" t="s">
        <v>15</v>
      </c>
      <c r="L396">
        <f t="shared" si="42"/>
        <v>0</v>
      </c>
      <c r="M396">
        <f>IF(COUNTIF($C$2:$C396,C396)&gt;1,1,0)</f>
        <v>0</v>
      </c>
      <c r="N396">
        <f t="shared" si="43"/>
        <v>0</v>
      </c>
      <c r="O396">
        <f t="shared" si="44"/>
        <v>0</v>
      </c>
      <c r="P396">
        <f t="shared" si="45"/>
        <v>0</v>
      </c>
      <c r="Q396">
        <f t="shared" si="46"/>
        <v>0</v>
      </c>
      <c r="S396">
        <f t="shared" si="47"/>
        <v>0</v>
      </c>
    </row>
    <row r="397" spans="1:19" ht="276.5" thickBot="1" x14ac:dyDescent="0.4">
      <c r="A397" s="3" t="s">
        <v>11</v>
      </c>
      <c r="B397" s="3" t="s">
        <v>20</v>
      </c>
      <c r="C397" s="3">
        <v>20140115523</v>
      </c>
      <c r="D397" s="3">
        <v>0</v>
      </c>
      <c r="E397" s="3" t="s">
        <v>9</v>
      </c>
      <c r="F397" s="3">
        <v>45</v>
      </c>
      <c r="G397" s="3">
        <v>35</v>
      </c>
      <c r="H397" s="4" t="s">
        <v>22</v>
      </c>
      <c r="I397" s="3" t="s">
        <v>9</v>
      </c>
      <c r="J397" s="3" t="s">
        <v>9</v>
      </c>
      <c r="L397">
        <f t="shared" si="42"/>
        <v>0</v>
      </c>
      <c r="M397">
        <f>IF(COUNTIF($C$2:$C398,C397)&gt;1,1,0)</f>
        <v>0</v>
      </c>
      <c r="N397">
        <f t="shared" si="43"/>
        <v>0</v>
      </c>
      <c r="O397">
        <f t="shared" si="44"/>
        <v>0</v>
      </c>
      <c r="P397">
        <f t="shared" si="45"/>
        <v>0</v>
      </c>
      <c r="Q397">
        <f t="shared" si="46"/>
        <v>0</v>
      </c>
      <c r="S397">
        <f t="shared" si="47"/>
        <v>0</v>
      </c>
    </row>
    <row r="398" spans="1:19" ht="176.5" thickBot="1" x14ac:dyDescent="0.4">
      <c r="A398" s="3" t="s">
        <v>11</v>
      </c>
      <c r="B398" s="3" t="s">
        <v>8</v>
      </c>
      <c r="C398" s="3">
        <v>20180314102</v>
      </c>
      <c r="D398" s="3">
        <v>1</v>
      </c>
      <c r="E398" s="3" t="s">
        <v>9</v>
      </c>
      <c r="F398" s="3">
        <v>141</v>
      </c>
      <c r="G398" s="3">
        <v>31</v>
      </c>
      <c r="H398" s="4" t="s">
        <v>55</v>
      </c>
      <c r="I398" s="3" t="s">
        <v>9</v>
      </c>
      <c r="J398" s="3" t="s">
        <v>9</v>
      </c>
      <c r="L398">
        <f t="shared" si="42"/>
        <v>0</v>
      </c>
      <c r="M398">
        <f>IF(COUNTIF($C$2:$C399,C398)&gt;1,1,0)</f>
        <v>0</v>
      </c>
      <c r="N398">
        <f t="shared" si="43"/>
        <v>0</v>
      </c>
      <c r="O398">
        <f t="shared" si="44"/>
        <v>0</v>
      </c>
      <c r="P398">
        <f t="shared" si="45"/>
        <v>0</v>
      </c>
      <c r="Q398">
        <f t="shared" si="46"/>
        <v>0</v>
      </c>
      <c r="S398">
        <f t="shared" si="47"/>
        <v>0</v>
      </c>
    </row>
    <row r="399" spans="1:19" ht="276.5" thickBot="1" x14ac:dyDescent="0.4">
      <c r="A399" s="3" t="s">
        <v>39</v>
      </c>
      <c r="B399" s="3" t="s">
        <v>17</v>
      </c>
      <c r="C399" s="3">
        <v>20120105501</v>
      </c>
      <c r="D399" s="3">
        <v>0</v>
      </c>
      <c r="E399" s="3" t="s">
        <v>9</v>
      </c>
      <c r="F399" s="3">
        <v>732</v>
      </c>
      <c r="G399" s="3">
        <v>150</v>
      </c>
      <c r="H399" s="4" t="s">
        <v>22</v>
      </c>
      <c r="I399" s="3" t="s">
        <v>9</v>
      </c>
      <c r="J399" s="3" t="s">
        <v>15</v>
      </c>
      <c r="L399">
        <f t="shared" si="42"/>
        <v>0</v>
      </c>
      <c r="M399">
        <f>IF(COUNTIF($C$2:$C400,C399)&gt;1,1,0)</f>
        <v>0</v>
      </c>
      <c r="N399">
        <f t="shared" si="43"/>
        <v>0</v>
      </c>
      <c r="O399">
        <f t="shared" si="44"/>
        <v>0</v>
      </c>
      <c r="P399">
        <f t="shared" si="45"/>
        <v>0</v>
      </c>
      <c r="Q399">
        <f t="shared" si="46"/>
        <v>0</v>
      </c>
      <c r="S399">
        <f t="shared" si="47"/>
        <v>0</v>
      </c>
    </row>
    <row r="400" spans="1:19" ht="289" thickBot="1" x14ac:dyDescent="0.4">
      <c r="A400" s="3" t="s">
        <v>11</v>
      </c>
      <c r="B400" s="3" t="s">
        <v>17</v>
      </c>
      <c r="C400" s="3">
        <v>20120713302</v>
      </c>
      <c r="D400" s="3">
        <v>1</v>
      </c>
      <c r="E400" s="3" t="s">
        <v>9</v>
      </c>
      <c r="F400" s="3">
        <v>236</v>
      </c>
      <c r="G400" s="3">
        <v>135</v>
      </c>
      <c r="H400" s="4" t="s">
        <v>58</v>
      </c>
      <c r="I400" s="3" t="s">
        <v>9</v>
      </c>
      <c r="J400" s="3" t="s">
        <v>9</v>
      </c>
      <c r="L400">
        <f t="shared" si="42"/>
        <v>0</v>
      </c>
      <c r="M400">
        <f>IF(COUNTIF($C$2:$C401,C400)&gt;1,1,0)</f>
        <v>0</v>
      </c>
      <c r="N400">
        <f t="shared" si="43"/>
        <v>0</v>
      </c>
      <c r="O400">
        <f t="shared" si="44"/>
        <v>0</v>
      </c>
      <c r="P400">
        <f t="shared" si="45"/>
        <v>0</v>
      </c>
      <c r="Q400">
        <f t="shared" si="46"/>
        <v>0</v>
      </c>
      <c r="S400">
        <f t="shared" si="47"/>
        <v>0</v>
      </c>
    </row>
    <row r="401" spans="1:19" ht="239" thickBot="1" x14ac:dyDescent="0.4">
      <c r="A401" s="3" t="s">
        <v>39</v>
      </c>
      <c r="B401" s="3" t="s">
        <v>49</v>
      </c>
      <c r="C401" s="3">
        <v>20230415502</v>
      </c>
      <c r="D401" s="3">
        <v>1</v>
      </c>
      <c r="E401" s="3" t="s">
        <v>9</v>
      </c>
      <c r="F401" s="3">
        <v>612</v>
      </c>
      <c r="G401" s="3">
        <v>290</v>
      </c>
      <c r="H401" s="4" t="s">
        <v>48</v>
      </c>
      <c r="I401" s="3" t="s">
        <v>9</v>
      </c>
      <c r="J401" s="3" t="s">
        <v>9</v>
      </c>
      <c r="L401">
        <f t="shared" si="42"/>
        <v>0</v>
      </c>
      <c r="M401">
        <f>IF(COUNTIF($C$2:$C402,C401)&gt;1,1,0)</f>
        <v>0</v>
      </c>
      <c r="N401">
        <f t="shared" si="43"/>
        <v>0</v>
      </c>
      <c r="O401">
        <f t="shared" si="44"/>
        <v>0</v>
      </c>
      <c r="P401">
        <f t="shared" si="45"/>
        <v>0</v>
      </c>
      <c r="Q401">
        <f t="shared" si="46"/>
        <v>0</v>
      </c>
      <c r="S401">
        <f t="shared" si="47"/>
        <v>0</v>
      </c>
    </row>
    <row r="402" spans="1:19" ht="289" thickBot="1" x14ac:dyDescent="0.4">
      <c r="A402" s="3" t="s">
        <v>11</v>
      </c>
      <c r="B402" s="3" t="s">
        <v>34</v>
      </c>
      <c r="C402" s="3">
        <v>20110917701</v>
      </c>
      <c r="D402" s="3">
        <v>0</v>
      </c>
      <c r="E402" s="3" t="s">
        <v>9</v>
      </c>
      <c r="F402" s="3">
        <v>89</v>
      </c>
      <c r="G402" s="3">
        <v>66</v>
      </c>
      <c r="H402" s="4" t="s">
        <v>95</v>
      </c>
      <c r="I402" s="3" t="s">
        <v>9</v>
      </c>
      <c r="J402" s="3" t="s">
        <v>9</v>
      </c>
      <c r="L402">
        <f t="shared" si="42"/>
        <v>0</v>
      </c>
      <c r="M402">
        <f>IF(COUNTIF($C$2:$C403,C402)&gt;1,1,0)</f>
        <v>0</v>
      </c>
      <c r="N402">
        <f t="shared" si="43"/>
        <v>0</v>
      </c>
      <c r="O402">
        <f t="shared" si="44"/>
        <v>0</v>
      </c>
      <c r="P402">
        <f t="shared" si="45"/>
        <v>0</v>
      </c>
      <c r="Q402">
        <f t="shared" si="46"/>
        <v>0</v>
      </c>
      <c r="S402">
        <f t="shared" si="47"/>
        <v>0</v>
      </c>
    </row>
    <row r="403" spans="1:19" ht="276.5" thickBot="1" x14ac:dyDescent="0.4">
      <c r="A403" s="3" t="s">
        <v>11</v>
      </c>
      <c r="B403" s="3" t="s">
        <v>8</v>
      </c>
      <c r="C403" s="3">
        <v>20180400403</v>
      </c>
      <c r="D403" s="3">
        <v>0</v>
      </c>
      <c r="E403" s="3" t="s">
        <v>9</v>
      </c>
      <c r="F403" s="3">
        <v>158</v>
      </c>
      <c r="G403" s="3">
        <v>49</v>
      </c>
      <c r="H403" s="4" t="s">
        <v>22</v>
      </c>
      <c r="I403" s="3" t="s">
        <v>9</v>
      </c>
      <c r="J403" s="3" t="s">
        <v>9</v>
      </c>
      <c r="L403">
        <f t="shared" si="42"/>
        <v>0</v>
      </c>
      <c r="M403">
        <f>IF(COUNTIF($C$2:$C403,C403)&gt;1,1,0)</f>
        <v>0</v>
      </c>
      <c r="N403">
        <f t="shared" si="43"/>
        <v>0</v>
      </c>
      <c r="O403">
        <f t="shared" si="44"/>
        <v>0</v>
      </c>
      <c r="P403">
        <f t="shared" si="45"/>
        <v>0</v>
      </c>
      <c r="Q403">
        <f t="shared" si="46"/>
        <v>0</v>
      </c>
      <c r="S403">
        <f t="shared" si="47"/>
        <v>0</v>
      </c>
    </row>
    <row r="404" spans="1:19" ht="239" thickBot="1" x14ac:dyDescent="0.4">
      <c r="A404" s="3" t="s">
        <v>46</v>
      </c>
      <c r="B404" s="3" t="s">
        <v>17</v>
      </c>
      <c r="C404" s="3">
        <v>20120102002</v>
      </c>
      <c r="D404" s="3">
        <v>0</v>
      </c>
      <c r="E404" s="3" t="s">
        <v>9</v>
      </c>
      <c r="F404" s="3">
        <v>149</v>
      </c>
      <c r="G404" s="3">
        <v>62</v>
      </c>
      <c r="H404" s="4" t="s">
        <v>13</v>
      </c>
      <c r="I404" s="3" t="s">
        <v>9</v>
      </c>
      <c r="J404" s="3" t="s">
        <v>9</v>
      </c>
      <c r="L404">
        <f t="shared" si="42"/>
        <v>0</v>
      </c>
      <c r="M404">
        <f>IF(COUNTIF($C$2:$C405,C404)&gt;1,1,0)</f>
        <v>0</v>
      </c>
      <c r="N404">
        <f t="shared" si="43"/>
        <v>0</v>
      </c>
      <c r="O404">
        <f t="shared" si="44"/>
        <v>0</v>
      </c>
      <c r="P404">
        <f t="shared" si="45"/>
        <v>0</v>
      </c>
      <c r="Q404">
        <f t="shared" si="46"/>
        <v>0</v>
      </c>
      <c r="S404">
        <f t="shared" si="47"/>
        <v>0</v>
      </c>
    </row>
    <row r="405" spans="1:19" ht="276.5" thickBot="1" x14ac:dyDescent="0.4">
      <c r="A405" s="3" t="s">
        <v>11</v>
      </c>
      <c r="B405" s="3" t="s">
        <v>23</v>
      </c>
      <c r="C405" s="3">
        <v>20170600103</v>
      </c>
      <c r="D405" s="3">
        <v>0</v>
      </c>
      <c r="E405" s="3" t="s">
        <v>9</v>
      </c>
      <c r="F405" s="3">
        <v>456</v>
      </c>
      <c r="G405" s="3">
        <v>142</v>
      </c>
      <c r="H405" s="4" t="s">
        <v>22</v>
      </c>
      <c r="I405" s="3" t="s">
        <v>9</v>
      </c>
      <c r="J405" s="3" t="s">
        <v>15</v>
      </c>
      <c r="L405">
        <f t="shared" si="42"/>
        <v>0</v>
      </c>
      <c r="M405">
        <f>IF(COUNTIF($C$2:$C406,C405)&gt;1,1,0)</f>
        <v>0</v>
      </c>
      <c r="N405">
        <f t="shared" si="43"/>
        <v>0</v>
      </c>
      <c r="O405">
        <f t="shared" si="44"/>
        <v>0</v>
      </c>
      <c r="P405">
        <f t="shared" si="45"/>
        <v>0</v>
      </c>
      <c r="Q405">
        <f t="shared" si="46"/>
        <v>0</v>
      </c>
      <c r="S405">
        <f t="shared" si="47"/>
        <v>0</v>
      </c>
    </row>
    <row r="406" spans="1:19" ht="251.5" thickBot="1" x14ac:dyDescent="0.4">
      <c r="A406" s="3" t="s">
        <v>11</v>
      </c>
      <c r="B406" s="3" t="s">
        <v>23</v>
      </c>
      <c r="C406" s="3">
        <v>20171404202</v>
      </c>
      <c r="D406" s="3">
        <v>0</v>
      </c>
      <c r="E406" s="3" t="s">
        <v>9</v>
      </c>
      <c r="F406" s="3">
        <v>271</v>
      </c>
      <c r="G406" s="3">
        <v>37</v>
      </c>
      <c r="H406" s="4" t="s">
        <v>18</v>
      </c>
      <c r="I406" s="3" t="s">
        <v>9</v>
      </c>
      <c r="J406" s="3" t="s">
        <v>9</v>
      </c>
      <c r="L406">
        <f t="shared" si="42"/>
        <v>0</v>
      </c>
      <c r="M406">
        <f>IF(COUNTIF($C$2:$C406,C406)&gt;1,1,0)</f>
        <v>0</v>
      </c>
      <c r="N406">
        <f t="shared" si="43"/>
        <v>0</v>
      </c>
      <c r="O406">
        <f t="shared" si="44"/>
        <v>0</v>
      </c>
      <c r="P406">
        <f t="shared" si="45"/>
        <v>0</v>
      </c>
      <c r="Q406">
        <f t="shared" si="46"/>
        <v>0</v>
      </c>
      <c r="S406">
        <f t="shared" si="47"/>
        <v>0</v>
      </c>
    </row>
    <row r="407" spans="1:19" ht="276.5" thickBot="1" x14ac:dyDescent="0.4">
      <c r="A407" s="3" t="s">
        <v>7</v>
      </c>
      <c r="B407" s="3" t="s">
        <v>12</v>
      </c>
      <c r="C407" s="3">
        <v>20080907701</v>
      </c>
      <c r="D407" s="3">
        <v>0</v>
      </c>
      <c r="E407" s="3" t="s">
        <v>9</v>
      </c>
      <c r="F407" s="3">
        <v>41</v>
      </c>
      <c r="G407" s="3">
        <v>20</v>
      </c>
      <c r="H407" s="4" t="s">
        <v>22</v>
      </c>
      <c r="I407" s="3" t="s">
        <v>9</v>
      </c>
      <c r="J407" s="3" t="s">
        <v>9</v>
      </c>
      <c r="L407">
        <f t="shared" si="42"/>
        <v>0</v>
      </c>
      <c r="M407">
        <f>IF(COUNTIF($C$2:$C408,C407)&gt;1,1,0)</f>
        <v>0</v>
      </c>
      <c r="N407">
        <f t="shared" si="43"/>
        <v>0</v>
      </c>
      <c r="O407">
        <f t="shared" si="44"/>
        <v>0</v>
      </c>
      <c r="P407">
        <f t="shared" si="45"/>
        <v>0</v>
      </c>
      <c r="Q407">
        <f t="shared" si="46"/>
        <v>0</v>
      </c>
      <c r="S407">
        <f t="shared" si="47"/>
        <v>0</v>
      </c>
    </row>
    <row r="408" spans="1:19" ht="276.5" thickBot="1" x14ac:dyDescent="0.4">
      <c r="A408" s="3" t="s">
        <v>7</v>
      </c>
      <c r="B408" s="3" t="s">
        <v>20</v>
      </c>
      <c r="C408" s="3">
        <v>20142401801</v>
      </c>
      <c r="D408" s="3">
        <v>1</v>
      </c>
      <c r="E408" s="3" t="s">
        <v>9</v>
      </c>
      <c r="F408" s="3">
        <v>117</v>
      </c>
      <c r="G408" s="3">
        <v>23</v>
      </c>
      <c r="H408" s="4" t="s">
        <v>22</v>
      </c>
      <c r="I408" s="3" t="s">
        <v>9</v>
      </c>
      <c r="J408" s="3" t="s">
        <v>15</v>
      </c>
      <c r="L408">
        <f t="shared" si="42"/>
        <v>0</v>
      </c>
      <c r="M408">
        <f>IF(COUNTIF($C$2:$C409,C408)&gt;1,1,0)</f>
        <v>0</v>
      </c>
      <c r="N408">
        <f t="shared" si="43"/>
        <v>0</v>
      </c>
      <c r="O408">
        <f t="shared" si="44"/>
        <v>0</v>
      </c>
      <c r="P408">
        <f t="shared" si="45"/>
        <v>0</v>
      </c>
      <c r="Q408">
        <f t="shared" si="46"/>
        <v>0</v>
      </c>
      <c r="S408">
        <f t="shared" si="47"/>
        <v>0</v>
      </c>
    </row>
    <row r="409" spans="1:19" ht="276.5" thickBot="1" x14ac:dyDescent="0.4">
      <c r="A409" s="3" t="s">
        <v>11</v>
      </c>
      <c r="B409" s="3" t="s">
        <v>8</v>
      </c>
      <c r="C409" s="3">
        <v>20180503403</v>
      </c>
      <c r="D409" s="3">
        <v>0</v>
      </c>
      <c r="E409" s="3" t="s">
        <v>9</v>
      </c>
      <c r="F409" s="3">
        <v>194</v>
      </c>
      <c r="G409" s="3">
        <v>34</v>
      </c>
      <c r="H409" s="4" t="s">
        <v>22</v>
      </c>
      <c r="I409" s="3" t="s">
        <v>9</v>
      </c>
      <c r="J409" s="3" t="s">
        <v>9</v>
      </c>
      <c r="L409">
        <f t="shared" si="42"/>
        <v>0</v>
      </c>
      <c r="M409">
        <f>IF(COUNTIF($C$2:$C410,C409)&gt;1,1,0)</f>
        <v>0</v>
      </c>
      <c r="N409">
        <f t="shared" si="43"/>
        <v>0</v>
      </c>
      <c r="O409">
        <f t="shared" si="44"/>
        <v>0</v>
      </c>
      <c r="P409">
        <f t="shared" si="45"/>
        <v>0</v>
      </c>
      <c r="Q409">
        <f t="shared" si="46"/>
        <v>0</v>
      </c>
      <c r="S409">
        <f t="shared" si="47"/>
        <v>0</v>
      </c>
    </row>
    <row r="410" spans="1:19" ht="251.5" thickBot="1" x14ac:dyDescent="0.4">
      <c r="A410" s="3" t="s">
        <v>39</v>
      </c>
      <c r="B410" s="3" t="s">
        <v>17</v>
      </c>
      <c r="C410" s="3">
        <v>20120301208</v>
      </c>
      <c r="D410" s="3">
        <v>1</v>
      </c>
      <c r="E410" s="3" t="s">
        <v>9</v>
      </c>
      <c r="F410" s="3">
        <v>599</v>
      </c>
      <c r="G410" s="3">
        <v>90</v>
      </c>
      <c r="H410" s="4" t="s">
        <v>18</v>
      </c>
      <c r="I410" s="3" t="s">
        <v>9</v>
      </c>
      <c r="J410" s="3" t="s">
        <v>15</v>
      </c>
      <c r="L410">
        <f t="shared" si="42"/>
        <v>0</v>
      </c>
      <c r="M410">
        <f>IF(COUNTIF($C$2:$C411,C410)&gt;1,1,0)</f>
        <v>0</v>
      </c>
      <c r="N410">
        <f t="shared" si="43"/>
        <v>0</v>
      </c>
      <c r="O410">
        <f t="shared" si="44"/>
        <v>0</v>
      </c>
      <c r="P410">
        <f t="shared" si="45"/>
        <v>0</v>
      </c>
      <c r="Q410">
        <f t="shared" si="46"/>
        <v>0</v>
      </c>
      <c r="S410">
        <f t="shared" si="47"/>
        <v>0</v>
      </c>
    </row>
    <row r="411" spans="1:19" ht="276.5" thickBot="1" x14ac:dyDescent="0.4">
      <c r="A411" s="3" t="s">
        <v>11</v>
      </c>
      <c r="B411" s="3" t="s">
        <v>17</v>
      </c>
      <c r="C411" s="3">
        <v>20120305612</v>
      </c>
      <c r="D411" s="3">
        <v>1</v>
      </c>
      <c r="E411" s="3" t="s">
        <v>9</v>
      </c>
      <c r="F411" s="3">
        <v>423</v>
      </c>
      <c r="G411" s="3">
        <v>83</v>
      </c>
      <c r="H411" s="4" t="s">
        <v>22</v>
      </c>
      <c r="I411" s="3" t="s">
        <v>9</v>
      </c>
      <c r="J411" s="3" t="s">
        <v>9</v>
      </c>
      <c r="L411">
        <f t="shared" si="42"/>
        <v>0</v>
      </c>
      <c r="M411">
        <f>IF(COUNTIF($C$2:$C411,C411)&gt;1,1,0)</f>
        <v>0</v>
      </c>
      <c r="N411">
        <f t="shared" si="43"/>
        <v>0</v>
      </c>
      <c r="O411">
        <f t="shared" si="44"/>
        <v>0</v>
      </c>
      <c r="P411">
        <f t="shared" si="45"/>
        <v>0</v>
      </c>
      <c r="Q411">
        <f t="shared" si="46"/>
        <v>0</v>
      </c>
      <c r="S411">
        <f t="shared" si="47"/>
        <v>0</v>
      </c>
    </row>
    <row r="412" spans="1:19" ht="276.5" thickBot="1" x14ac:dyDescent="0.4">
      <c r="A412" s="3" t="s">
        <v>11</v>
      </c>
      <c r="B412" s="3" t="s">
        <v>20</v>
      </c>
      <c r="C412" s="3">
        <v>20140506901</v>
      </c>
      <c r="D412" s="3">
        <v>0</v>
      </c>
      <c r="E412" s="3" t="s">
        <v>9</v>
      </c>
      <c r="F412" s="3">
        <v>48</v>
      </c>
      <c r="G412" s="3">
        <v>22</v>
      </c>
      <c r="H412" s="4" t="s">
        <v>22</v>
      </c>
      <c r="I412" s="3" t="s">
        <v>9</v>
      </c>
      <c r="J412" s="3" t="s">
        <v>15</v>
      </c>
      <c r="L412">
        <f t="shared" si="42"/>
        <v>0</v>
      </c>
      <c r="M412">
        <f>IF(COUNTIF($C$2:$C413,C412)&gt;1,1,0)</f>
        <v>0</v>
      </c>
      <c r="N412">
        <f t="shared" si="43"/>
        <v>0</v>
      </c>
      <c r="O412">
        <f t="shared" si="44"/>
        <v>0</v>
      </c>
      <c r="P412">
        <f t="shared" si="45"/>
        <v>0</v>
      </c>
      <c r="Q412">
        <f t="shared" si="46"/>
        <v>0</v>
      </c>
      <c r="S412">
        <f t="shared" si="47"/>
        <v>0</v>
      </c>
    </row>
    <row r="413" spans="1:19" ht="276.5" thickBot="1" x14ac:dyDescent="0.4">
      <c r="A413" s="3" t="s">
        <v>11</v>
      </c>
      <c r="B413" s="3" t="s">
        <v>20</v>
      </c>
      <c r="C413" s="3">
        <v>20140811712</v>
      </c>
      <c r="D413" s="3">
        <v>0</v>
      </c>
      <c r="E413" s="3" t="s">
        <v>9</v>
      </c>
      <c r="F413" s="3">
        <v>36</v>
      </c>
      <c r="G413" s="3">
        <v>24</v>
      </c>
      <c r="H413" s="4" t="s">
        <v>22</v>
      </c>
      <c r="I413" s="3" t="s">
        <v>9</v>
      </c>
      <c r="J413" s="3" t="s">
        <v>9</v>
      </c>
      <c r="L413">
        <f t="shared" si="42"/>
        <v>0</v>
      </c>
      <c r="M413">
        <f>IF(COUNTIF($C$2:$C413,C413)&gt;1,1,0)</f>
        <v>0</v>
      </c>
      <c r="N413">
        <f t="shared" si="43"/>
        <v>0</v>
      </c>
      <c r="O413">
        <f t="shared" si="44"/>
        <v>0</v>
      </c>
      <c r="P413">
        <f t="shared" si="45"/>
        <v>0</v>
      </c>
      <c r="Q413">
        <f t="shared" si="46"/>
        <v>0</v>
      </c>
      <c r="S413">
        <f t="shared" si="47"/>
        <v>0</v>
      </c>
    </row>
    <row r="414" spans="1:19" ht="239" thickBot="1" x14ac:dyDescent="0.4">
      <c r="A414" s="3" t="s">
        <v>11</v>
      </c>
      <c r="B414" s="3" t="s">
        <v>12</v>
      </c>
      <c r="C414" s="3">
        <v>20080202901</v>
      </c>
      <c r="D414" s="3">
        <v>1</v>
      </c>
      <c r="E414" s="3" t="s">
        <v>9</v>
      </c>
      <c r="F414" s="3">
        <v>259</v>
      </c>
      <c r="G414" s="3">
        <v>100</v>
      </c>
      <c r="H414" s="4" t="s">
        <v>13</v>
      </c>
      <c r="I414" s="3" t="s">
        <v>9</v>
      </c>
      <c r="J414" s="3" t="s">
        <v>9</v>
      </c>
      <c r="L414">
        <f t="shared" si="42"/>
        <v>0</v>
      </c>
      <c r="M414">
        <f>IF(COUNTIF($C$2:$C415,C414)&gt;1,1,0)</f>
        <v>0</v>
      </c>
      <c r="N414">
        <f t="shared" si="43"/>
        <v>0</v>
      </c>
      <c r="O414">
        <f t="shared" si="44"/>
        <v>0</v>
      </c>
      <c r="P414">
        <f t="shared" si="45"/>
        <v>0</v>
      </c>
      <c r="Q414">
        <f t="shared" si="46"/>
        <v>0</v>
      </c>
      <c r="S414">
        <f t="shared" si="47"/>
        <v>0</v>
      </c>
    </row>
    <row r="415" spans="1:19" ht="189" thickBot="1" x14ac:dyDescent="0.4">
      <c r="A415" s="3" t="s">
        <v>39</v>
      </c>
      <c r="B415" s="3" t="s">
        <v>17</v>
      </c>
      <c r="C415" s="3">
        <v>20120718201</v>
      </c>
      <c r="D415" s="3">
        <v>0</v>
      </c>
      <c r="E415" s="3" t="s">
        <v>9</v>
      </c>
      <c r="F415" s="3">
        <v>199</v>
      </c>
      <c r="G415" s="3">
        <v>76</v>
      </c>
      <c r="H415" s="4" t="s">
        <v>24</v>
      </c>
      <c r="I415" s="3" t="s">
        <v>9</v>
      </c>
      <c r="J415" s="3" t="s">
        <v>15</v>
      </c>
      <c r="L415">
        <f t="shared" si="42"/>
        <v>0</v>
      </c>
      <c r="M415">
        <f>IF(COUNTIF($C$2:$C416,C415)&gt;1,1,0)</f>
        <v>0</v>
      </c>
      <c r="N415">
        <f t="shared" si="43"/>
        <v>0</v>
      </c>
      <c r="O415">
        <f t="shared" si="44"/>
        <v>0</v>
      </c>
      <c r="P415">
        <f t="shared" si="45"/>
        <v>0</v>
      </c>
      <c r="Q415">
        <f t="shared" si="46"/>
        <v>0</v>
      </c>
      <c r="S415">
        <f t="shared" si="47"/>
        <v>0</v>
      </c>
    </row>
    <row r="416" spans="1:19" ht="251.5" thickBot="1" x14ac:dyDescent="0.4">
      <c r="A416" s="3" t="s">
        <v>11</v>
      </c>
      <c r="B416" s="3" t="s">
        <v>34</v>
      </c>
      <c r="C416" s="3">
        <v>20110702403</v>
      </c>
      <c r="D416" s="3">
        <v>0</v>
      </c>
      <c r="E416" s="3" t="s">
        <v>9</v>
      </c>
      <c r="F416" s="3">
        <v>176</v>
      </c>
      <c r="G416" s="3">
        <v>156</v>
      </c>
      <c r="H416" s="4" t="s">
        <v>18</v>
      </c>
      <c r="I416" s="3" t="s">
        <v>9</v>
      </c>
      <c r="J416" s="3" t="s">
        <v>9</v>
      </c>
      <c r="L416">
        <f t="shared" si="42"/>
        <v>0</v>
      </c>
      <c r="M416">
        <f>IF(COUNTIF($C$2:$C417,C416)&gt;1,1,0)</f>
        <v>0</v>
      </c>
      <c r="N416">
        <f t="shared" si="43"/>
        <v>0</v>
      </c>
      <c r="O416">
        <f t="shared" si="44"/>
        <v>0</v>
      </c>
      <c r="P416">
        <f t="shared" si="45"/>
        <v>0</v>
      </c>
      <c r="Q416">
        <f t="shared" si="46"/>
        <v>0</v>
      </c>
      <c r="S416">
        <f t="shared" si="47"/>
        <v>0</v>
      </c>
    </row>
    <row r="417" spans="1:19" ht="239" thickBot="1" x14ac:dyDescent="0.4">
      <c r="A417" s="3" t="s">
        <v>11</v>
      </c>
      <c r="B417" s="3" t="s">
        <v>49</v>
      </c>
      <c r="C417" s="3">
        <v>20230303401</v>
      </c>
      <c r="D417" s="3">
        <v>0</v>
      </c>
      <c r="E417" s="3" t="s">
        <v>9</v>
      </c>
      <c r="F417" s="3">
        <v>130</v>
      </c>
      <c r="G417" s="3">
        <v>27</v>
      </c>
      <c r="H417" s="4" t="s">
        <v>13</v>
      </c>
      <c r="I417" s="3" t="s">
        <v>9</v>
      </c>
      <c r="J417" s="3" t="s">
        <v>9</v>
      </c>
      <c r="L417">
        <f t="shared" si="42"/>
        <v>0</v>
      </c>
      <c r="M417">
        <f>IF(COUNTIF($C$2:$C418,C417)&gt;1,1,0)</f>
        <v>0</v>
      </c>
      <c r="N417">
        <f t="shared" si="43"/>
        <v>0</v>
      </c>
      <c r="O417">
        <f t="shared" si="44"/>
        <v>0</v>
      </c>
      <c r="P417">
        <f t="shared" si="45"/>
        <v>0</v>
      </c>
      <c r="Q417">
        <f t="shared" si="46"/>
        <v>0</v>
      </c>
      <c r="S417">
        <f t="shared" si="47"/>
        <v>0</v>
      </c>
    </row>
    <row r="418" spans="1:19" ht="339" thickBot="1" x14ac:dyDescent="0.4">
      <c r="A418" s="3" t="s">
        <v>11</v>
      </c>
      <c r="B418" s="3" t="s">
        <v>8</v>
      </c>
      <c r="C418" s="3">
        <v>20180317529</v>
      </c>
      <c r="D418" s="3">
        <v>0</v>
      </c>
      <c r="E418" s="3" t="s">
        <v>9</v>
      </c>
      <c r="F418" s="3">
        <v>61</v>
      </c>
      <c r="G418" s="3">
        <v>21</v>
      </c>
      <c r="H418" s="4" t="s">
        <v>148</v>
      </c>
      <c r="I418" s="3" t="s">
        <v>9</v>
      </c>
      <c r="J418" s="3" t="s">
        <v>9</v>
      </c>
      <c r="L418">
        <f t="shared" si="42"/>
        <v>0</v>
      </c>
      <c r="M418">
        <f>IF(COUNTIF($C$2:$C419,C418)&gt;1,1,0)</f>
        <v>0</v>
      </c>
      <c r="N418">
        <f t="shared" si="43"/>
        <v>0</v>
      </c>
      <c r="O418">
        <f t="shared" si="44"/>
        <v>0</v>
      </c>
      <c r="P418">
        <f t="shared" si="45"/>
        <v>0</v>
      </c>
      <c r="Q418">
        <f t="shared" si="46"/>
        <v>0</v>
      </c>
      <c r="S418">
        <f t="shared" si="47"/>
        <v>0</v>
      </c>
    </row>
    <row r="419" spans="1:19" ht="276.5" thickBot="1" x14ac:dyDescent="0.4">
      <c r="A419" s="3" t="s">
        <v>46</v>
      </c>
      <c r="B419" s="3" t="s">
        <v>20</v>
      </c>
      <c r="C419" s="3">
        <v>20141111301</v>
      </c>
      <c r="D419" s="3">
        <v>0</v>
      </c>
      <c r="E419" s="3" t="s">
        <v>9</v>
      </c>
      <c r="F419" s="3">
        <v>309</v>
      </c>
      <c r="G419" s="3">
        <v>209</v>
      </c>
      <c r="H419" s="4" t="s">
        <v>22</v>
      </c>
      <c r="I419" s="3" t="s">
        <v>9</v>
      </c>
      <c r="J419" s="3" t="s">
        <v>9</v>
      </c>
      <c r="L419">
        <f t="shared" si="42"/>
        <v>0</v>
      </c>
      <c r="M419">
        <f>IF(COUNTIF($C$2:$C420,C419)&gt;1,1,0)</f>
        <v>0</v>
      </c>
      <c r="N419">
        <f t="shared" si="43"/>
        <v>0</v>
      </c>
      <c r="O419">
        <f t="shared" si="44"/>
        <v>0</v>
      </c>
      <c r="P419">
        <f t="shared" si="45"/>
        <v>0</v>
      </c>
      <c r="Q419">
        <f t="shared" si="46"/>
        <v>0</v>
      </c>
      <c r="S419">
        <f t="shared" si="47"/>
        <v>0</v>
      </c>
    </row>
    <row r="420" spans="1:19" ht="176.5" thickBot="1" x14ac:dyDescent="0.4">
      <c r="A420" s="3" t="s">
        <v>11</v>
      </c>
      <c r="B420" s="3" t="s">
        <v>34</v>
      </c>
      <c r="C420" s="3">
        <v>20110210101</v>
      </c>
      <c r="D420" s="3">
        <v>0</v>
      </c>
      <c r="E420" s="3" t="s">
        <v>9</v>
      </c>
      <c r="F420" s="3">
        <v>145</v>
      </c>
      <c r="G420" s="3">
        <v>78</v>
      </c>
      <c r="H420" s="4" t="s">
        <v>149</v>
      </c>
      <c r="I420" s="3" t="s">
        <v>9</v>
      </c>
      <c r="J420" s="3" t="s">
        <v>9</v>
      </c>
      <c r="L420">
        <f t="shared" si="42"/>
        <v>0</v>
      </c>
      <c r="M420">
        <f>IF(COUNTIF($C$2:$C420,C420)&gt;1,1,0)</f>
        <v>0</v>
      </c>
      <c r="N420">
        <f t="shared" si="43"/>
        <v>0</v>
      </c>
      <c r="O420">
        <f t="shared" si="44"/>
        <v>0</v>
      </c>
      <c r="P420">
        <f t="shared" si="45"/>
        <v>0</v>
      </c>
      <c r="Q420">
        <f t="shared" si="46"/>
        <v>0</v>
      </c>
      <c r="S420">
        <f t="shared" si="47"/>
        <v>0</v>
      </c>
    </row>
    <row r="421" spans="1:19" ht="301.5" thickBot="1" x14ac:dyDescent="0.4">
      <c r="A421" s="3" t="s">
        <v>39</v>
      </c>
      <c r="B421" s="3" t="s">
        <v>20</v>
      </c>
      <c r="C421" s="3">
        <v>20140506701</v>
      </c>
      <c r="D421" s="3">
        <v>0</v>
      </c>
      <c r="E421" s="3" t="s">
        <v>9</v>
      </c>
      <c r="F421" s="3">
        <v>521</v>
      </c>
      <c r="G421" s="3">
        <v>95</v>
      </c>
      <c r="H421" s="4" t="s">
        <v>150</v>
      </c>
      <c r="I421" s="3" t="s">
        <v>9</v>
      </c>
      <c r="J421" s="3" t="s">
        <v>9</v>
      </c>
      <c r="L421">
        <f t="shared" si="42"/>
        <v>0</v>
      </c>
      <c r="M421">
        <f>IF(COUNTIF($C$2:$C422,C421)&gt;1,1,0)</f>
        <v>0</v>
      </c>
      <c r="N421">
        <f t="shared" si="43"/>
        <v>0</v>
      </c>
      <c r="O421">
        <f t="shared" si="44"/>
        <v>0</v>
      </c>
      <c r="P421">
        <f t="shared" si="45"/>
        <v>0</v>
      </c>
      <c r="Q421">
        <f t="shared" si="46"/>
        <v>0</v>
      </c>
      <c r="S421">
        <f t="shared" si="47"/>
        <v>0</v>
      </c>
    </row>
    <row r="422" spans="1:19" ht="251.5" thickBot="1" x14ac:dyDescent="0.4">
      <c r="A422" s="3" t="s">
        <v>11</v>
      </c>
      <c r="B422" s="3" t="s">
        <v>20</v>
      </c>
      <c r="C422" s="3">
        <v>20140906301</v>
      </c>
      <c r="D422" s="3">
        <v>1</v>
      </c>
      <c r="E422" s="3" t="s">
        <v>9</v>
      </c>
      <c r="F422" s="3">
        <v>202</v>
      </c>
      <c r="G422" s="3">
        <v>82</v>
      </c>
      <c r="H422" s="4" t="s">
        <v>18</v>
      </c>
      <c r="I422" s="3" t="s">
        <v>9</v>
      </c>
      <c r="J422" s="3" t="s">
        <v>9</v>
      </c>
      <c r="L422">
        <f t="shared" si="42"/>
        <v>0</v>
      </c>
      <c r="M422">
        <f>IF(COUNTIF($C$2:$C423,C422)&gt;1,1,0)</f>
        <v>0</v>
      </c>
      <c r="N422">
        <f t="shared" si="43"/>
        <v>0</v>
      </c>
      <c r="O422">
        <f t="shared" si="44"/>
        <v>0</v>
      </c>
      <c r="P422">
        <f t="shared" si="45"/>
        <v>0</v>
      </c>
      <c r="Q422">
        <f t="shared" si="46"/>
        <v>0</v>
      </c>
      <c r="S422">
        <f t="shared" si="47"/>
        <v>0</v>
      </c>
    </row>
    <row r="423" spans="1:19" ht="239" thickBot="1" x14ac:dyDescent="0.4">
      <c r="A423" s="3" t="s">
        <v>11</v>
      </c>
      <c r="B423" s="3" t="s">
        <v>23</v>
      </c>
      <c r="C423" s="3">
        <v>20170206501</v>
      </c>
      <c r="D423" s="3">
        <v>0</v>
      </c>
      <c r="E423" s="3" t="s">
        <v>9</v>
      </c>
      <c r="F423" s="3">
        <v>45</v>
      </c>
      <c r="G423" s="3">
        <v>30</v>
      </c>
      <c r="H423" s="4" t="s">
        <v>13</v>
      </c>
      <c r="I423" s="3" t="s">
        <v>9</v>
      </c>
      <c r="J423" s="3" t="s">
        <v>9</v>
      </c>
      <c r="L423">
        <f t="shared" si="42"/>
        <v>0</v>
      </c>
      <c r="M423">
        <f>IF(COUNTIF($C$2:$C424,C423)&gt;1,1,0)</f>
        <v>0</v>
      </c>
      <c r="N423">
        <f t="shared" si="43"/>
        <v>0</v>
      </c>
      <c r="O423">
        <f t="shared" si="44"/>
        <v>0</v>
      </c>
      <c r="P423">
        <f t="shared" si="45"/>
        <v>0</v>
      </c>
      <c r="Q423">
        <f t="shared" si="46"/>
        <v>0</v>
      </c>
      <c r="S423">
        <f t="shared" si="47"/>
        <v>0</v>
      </c>
    </row>
    <row r="424" spans="1:19" ht="239" thickBot="1" x14ac:dyDescent="0.4">
      <c r="A424" s="3" t="s">
        <v>11</v>
      </c>
      <c r="B424" s="3" t="s">
        <v>8</v>
      </c>
      <c r="C424" s="3">
        <v>20180516401</v>
      </c>
      <c r="D424" s="3">
        <v>0</v>
      </c>
      <c r="E424" s="3" t="s">
        <v>9</v>
      </c>
      <c r="F424" s="3">
        <v>338</v>
      </c>
      <c r="G424" s="3">
        <v>102</v>
      </c>
      <c r="H424" s="4" t="s">
        <v>48</v>
      </c>
      <c r="I424" s="3" t="s">
        <v>9</v>
      </c>
      <c r="J424" s="3" t="s">
        <v>9</v>
      </c>
      <c r="L424">
        <f t="shared" si="42"/>
        <v>0</v>
      </c>
      <c r="M424">
        <f>IF(COUNTIF($C$2:$C425,C424)&gt;1,1,0)</f>
        <v>0</v>
      </c>
      <c r="N424">
        <f t="shared" si="43"/>
        <v>0</v>
      </c>
      <c r="O424">
        <f t="shared" si="44"/>
        <v>0</v>
      </c>
      <c r="P424">
        <f t="shared" si="45"/>
        <v>0</v>
      </c>
      <c r="Q424">
        <f t="shared" si="46"/>
        <v>0</v>
      </c>
      <c r="S424">
        <f t="shared" si="47"/>
        <v>0</v>
      </c>
    </row>
    <row r="425" spans="1:19" ht="276.5" thickBot="1" x14ac:dyDescent="0.4">
      <c r="A425" s="3" t="s">
        <v>11</v>
      </c>
      <c r="B425" s="3" t="s">
        <v>17</v>
      </c>
      <c r="C425" s="3">
        <v>20120909201</v>
      </c>
      <c r="D425" s="3">
        <v>0</v>
      </c>
      <c r="E425" s="3" t="s">
        <v>9</v>
      </c>
      <c r="F425" s="3">
        <v>197</v>
      </c>
      <c r="G425" s="3">
        <v>100</v>
      </c>
      <c r="H425" s="4" t="s">
        <v>22</v>
      </c>
      <c r="I425" s="3" t="s">
        <v>9</v>
      </c>
      <c r="J425" s="3" t="s">
        <v>9</v>
      </c>
      <c r="L425">
        <f t="shared" si="42"/>
        <v>0</v>
      </c>
      <c r="M425">
        <f>IF(COUNTIF($C$2:$C426,C425)&gt;1,1,0)</f>
        <v>0</v>
      </c>
      <c r="N425">
        <f t="shared" si="43"/>
        <v>0</v>
      </c>
      <c r="O425">
        <f t="shared" si="44"/>
        <v>0</v>
      </c>
      <c r="P425">
        <f t="shared" si="45"/>
        <v>0</v>
      </c>
      <c r="Q425">
        <f t="shared" si="46"/>
        <v>0</v>
      </c>
      <c r="S425">
        <f t="shared" si="47"/>
        <v>0</v>
      </c>
    </row>
    <row r="426" spans="1:19" ht="189" thickBot="1" x14ac:dyDescent="0.4">
      <c r="A426" s="3" t="s">
        <v>7</v>
      </c>
      <c r="B426" s="3" t="s">
        <v>12</v>
      </c>
      <c r="C426" s="3">
        <v>20080904201</v>
      </c>
      <c r="D426" s="3">
        <v>1</v>
      </c>
      <c r="E426" s="3" t="s">
        <v>9</v>
      </c>
      <c r="F426" s="3">
        <v>212</v>
      </c>
      <c r="G426" s="3">
        <v>105</v>
      </c>
      <c r="H426" s="4" t="s">
        <v>151</v>
      </c>
      <c r="I426" s="3" t="s">
        <v>9</v>
      </c>
      <c r="J426" s="3" t="s">
        <v>9</v>
      </c>
      <c r="L426">
        <f t="shared" si="42"/>
        <v>0</v>
      </c>
      <c r="M426">
        <f>IF(COUNTIF($C$2:$C427,C426)&gt;1,1,0)</f>
        <v>0</v>
      </c>
      <c r="N426">
        <f t="shared" si="43"/>
        <v>0</v>
      </c>
      <c r="O426">
        <f t="shared" si="44"/>
        <v>0</v>
      </c>
      <c r="P426">
        <f t="shared" si="45"/>
        <v>0</v>
      </c>
      <c r="Q426">
        <f t="shared" si="46"/>
        <v>0</v>
      </c>
      <c r="S426">
        <f t="shared" si="47"/>
        <v>0</v>
      </c>
    </row>
    <row r="427" spans="1:19" ht="201.5" thickBot="1" x14ac:dyDescent="0.4">
      <c r="A427" s="3" t="s">
        <v>39</v>
      </c>
      <c r="B427" s="3" t="s">
        <v>20</v>
      </c>
      <c r="C427" s="3">
        <v>20140609502</v>
      </c>
      <c r="D427" s="3">
        <v>0</v>
      </c>
      <c r="E427" s="3" t="s">
        <v>9</v>
      </c>
      <c r="F427" s="3">
        <v>151</v>
      </c>
      <c r="G427" s="3">
        <v>20</v>
      </c>
      <c r="H427" s="4" t="s">
        <v>45</v>
      </c>
      <c r="I427" s="3" t="s">
        <v>9</v>
      </c>
      <c r="J427" s="3" t="s">
        <v>9</v>
      </c>
      <c r="L427">
        <f t="shared" si="42"/>
        <v>0</v>
      </c>
      <c r="M427">
        <f>IF(COUNTIF($C$2:$C428,C427)&gt;1,1,0)</f>
        <v>0</v>
      </c>
      <c r="N427">
        <f t="shared" si="43"/>
        <v>0</v>
      </c>
      <c r="O427">
        <f t="shared" si="44"/>
        <v>0</v>
      </c>
      <c r="P427">
        <f t="shared" si="45"/>
        <v>0</v>
      </c>
      <c r="Q427">
        <f t="shared" si="46"/>
        <v>0</v>
      </c>
      <c r="S427">
        <f t="shared" si="47"/>
        <v>0</v>
      </c>
    </row>
    <row r="428" spans="1:19" ht="189" thickBot="1" x14ac:dyDescent="0.4">
      <c r="A428" s="3" t="s">
        <v>11</v>
      </c>
      <c r="B428" s="3" t="s">
        <v>17</v>
      </c>
      <c r="C428" s="3">
        <v>20120706201</v>
      </c>
      <c r="D428" s="3">
        <v>0</v>
      </c>
      <c r="E428" s="3" t="s">
        <v>9</v>
      </c>
      <c r="F428" s="3">
        <v>70</v>
      </c>
      <c r="G428" s="3">
        <v>45</v>
      </c>
      <c r="H428" s="4" t="s">
        <v>24</v>
      </c>
      <c r="I428" s="3" t="s">
        <v>9</v>
      </c>
      <c r="J428" s="3" t="s">
        <v>9</v>
      </c>
      <c r="L428">
        <f t="shared" si="42"/>
        <v>0</v>
      </c>
      <c r="M428">
        <f>IF(COUNTIF($C$2:$C429,C428)&gt;1,1,0)</f>
        <v>0</v>
      </c>
      <c r="N428">
        <f t="shared" si="43"/>
        <v>0</v>
      </c>
      <c r="O428">
        <f t="shared" si="44"/>
        <v>0</v>
      </c>
      <c r="P428">
        <f t="shared" si="45"/>
        <v>0</v>
      </c>
      <c r="Q428">
        <f t="shared" si="46"/>
        <v>0</v>
      </c>
      <c r="S428">
        <f t="shared" si="47"/>
        <v>0</v>
      </c>
    </row>
    <row r="429" spans="1:19" ht="276.5" thickBot="1" x14ac:dyDescent="0.4">
      <c r="A429" s="3" t="s">
        <v>46</v>
      </c>
      <c r="B429" s="3" t="s">
        <v>17</v>
      </c>
      <c r="C429" s="3">
        <v>20120711701</v>
      </c>
      <c r="D429" s="3">
        <v>0</v>
      </c>
      <c r="E429" s="3" t="s">
        <v>9</v>
      </c>
      <c r="F429" s="3">
        <v>263</v>
      </c>
      <c r="G429" s="3">
        <v>215</v>
      </c>
      <c r="H429" s="4" t="s">
        <v>22</v>
      </c>
      <c r="I429" s="3" t="s">
        <v>9</v>
      </c>
      <c r="J429" s="3" t="s">
        <v>9</v>
      </c>
      <c r="L429">
        <f t="shared" si="42"/>
        <v>0</v>
      </c>
      <c r="M429">
        <f>IF(COUNTIF($C$2:$C430,C429)&gt;1,1,0)</f>
        <v>0</v>
      </c>
      <c r="N429">
        <f t="shared" si="43"/>
        <v>0</v>
      </c>
      <c r="O429">
        <f t="shared" si="44"/>
        <v>0</v>
      </c>
      <c r="P429">
        <f t="shared" si="45"/>
        <v>0</v>
      </c>
      <c r="Q429">
        <f t="shared" si="46"/>
        <v>0</v>
      </c>
      <c r="S429">
        <f t="shared" si="47"/>
        <v>0</v>
      </c>
    </row>
    <row r="430" spans="1:19" ht="214" thickBot="1" x14ac:dyDescent="0.4">
      <c r="A430" s="3" t="s">
        <v>11</v>
      </c>
      <c r="B430" s="3" t="s">
        <v>23</v>
      </c>
      <c r="C430" s="3">
        <v>20172101801</v>
      </c>
      <c r="D430" s="3">
        <v>0</v>
      </c>
      <c r="E430" s="3" t="s">
        <v>9</v>
      </c>
      <c r="F430" s="3">
        <v>65</v>
      </c>
      <c r="G430" s="3">
        <v>25</v>
      </c>
      <c r="H430" s="4" t="s">
        <v>31</v>
      </c>
      <c r="I430" s="3" t="s">
        <v>9</v>
      </c>
      <c r="J430" s="3" t="s">
        <v>9</v>
      </c>
      <c r="L430">
        <f t="shared" si="42"/>
        <v>0</v>
      </c>
      <c r="M430">
        <f>IF(COUNTIF($C$2:$C430,C430)&gt;1,1,0)</f>
        <v>0</v>
      </c>
      <c r="N430">
        <f t="shared" si="43"/>
        <v>0</v>
      </c>
      <c r="O430">
        <f t="shared" si="44"/>
        <v>0</v>
      </c>
      <c r="P430">
        <f t="shared" si="45"/>
        <v>0</v>
      </c>
      <c r="Q430">
        <f t="shared" si="46"/>
        <v>0</v>
      </c>
      <c r="S430">
        <f t="shared" si="47"/>
        <v>0</v>
      </c>
    </row>
    <row r="431" spans="1:19" ht="151.5" thickBot="1" x14ac:dyDescent="0.4">
      <c r="A431" s="3" t="s">
        <v>11</v>
      </c>
      <c r="B431" s="3" t="s">
        <v>34</v>
      </c>
      <c r="C431" s="3">
        <v>20110308101</v>
      </c>
      <c r="D431" s="3">
        <v>0</v>
      </c>
      <c r="E431" s="3" t="s">
        <v>9</v>
      </c>
      <c r="F431" s="3">
        <v>37</v>
      </c>
      <c r="G431" s="3">
        <v>32</v>
      </c>
      <c r="H431" s="4" t="s">
        <v>107</v>
      </c>
      <c r="I431" s="3" t="s">
        <v>9</v>
      </c>
      <c r="J431" s="3" t="s">
        <v>9</v>
      </c>
      <c r="L431">
        <f t="shared" ref="L431:L483" si="48">IF(COUNTBLANK(A431:J431)&gt;0,1,0)</f>
        <v>0</v>
      </c>
      <c r="M431">
        <f>IF(COUNTIF($C$2:$C432,C431)&gt;1,1,0)</f>
        <v>0</v>
      </c>
      <c r="N431">
        <f t="shared" ref="N431:N483" si="49">IF(LEN(C431)&gt;11,1,0)</f>
        <v>0</v>
      </c>
      <c r="O431">
        <f t="shared" ref="O431:O483" si="50">IF(G431&gt;F431,1,0)</f>
        <v>0</v>
      </c>
      <c r="P431">
        <f t="shared" ref="P431:P483" si="51">IF(AND(J431="Yes",I431="No"),1,0)</f>
        <v>0</v>
      </c>
      <c r="Q431">
        <f t="shared" ref="Q431:Q483" si="52">IF(F431&gt;10000,1,0)</f>
        <v>0</v>
      </c>
      <c r="S431">
        <f t="shared" ref="S431:S483" si="53">IF(SUM(L431:Q431)&gt;0,1,0)</f>
        <v>0</v>
      </c>
    </row>
    <row r="432" spans="1:19" ht="301.5" thickBot="1" x14ac:dyDescent="0.4">
      <c r="A432" s="3" t="s">
        <v>39</v>
      </c>
      <c r="B432" s="3" t="s">
        <v>34</v>
      </c>
      <c r="C432" s="3">
        <v>20111001801</v>
      </c>
      <c r="D432" s="3">
        <v>1</v>
      </c>
      <c r="E432" s="3" t="s">
        <v>9</v>
      </c>
      <c r="F432" s="3">
        <v>149</v>
      </c>
      <c r="G432" s="3">
        <v>63</v>
      </c>
      <c r="H432" s="4" t="s">
        <v>152</v>
      </c>
      <c r="I432" s="3" t="s">
        <v>9</v>
      </c>
      <c r="J432" s="3" t="s">
        <v>9</v>
      </c>
      <c r="L432">
        <f t="shared" si="48"/>
        <v>0</v>
      </c>
      <c r="M432">
        <f>IF(COUNTIF($C$2:$C433,C432)&gt;1,1,0)</f>
        <v>0</v>
      </c>
      <c r="N432">
        <f t="shared" si="49"/>
        <v>0</v>
      </c>
      <c r="O432">
        <f t="shared" si="50"/>
        <v>0</v>
      </c>
      <c r="P432">
        <f t="shared" si="51"/>
        <v>0</v>
      </c>
      <c r="Q432">
        <f t="shared" si="52"/>
        <v>0</v>
      </c>
      <c r="S432">
        <f t="shared" si="53"/>
        <v>0</v>
      </c>
    </row>
    <row r="433" spans="1:19" ht="251.5" thickBot="1" x14ac:dyDescent="0.4">
      <c r="A433" s="3" t="s">
        <v>11</v>
      </c>
      <c r="B433" s="3" t="s">
        <v>17</v>
      </c>
      <c r="C433" s="3">
        <v>20120301009</v>
      </c>
      <c r="D433" s="3">
        <v>0</v>
      </c>
      <c r="E433" s="3" t="s">
        <v>9</v>
      </c>
      <c r="F433" s="3">
        <v>60</v>
      </c>
      <c r="G433" s="3">
        <v>30</v>
      </c>
      <c r="H433" s="4" t="s">
        <v>18</v>
      </c>
      <c r="I433" s="3" t="s">
        <v>9</v>
      </c>
      <c r="J433" s="3" t="s">
        <v>9</v>
      </c>
      <c r="L433">
        <f t="shared" si="48"/>
        <v>0</v>
      </c>
      <c r="M433">
        <f>IF(COUNTIF($C$2:$C434,C433)&gt;1,1,0)</f>
        <v>0</v>
      </c>
      <c r="N433">
        <f t="shared" si="49"/>
        <v>0</v>
      </c>
      <c r="O433">
        <f t="shared" si="50"/>
        <v>0</v>
      </c>
      <c r="P433">
        <f t="shared" si="51"/>
        <v>0</v>
      </c>
      <c r="Q433">
        <f t="shared" si="52"/>
        <v>0</v>
      </c>
      <c r="S433">
        <f t="shared" si="53"/>
        <v>0</v>
      </c>
    </row>
    <row r="434" spans="1:19" ht="301.5" thickBot="1" x14ac:dyDescent="0.4">
      <c r="A434" s="3" t="s">
        <v>11</v>
      </c>
      <c r="B434" s="3" t="s">
        <v>17</v>
      </c>
      <c r="C434" s="3">
        <v>20120607704</v>
      </c>
      <c r="D434" s="3">
        <v>1</v>
      </c>
      <c r="E434" s="3" t="s">
        <v>9</v>
      </c>
      <c r="F434" s="3">
        <v>259</v>
      </c>
      <c r="G434" s="3">
        <v>185</v>
      </c>
      <c r="H434" s="4" t="s">
        <v>153</v>
      </c>
      <c r="I434" s="3" t="s">
        <v>9</v>
      </c>
      <c r="J434" s="3" t="s">
        <v>9</v>
      </c>
      <c r="L434">
        <f t="shared" si="48"/>
        <v>0</v>
      </c>
      <c r="M434">
        <f>IF(COUNTIF($C$2:$C434,C434)&gt;1,1,0)</f>
        <v>0</v>
      </c>
      <c r="N434">
        <f t="shared" si="49"/>
        <v>0</v>
      </c>
      <c r="O434">
        <f t="shared" si="50"/>
        <v>0</v>
      </c>
      <c r="P434">
        <f t="shared" si="51"/>
        <v>0</v>
      </c>
      <c r="Q434">
        <f t="shared" si="52"/>
        <v>0</v>
      </c>
      <c r="S434">
        <f t="shared" si="53"/>
        <v>0</v>
      </c>
    </row>
    <row r="435" spans="1:19" ht="276.5" thickBot="1" x14ac:dyDescent="0.4">
      <c r="A435" s="3" t="s">
        <v>11</v>
      </c>
      <c r="B435" s="3" t="s">
        <v>20</v>
      </c>
      <c r="C435" s="3">
        <v>20140805601</v>
      </c>
      <c r="D435" s="3">
        <v>0</v>
      </c>
      <c r="E435" s="3" t="s">
        <v>9</v>
      </c>
      <c r="F435" s="3">
        <v>30</v>
      </c>
      <c r="G435" s="3">
        <v>20</v>
      </c>
      <c r="H435" s="4" t="s">
        <v>22</v>
      </c>
      <c r="I435" s="3" t="s">
        <v>9</v>
      </c>
      <c r="J435" s="3" t="s">
        <v>9</v>
      </c>
      <c r="L435">
        <f t="shared" si="48"/>
        <v>0</v>
      </c>
      <c r="M435">
        <f>IF(COUNTIF($C$2:$C436,C435)&gt;1,1,0)</f>
        <v>0</v>
      </c>
      <c r="N435">
        <f t="shared" si="49"/>
        <v>0</v>
      </c>
      <c r="O435">
        <f t="shared" si="50"/>
        <v>0</v>
      </c>
      <c r="P435">
        <f t="shared" si="51"/>
        <v>0</v>
      </c>
      <c r="Q435">
        <f t="shared" si="52"/>
        <v>0</v>
      </c>
      <c r="S435">
        <f t="shared" si="53"/>
        <v>0</v>
      </c>
    </row>
    <row r="436" spans="1:19" ht="276.5" thickBot="1" x14ac:dyDescent="0.4">
      <c r="A436" s="3" t="s">
        <v>11</v>
      </c>
      <c r="B436" s="3" t="s">
        <v>17</v>
      </c>
      <c r="C436" s="3">
        <v>20120302814</v>
      </c>
      <c r="D436" s="3">
        <v>0</v>
      </c>
      <c r="E436" s="3" t="s">
        <v>9</v>
      </c>
      <c r="F436" s="3">
        <v>28</v>
      </c>
      <c r="G436" s="3">
        <v>11</v>
      </c>
      <c r="H436" s="4" t="s">
        <v>22</v>
      </c>
      <c r="I436" s="3" t="s">
        <v>9</v>
      </c>
      <c r="J436" s="3" t="s">
        <v>9</v>
      </c>
      <c r="L436">
        <f t="shared" si="48"/>
        <v>0</v>
      </c>
      <c r="M436">
        <f>IF(COUNTIF($C$2:$C437,C436)&gt;1,1,0)</f>
        <v>0</v>
      </c>
      <c r="N436">
        <f t="shared" si="49"/>
        <v>0</v>
      </c>
      <c r="O436">
        <f t="shared" si="50"/>
        <v>0</v>
      </c>
      <c r="P436">
        <f t="shared" si="51"/>
        <v>0</v>
      </c>
      <c r="Q436">
        <f t="shared" si="52"/>
        <v>0</v>
      </c>
      <c r="S436">
        <f t="shared" si="53"/>
        <v>0</v>
      </c>
    </row>
    <row r="437" spans="1:19" ht="276.5" thickBot="1" x14ac:dyDescent="0.4">
      <c r="A437" s="3" t="s">
        <v>11</v>
      </c>
      <c r="B437" s="3" t="s">
        <v>34</v>
      </c>
      <c r="C437" s="3">
        <v>20110617502</v>
      </c>
      <c r="D437" s="3">
        <v>0</v>
      </c>
      <c r="E437" s="3" t="s">
        <v>9</v>
      </c>
      <c r="F437" s="3">
        <v>631</v>
      </c>
      <c r="G437" s="3">
        <v>501</v>
      </c>
      <c r="H437" s="4" t="s">
        <v>22</v>
      </c>
      <c r="I437" s="3" t="s">
        <v>9</v>
      </c>
      <c r="J437" s="3" t="s">
        <v>9</v>
      </c>
      <c r="L437">
        <f t="shared" si="48"/>
        <v>0</v>
      </c>
      <c r="M437">
        <f>IF(COUNTIF($C$2:$C437,C437)&gt;1,1,0)</f>
        <v>0</v>
      </c>
      <c r="N437">
        <f t="shared" si="49"/>
        <v>0</v>
      </c>
      <c r="O437">
        <f t="shared" si="50"/>
        <v>0</v>
      </c>
      <c r="P437">
        <f t="shared" si="51"/>
        <v>0</v>
      </c>
      <c r="Q437">
        <f t="shared" si="52"/>
        <v>0</v>
      </c>
      <c r="S437">
        <f t="shared" si="53"/>
        <v>0</v>
      </c>
    </row>
    <row r="438" spans="1:19" ht="326.5" thickBot="1" x14ac:dyDescent="0.4">
      <c r="A438" s="3" t="s">
        <v>11</v>
      </c>
      <c r="B438" s="3" t="s">
        <v>34</v>
      </c>
      <c r="C438" s="3">
        <v>20110204402</v>
      </c>
      <c r="D438" s="3">
        <v>1</v>
      </c>
      <c r="E438" s="3" t="s">
        <v>9</v>
      </c>
      <c r="F438" s="3">
        <v>164</v>
      </c>
      <c r="G438" s="3">
        <v>85</v>
      </c>
      <c r="H438" s="4" t="s">
        <v>155</v>
      </c>
      <c r="I438" s="3" t="s">
        <v>9</v>
      </c>
      <c r="J438" s="3" t="s">
        <v>15</v>
      </c>
      <c r="L438">
        <f t="shared" si="48"/>
        <v>0</v>
      </c>
      <c r="M438">
        <f>IF(COUNTIF($C$2:$C439,C438)&gt;1,1,0)</f>
        <v>0</v>
      </c>
      <c r="N438">
        <f t="shared" si="49"/>
        <v>0</v>
      </c>
      <c r="O438">
        <f t="shared" si="50"/>
        <v>0</v>
      </c>
      <c r="P438">
        <f t="shared" si="51"/>
        <v>0</v>
      </c>
      <c r="Q438">
        <f t="shared" si="52"/>
        <v>0</v>
      </c>
      <c r="S438">
        <f t="shared" si="53"/>
        <v>0</v>
      </c>
    </row>
    <row r="439" spans="1:19" ht="276.5" thickBot="1" x14ac:dyDescent="0.4">
      <c r="A439" s="3" t="s">
        <v>11</v>
      </c>
      <c r="B439" s="3" t="s">
        <v>17</v>
      </c>
      <c r="C439" s="3">
        <v>20120602102</v>
      </c>
      <c r="D439" s="3">
        <v>0</v>
      </c>
      <c r="E439" s="3" t="s">
        <v>9</v>
      </c>
      <c r="F439" s="3">
        <v>272</v>
      </c>
      <c r="G439" s="3">
        <v>8</v>
      </c>
      <c r="H439" s="4" t="s">
        <v>22</v>
      </c>
      <c r="I439" s="3" t="s">
        <v>9</v>
      </c>
      <c r="J439" s="3" t="s">
        <v>9</v>
      </c>
      <c r="L439">
        <f t="shared" si="48"/>
        <v>0</v>
      </c>
      <c r="M439">
        <f>IF(COUNTIF($C$2:$C440,C439)&gt;1,1,0)</f>
        <v>0</v>
      </c>
      <c r="N439">
        <f t="shared" si="49"/>
        <v>0</v>
      </c>
      <c r="O439">
        <f t="shared" si="50"/>
        <v>0</v>
      </c>
      <c r="P439">
        <f t="shared" si="51"/>
        <v>0</v>
      </c>
      <c r="Q439">
        <f t="shared" si="52"/>
        <v>0</v>
      </c>
      <c r="S439">
        <f t="shared" si="53"/>
        <v>0</v>
      </c>
    </row>
    <row r="440" spans="1:19" ht="276.5" thickBot="1" x14ac:dyDescent="0.4">
      <c r="A440" s="3" t="s">
        <v>27</v>
      </c>
      <c r="B440" s="3" t="s">
        <v>20</v>
      </c>
      <c r="C440" s="3">
        <v>20140207804</v>
      </c>
      <c r="D440" s="3">
        <v>0</v>
      </c>
      <c r="E440" s="3" t="s">
        <v>9</v>
      </c>
      <c r="F440" s="3">
        <v>241</v>
      </c>
      <c r="G440" s="3">
        <v>43</v>
      </c>
      <c r="H440" s="4" t="s">
        <v>22</v>
      </c>
      <c r="I440" s="3" t="s">
        <v>9</v>
      </c>
      <c r="J440" s="3" t="s">
        <v>15</v>
      </c>
      <c r="L440">
        <f t="shared" si="48"/>
        <v>0</v>
      </c>
      <c r="M440">
        <f>IF(COUNTIF($C$2:$C441,C440)&gt;1,1,0)</f>
        <v>0</v>
      </c>
      <c r="N440">
        <f t="shared" si="49"/>
        <v>0</v>
      </c>
      <c r="O440">
        <f t="shared" si="50"/>
        <v>0</v>
      </c>
      <c r="P440">
        <f t="shared" si="51"/>
        <v>0</v>
      </c>
      <c r="Q440">
        <f t="shared" si="52"/>
        <v>0</v>
      </c>
      <c r="S440">
        <f t="shared" si="53"/>
        <v>0</v>
      </c>
    </row>
    <row r="441" spans="1:19" ht="214" thickBot="1" x14ac:dyDescent="0.4">
      <c r="A441" s="3" t="s">
        <v>11</v>
      </c>
      <c r="B441" s="3" t="s">
        <v>12</v>
      </c>
      <c r="C441" s="3">
        <v>20081103001</v>
      </c>
      <c r="D441" s="3">
        <v>0</v>
      </c>
      <c r="E441" s="3" t="s">
        <v>9</v>
      </c>
      <c r="F441" s="3">
        <v>37</v>
      </c>
      <c r="G441" s="3">
        <v>31</v>
      </c>
      <c r="H441" s="4" t="s">
        <v>28</v>
      </c>
      <c r="I441" s="3" t="s">
        <v>9</v>
      </c>
      <c r="J441" s="3" t="s">
        <v>9</v>
      </c>
      <c r="L441">
        <f t="shared" si="48"/>
        <v>0</v>
      </c>
      <c r="M441">
        <f>IF(COUNTIF($C$2:$C442,C441)&gt;1,1,0)</f>
        <v>0</v>
      </c>
      <c r="N441">
        <f t="shared" si="49"/>
        <v>0</v>
      </c>
      <c r="O441">
        <f t="shared" si="50"/>
        <v>0</v>
      </c>
      <c r="P441">
        <f t="shared" si="51"/>
        <v>0</v>
      </c>
      <c r="Q441">
        <f t="shared" si="52"/>
        <v>0</v>
      </c>
      <c r="S441">
        <f t="shared" si="53"/>
        <v>0</v>
      </c>
    </row>
    <row r="442" spans="1:19" ht="276.5" thickBot="1" x14ac:dyDescent="0.4">
      <c r="A442" s="3" t="s">
        <v>11</v>
      </c>
      <c r="B442" s="3" t="s">
        <v>20</v>
      </c>
      <c r="C442" s="3">
        <v>20140604301</v>
      </c>
      <c r="D442" s="3">
        <v>0</v>
      </c>
      <c r="E442" s="3" t="s">
        <v>9</v>
      </c>
      <c r="F442" s="3">
        <v>144</v>
      </c>
      <c r="G442" s="3">
        <v>30</v>
      </c>
      <c r="H442" s="4" t="s">
        <v>22</v>
      </c>
      <c r="I442" s="3" t="s">
        <v>9</v>
      </c>
      <c r="J442" s="3" t="s">
        <v>15</v>
      </c>
      <c r="L442">
        <f t="shared" si="48"/>
        <v>0</v>
      </c>
      <c r="M442">
        <f>IF(COUNTIF($C$2:$C443,C442)&gt;1,1,0)</f>
        <v>0</v>
      </c>
      <c r="N442">
        <f t="shared" si="49"/>
        <v>0</v>
      </c>
      <c r="O442">
        <f t="shared" si="50"/>
        <v>0</v>
      </c>
      <c r="P442">
        <f t="shared" si="51"/>
        <v>0</v>
      </c>
      <c r="Q442">
        <f t="shared" si="52"/>
        <v>0</v>
      </c>
      <c r="S442">
        <f t="shared" si="53"/>
        <v>0</v>
      </c>
    </row>
    <row r="443" spans="1:19" ht="276.5" thickBot="1" x14ac:dyDescent="0.4">
      <c r="A443" s="3" t="s">
        <v>11</v>
      </c>
      <c r="B443" s="3" t="s">
        <v>8</v>
      </c>
      <c r="C443" s="3">
        <v>20180311401</v>
      </c>
      <c r="D443" s="3">
        <v>0</v>
      </c>
      <c r="E443" s="3" t="s">
        <v>9</v>
      </c>
      <c r="F443" s="3">
        <v>35</v>
      </c>
      <c r="G443" s="3">
        <v>30</v>
      </c>
      <c r="H443" s="4" t="s">
        <v>22</v>
      </c>
      <c r="I443" s="3" t="s">
        <v>9</v>
      </c>
      <c r="J443" s="3" t="s">
        <v>9</v>
      </c>
      <c r="L443">
        <f t="shared" si="48"/>
        <v>0</v>
      </c>
      <c r="M443">
        <f>IF(COUNTIF($C$2:$C444,C443)&gt;1,1,0)</f>
        <v>0</v>
      </c>
      <c r="N443">
        <f t="shared" si="49"/>
        <v>0</v>
      </c>
      <c r="O443">
        <f t="shared" si="50"/>
        <v>0</v>
      </c>
      <c r="P443">
        <f t="shared" si="51"/>
        <v>0</v>
      </c>
      <c r="Q443">
        <f t="shared" si="52"/>
        <v>0</v>
      </c>
      <c r="S443">
        <f t="shared" si="53"/>
        <v>0</v>
      </c>
    </row>
    <row r="444" spans="1:19" ht="251.5" thickBot="1" x14ac:dyDescent="0.4">
      <c r="A444" s="3" t="s">
        <v>11</v>
      </c>
      <c r="B444" s="3" t="s">
        <v>17</v>
      </c>
      <c r="C444" s="3">
        <v>20120304204</v>
      </c>
      <c r="D444" s="3">
        <v>1</v>
      </c>
      <c r="E444" s="3" t="s">
        <v>9</v>
      </c>
      <c r="F444" s="3">
        <v>301</v>
      </c>
      <c r="G444" s="3">
        <v>10</v>
      </c>
      <c r="H444" s="4" t="s">
        <v>18</v>
      </c>
      <c r="I444" s="3" t="s">
        <v>9</v>
      </c>
      <c r="J444" s="3" t="s">
        <v>9</v>
      </c>
      <c r="L444">
        <f t="shared" si="48"/>
        <v>0</v>
      </c>
      <c r="M444">
        <f>IF(COUNTIF($C$2:$C445,C444)&gt;1,1,0)</f>
        <v>0</v>
      </c>
      <c r="N444">
        <f t="shared" si="49"/>
        <v>0</v>
      </c>
      <c r="O444">
        <f t="shared" si="50"/>
        <v>0</v>
      </c>
      <c r="P444">
        <f t="shared" si="51"/>
        <v>0</v>
      </c>
      <c r="Q444">
        <f t="shared" si="52"/>
        <v>0</v>
      </c>
      <c r="S444">
        <f t="shared" si="53"/>
        <v>0</v>
      </c>
    </row>
    <row r="445" spans="1:19" ht="264" thickBot="1" x14ac:dyDescent="0.4">
      <c r="A445" s="3" t="s">
        <v>39</v>
      </c>
      <c r="B445" s="3" t="s">
        <v>17</v>
      </c>
      <c r="C445" s="3">
        <v>20120502002</v>
      </c>
      <c r="D445" s="3">
        <v>0</v>
      </c>
      <c r="E445" s="3" t="s">
        <v>9</v>
      </c>
      <c r="F445" s="3">
        <v>90</v>
      </c>
      <c r="G445" s="3">
        <v>30</v>
      </c>
      <c r="H445" s="4" t="s">
        <v>156</v>
      </c>
      <c r="I445" s="3" t="s">
        <v>9</v>
      </c>
      <c r="J445" s="3" t="s">
        <v>15</v>
      </c>
      <c r="L445">
        <f t="shared" si="48"/>
        <v>0</v>
      </c>
      <c r="M445">
        <f>IF(COUNTIF($C$2:$C446,C445)&gt;1,1,0)</f>
        <v>0</v>
      </c>
      <c r="N445">
        <f t="shared" si="49"/>
        <v>0</v>
      </c>
      <c r="O445">
        <f t="shared" si="50"/>
        <v>0</v>
      </c>
      <c r="P445">
        <f t="shared" si="51"/>
        <v>0</v>
      </c>
      <c r="Q445">
        <f t="shared" si="52"/>
        <v>0</v>
      </c>
      <c r="S445">
        <f t="shared" si="53"/>
        <v>0</v>
      </c>
    </row>
    <row r="446" spans="1:19" ht="251.5" thickBot="1" x14ac:dyDescent="0.4">
      <c r="A446" s="3" t="s">
        <v>11</v>
      </c>
      <c r="B446" s="3" t="s">
        <v>20</v>
      </c>
      <c r="C446" s="3">
        <v>20140120729</v>
      </c>
      <c r="D446" s="3">
        <v>0</v>
      </c>
      <c r="E446" s="3" t="s">
        <v>9</v>
      </c>
      <c r="F446" s="3">
        <v>107</v>
      </c>
      <c r="G446" s="3">
        <v>38</v>
      </c>
      <c r="H446" s="4" t="s">
        <v>18</v>
      </c>
      <c r="I446" s="3" t="s">
        <v>9</v>
      </c>
      <c r="J446" s="3" t="s">
        <v>9</v>
      </c>
      <c r="L446">
        <f t="shared" si="48"/>
        <v>0</v>
      </c>
      <c r="M446">
        <f>IF(COUNTIF($C$2:$C447,C446)&gt;1,1,0)</f>
        <v>0</v>
      </c>
      <c r="N446">
        <f t="shared" si="49"/>
        <v>0</v>
      </c>
      <c r="O446">
        <f t="shared" si="50"/>
        <v>0</v>
      </c>
      <c r="P446">
        <f t="shared" si="51"/>
        <v>0</v>
      </c>
      <c r="Q446">
        <f t="shared" si="52"/>
        <v>0</v>
      </c>
      <c r="S446">
        <f t="shared" si="53"/>
        <v>0</v>
      </c>
    </row>
    <row r="447" spans="1:19" ht="276.5" thickBot="1" x14ac:dyDescent="0.4">
      <c r="A447" s="3" t="s">
        <v>11</v>
      </c>
      <c r="B447" s="3" t="s">
        <v>34</v>
      </c>
      <c r="C447" s="3">
        <v>20110129201</v>
      </c>
      <c r="D447" s="3">
        <v>1</v>
      </c>
      <c r="E447" s="3" t="s">
        <v>9</v>
      </c>
      <c r="F447" s="3">
        <v>392</v>
      </c>
      <c r="G447" s="3">
        <v>75</v>
      </c>
      <c r="H447" s="4" t="s">
        <v>22</v>
      </c>
      <c r="I447" s="3" t="s">
        <v>9</v>
      </c>
      <c r="J447" s="3" t="s">
        <v>15</v>
      </c>
      <c r="L447">
        <f t="shared" si="48"/>
        <v>0</v>
      </c>
      <c r="M447">
        <f>IF(COUNTIF($C$2:$C447,C447)&gt;1,1,0)</f>
        <v>0</v>
      </c>
      <c r="N447">
        <f t="shared" si="49"/>
        <v>0</v>
      </c>
      <c r="O447">
        <f t="shared" si="50"/>
        <v>0</v>
      </c>
      <c r="P447">
        <f t="shared" si="51"/>
        <v>0</v>
      </c>
      <c r="Q447">
        <f t="shared" si="52"/>
        <v>0</v>
      </c>
      <c r="S447">
        <f t="shared" si="53"/>
        <v>0</v>
      </c>
    </row>
    <row r="448" spans="1:19" ht="239" thickBot="1" x14ac:dyDescent="0.4">
      <c r="A448" s="3" t="s">
        <v>11</v>
      </c>
      <c r="B448" s="3" t="s">
        <v>8</v>
      </c>
      <c r="C448" s="3">
        <v>201808</v>
      </c>
      <c r="D448" s="3">
        <v>0</v>
      </c>
      <c r="E448" s="3" t="s">
        <v>9</v>
      </c>
      <c r="F448" s="3">
        <v>16</v>
      </c>
      <c r="G448" s="3">
        <v>8</v>
      </c>
      <c r="H448" s="4" t="s">
        <v>13</v>
      </c>
      <c r="I448" s="3" t="s">
        <v>9</v>
      </c>
      <c r="J448" s="3" t="s">
        <v>9</v>
      </c>
      <c r="L448">
        <f t="shared" si="48"/>
        <v>0</v>
      </c>
      <c r="M448">
        <f>IF(COUNTIF($C$2:$C449,C448)&gt;1,1,0)</f>
        <v>0</v>
      </c>
      <c r="N448">
        <f t="shared" si="49"/>
        <v>0</v>
      </c>
      <c r="O448">
        <f t="shared" si="50"/>
        <v>0</v>
      </c>
      <c r="P448">
        <f t="shared" si="51"/>
        <v>0</v>
      </c>
      <c r="Q448">
        <f t="shared" si="52"/>
        <v>0</v>
      </c>
      <c r="S448">
        <f t="shared" si="53"/>
        <v>0</v>
      </c>
    </row>
    <row r="449" spans="1:19" ht="289" thickBot="1" x14ac:dyDescent="0.4">
      <c r="A449" s="3" t="s">
        <v>11</v>
      </c>
      <c r="B449" s="3" t="s">
        <v>17</v>
      </c>
      <c r="C449" s="3">
        <v>20120809901</v>
      </c>
      <c r="D449" s="3">
        <v>0</v>
      </c>
      <c r="E449" s="3" t="s">
        <v>9</v>
      </c>
      <c r="F449" s="3">
        <v>177</v>
      </c>
      <c r="G449" s="3">
        <v>20</v>
      </c>
      <c r="H449" s="4" t="s">
        <v>157</v>
      </c>
      <c r="I449" s="3" t="s">
        <v>9</v>
      </c>
      <c r="J449" s="3" t="s">
        <v>15</v>
      </c>
      <c r="L449">
        <f t="shared" si="48"/>
        <v>0</v>
      </c>
      <c r="M449">
        <f>IF(COUNTIF($C$2:$C450,C449)&gt;1,1,0)</f>
        <v>0</v>
      </c>
      <c r="N449">
        <f t="shared" si="49"/>
        <v>0</v>
      </c>
      <c r="O449">
        <f t="shared" si="50"/>
        <v>0</v>
      </c>
      <c r="P449">
        <f t="shared" si="51"/>
        <v>0</v>
      </c>
      <c r="Q449">
        <f t="shared" si="52"/>
        <v>0</v>
      </c>
      <c r="S449">
        <f t="shared" si="53"/>
        <v>0</v>
      </c>
    </row>
    <row r="450" spans="1:19" ht="326.5" thickBot="1" x14ac:dyDescent="0.4">
      <c r="A450" s="3" t="s">
        <v>39</v>
      </c>
      <c r="B450" s="3" t="s">
        <v>20</v>
      </c>
      <c r="C450" s="3">
        <v>20140501501</v>
      </c>
      <c r="D450" s="3">
        <v>0</v>
      </c>
      <c r="E450" s="3" t="s">
        <v>9</v>
      </c>
      <c r="F450" s="3">
        <v>38</v>
      </c>
      <c r="G450" s="3">
        <v>35</v>
      </c>
      <c r="H450" s="4" t="s">
        <v>158</v>
      </c>
      <c r="I450" s="3" t="s">
        <v>9</v>
      </c>
      <c r="J450" s="3" t="s">
        <v>9</v>
      </c>
      <c r="L450">
        <f t="shared" si="48"/>
        <v>0</v>
      </c>
      <c r="M450">
        <f>IF(COUNTIF($C$2:$C451,C450)&gt;1,1,0)</f>
        <v>0</v>
      </c>
      <c r="N450">
        <f t="shared" si="49"/>
        <v>0</v>
      </c>
      <c r="O450">
        <f t="shared" si="50"/>
        <v>0</v>
      </c>
      <c r="P450">
        <f t="shared" si="51"/>
        <v>0</v>
      </c>
      <c r="Q450">
        <f t="shared" si="52"/>
        <v>0</v>
      </c>
      <c r="S450">
        <f t="shared" si="53"/>
        <v>0</v>
      </c>
    </row>
    <row r="451" spans="1:19" ht="276.5" thickBot="1" x14ac:dyDescent="0.4">
      <c r="A451" s="3" t="s">
        <v>11</v>
      </c>
      <c r="B451" s="3" t="s">
        <v>17</v>
      </c>
      <c r="C451" s="3">
        <v>20120806105</v>
      </c>
      <c r="D451" s="3">
        <v>0</v>
      </c>
      <c r="E451" s="3" t="s">
        <v>9</v>
      </c>
      <c r="F451" s="3">
        <v>261</v>
      </c>
      <c r="G451" s="3">
        <v>65</v>
      </c>
      <c r="H451" s="4" t="s">
        <v>22</v>
      </c>
      <c r="I451" s="3" t="s">
        <v>9</v>
      </c>
      <c r="J451" s="3" t="s">
        <v>9</v>
      </c>
      <c r="L451">
        <f t="shared" si="48"/>
        <v>0</v>
      </c>
      <c r="M451">
        <f>IF(COUNTIF($C$2:$C452,C451)&gt;1,1,0)</f>
        <v>0</v>
      </c>
      <c r="N451">
        <f t="shared" si="49"/>
        <v>0</v>
      </c>
      <c r="O451">
        <f t="shared" si="50"/>
        <v>0</v>
      </c>
      <c r="P451">
        <f t="shared" si="51"/>
        <v>0</v>
      </c>
      <c r="Q451">
        <f t="shared" si="52"/>
        <v>0</v>
      </c>
      <c r="S451">
        <f t="shared" si="53"/>
        <v>0</v>
      </c>
    </row>
    <row r="452" spans="1:19" ht="301.5" thickBot="1" x14ac:dyDescent="0.4">
      <c r="A452" s="3" t="s">
        <v>27</v>
      </c>
      <c r="B452" s="3" t="s">
        <v>17</v>
      </c>
      <c r="C452" s="3">
        <v>20120301801</v>
      </c>
      <c r="D452" s="3">
        <v>1</v>
      </c>
      <c r="E452" s="3" t="s">
        <v>9</v>
      </c>
      <c r="F452" s="3">
        <v>244</v>
      </c>
      <c r="G452" s="3">
        <v>142</v>
      </c>
      <c r="H452" s="4" t="s">
        <v>159</v>
      </c>
      <c r="I452" s="3" t="s">
        <v>9</v>
      </c>
      <c r="J452" s="3" t="s">
        <v>9</v>
      </c>
      <c r="L452">
        <f t="shared" si="48"/>
        <v>0</v>
      </c>
      <c r="M452">
        <f>IF(COUNTIF($C$2:$C452,C452)&gt;1,1,0)</f>
        <v>0</v>
      </c>
      <c r="N452">
        <f t="shared" si="49"/>
        <v>0</v>
      </c>
      <c r="O452">
        <f t="shared" si="50"/>
        <v>0</v>
      </c>
      <c r="P452">
        <f t="shared" si="51"/>
        <v>0</v>
      </c>
      <c r="Q452">
        <f t="shared" si="52"/>
        <v>0</v>
      </c>
      <c r="S452">
        <f t="shared" si="53"/>
        <v>0</v>
      </c>
    </row>
    <row r="453" spans="1:19" ht="176.5" thickBot="1" x14ac:dyDescent="0.4">
      <c r="A453" s="3" t="s">
        <v>11</v>
      </c>
      <c r="B453" s="3" t="s">
        <v>34</v>
      </c>
      <c r="C453" s="3">
        <v>20110216001</v>
      </c>
      <c r="D453" s="3">
        <v>0</v>
      </c>
      <c r="E453" s="3" t="s">
        <v>9</v>
      </c>
      <c r="F453" s="3">
        <v>73</v>
      </c>
      <c r="G453" s="3">
        <v>32</v>
      </c>
      <c r="H453" s="4" t="s">
        <v>149</v>
      </c>
      <c r="I453" s="3" t="s">
        <v>9</v>
      </c>
      <c r="J453" s="3" t="s">
        <v>9</v>
      </c>
      <c r="L453">
        <f t="shared" si="48"/>
        <v>0</v>
      </c>
      <c r="M453">
        <f>IF(COUNTIF($C$2:$C453,C453)&gt;1,1,0)</f>
        <v>0</v>
      </c>
      <c r="N453">
        <f t="shared" si="49"/>
        <v>0</v>
      </c>
      <c r="O453">
        <f t="shared" si="50"/>
        <v>0</v>
      </c>
      <c r="P453">
        <f t="shared" si="51"/>
        <v>0</v>
      </c>
      <c r="Q453">
        <f t="shared" si="52"/>
        <v>0</v>
      </c>
      <c r="S453">
        <f t="shared" si="53"/>
        <v>0</v>
      </c>
    </row>
    <row r="454" spans="1:19" ht="289" thickBot="1" x14ac:dyDescent="0.4">
      <c r="A454" s="3" t="s">
        <v>7</v>
      </c>
      <c r="B454" s="3" t="s">
        <v>20</v>
      </c>
      <c r="C454" s="3">
        <v>20141903101</v>
      </c>
      <c r="D454" s="3">
        <v>1</v>
      </c>
      <c r="E454" s="3" t="s">
        <v>9</v>
      </c>
      <c r="F454" s="3">
        <v>139</v>
      </c>
      <c r="G454" s="3">
        <v>42</v>
      </c>
      <c r="H454" s="4" t="s">
        <v>161</v>
      </c>
      <c r="I454" s="3" t="s">
        <v>9</v>
      </c>
      <c r="J454" s="3" t="s">
        <v>9</v>
      </c>
      <c r="L454">
        <f t="shared" si="48"/>
        <v>0</v>
      </c>
      <c r="M454">
        <f>IF(COUNTIF($C$2:$C455,C454)&gt;1,1,0)</f>
        <v>0</v>
      </c>
      <c r="N454">
        <f t="shared" si="49"/>
        <v>0</v>
      </c>
      <c r="O454">
        <f t="shared" si="50"/>
        <v>0</v>
      </c>
      <c r="P454">
        <f t="shared" si="51"/>
        <v>0</v>
      </c>
      <c r="Q454">
        <f t="shared" si="52"/>
        <v>0</v>
      </c>
      <c r="S454">
        <f t="shared" si="53"/>
        <v>0</v>
      </c>
    </row>
    <row r="455" spans="1:19" ht="101.5" thickBot="1" x14ac:dyDescent="0.4">
      <c r="A455" s="3" t="s">
        <v>11</v>
      </c>
      <c r="B455" s="3" t="s">
        <v>17</v>
      </c>
      <c r="C455" s="3">
        <v>20120305607</v>
      </c>
      <c r="D455" s="3">
        <v>0</v>
      </c>
      <c r="E455" s="3" t="s">
        <v>9</v>
      </c>
      <c r="F455" s="3">
        <v>306</v>
      </c>
      <c r="G455" s="3">
        <v>120</v>
      </c>
      <c r="H455" s="4" t="s">
        <v>117</v>
      </c>
      <c r="I455" s="3" t="s">
        <v>9</v>
      </c>
      <c r="J455" s="3" t="s">
        <v>15</v>
      </c>
      <c r="L455">
        <f t="shared" si="48"/>
        <v>0</v>
      </c>
      <c r="M455">
        <f>IF(COUNTIF($C$2:$C456,C455)&gt;1,1,0)</f>
        <v>0</v>
      </c>
      <c r="N455">
        <f t="shared" si="49"/>
        <v>0</v>
      </c>
      <c r="O455">
        <f t="shared" si="50"/>
        <v>0</v>
      </c>
      <c r="P455">
        <f t="shared" si="51"/>
        <v>0</v>
      </c>
      <c r="Q455">
        <f t="shared" si="52"/>
        <v>0</v>
      </c>
      <c r="S455">
        <f t="shared" si="53"/>
        <v>0</v>
      </c>
    </row>
    <row r="456" spans="1:19" ht="176.5" thickBot="1" x14ac:dyDescent="0.4">
      <c r="A456" s="3" t="s">
        <v>11</v>
      </c>
      <c r="B456" s="3" t="s">
        <v>12</v>
      </c>
      <c r="C456" s="3">
        <v>20080915201</v>
      </c>
      <c r="D456" s="3">
        <v>0</v>
      </c>
      <c r="E456" s="3" t="s">
        <v>9</v>
      </c>
      <c r="F456" s="3">
        <v>79</v>
      </c>
      <c r="G456" s="3">
        <v>20</v>
      </c>
      <c r="H456" s="4" t="s">
        <v>55</v>
      </c>
      <c r="I456" s="3" t="s">
        <v>9</v>
      </c>
      <c r="J456" s="3" t="s">
        <v>15</v>
      </c>
      <c r="L456">
        <f t="shared" si="48"/>
        <v>0</v>
      </c>
      <c r="M456">
        <f>IF(COUNTIF($C$2:$C457,C456)&gt;1,1,0)</f>
        <v>0</v>
      </c>
      <c r="N456">
        <f t="shared" si="49"/>
        <v>0</v>
      </c>
      <c r="O456">
        <f t="shared" si="50"/>
        <v>0</v>
      </c>
      <c r="P456">
        <f t="shared" si="51"/>
        <v>0</v>
      </c>
      <c r="Q456">
        <f t="shared" si="52"/>
        <v>0</v>
      </c>
      <c r="S456">
        <f t="shared" si="53"/>
        <v>0</v>
      </c>
    </row>
    <row r="457" spans="1:19" ht="251.5" thickBot="1" x14ac:dyDescent="0.4">
      <c r="A457" s="3" t="s">
        <v>11</v>
      </c>
      <c r="B457" s="3" t="s">
        <v>17</v>
      </c>
      <c r="C457" s="3">
        <v>20120708401</v>
      </c>
      <c r="D457" s="3">
        <v>1</v>
      </c>
      <c r="E457" s="3" t="s">
        <v>9</v>
      </c>
      <c r="F457" s="3">
        <v>208</v>
      </c>
      <c r="G457" s="3">
        <v>72</v>
      </c>
      <c r="H457" s="4" t="s">
        <v>18</v>
      </c>
      <c r="I457" s="3" t="s">
        <v>9</v>
      </c>
      <c r="J457" s="3" t="s">
        <v>9</v>
      </c>
      <c r="L457">
        <f t="shared" si="48"/>
        <v>0</v>
      </c>
      <c r="M457">
        <f>IF(COUNTIF($C$2:$C458,C457)&gt;1,1,0)</f>
        <v>0</v>
      </c>
      <c r="N457">
        <f t="shared" si="49"/>
        <v>0</v>
      </c>
      <c r="O457">
        <f t="shared" si="50"/>
        <v>0</v>
      </c>
      <c r="P457">
        <f t="shared" si="51"/>
        <v>0</v>
      </c>
      <c r="Q457">
        <f t="shared" si="52"/>
        <v>0</v>
      </c>
      <c r="S457">
        <f t="shared" si="53"/>
        <v>0</v>
      </c>
    </row>
    <row r="458" spans="1:19" ht="276.5" thickBot="1" x14ac:dyDescent="0.4">
      <c r="A458" s="3" t="s">
        <v>39</v>
      </c>
      <c r="B458" s="3" t="s">
        <v>34</v>
      </c>
      <c r="C458" s="3">
        <v>20110420401</v>
      </c>
      <c r="D458" s="3">
        <v>0</v>
      </c>
      <c r="E458" s="3" t="s">
        <v>9</v>
      </c>
      <c r="F458" s="3">
        <v>81</v>
      </c>
      <c r="G458" s="3">
        <v>44</v>
      </c>
      <c r="H458" s="4" t="s">
        <v>22</v>
      </c>
      <c r="I458" s="3" t="s">
        <v>9</v>
      </c>
      <c r="J458" s="3" t="s">
        <v>15</v>
      </c>
      <c r="L458">
        <f t="shared" si="48"/>
        <v>0</v>
      </c>
      <c r="M458">
        <f>IF(COUNTIF($C$2:$C459,C458)&gt;1,1,0)</f>
        <v>0</v>
      </c>
      <c r="N458">
        <f t="shared" si="49"/>
        <v>0</v>
      </c>
      <c r="O458">
        <f t="shared" si="50"/>
        <v>0</v>
      </c>
      <c r="P458">
        <f t="shared" si="51"/>
        <v>0</v>
      </c>
      <c r="Q458">
        <f t="shared" si="52"/>
        <v>0</v>
      </c>
      <c r="S458">
        <f t="shared" si="53"/>
        <v>0</v>
      </c>
    </row>
    <row r="459" spans="1:19" ht="301.5" thickBot="1" x14ac:dyDescent="0.4">
      <c r="A459" s="3" t="s">
        <v>11</v>
      </c>
      <c r="B459" s="3" t="s">
        <v>17</v>
      </c>
      <c r="C459" s="3">
        <v>20120800604</v>
      </c>
      <c r="D459" s="3">
        <v>0</v>
      </c>
      <c r="E459" s="3" t="s">
        <v>9</v>
      </c>
      <c r="F459" s="3">
        <v>1341</v>
      </c>
      <c r="G459" s="3">
        <v>131</v>
      </c>
      <c r="H459" s="4" t="s">
        <v>162</v>
      </c>
      <c r="I459" s="3" t="s">
        <v>9</v>
      </c>
      <c r="J459" s="3" t="s">
        <v>9</v>
      </c>
      <c r="L459">
        <f t="shared" si="48"/>
        <v>0</v>
      </c>
      <c r="M459">
        <f>IF(COUNTIF($C$2:$C460,C459)&gt;1,1,0)</f>
        <v>0</v>
      </c>
      <c r="N459">
        <f t="shared" si="49"/>
        <v>0</v>
      </c>
      <c r="O459">
        <f t="shared" si="50"/>
        <v>0</v>
      </c>
      <c r="P459">
        <f t="shared" si="51"/>
        <v>0</v>
      </c>
      <c r="Q459">
        <f t="shared" si="52"/>
        <v>0</v>
      </c>
      <c r="S459">
        <f t="shared" si="53"/>
        <v>0</v>
      </c>
    </row>
    <row r="460" spans="1:19" ht="276.5" thickBot="1" x14ac:dyDescent="0.4">
      <c r="A460" s="3" t="s">
        <v>11</v>
      </c>
      <c r="B460" s="3" t="s">
        <v>12</v>
      </c>
      <c r="C460" s="3">
        <v>20081009901</v>
      </c>
      <c r="D460" s="3">
        <v>0</v>
      </c>
      <c r="E460" s="3" t="s">
        <v>9</v>
      </c>
      <c r="F460" s="3">
        <v>296</v>
      </c>
      <c r="G460" s="3">
        <v>265</v>
      </c>
      <c r="H460" s="4" t="s">
        <v>22</v>
      </c>
      <c r="I460" s="3" t="s">
        <v>9</v>
      </c>
      <c r="J460" s="3" t="s">
        <v>15</v>
      </c>
      <c r="L460">
        <f t="shared" si="48"/>
        <v>0</v>
      </c>
      <c r="M460">
        <f>IF(COUNTIF($C$2:$C461,C460)&gt;1,1,0)</f>
        <v>0</v>
      </c>
      <c r="N460">
        <f t="shared" si="49"/>
        <v>0</v>
      </c>
      <c r="O460">
        <f t="shared" si="50"/>
        <v>0</v>
      </c>
      <c r="P460">
        <f t="shared" si="51"/>
        <v>0</v>
      </c>
      <c r="Q460">
        <f t="shared" si="52"/>
        <v>0</v>
      </c>
      <c r="S460">
        <f t="shared" si="53"/>
        <v>0</v>
      </c>
    </row>
    <row r="461" spans="1:19" ht="276.5" thickBot="1" x14ac:dyDescent="0.4">
      <c r="A461" s="3" t="s">
        <v>11</v>
      </c>
      <c r="B461" s="3" t="s">
        <v>49</v>
      </c>
      <c r="C461" s="3">
        <v>20230410401</v>
      </c>
      <c r="D461" s="3">
        <v>1</v>
      </c>
      <c r="E461" s="3" t="s">
        <v>9</v>
      </c>
      <c r="F461" s="3">
        <v>277</v>
      </c>
      <c r="G461" s="3">
        <v>171</v>
      </c>
      <c r="H461" s="4" t="s">
        <v>22</v>
      </c>
      <c r="I461" s="3" t="s">
        <v>9</v>
      </c>
      <c r="J461" s="3" t="s">
        <v>9</v>
      </c>
      <c r="L461">
        <f t="shared" si="48"/>
        <v>0</v>
      </c>
      <c r="M461">
        <f>IF(COUNTIF($C$2:$C462,C461)&gt;1,1,0)</f>
        <v>0</v>
      </c>
      <c r="N461">
        <f t="shared" si="49"/>
        <v>0</v>
      </c>
      <c r="O461">
        <f t="shared" si="50"/>
        <v>0</v>
      </c>
      <c r="P461">
        <f t="shared" si="51"/>
        <v>0</v>
      </c>
      <c r="Q461">
        <f t="shared" si="52"/>
        <v>0</v>
      </c>
      <c r="S461">
        <f t="shared" si="53"/>
        <v>0</v>
      </c>
    </row>
    <row r="462" spans="1:19" ht="201.5" thickBot="1" x14ac:dyDescent="0.4">
      <c r="A462" s="3" t="s">
        <v>11</v>
      </c>
      <c r="B462" s="3" t="s">
        <v>12</v>
      </c>
      <c r="C462" s="3">
        <v>20080510701</v>
      </c>
      <c r="D462" s="3">
        <v>0</v>
      </c>
      <c r="E462" s="3" t="s">
        <v>9</v>
      </c>
      <c r="F462" s="3">
        <v>57</v>
      </c>
      <c r="G462" s="3">
        <v>47</v>
      </c>
      <c r="H462" s="4" t="s">
        <v>45</v>
      </c>
      <c r="I462" s="3" t="s">
        <v>9</v>
      </c>
      <c r="J462" s="3" t="s">
        <v>15</v>
      </c>
      <c r="L462">
        <f t="shared" si="48"/>
        <v>0</v>
      </c>
      <c r="M462">
        <f>IF(COUNTIF($C$2:$C463,C462)&gt;1,1,0)</f>
        <v>0</v>
      </c>
      <c r="N462">
        <f t="shared" si="49"/>
        <v>0</v>
      </c>
      <c r="O462">
        <f t="shared" si="50"/>
        <v>0</v>
      </c>
      <c r="P462">
        <f t="shared" si="51"/>
        <v>0</v>
      </c>
      <c r="Q462">
        <f t="shared" si="52"/>
        <v>0</v>
      </c>
      <c r="S462">
        <f t="shared" si="53"/>
        <v>0</v>
      </c>
    </row>
    <row r="463" spans="1:19" ht="276.5" thickBot="1" x14ac:dyDescent="0.4">
      <c r="A463" s="3" t="s">
        <v>11</v>
      </c>
      <c r="B463" s="3" t="s">
        <v>8</v>
      </c>
      <c r="C463" s="3">
        <v>20180309001</v>
      </c>
      <c r="D463" s="3">
        <v>0</v>
      </c>
      <c r="E463" s="3" t="s">
        <v>9</v>
      </c>
      <c r="F463" s="3">
        <v>45</v>
      </c>
      <c r="G463" s="3">
        <v>40</v>
      </c>
      <c r="H463" s="4" t="s">
        <v>22</v>
      </c>
      <c r="I463" s="3" t="s">
        <v>9</v>
      </c>
      <c r="J463" s="3" t="s">
        <v>9</v>
      </c>
      <c r="L463">
        <f t="shared" si="48"/>
        <v>0</v>
      </c>
      <c r="M463">
        <f>IF(COUNTIF($C$2:$C463,C463)&gt;1,1,0)</f>
        <v>0</v>
      </c>
      <c r="N463">
        <f t="shared" si="49"/>
        <v>0</v>
      </c>
      <c r="O463">
        <f t="shared" si="50"/>
        <v>0</v>
      </c>
      <c r="P463">
        <f t="shared" si="51"/>
        <v>0</v>
      </c>
      <c r="Q463">
        <f t="shared" si="52"/>
        <v>0</v>
      </c>
      <c r="S463">
        <f t="shared" si="53"/>
        <v>0</v>
      </c>
    </row>
    <row r="464" spans="1:19" ht="276.5" thickBot="1" x14ac:dyDescent="0.4">
      <c r="A464" s="3" t="s">
        <v>11</v>
      </c>
      <c r="B464" s="3" t="s">
        <v>8</v>
      </c>
      <c r="C464" s="3">
        <v>20180734701</v>
      </c>
      <c r="D464" s="3">
        <v>0</v>
      </c>
      <c r="E464" s="3" t="s">
        <v>9</v>
      </c>
      <c r="F464" s="3">
        <v>39</v>
      </c>
      <c r="G464" s="3">
        <v>24</v>
      </c>
      <c r="H464" s="4" t="s">
        <v>22</v>
      </c>
      <c r="I464" s="3" t="s">
        <v>9</v>
      </c>
      <c r="J464" s="3" t="s">
        <v>9</v>
      </c>
      <c r="L464">
        <f t="shared" si="48"/>
        <v>0</v>
      </c>
      <c r="M464">
        <f>IF(COUNTIF($C$2:$C465,C464)&gt;1,1,0)</f>
        <v>0</v>
      </c>
      <c r="N464">
        <f t="shared" si="49"/>
        <v>0</v>
      </c>
      <c r="O464">
        <f t="shared" si="50"/>
        <v>0</v>
      </c>
      <c r="P464">
        <f t="shared" si="51"/>
        <v>0</v>
      </c>
      <c r="Q464">
        <f t="shared" si="52"/>
        <v>0</v>
      </c>
      <c r="S464">
        <f t="shared" si="53"/>
        <v>0</v>
      </c>
    </row>
    <row r="465" spans="1:19" ht="239" thickBot="1" x14ac:dyDescent="0.4">
      <c r="A465" s="3" t="s">
        <v>46</v>
      </c>
      <c r="B465" s="3" t="s">
        <v>49</v>
      </c>
      <c r="C465" s="3">
        <v>20230308809</v>
      </c>
      <c r="D465" s="3">
        <v>1</v>
      </c>
      <c r="E465" s="3" t="s">
        <v>9</v>
      </c>
      <c r="F465" s="3">
        <v>744</v>
      </c>
      <c r="G465" s="3">
        <v>422</v>
      </c>
      <c r="H465" s="4" t="s">
        <v>13</v>
      </c>
      <c r="I465" s="3" t="s">
        <v>9</v>
      </c>
      <c r="J465" s="3" t="s">
        <v>9</v>
      </c>
      <c r="L465">
        <f t="shared" si="48"/>
        <v>0</v>
      </c>
      <c r="M465">
        <f>IF(COUNTIF($C$2:$C465,C465)&gt;1,1,0)</f>
        <v>0</v>
      </c>
      <c r="N465">
        <f t="shared" si="49"/>
        <v>0</v>
      </c>
      <c r="O465">
        <f t="shared" si="50"/>
        <v>0</v>
      </c>
      <c r="P465">
        <f t="shared" si="51"/>
        <v>0</v>
      </c>
      <c r="Q465">
        <f t="shared" si="52"/>
        <v>0</v>
      </c>
      <c r="S465">
        <f t="shared" si="53"/>
        <v>0</v>
      </c>
    </row>
    <row r="466" spans="1:19" ht="239" thickBot="1" x14ac:dyDescent="0.4">
      <c r="A466" s="3" t="s">
        <v>11</v>
      </c>
      <c r="B466" s="3" t="s">
        <v>23</v>
      </c>
      <c r="C466" s="3">
        <v>20170208101</v>
      </c>
      <c r="D466" s="3">
        <v>1</v>
      </c>
      <c r="E466" s="3" t="s">
        <v>9</v>
      </c>
      <c r="F466" s="3">
        <v>182</v>
      </c>
      <c r="G466" s="3">
        <v>56</v>
      </c>
      <c r="H466" s="4" t="s">
        <v>13</v>
      </c>
      <c r="I466" s="3" t="s">
        <v>9</v>
      </c>
      <c r="J466" s="3" t="s">
        <v>9</v>
      </c>
      <c r="L466">
        <f t="shared" si="48"/>
        <v>0</v>
      </c>
      <c r="M466">
        <f>IF(COUNTIF($C$2:$C467,C466)&gt;1,1,0)</f>
        <v>0</v>
      </c>
      <c r="N466">
        <f t="shared" si="49"/>
        <v>0</v>
      </c>
      <c r="O466">
        <f t="shared" si="50"/>
        <v>0</v>
      </c>
      <c r="P466">
        <f t="shared" si="51"/>
        <v>0</v>
      </c>
      <c r="Q466">
        <f t="shared" si="52"/>
        <v>0</v>
      </c>
      <c r="S466">
        <f t="shared" si="53"/>
        <v>0</v>
      </c>
    </row>
    <row r="467" spans="1:19" ht="214" thickBot="1" x14ac:dyDescent="0.4">
      <c r="A467" s="3" t="s">
        <v>11</v>
      </c>
      <c r="B467" s="3" t="s">
        <v>8</v>
      </c>
      <c r="C467" s="3">
        <v>20180810101</v>
      </c>
      <c r="D467" s="3">
        <v>0</v>
      </c>
      <c r="E467" s="3" t="s">
        <v>9</v>
      </c>
      <c r="F467" s="3">
        <v>37</v>
      </c>
      <c r="G467" s="3">
        <v>30</v>
      </c>
      <c r="H467" s="4" t="s">
        <v>28</v>
      </c>
      <c r="I467" s="3" t="s">
        <v>9</v>
      </c>
      <c r="J467" s="3" t="s">
        <v>9</v>
      </c>
      <c r="L467">
        <f t="shared" si="48"/>
        <v>0</v>
      </c>
      <c r="M467">
        <f>IF(COUNTIF($C$2:$C468,C467)&gt;1,1,0)</f>
        <v>0</v>
      </c>
      <c r="N467">
        <f t="shared" si="49"/>
        <v>0</v>
      </c>
      <c r="O467">
        <f t="shared" si="50"/>
        <v>0</v>
      </c>
      <c r="P467">
        <f t="shared" si="51"/>
        <v>0</v>
      </c>
      <c r="Q467">
        <f t="shared" si="52"/>
        <v>0</v>
      </c>
      <c r="S467">
        <f t="shared" si="53"/>
        <v>0</v>
      </c>
    </row>
    <row r="468" spans="1:19" ht="276.5" thickBot="1" x14ac:dyDescent="0.4">
      <c r="A468" s="3" t="s">
        <v>11</v>
      </c>
      <c r="B468" s="3" t="s">
        <v>34</v>
      </c>
      <c r="C468" s="3">
        <v>20110324901</v>
      </c>
      <c r="D468" s="3">
        <v>0</v>
      </c>
      <c r="E468" s="3" t="s">
        <v>9</v>
      </c>
      <c r="F468" s="3">
        <v>68</v>
      </c>
      <c r="G468" s="3">
        <v>51</v>
      </c>
      <c r="H468" s="4" t="s">
        <v>22</v>
      </c>
      <c r="I468" s="3" t="s">
        <v>9</v>
      </c>
      <c r="J468" s="3" t="s">
        <v>9</v>
      </c>
      <c r="L468">
        <f t="shared" si="48"/>
        <v>0</v>
      </c>
      <c r="M468">
        <f>IF(COUNTIF($C$2:$C469,C468)&gt;1,1,0)</f>
        <v>0</v>
      </c>
      <c r="N468">
        <f t="shared" si="49"/>
        <v>0</v>
      </c>
      <c r="O468">
        <f t="shared" si="50"/>
        <v>0</v>
      </c>
      <c r="P468">
        <f t="shared" si="51"/>
        <v>0</v>
      </c>
      <c r="Q468">
        <f t="shared" si="52"/>
        <v>0</v>
      </c>
      <c r="S468">
        <f t="shared" si="53"/>
        <v>0</v>
      </c>
    </row>
    <row r="469" spans="1:19" ht="276.5" thickBot="1" x14ac:dyDescent="0.4">
      <c r="A469" s="3" t="s">
        <v>39</v>
      </c>
      <c r="B469" s="3" t="s">
        <v>34</v>
      </c>
      <c r="C469" s="3">
        <v>20110907202</v>
      </c>
      <c r="D469" s="3">
        <v>0</v>
      </c>
      <c r="E469" s="3" t="s">
        <v>9</v>
      </c>
      <c r="F469" s="3">
        <v>89</v>
      </c>
      <c r="G469" s="3">
        <v>36</v>
      </c>
      <c r="H469" s="4" t="s">
        <v>22</v>
      </c>
      <c r="I469" s="3" t="s">
        <v>9</v>
      </c>
      <c r="J469" s="3" t="s">
        <v>15</v>
      </c>
      <c r="L469">
        <f t="shared" si="48"/>
        <v>0</v>
      </c>
      <c r="M469">
        <f>IF(COUNTIF($C$2:$C470,C469)&gt;1,1,0)</f>
        <v>0</v>
      </c>
      <c r="N469">
        <f t="shared" si="49"/>
        <v>0</v>
      </c>
      <c r="O469">
        <f t="shared" si="50"/>
        <v>0</v>
      </c>
      <c r="P469">
        <f t="shared" si="51"/>
        <v>0</v>
      </c>
      <c r="Q469">
        <f t="shared" si="52"/>
        <v>0</v>
      </c>
      <c r="S469">
        <f t="shared" si="53"/>
        <v>0</v>
      </c>
    </row>
    <row r="470" spans="1:19" ht="176.5" thickBot="1" x14ac:dyDescent="0.4">
      <c r="A470" s="3" t="s">
        <v>11</v>
      </c>
      <c r="B470" s="3" t="s">
        <v>17</v>
      </c>
      <c r="C470" s="3">
        <v>20120602006</v>
      </c>
      <c r="D470" s="3">
        <v>0</v>
      </c>
      <c r="E470" s="3" t="s">
        <v>9</v>
      </c>
      <c r="F470" s="3">
        <v>255</v>
      </c>
      <c r="G470" s="3">
        <v>80</v>
      </c>
      <c r="H470" s="4" t="s">
        <v>55</v>
      </c>
      <c r="I470" s="3" t="s">
        <v>9</v>
      </c>
      <c r="J470" s="3" t="s">
        <v>9</v>
      </c>
      <c r="L470">
        <f t="shared" si="48"/>
        <v>0</v>
      </c>
      <c r="M470">
        <f>IF(COUNTIF($C$2:$C471,C470)&gt;1,1,0)</f>
        <v>0</v>
      </c>
      <c r="N470">
        <f t="shared" si="49"/>
        <v>0</v>
      </c>
      <c r="O470">
        <f t="shared" si="50"/>
        <v>0</v>
      </c>
      <c r="P470">
        <f t="shared" si="51"/>
        <v>0</v>
      </c>
      <c r="Q470">
        <f t="shared" si="52"/>
        <v>0</v>
      </c>
      <c r="S470">
        <f t="shared" si="53"/>
        <v>0</v>
      </c>
    </row>
    <row r="471" spans="1:19" ht="214" thickBot="1" x14ac:dyDescent="0.4">
      <c r="A471" s="3" t="s">
        <v>11</v>
      </c>
      <c r="B471" s="3" t="s">
        <v>20</v>
      </c>
      <c r="C471" s="3">
        <v>20140120733</v>
      </c>
      <c r="D471" s="3">
        <v>0</v>
      </c>
      <c r="E471" s="3" t="s">
        <v>9</v>
      </c>
      <c r="F471" s="3">
        <v>92</v>
      </c>
      <c r="G471" s="3">
        <v>37</v>
      </c>
      <c r="H471" s="4" t="s">
        <v>31</v>
      </c>
      <c r="I471" s="3" t="s">
        <v>9</v>
      </c>
      <c r="J471" s="3" t="s">
        <v>9</v>
      </c>
      <c r="L471">
        <f t="shared" si="48"/>
        <v>0</v>
      </c>
      <c r="M471">
        <f>IF(COUNTIF($C$2:$C472,C471)&gt;1,1,0)</f>
        <v>0</v>
      </c>
      <c r="N471">
        <f t="shared" si="49"/>
        <v>0</v>
      </c>
      <c r="O471">
        <f t="shared" si="50"/>
        <v>0</v>
      </c>
      <c r="P471">
        <f t="shared" si="51"/>
        <v>0</v>
      </c>
      <c r="Q471">
        <f t="shared" si="52"/>
        <v>0</v>
      </c>
      <c r="S471">
        <f t="shared" si="53"/>
        <v>0</v>
      </c>
    </row>
    <row r="472" spans="1:19" ht="276.5" thickBot="1" x14ac:dyDescent="0.4">
      <c r="A472" s="3" t="s">
        <v>11</v>
      </c>
      <c r="B472" s="3" t="s">
        <v>17</v>
      </c>
      <c r="C472" s="3">
        <v>20120502701</v>
      </c>
      <c r="D472" s="3">
        <v>1</v>
      </c>
      <c r="E472" s="3" t="s">
        <v>9</v>
      </c>
      <c r="F472" s="3">
        <v>134</v>
      </c>
      <c r="G472" s="3">
        <v>23</v>
      </c>
      <c r="H472" s="4" t="s">
        <v>22</v>
      </c>
      <c r="I472" s="3" t="s">
        <v>9</v>
      </c>
      <c r="J472" s="3" t="s">
        <v>15</v>
      </c>
      <c r="L472">
        <f t="shared" si="48"/>
        <v>0</v>
      </c>
      <c r="M472">
        <f>IF(COUNTIF($C$2:$C473,C472)&gt;1,1,0)</f>
        <v>0</v>
      </c>
      <c r="N472">
        <f t="shared" si="49"/>
        <v>0</v>
      </c>
      <c r="O472">
        <f t="shared" si="50"/>
        <v>0</v>
      </c>
      <c r="P472">
        <f t="shared" si="51"/>
        <v>0</v>
      </c>
      <c r="Q472">
        <f t="shared" si="52"/>
        <v>0</v>
      </c>
      <c r="S472">
        <f t="shared" si="53"/>
        <v>0</v>
      </c>
    </row>
    <row r="473" spans="1:19" ht="214" thickBot="1" x14ac:dyDescent="0.4">
      <c r="A473" s="3" t="s">
        <v>11</v>
      </c>
      <c r="B473" s="3" t="s">
        <v>23</v>
      </c>
      <c r="C473" s="3">
        <v>20172205101</v>
      </c>
      <c r="D473" s="3">
        <v>1</v>
      </c>
      <c r="E473" s="3" t="s">
        <v>9</v>
      </c>
      <c r="F473" s="3">
        <v>1040</v>
      </c>
      <c r="G473" s="3">
        <v>162</v>
      </c>
      <c r="H473" s="4" t="s">
        <v>28</v>
      </c>
      <c r="I473" s="3" t="s">
        <v>9</v>
      </c>
      <c r="J473" s="3" t="s">
        <v>9</v>
      </c>
      <c r="L473">
        <f t="shared" si="48"/>
        <v>0</v>
      </c>
      <c r="M473">
        <f>IF(COUNTIF($C$2:$C473,C473)&gt;1,1,0)</f>
        <v>0</v>
      </c>
      <c r="N473">
        <f t="shared" si="49"/>
        <v>0</v>
      </c>
      <c r="O473">
        <f t="shared" si="50"/>
        <v>0</v>
      </c>
      <c r="P473">
        <f t="shared" si="51"/>
        <v>0</v>
      </c>
      <c r="Q473">
        <f t="shared" si="52"/>
        <v>0</v>
      </c>
      <c r="S473">
        <f t="shared" si="53"/>
        <v>0</v>
      </c>
    </row>
    <row r="474" spans="1:19" ht="276.5" thickBot="1" x14ac:dyDescent="0.4">
      <c r="A474" s="3" t="s">
        <v>11</v>
      </c>
      <c r="B474" s="3" t="s">
        <v>20</v>
      </c>
      <c r="C474" s="3">
        <v>20140119214</v>
      </c>
      <c r="D474" s="3">
        <v>0</v>
      </c>
      <c r="E474" s="3" t="s">
        <v>9</v>
      </c>
      <c r="F474" s="3">
        <v>78</v>
      </c>
      <c r="G474" s="3">
        <v>20</v>
      </c>
      <c r="H474" s="4" t="s">
        <v>22</v>
      </c>
      <c r="I474" s="3" t="s">
        <v>9</v>
      </c>
      <c r="J474" s="3" t="s">
        <v>9</v>
      </c>
      <c r="L474">
        <f t="shared" si="48"/>
        <v>0</v>
      </c>
      <c r="M474">
        <f>IF(COUNTIF($C$2:$C475,C474)&gt;1,1,0)</f>
        <v>0</v>
      </c>
      <c r="N474">
        <f t="shared" si="49"/>
        <v>0</v>
      </c>
      <c r="O474">
        <f t="shared" si="50"/>
        <v>0</v>
      </c>
      <c r="P474">
        <f t="shared" si="51"/>
        <v>0</v>
      </c>
      <c r="Q474">
        <f t="shared" si="52"/>
        <v>0</v>
      </c>
      <c r="S474">
        <f t="shared" si="53"/>
        <v>0</v>
      </c>
    </row>
    <row r="475" spans="1:19" ht="301.5" thickBot="1" x14ac:dyDescent="0.4">
      <c r="A475" s="3" t="s">
        <v>11</v>
      </c>
      <c r="B475" s="3" t="s">
        <v>34</v>
      </c>
      <c r="C475" s="3">
        <v>20110529701</v>
      </c>
      <c r="D475" s="3">
        <v>0</v>
      </c>
      <c r="E475" s="3" t="s">
        <v>9</v>
      </c>
      <c r="F475" s="3">
        <v>113</v>
      </c>
      <c r="G475" s="3">
        <v>41</v>
      </c>
      <c r="H475" s="4" t="s">
        <v>164</v>
      </c>
      <c r="I475" s="3" t="s">
        <v>9</v>
      </c>
      <c r="J475" s="3" t="s">
        <v>15</v>
      </c>
      <c r="L475">
        <f t="shared" si="48"/>
        <v>0</v>
      </c>
      <c r="M475">
        <f>IF(COUNTIF($C$2:$C476,C475)&gt;1,1,0)</f>
        <v>0</v>
      </c>
      <c r="N475">
        <f t="shared" si="49"/>
        <v>0</v>
      </c>
      <c r="O475">
        <f t="shared" si="50"/>
        <v>0</v>
      </c>
      <c r="P475">
        <f t="shared" si="51"/>
        <v>0</v>
      </c>
      <c r="Q475">
        <f t="shared" si="52"/>
        <v>0</v>
      </c>
      <c r="S475">
        <f t="shared" si="53"/>
        <v>0</v>
      </c>
    </row>
    <row r="476" spans="1:19" ht="239" thickBot="1" x14ac:dyDescent="0.4">
      <c r="A476" s="3" t="s">
        <v>11</v>
      </c>
      <c r="B476" s="3" t="s">
        <v>20</v>
      </c>
      <c r="C476" s="3">
        <v>20140703901</v>
      </c>
      <c r="D476" s="3">
        <v>0</v>
      </c>
      <c r="E476" s="3" t="s">
        <v>9</v>
      </c>
      <c r="F476" s="3">
        <v>143</v>
      </c>
      <c r="G476" s="3">
        <v>46</v>
      </c>
      <c r="H476" s="4" t="s">
        <v>13</v>
      </c>
      <c r="I476" s="3" t="s">
        <v>9</v>
      </c>
      <c r="J476" s="3" t="s">
        <v>9</v>
      </c>
      <c r="L476">
        <f t="shared" si="48"/>
        <v>0</v>
      </c>
      <c r="M476">
        <f>IF(COUNTIF($C$2:$C477,C476)&gt;1,1,0)</f>
        <v>0</v>
      </c>
      <c r="N476">
        <f t="shared" si="49"/>
        <v>0</v>
      </c>
      <c r="O476">
        <f t="shared" si="50"/>
        <v>0</v>
      </c>
      <c r="P476">
        <f t="shared" si="51"/>
        <v>0</v>
      </c>
      <c r="Q476">
        <f t="shared" si="52"/>
        <v>0</v>
      </c>
      <c r="S476">
        <f t="shared" si="53"/>
        <v>0</v>
      </c>
    </row>
    <row r="477" spans="1:19" ht="214" thickBot="1" x14ac:dyDescent="0.4">
      <c r="A477" s="3" t="s">
        <v>11</v>
      </c>
      <c r="B477" s="3" t="s">
        <v>49</v>
      </c>
      <c r="C477" s="3">
        <v>20230209701</v>
      </c>
      <c r="D477" s="3">
        <v>0</v>
      </c>
      <c r="E477" s="3" t="s">
        <v>9</v>
      </c>
      <c r="F477" s="3">
        <v>60</v>
      </c>
      <c r="G477" s="3">
        <v>22</v>
      </c>
      <c r="H477" s="4" t="s">
        <v>44</v>
      </c>
      <c r="I477" s="3" t="s">
        <v>9</v>
      </c>
      <c r="J477" s="3" t="s">
        <v>9</v>
      </c>
      <c r="L477">
        <f t="shared" si="48"/>
        <v>0</v>
      </c>
      <c r="M477">
        <f>IF(COUNTIF($C$2:$C478,C477)&gt;1,1,0)</f>
        <v>0</v>
      </c>
      <c r="N477">
        <f t="shared" si="49"/>
        <v>0</v>
      </c>
      <c r="O477">
        <f t="shared" si="50"/>
        <v>0</v>
      </c>
      <c r="P477">
        <f t="shared" si="51"/>
        <v>0</v>
      </c>
      <c r="Q477">
        <f t="shared" si="52"/>
        <v>0</v>
      </c>
      <c r="S477">
        <f t="shared" si="53"/>
        <v>0</v>
      </c>
    </row>
    <row r="478" spans="1:19" ht="276.5" thickBot="1" x14ac:dyDescent="0.4">
      <c r="A478" s="3" t="s">
        <v>11</v>
      </c>
      <c r="B478" s="3" t="s">
        <v>17</v>
      </c>
      <c r="C478" s="3">
        <v>20120600205</v>
      </c>
      <c r="D478" s="3">
        <v>1</v>
      </c>
      <c r="E478" s="3" t="s">
        <v>9</v>
      </c>
      <c r="F478" s="3">
        <v>308</v>
      </c>
      <c r="G478" s="3">
        <v>200</v>
      </c>
      <c r="H478" s="4" t="s">
        <v>22</v>
      </c>
      <c r="I478" s="3" t="s">
        <v>9</v>
      </c>
      <c r="J478" s="3" t="s">
        <v>9</v>
      </c>
      <c r="L478">
        <f t="shared" si="48"/>
        <v>0</v>
      </c>
      <c r="M478">
        <f>IF(COUNTIF($C$2:$C479,C478)&gt;1,1,0)</f>
        <v>0</v>
      </c>
      <c r="N478">
        <f t="shared" si="49"/>
        <v>0</v>
      </c>
      <c r="O478">
        <f t="shared" si="50"/>
        <v>0</v>
      </c>
      <c r="P478">
        <f t="shared" si="51"/>
        <v>0</v>
      </c>
      <c r="Q478">
        <f t="shared" si="52"/>
        <v>0</v>
      </c>
      <c r="S478">
        <f t="shared" si="53"/>
        <v>0</v>
      </c>
    </row>
    <row r="479" spans="1:19" ht="214" thickBot="1" x14ac:dyDescent="0.4">
      <c r="A479" s="3" t="s">
        <v>11</v>
      </c>
      <c r="B479" s="3" t="s">
        <v>17</v>
      </c>
      <c r="C479" s="3">
        <v>20120304808</v>
      </c>
      <c r="D479" s="3">
        <v>1</v>
      </c>
      <c r="E479" s="3" t="s">
        <v>9</v>
      </c>
      <c r="F479" s="3">
        <v>358</v>
      </c>
      <c r="G479" s="3">
        <v>155</v>
      </c>
      <c r="H479" s="4" t="s">
        <v>31</v>
      </c>
      <c r="I479" s="3" t="s">
        <v>9</v>
      </c>
      <c r="J479" s="3" t="s">
        <v>15</v>
      </c>
      <c r="L479">
        <f t="shared" si="48"/>
        <v>0</v>
      </c>
      <c r="M479">
        <f>IF(COUNTIF($C$2:$C480,C479)&gt;1,1,0)</f>
        <v>0</v>
      </c>
      <c r="N479">
        <f t="shared" si="49"/>
        <v>0</v>
      </c>
      <c r="O479">
        <f t="shared" si="50"/>
        <v>0</v>
      </c>
      <c r="P479">
        <f t="shared" si="51"/>
        <v>0</v>
      </c>
      <c r="Q479">
        <f t="shared" si="52"/>
        <v>0</v>
      </c>
      <c r="S479">
        <f t="shared" si="53"/>
        <v>0</v>
      </c>
    </row>
    <row r="480" spans="1:19" ht="276.5" thickBot="1" x14ac:dyDescent="0.4">
      <c r="A480" s="3" t="s">
        <v>11</v>
      </c>
      <c r="B480" s="3" t="s">
        <v>34</v>
      </c>
      <c r="C480" s="3">
        <v>20110216501</v>
      </c>
      <c r="D480" s="3">
        <v>0</v>
      </c>
      <c r="E480" s="3" t="s">
        <v>9</v>
      </c>
      <c r="F480" s="3">
        <v>73</v>
      </c>
      <c r="G480" s="3">
        <v>68</v>
      </c>
      <c r="H480" s="4" t="s">
        <v>22</v>
      </c>
      <c r="I480" s="3" t="s">
        <v>9</v>
      </c>
      <c r="J480" s="3" t="s">
        <v>9</v>
      </c>
      <c r="L480">
        <f t="shared" si="48"/>
        <v>0</v>
      </c>
      <c r="M480">
        <f>IF(COUNTIF($C$2:$C481,C480)&gt;1,1,0)</f>
        <v>0</v>
      </c>
      <c r="N480">
        <f t="shared" si="49"/>
        <v>0</v>
      </c>
      <c r="O480">
        <f t="shared" si="50"/>
        <v>0</v>
      </c>
      <c r="P480">
        <f t="shared" si="51"/>
        <v>0</v>
      </c>
      <c r="Q480">
        <f t="shared" si="52"/>
        <v>0</v>
      </c>
      <c r="S480">
        <f t="shared" si="53"/>
        <v>0</v>
      </c>
    </row>
    <row r="481" spans="1:19" ht="176.5" thickBot="1" x14ac:dyDescent="0.4">
      <c r="A481" s="3" t="s">
        <v>7</v>
      </c>
      <c r="B481" s="3" t="s">
        <v>20</v>
      </c>
      <c r="C481" s="3">
        <v>20140207803</v>
      </c>
      <c r="D481" s="3">
        <v>0</v>
      </c>
      <c r="E481" s="3" t="s">
        <v>9</v>
      </c>
      <c r="F481" s="3">
        <v>97</v>
      </c>
      <c r="G481" s="3">
        <v>90</v>
      </c>
      <c r="H481" s="4" t="s">
        <v>55</v>
      </c>
      <c r="I481" s="3" t="s">
        <v>9</v>
      </c>
      <c r="J481" s="3" t="s">
        <v>9</v>
      </c>
      <c r="L481">
        <f t="shared" si="48"/>
        <v>0</v>
      </c>
      <c r="M481">
        <f>IF(COUNTIF($C$2:$C482,C481)&gt;1,1,0)</f>
        <v>0</v>
      </c>
      <c r="N481">
        <f t="shared" si="49"/>
        <v>0</v>
      </c>
      <c r="O481">
        <f t="shared" si="50"/>
        <v>0</v>
      </c>
      <c r="P481">
        <f t="shared" si="51"/>
        <v>0</v>
      </c>
      <c r="Q481">
        <f t="shared" si="52"/>
        <v>0</v>
      </c>
      <c r="S481">
        <f t="shared" si="53"/>
        <v>0</v>
      </c>
    </row>
    <row r="482" spans="1:19" ht="276.5" thickBot="1" x14ac:dyDescent="0.4">
      <c r="A482" s="3" t="s">
        <v>11</v>
      </c>
      <c r="B482" s="3" t="s">
        <v>34</v>
      </c>
      <c r="C482" s="3">
        <v>20110600901</v>
      </c>
      <c r="D482" s="3">
        <v>1</v>
      </c>
      <c r="E482" s="3" t="s">
        <v>9</v>
      </c>
      <c r="F482" s="3">
        <v>174</v>
      </c>
      <c r="G482" s="3">
        <v>99</v>
      </c>
      <c r="H482" s="4" t="s">
        <v>22</v>
      </c>
      <c r="I482" s="3" t="s">
        <v>9</v>
      </c>
      <c r="J482" s="3" t="s">
        <v>9</v>
      </c>
      <c r="L482">
        <f t="shared" si="48"/>
        <v>0</v>
      </c>
      <c r="M482">
        <f>IF(COUNTIF($C$2:$C483,C482)&gt;1,1,0)</f>
        <v>0</v>
      </c>
      <c r="N482">
        <f t="shared" si="49"/>
        <v>0</v>
      </c>
      <c r="O482">
        <f t="shared" si="50"/>
        <v>0</v>
      </c>
      <c r="P482">
        <f t="shared" si="51"/>
        <v>0</v>
      </c>
      <c r="Q482">
        <f t="shared" si="52"/>
        <v>0</v>
      </c>
      <c r="S482">
        <f t="shared" si="53"/>
        <v>0</v>
      </c>
    </row>
    <row r="483" spans="1:19" ht="276.5" thickBot="1" x14ac:dyDescent="0.4">
      <c r="A483" s="3" t="s">
        <v>39</v>
      </c>
      <c r="B483" s="3" t="s">
        <v>17</v>
      </c>
      <c r="C483" s="3">
        <v>20120505008</v>
      </c>
      <c r="D483" s="3">
        <v>0</v>
      </c>
      <c r="E483" s="3" t="s">
        <v>9</v>
      </c>
      <c r="F483" s="3">
        <v>70</v>
      </c>
      <c r="G483" s="3">
        <v>25</v>
      </c>
      <c r="H483" s="4" t="s">
        <v>22</v>
      </c>
      <c r="I483" s="3" t="s">
        <v>9</v>
      </c>
      <c r="J483" s="3" t="s">
        <v>9</v>
      </c>
      <c r="L483">
        <f t="shared" si="48"/>
        <v>0</v>
      </c>
      <c r="M483">
        <f>IF(COUNTIF($C$2:$C484,C483)&gt;1,1,0)</f>
        <v>0</v>
      </c>
      <c r="N483">
        <f t="shared" si="49"/>
        <v>0</v>
      </c>
      <c r="O483">
        <f t="shared" si="50"/>
        <v>0</v>
      </c>
      <c r="P483">
        <f t="shared" si="51"/>
        <v>0</v>
      </c>
      <c r="Q483">
        <f t="shared" si="52"/>
        <v>0</v>
      </c>
      <c r="S483">
        <f t="shared" si="53"/>
        <v>0</v>
      </c>
    </row>
    <row r="484" spans="1:19" ht="276.5" thickBot="1" x14ac:dyDescent="0.4">
      <c r="A484" s="3" t="s">
        <v>11</v>
      </c>
      <c r="B484" s="3" t="s">
        <v>20</v>
      </c>
      <c r="C484" s="3">
        <v>20142402101</v>
      </c>
      <c r="D484" s="3">
        <v>1</v>
      </c>
      <c r="E484" s="3" t="s">
        <v>9</v>
      </c>
      <c r="F484" s="3">
        <v>187</v>
      </c>
      <c r="G484" s="3">
        <v>30</v>
      </c>
      <c r="H484" s="4" t="s">
        <v>22</v>
      </c>
      <c r="I484" s="3" t="s">
        <v>9</v>
      </c>
      <c r="J484" s="3" t="s">
        <v>9</v>
      </c>
      <c r="L484">
        <f t="shared" ref="L484:L538" si="54">IF(COUNTBLANK(A484:J484)&gt;0,1,0)</f>
        <v>0</v>
      </c>
      <c r="M484">
        <f>IF(COUNTIF($C$2:$C485,C484)&gt;1,1,0)</f>
        <v>0</v>
      </c>
      <c r="N484">
        <f t="shared" ref="N484:N538" si="55">IF(LEN(C484)&gt;11,1,0)</f>
        <v>0</v>
      </c>
      <c r="O484">
        <f t="shared" ref="O484:O538" si="56">IF(G484&gt;F484,1,0)</f>
        <v>0</v>
      </c>
      <c r="P484">
        <f t="shared" ref="P484:P538" si="57">IF(AND(J484="Yes",I484="No"),1,0)</f>
        <v>0</v>
      </c>
      <c r="Q484">
        <f t="shared" ref="Q484:Q538" si="58">IF(F484&gt;10000,1,0)</f>
        <v>0</v>
      </c>
      <c r="S484">
        <f t="shared" ref="S484:S538" si="59">IF(SUM(L484:Q484)&gt;0,1,0)</f>
        <v>0</v>
      </c>
    </row>
    <row r="485" spans="1:19" ht="239" thickBot="1" x14ac:dyDescent="0.4">
      <c r="A485" s="3" t="s">
        <v>27</v>
      </c>
      <c r="B485" s="3" t="s">
        <v>17</v>
      </c>
      <c r="C485" s="3">
        <v>20120607016</v>
      </c>
      <c r="D485" s="3">
        <v>1</v>
      </c>
      <c r="E485" s="3" t="s">
        <v>9</v>
      </c>
      <c r="F485" s="3">
        <v>731</v>
      </c>
      <c r="G485" s="3">
        <v>235</v>
      </c>
      <c r="H485" s="4" t="s">
        <v>13</v>
      </c>
      <c r="I485" s="3" t="s">
        <v>9</v>
      </c>
      <c r="J485" s="3" t="s">
        <v>9</v>
      </c>
      <c r="L485">
        <f t="shared" si="54"/>
        <v>0</v>
      </c>
      <c r="M485">
        <f>IF(COUNTIF($C$2:$C486,C485)&gt;1,1,0)</f>
        <v>0</v>
      </c>
      <c r="N485">
        <f t="shared" si="55"/>
        <v>0</v>
      </c>
      <c r="O485">
        <f t="shared" si="56"/>
        <v>0</v>
      </c>
      <c r="P485">
        <f t="shared" si="57"/>
        <v>0</v>
      </c>
      <c r="Q485">
        <f t="shared" si="58"/>
        <v>0</v>
      </c>
      <c r="S485">
        <f t="shared" si="59"/>
        <v>0</v>
      </c>
    </row>
    <row r="486" spans="1:19" ht="276.5" thickBot="1" x14ac:dyDescent="0.4">
      <c r="A486" s="3" t="s">
        <v>11</v>
      </c>
      <c r="B486" s="3" t="s">
        <v>20</v>
      </c>
      <c r="C486" s="3">
        <v>20141009105</v>
      </c>
      <c r="D486" s="3">
        <v>0</v>
      </c>
      <c r="E486" s="3" t="s">
        <v>9</v>
      </c>
      <c r="F486" s="3">
        <v>130</v>
      </c>
      <c r="G486" s="3">
        <v>75</v>
      </c>
      <c r="H486" s="4" t="s">
        <v>22</v>
      </c>
      <c r="I486" s="3" t="s">
        <v>9</v>
      </c>
      <c r="J486" s="3" t="s">
        <v>9</v>
      </c>
      <c r="L486">
        <f t="shared" si="54"/>
        <v>0</v>
      </c>
      <c r="M486">
        <f>IF(COUNTIF($C$2:$C487,C486)&gt;1,1,0)</f>
        <v>0</v>
      </c>
      <c r="N486">
        <f t="shared" si="55"/>
        <v>0</v>
      </c>
      <c r="O486">
        <f t="shared" si="56"/>
        <v>0</v>
      </c>
      <c r="P486">
        <f t="shared" si="57"/>
        <v>0</v>
      </c>
      <c r="Q486">
        <f t="shared" si="58"/>
        <v>0</v>
      </c>
      <c r="S486">
        <f t="shared" si="59"/>
        <v>0</v>
      </c>
    </row>
    <row r="487" spans="1:19" ht="276.5" thickBot="1" x14ac:dyDescent="0.4">
      <c r="A487" s="3" t="s">
        <v>7</v>
      </c>
      <c r="B487" s="3" t="s">
        <v>17</v>
      </c>
      <c r="C487" s="3">
        <v>20120301209</v>
      </c>
      <c r="D487" s="3">
        <v>1</v>
      </c>
      <c r="E487" s="3" t="s">
        <v>9</v>
      </c>
      <c r="F487" s="3">
        <v>575</v>
      </c>
      <c r="G487" s="3">
        <v>124</v>
      </c>
      <c r="H487" s="4" t="s">
        <v>22</v>
      </c>
      <c r="I487" s="3" t="s">
        <v>9</v>
      </c>
      <c r="J487" s="3" t="s">
        <v>15</v>
      </c>
      <c r="L487">
        <f t="shared" si="54"/>
        <v>0</v>
      </c>
      <c r="M487">
        <f>IF(COUNTIF($C$2:$C488,C487)&gt;1,1,0)</f>
        <v>0</v>
      </c>
      <c r="N487">
        <f t="shared" si="55"/>
        <v>0</v>
      </c>
      <c r="O487">
        <f t="shared" si="56"/>
        <v>0</v>
      </c>
      <c r="P487">
        <f t="shared" si="57"/>
        <v>0</v>
      </c>
      <c r="Q487">
        <f t="shared" si="58"/>
        <v>0</v>
      </c>
      <c r="S487">
        <f t="shared" si="59"/>
        <v>0</v>
      </c>
    </row>
    <row r="488" spans="1:19" ht="276.5" thickBot="1" x14ac:dyDescent="0.4">
      <c r="A488" s="3" t="s">
        <v>11</v>
      </c>
      <c r="B488" s="3" t="s">
        <v>8</v>
      </c>
      <c r="C488" s="3">
        <v>20181007501</v>
      </c>
      <c r="D488" s="3">
        <v>0</v>
      </c>
      <c r="E488" s="3" t="s">
        <v>9</v>
      </c>
      <c r="F488" s="3">
        <v>45</v>
      </c>
      <c r="G488" s="3">
        <v>17</v>
      </c>
      <c r="H488" s="4" t="s">
        <v>22</v>
      </c>
      <c r="I488" s="3" t="s">
        <v>9</v>
      </c>
      <c r="J488" s="3" t="s">
        <v>9</v>
      </c>
      <c r="L488">
        <f t="shared" si="54"/>
        <v>0</v>
      </c>
      <c r="M488">
        <f>IF(COUNTIF($C$2:$C489,C488)&gt;1,1,0)</f>
        <v>0</v>
      </c>
      <c r="N488">
        <f t="shared" si="55"/>
        <v>0</v>
      </c>
      <c r="O488">
        <f t="shared" si="56"/>
        <v>0</v>
      </c>
      <c r="P488">
        <f t="shared" si="57"/>
        <v>0</v>
      </c>
      <c r="Q488">
        <f t="shared" si="58"/>
        <v>0</v>
      </c>
      <c r="S488">
        <f t="shared" si="59"/>
        <v>0</v>
      </c>
    </row>
    <row r="489" spans="1:19" ht="239" thickBot="1" x14ac:dyDescent="0.4">
      <c r="A489" s="3" t="s">
        <v>11</v>
      </c>
      <c r="B489" s="3" t="s">
        <v>17</v>
      </c>
      <c r="C489" s="3">
        <v>20120702001</v>
      </c>
      <c r="D489" s="3">
        <v>1</v>
      </c>
      <c r="E489" s="3" t="s">
        <v>9</v>
      </c>
      <c r="F489" s="3">
        <v>117</v>
      </c>
      <c r="G489" s="3">
        <v>61</v>
      </c>
      <c r="H489" s="4" t="s">
        <v>13</v>
      </c>
      <c r="I489" s="3" t="s">
        <v>9</v>
      </c>
      <c r="J489" s="3" t="s">
        <v>15</v>
      </c>
      <c r="L489">
        <f t="shared" si="54"/>
        <v>0</v>
      </c>
      <c r="M489">
        <f>IF(COUNTIF($C$2:$C489,C489)&gt;1,1,0)</f>
        <v>0</v>
      </c>
      <c r="N489">
        <f t="shared" si="55"/>
        <v>0</v>
      </c>
      <c r="O489">
        <f t="shared" si="56"/>
        <v>0</v>
      </c>
      <c r="P489">
        <f t="shared" si="57"/>
        <v>0</v>
      </c>
      <c r="Q489">
        <f t="shared" si="58"/>
        <v>0</v>
      </c>
      <c r="S489">
        <f t="shared" si="59"/>
        <v>0</v>
      </c>
    </row>
    <row r="490" spans="1:19" ht="276.5" thickBot="1" x14ac:dyDescent="0.4">
      <c r="A490" s="3" t="s">
        <v>11</v>
      </c>
      <c r="B490" s="3" t="s">
        <v>12</v>
      </c>
      <c r="C490" s="3">
        <v>20080309201</v>
      </c>
      <c r="D490" s="3">
        <v>0</v>
      </c>
      <c r="E490" s="3" t="s">
        <v>9</v>
      </c>
      <c r="F490" s="3">
        <v>605</v>
      </c>
      <c r="G490" s="3">
        <v>212</v>
      </c>
      <c r="H490" s="4" t="s">
        <v>22</v>
      </c>
      <c r="I490" s="3" t="s">
        <v>9</v>
      </c>
      <c r="J490" s="3" t="s">
        <v>9</v>
      </c>
      <c r="L490">
        <f t="shared" si="54"/>
        <v>0</v>
      </c>
      <c r="M490">
        <f>IF(COUNTIF($C$2:$C491,C490)&gt;1,1,0)</f>
        <v>0</v>
      </c>
      <c r="N490">
        <f t="shared" si="55"/>
        <v>0</v>
      </c>
      <c r="O490">
        <f t="shared" si="56"/>
        <v>0</v>
      </c>
      <c r="P490">
        <f t="shared" si="57"/>
        <v>0</v>
      </c>
      <c r="Q490">
        <f t="shared" si="58"/>
        <v>0</v>
      </c>
      <c r="S490">
        <f t="shared" si="59"/>
        <v>0</v>
      </c>
    </row>
    <row r="491" spans="1:19" ht="114" thickBot="1" x14ac:dyDescent="0.4">
      <c r="A491" s="3" t="s">
        <v>11</v>
      </c>
      <c r="B491" s="3" t="s">
        <v>20</v>
      </c>
      <c r="C491" s="3">
        <v>20141100401</v>
      </c>
      <c r="D491" s="3">
        <v>0</v>
      </c>
      <c r="E491" s="3" t="s">
        <v>9</v>
      </c>
      <c r="F491" s="3">
        <v>335</v>
      </c>
      <c r="G491" s="3">
        <v>65</v>
      </c>
      <c r="H491" s="4" t="s">
        <v>51</v>
      </c>
      <c r="I491" s="3" t="s">
        <v>9</v>
      </c>
      <c r="J491" s="3" t="s">
        <v>9</v>
      </c>
      <c r="L491">
        <f t="shared" si="54"/>
        <v>0</v>
      </c>
      <c r="M491">
        <f>IF(COUNTIF($C$2:$C491,C491)&gt;1,1,0)</f>
        <v>0</v>
      </c>
      <c r="N491">
        <f t="shared" si="55"/>
        <v>0</v>
      </c>
      <c r="O491">
        <f t="shared" si="56"/>
        <v>0</v>
      </c>
      <c r="P491">
        <f t="shared" si="57"/>
        <v>0</v>
      </c>
      <c r="Q491">
        <f t="shared" si="58"/>
        <v>0</v>
      </c>
      <c r="S491">
        <f t="shared" si="59"/>
        <v>0</v>
      </c>
    </row>
    <row r="492" spans="1:19" ht="214" thickBot="1" x14ac:dyDescent="0.4">
      <c r="A492" s="3" t="s">
        <v>11</v>
      </c>
      <c r="B492" s="3" t="s">
        <v>8</v>
      </c>
      <c r="C492" s="3">
        <v>20180201402</v>
      </c>
      <c r="D492" s="3">
        <v>0</v>
      </c>
      <c r="E492" s="3" t="s">
        <v>9</v>
      </c>
      <c r="F492" s="3">
        <v>439</v>
      </c>
      <c r="G492" s="3">
        <v>15</v>
      </c>
      <c r="H492" s="4" t="s">
        <v>28</v>
      </c>
      <c r="I492" s="3" t="s">
        <v>9</v>
      </c>
      <c r="J492" s="3" t="s">
        <v>9</v>
      </c>
      <c r="L492">
        <f t="shared" si="54"/>
        <v>0</v>
      </c>
      <c r="M492">
        <f>IF(COUNTIF($C$2:$C492,C492)&gt;1,1,0)</f>
        <v>0</v>
      </c>
      <c r="N492">
        <f t="shared" si="55"/>
        <v>0</v>
      </c>
      <c r="O492">
        <f t="shared" si="56"/>
        <v>0</v>
      </c>
      <c r="P492">
        <f t="shared" si="57"/>
        <v>0</v>
      </c>
      <c r="Q492">
        <f t="shared" si="58"/>
        <v>0</v>
      </c>
      <c r="S492">
        <f t="shared" si="59"/>
        <v>0</v>
      </c>
    </row>
    <row r="493" spans="1:19" ht="276.5" thickBot="1" x14ac:dyDescent="0.4">
      <c r="A493" s="3" t="s">
        <v>27</v>
      </c>
      <c r="B493" s="3" t="s">
        <v>20</v>
      </c>
      <c r="C493" s="3">
        <v>20140123408</v>
      </c>
      <c r="D493" s="3">
        <v>1</v>
      </c>
      <c r="E493" s="3" t="s">
        <v>9</v>
      </c>
      <c r="F493" s="3">
        <v>222</v>
      </c>
      <c r="G493" s="3">
        <v>60</v>
      </c>
      <c r="H493" s="4" t="s">
        <v>22</v>
      </c>
      <c r="I493" s="3" t="s">
        <v>9</v>
      </c>
      <c r="J493" s="3" t="s">
        <v>9</v>
      </c>
      <c r="L493">
        <f t="shared" si="54"/>
        <v>0</v>
      </c>
      <c r="M493">
        <f>IF(COUNTIF($C$2:$C494,C493)&gt;1,1,0)</f>
        <v>0</v>
      </c>
      <c r="N493">
        <f t="shared" si="55"/>
        <v>0</v>
      </c>
      <c r="O493">
        <f t="shared" si="56"/>
        <v>0</v>
      </c>
      <c r="P493">
        <f t="shared" si="57"/>
        <v>0</v>
      </c>
      <c r="Q493">
        <f t="shared" si="58"/>
        <v>0</v>
      </c>
      <c r="S493">
        <f t="shared" si="59"/>
        <v>0</v>
      </c>
    </row>
    <row r="494" spans="1:19" ht="239" thickBot="1" x14ac:dyDescent="0.4">
      <c r="A494" s="3" t="s">
        <v>11</v>
      </c>
      <c r="B494" s="3" t="s">
        <v>23</v>
      </c>
      <c r="C494" s="3">
        <v>20170204102</v>
      </c>
      <c r="D494" s="3">
        <v>0</v>
      </c>
      <c r="E494" s="3" t="s">
        <v>9</v>
      </c>
      <c r="F494" s="3">
        <v>113</v>
      </c>
      <c r="G494" s="3">
        <v>57</v>
      </c>
      <c r="H494" s="4" t="s">
        <v>13</v>
      </c>
      <c r="I494" s="3" t="s">
        <v>9</v>
      </c>
      <c r="J494" s="3" t="s">
        <v>15</v>
      </c>
      <c r="L494">
        <f t="shared" si="54"/>
        <v>0</v>
      </c>
      <c r="M494">
        <f>IF(COUNTIF($C$2:$C494,C494)&gt;1,1,0)</f>
        <v>0</v>
      </c>
      <c r="N494">
        <f t="shared" si="55"/>
        <v>0</v>
      </c>
      <c r="O494">
        <f t="shared" si="56"/>
        <v>0</v>
      </c>
      <c r="P494">
        <f t="shared" si="57"/>
        <v>0</v>
      </c>
      <c r="Q494">
        <f t="shared" si="58"/>
        <v>0</v>
      </c>
      <c r="S494">
        <f t="shared" si="59"/>
        <v>0</v>
      </c>
    </row>
    <row r="495" spans="1:19" ht="276.5" thickBot="1" x14ac:dyDescent="0.4">
      <c r="A495" s="3" t="s">
        <v>46</v>
      </c>
      <c r="B495" s="3" t="s">
        <v>34</v>
      </c>
      <c r="C495" s="3">
        <v>20110635201</v>
      </c>
      <c r="D495" s="3">
        <v>1</v>
      </c>
      <c r="E495" s="3" t="s">
        <v>9</v>
      </c>
      <c r="F495" s="3">
        <v>444</v>
      </c>
      <c r="G495" s="3">
        <v>123</v>
      </c>
      <c r="H495" s="4" t="s">
        <v>22</v>
      </c>
      <c r="I495" s="3" t="s">
        <v>9</v>
      </c>
      <c r="J495" s="3" t="s">
        <v>15</v>
      </c>
      <c r="L495">
        <f t="shared" si="54"/>
        <v>0</v>
      </c>
      <c r="M495">
        <f>IF(COUNTIF($C$2:$C496,C495)&gt;1,1,0)</f>
        <v>0</v>
      </c>
      <c r="N495">
        <f t="shared" si="55"/>
        <v>0</v>
      </c>
      <c r="O495">
        <f t="shared" si="56"/>
        <v>0</v>
      </c>
      <c r="P495">
        <f t="shared" si="57"/>
        <v>0</v>
      </c>
      <c r="Q495">
        <f t="shared" si="58"/>
        <v>0</v>
      </c>
      <c r="S495">
        <f t="shared" si="59"/>
        <v>0</v>
      </c>
    </row>
    <row r="496" spans="1:19" ht="239" thickBot="1" x14ac:dyDescent="0.4">
      <c r="A496" s="3" t="s">
        <v>11</v>
      </c>
      <c r="B496" s="3" t="s">
        <v>34</v>
      </c>
      <c r="C496" s="3">
        <v>20110545401</v>
      </c>
      <c r="D496" s="3">
        <v>0</v>
      </c>
      <c r="E496" s="3" t="s">
        <v>9</v>
      </c>
      <c r="F496" s="3">
        <v>262</v>
      </c>
      <c r="G496" s="3">
        <v>85</v>
      </c>
      <c r="H496" s="4" t="s">
        <v>13</v>
      </c>
      <c r="I496" s="3" t="s">
        <v>9</v>
      </c>
      <c r="J496" s="3" t="s">
        <v>9</v>
      </c>
      <c r="L496">
        <f t="shared" si="54"/>
        <v>0</v>
      </c>
      <c r="M496">
        <f>IF(COUNTIF($C$2:$C497,C496)&gt;1,1,0)</f>
        <v>0</v>
      </c>
      <c r="N496">
        <f t="shared" si="55"/>
        <v>0</v>
      </c>
      <c r="O496">
        <f t="shared" si="56"/>
        <v>0</v>
      </c>
      <c r="P496">
        <f t="shared" si="57"/>
        <v>0</v>
      </c>
      <c r="Q496">
        <f t="shared" si="58"/>
        <v>0</v>
      </c>
      <c r="S496">
        <f t="shared" si="59"/>
        <v>0</v>
      </c>
    </row>
    <row r="497" spans="1:19" ht="289" thickBot="1" x14ac:dyDescent="0.4">
      <c r="A497" s="3" t="s">
        <v>27</v>
      </c>
      <c r="B497" s="3" t="s">
        <v>23</v>
      </c>
      <c r="C497" s="3">
        <v>20170803101</v>
      </c>
      <c r="D497" s="3">
        <v>0</v>
      </c>
      <c r="E497" s="3" t="s">
        <v>9</v>
      </c>
      <c r="F497" s="3">
        <v>134</v>
      </c>
      <c r="G497" s="3">
        <v>34</v>
      </c>
      <c r="H497" s="4" t="s">
        <v>166</v>
      </c>
      <c r="I497" s="3" t="s">
        <v>9</v>
      </c>
      <c r="J497" s="3" t="s">
        <v>9</v>
      </c>
      <c r="L497">
        <f t="shared" si="54"/>
        <v>0</v>
      </c>
      <c r="M497">
        <f>IF(COUNTIF($C$2:$C498,C497)&gt;1,1,0)</f>
        <v>0</v>
      </c>
      <c r="N497">
        <f t="shared" si="55"/>
        <v>0</v>
      </c>
      <c r="O497">
        <f t="shared" si="56"/>
        <v>0</v>
      </c>
      <c r="P497">
        <f t="shared" si="57"/>
        <v>0</v>
      </c>
      <c r="Q497">
        <f t="shared" si="58"/>
        <v>0</v>
      </c>
      <c r="S497">
        <f t="shared" si="59"/>
        <v>0</v>
      </c>
    </row>
    <row r="498" spans="1:19" ht="239" thickBot="1" x14ac:dyDescent="0.4">
      <c r="A498" s="3" t="s">
        <v>39</v>
      </c>
      <c r="B498" s="3" t="s">
        <v>20</v>
      </c>
      <c r="C498" s="3">
        <v>20140113804</v>
      </c>
      <c r="D498" s="3">
        <v>0</v>
      </c>
      <c r="E498" s="3" t="s">
        <v>9</v>
      </c>
      <c r="F498" s="3">
        <v>66</v>
      </c>
      <c r="G498" s="3">
        <v>23</v>
      </c>
      <c r="H498" s="4" t="s">
        <v>13</v>
      </c>
      <c r="I498" s="3" t="s">
        <v>9</v>
      </c>
      <c r="J498" s="3" t="s">
        <v>9</v>
      </c>
      <c r="L498">
        <f t="shared" si="54"/>
        <v>0</v>
      </c>
      <c r="M498">
        <f>IF(COUNTIF($C$2:$C499,C498)&gt;1,1,0)</f>
        <v>0</v>
      </c>
      <c r="N498">
        <f t="shared" si="55"/>
        <v>0</v>
      </c>
      <c r="O498">
        <f t="shared" si="56"/>
        <v>0</v>
      </c>
      <c r="P498">
        <f t="shared" si="57"/>
        <v>0</v>
      </c>
      <c r="Q498">
        <f t="shared" si="58"/>
        <v>0</v>
      </c>
      <c r="S498">
        <f t="shared" si="59"/>
        <v>0</v>
      </c>
    </row>
    <row r="499" spans="1:19" ht="276.5" thickBot="1" x14ac:dyDescent="0.4">
      <c r="A499" s="3" t="s">
        <v>7</v>
      </c>
      <c r="B499" s="3" t="s">
        <v>34</v>
      </c>
      <c r="C499" s="3">
        <v>20110128601</v>
      </c>
      <c r="D499" s="3">
        <v>0</v>
      </c>
      <c r="E499" s="3" t="s">
        <v>9</v>
      </c>
      <c r="F499" s="3">
        <v>500</v>
      </c>
      <c r="G499" s="3">
        <v>227</v>
      </c>
      <c r="H499" s="4" t="s">
        <v>22</v>
      </c>
      <c r="I499" s="3" t="s">
        <v>9</v>
      </c>
      <c r="J499" s="3" t="s">
        <v>9</v>
      </c>
      <c r="L499">
        <f t="shared" si="54"/>
        <v>0</v>
      </c>
      <c r="M499">
        <f>IF(COUNTIF($C$2:$C500,C499)&gt;1,1,0)</f>
        <v>0</v>
      </c>
      <c r="N499">
        <f t="shared" si="55"/>
        <v>0</v>
      </c>
      <c r="O499">
        <f t="shared" si="56"/>
        <v>0</v>
      </c>
      <c r="P499">
        <f t="shared" si="57"/>
        <v>0</v>
      </c>
      <c r="Q499">
        <f t="shared" si="58"/>
        <v>0</v>
      </c>
      <c r="S499">
        <f t="shared" si="59"/>
        <v>0</v>
      </c>
    </row>
    <row r="500" spans="1:19" ht="276.5" thickBot="1" x14ac:dyDescent="0.4">
      <c r="A500" s="3" t="s">
        <v>11</v>
      </c>
      <c r="B500" s="3" t="s">
        <v>20</v>
      </c>
      <c r="C500" s="3">
        <v>20140811201</v>
      </c>
      <c r="D500" s="3">
        <v>1</v>
      </c>
      <c r="E500" s="3" t="s">
        <v>9</v>
      </c>
      <c r="F500" s="3">
        <v>199</v>
      </c>
      <c r="G500" s="3">
        <v>61</v>
      </c>
      <c r="H500" s="4" t="s">
        <v>22</v>
      </c>
      <c r="I500" s="3" t="s">
        <v>9</v>
      </c>
      <c r="J500" s="3" t="s">
        <v>15</v>
      </c>
      <c r="L500">
        <f t="shared" si="54"/>
        <v>0</v>
      </c>
      <c r="M500">
        <f>IF(COUNTIF($C$2:$C501,C500)&gt;1,1,0)</f>
        <v>0</v>
      </c>
      <c r="N500">
        <f t="shared" si="55"/>
        <v>0</v>
      </c>
      <c r="O500">
        <f t="shared" si="56"/>
        <v>0</v>
      </c>
      <c r="P500">
        <f t="shared" si="57"/>
        <v>0</v>
      </c>
      <c r="Q500">
        <f t="shared" si="58"/>
        <v>0</v>
      </c>
      <c r="S500">
        <f t="shared" si="59"/>
        <v>0</v>
      </c>
    </row>
    <row r="501" spans="1:19" ht="251.5" thickBot="1" x14ac:dyDescent="0.4">
      <c r="A501" s="3" t="s">
        <v>11</v>
      </c>
      <c r="B501" s="3" t="s">
        <v>8</v>
      </c>
      <c r="C501" s="3">
        <v>20180316311</v>
      </c>
      <c r="D501" s="3">
        <v>0</v>
      </c>
      <c r="E501" s="3" t="s">
        <v>9</v>
      </c>
      <c r="F501" s="3">
        <v>197</v>
      </c>
      <c r="G501" s="3">
        <v>62</v>
      </c>
      <c r="H501" s="4" t="s">
        <v>18</v>
      </c>
      <c r="I501" s="3" t="s">
        <v>9</v>
      </c>
      <c r="J501" s="3" t="s">
        <v>9</v>
      </c>
      <c r="L501">
        <f t="shared" si="54"/>
        <v>0</v>
      </c>
      <c r="M501">
        <f>IF(COUNTIF($C$2:$C502,C501)&gt;1,1,0)</f>
        <v>0</v>
      </c>
      <c r="N501">
        <f t="shared" si="55"/>
        <v>0</v>
      </c>
      <c r="O501">
        <f t="shared" si="56"/>
        <v>0</v>
      </c>
      <c r="P501">
        <f t="shared" si="57"/>
        <v>0</v>
      </c>
      <c r="Q501">
        <f t="shared" si="58"/>
        <v>0</v>
      </c>
      <c r="S501">
        <f t="shared" si="59"/>
        <v>0</v>
      </c>
    </row>
    <row r="502" spans="1:19" ht="214" thickBot="1" x14ac:dyDescent="0.4">
      <c r="A502" s="3" t="s">
        <v>11</v>
      </c>
      <c r="B502" s="3" t="s">
        <v>17</v>
      </c>
      <c r="C502" s="3">
        <v>20120501303</v>
      </c>
      <c r="D502" s="3">
        <v>0</v>
      </c>
      <c r="E502" s="3" t="s">
        <v>9</v>
      </c>
      <c r="F502" s="3">
        <v>38</v>
      </c>
      <c r="G502" s="3">
        <v>10</v>
      </c>
      <c r="H502" s="4" t="s">
        <v>28</v>
      </c>
      <c r="I502" s="3" t="s">
        <v>9</v>
      </c>
      <c r="J502" s="3" t="s">
        <v>9</v>
      </c>
      <c r="L502">
        <f t="shared" si="54"/>
        <v>0</v>
      </c>
      <c r="M502">
        <f>IF(COUNTIF($C$2:$C503,C502)&gt;1,1,0)</f>
        <v>0</v>
      </c>
      <c r="N502">
        <f t="shared" si="55"/>
        <v>0</v>
      </c>
      <c r="O502">
        <f t="shared" si="56"/>
        <v>0</v>
      </c>
      <c r="P502">
        <f t="shared" si="57"/>
        <v>0</v>
      </c>
      <c r="Q502">
        <f t="shared" si="58"/>
        <v>0</v>
      </c>
      <c r="S502">
        <f t="shared" si="59"/>
        <v>0</v>
      </c>
    </row>
    <row r="503" spans="1:19" ht="276.5" thickBot="1" x14ac:dyDescent="0.4">
      <c r="A503" s="3" t="s">
        <v>11</v>
      </c>
      <c r="B503" s="3" t="s">
        <v>23</v>
      </c>
      <c r="C503" s="3">
        <v>2017020801</v>
      </c>
      <c r="D503" s="3">
        <v>0</v>
      </c>
      <c r="E503" s="3" t="s">
        <v>9</v>
      </c>
      <c r="F503" s="3">
        <v>196</v>
      </c>
      <c r="G503" s="3">
        <v>45</v>
      </c>
      <c r="H503" s="4" t="s">
        <v>22</v>
      </c>
      <c r="I503" s="3" t="s">
        <v>9</v>
      </c>
      <c r="J503" s="3" t="s">
        <v>9</v>
      </c>
      <c r="L503">
        <f t="shared" si="54"/>
        <v>0</v>
      </c>
      <c r="M503">
        <f>IF(COUNTIF($C$2:$C504,C503)&gt;1,1,0)</f>
        <v>0</v>
      </c>
      <c r="N503">
        <f t="shared" si="55"/>
        <v>0</v>
      </c>
      <c r="O503">
        <f t="shared" si="56"/>
        <v>0</v>
      </c>
      <c r="P503">
        <f t="shared" si="57"/>
        <v>0</v>
      </c>
      <c r="Q503">
        <f t="shared" si="58"/>
        <v>0</v>
      </c>
      <c r="S503">
        <f t="shared" si="59"/>
        <v>0</v>
      </c>
    </row>
    <row r="504" spans="1:19" ht="276.5" thickBot="1" x14ac:dyDescent="0.4">
      <c r="A504" s="3" t="s">
        <v>27</v>
      </c>
      <c r="B504" s="3" t="s">
        <v>20</v>
      </c>
      <c r="C504" s="3">
        <v>20141100601</v>
      </c>
      <c r="D504" s="3">
        <v>1</v>
      </c>
      <c r="E504" s="3" t="s">
        <v>9</v>
      </c>
      <c r="F504" s="3">
        <v>253</v>
      </c>
      <c r="G504" s="3">
        <v>83</v>
      </c>
      <c r="H504" s="4" t="s">
        <v>22</v>
      </c>
      <c r="I504" s="3" t="s">
        <v>9</v>
      </c>
      <c r="J504" s="3" t="s">
        <v>9</v>
      </c>
      <c r="L504">
        <f t="shared" si="54"/>
        <v>0</v>
      </c>
      <c r="M504">
        <f>IF(COUNTIF($C$2:$C505,C504)&gt;1,1,0)</f>
        <v>0</v>
      </c>
      <c r="N504">
        <f t="shared" si="55"/>
        <v>0</v>
      </c>
      <c r="O504">
        <f t="shared" si="56"/>
        <v>0</v>
      </c>
      <c r="P504">
        <f t="shared" si="57"/>
        <v>0</v>
      </c>
      <c r="Q504">
        <f t="shared" si="58"/>
        <v>0</v>
      </c>
      <c r="S504">
        <f t="shared" si="59"/>
        <v>0</v>
      </c>
    </row>
    <row r="505" spans="1:19" ht="276.5" thickBot="1" x14ac:dyDescent="0.4">
      <c r="A505" s="3" t="s">
        <v>11</v>
      </c>
      <c r="B505" s="3" t="s">
        <v>34</v>
      </c>
      <c r="C505" s="3">
        <v>20110519101</v>
      </c>
      <c r="D505" s="3">
        <v>0</v>
      </c>
      <c r="E505" s="3" t="s">
        <v>9</v>
      </c>
      <c r="F505" s="3">
        <v>70</v>
      </c>
      <c r="G505" s="3">
        <v>53</v>
      </c>
      <c r="H505" s="4" t="s">
        <v>22</v>
      </c>
      <c r="I505" s="3" t="s">
        <v>9</v>
      </c>
      <c r="J505" s="3" t="s">
        <v>9</v>
      </c>
      <c r="L505">
        <f t="shared" si="54"/>
        <v>0</v>
      </c>
      <c r="M505">
        <f>IF(COUNTIF($C$2:$C506,C505)&gt;1,1,0)</f>
        <v>0</v>
      </c>
      <c r="N505">
        <f t="shared" si="55"/>
        <v>0</v>
      </c>
      <c r="O505">
        <f t="shared" si="56"/>
        <v>0</v>
      </c>
      <c r="P505">
        <f t="shared" si="57"/>
        <v>0</v>
      </c>
      <c r="Q505">
        <f t="shared" si="58"/>
        <v>0</v>
      </c>
      <c r="S505">
        <f t="shared" si="59"/>
        <v>0</v>
      </c>
    </row>
    <row r="506" spans="1:19" ht="176.5" thickBot="1" x14ac:dyDescent="0.4">
      <c r="A506" s="3" t="s">
        <v>11</v>
      </c>
      <c r="B506" s="3" t="s">
        <v>34</v>
      </c>
      <c r="C506" s="3">
        <v>20110548101</v>
      </c>
      <c r="D506" s="3">
        <v>0</v>
      </c>
      <c r="E506" s="3" t="s">
        <v>9</v>
      </c>
      <c r="F506" s="3">
        <v>48</v>
      </c>
      <c r="G506" s="3">
        <v>44</v>
      </c>
      <c r="H506" s="4" t="s">
        <v>55</v>
      </c>
      <c r="I506" s="3" t="s">
        <v>9</v>
      </c>
      <c r="J506" s="3" t="s">
        <v>9</v>
      </c>
      <c r="L506">
        <f t="shared" si="54"/>
        <v>0</v>
      </c>
      <c r="M506">
        <f>IF(COUNTIF($C$2:$C507,C506)&gt;1,1,0)</f>
        <v>0</v>
      </c>
      <c r="N506">
        <f t="shared" si="55"/>
        <v>0</v>
      </c>
      <c r="O506">
        <f t="shared" si="56"/>
        <v>0</v>
      </c>
      <c r="P506">
        <f t="shared" si="57"/>
        <v>0</v>
      </c>
      <c r="Q506">
        <f t="shared" si="58"/>
        <v>0</v>
      </c>
      <c r="S506">
        <f t="shared" si="59"/>
        <v>0</v>
      </c>
    </row>
    <row r="507" spans="1:19" ht="276.5" thickBot="1" x14ac:dyDescent="0.4">
      <c r="A507" s="3" t="s">
        <v>11</v>
      </c>
      <c r="B507" s="3" t="s">
        <v>20</v>
      </c>
      <c r="C507" s="3">
        <v>20141009106</v>
      </c>
      <c r="D507" s="3">
        <v>1</v>
      </c>
      <c r="E507" s="3" t="s">
        <v>9</v>
      </c>
      <c r="F507" s="3">
        <v>238</v>
      </c>
      <c r="G507" s="3">
        <v>92</v>
      </c>
      <c r="H507" s="4" t="s">
        <v>22</v>
      </c>
      <c r="I507" s="3" t="s">
        <v>9</v>
      </c>
      <c r="J507" s="3" t="s">
        <v>15</v>
      </c>
      <c r="L507">
        <f t="shared" si="54"/>
        <v>0</v>
      </c>
      <c r="M507">
        <f>IF(COUNTIF($C$2:$C508,C507)&gt;1,1,0)</f>
        <v>0</v>
      </c>
      <c r="N507">
        <f t="shared" si="55"/>
        <v>0</v>
      </c>
      <c r="O507">
        <f t="shared" si="56"/>
        <v>0</v>
      </c>
      <c r="P507">
        <f t="shared" si="57"/>
        <v>0</v>
      </c>
      <c r="Q507">
        <f t="shared" si="58"/>
        <v>0</v>
      </c>
      <c r="S507">
        <f t="shared" si="59"/>
        <v>0</v>
      </c>
    </row>
    <row r="508" spans="1:19" ht="276.5" thickBot="1" x14ac:dyDescent="0.4">
      <c r="A508" s="3" t="s">
        <v>11</v>
      </c>
      <c r="B508" s="3" t="s">
        <v>49</v>
      </c>
      <c r="C508" s="3">
        <v>20230212001</v>
      </c>
      <c r="D508" s="3">
        <v>0</v>
      </c>
      <c r="E508" s="3" t="s">
        <v>9</v>
      </c>
      <c r="F508" s="3">
        <v>125</v>
      </c>
      <c r="G508" s="3">
        <v>90</v>
      </c>
      <c r="H508" s="4" t="s">
        <v>22</v>
      </c>
      <c r="I508" s="3" t="s">
        <v>9</v>
      </c>
      <c r="J508" s="3" t="s">
        <v>9</v>
      </c>
      <c r="L508">
        <f t="shared" si="54"/>
        <v>0</v>
      </c>
      <c r="M508">
        <f>IF(COUNTIF($C$2:$C509,C508)&gt;1,1,0)</f>
        <v>0</v>
      </c>
      <c r="N508">
        <f t="shared" si="55"/>
        <v>0</v>
      </c>
      <c r="O508">
        <f t="shared" si="56"/>
        <v>0</v>
      </c>
      <c r="P508">
        <f t="shared" si="57"/>
        <v>0</v>
      </c>
      <c r="Q508">
        <f t="shared" si="58"/>
        <v>0</v>
      </c>
      <c r="S508">
        <f t="shared" si="59"/>
        <v>0</v>
      </c>
    </row>
    <row r="509" spans="1:19" ht="276.5" thickBot="1" x14ac:dyDescent="0.4">
      <c r="A509" s="3" t="s">
        <v>11</v>
      </c>
      <c r="B509" s="3" t="s">
        <v>23</v>
      </c>
      <c r="C509" s="3">
        <v>20171004601</v>
      </c>
      <c r="D509" s="3">
        <v>0</v>
      </c>
      <c r="E509" s="3" t="s">
        <v>9</v>
      </c>
      <c r="F509" s="3">
        <v>50</v>
      </c>
      <c r="G509" s="3">
        <v>25</v>
      </c>
      <c r="H509" s="4" t="s">
        <v>22</v>
      </c>
      <c r="I509" s="3" t="s">
        <v>9</v>
      </c>
      <c r="J509" s="3" t="s">
        <v>9</v>
      </c>
      <c r="L509">
        <f t="shared" si="54"/>
        <v>0</v>
      </c>
      <c r="M509">
        <f>IF(COUNTIF($C$2:$C510,C509)&gt;1,1,0)</f>
        <v>0</v>
      </c>
      <c r="N509">
        <f t="shared" si="55"/>
        <v>0</v>
      </c>
      <c r="O509">
        <f t="shared" si="56"/>
        <v>0</v>
      </c>
      <c r="P509">
        <f t="shared" si="57"/>
        <v>0</v>
      </c>
      <c r="Q509">
        <f t="shared" si="58"/>
        <v>0</v>
      </c>
      <c r="S509">
        <f t="shared" si="59"/>
        <v>0</v>
      </c>
    </row>
    <row r="510" spans="1:19" ht="276.5" thickBot="1" x14ac:dyDescent="0.4">
      <c r="A510" s="3" t="s">
        <v>39</v>
      </c>
      <c r="B510" s="3" t="s">
        <v>17</v>
      </c>
      <c r="C510" s="3">
        <v>20120501701</v>
      </c>
      <c r="D510" s="3">
        <v>1</v>
      </c>
      <c r="E510" s="3" t="s">
        <v>9</v>
      </c>
      <c r="F510" s="3">
        <v>135</v>
      </c>
      <c r="G510" s="3">
        <v>72</v>
      </c>
      <c r="H510" s="4" t="s">
        <v>22</v>
      </c>
      <c r="I510" s="3" t="s">
        <v>9</v>
      </c>
      <c r="J510" s="3" t="s">
        <v>9</v>
      </c>
      <c r="L510">
        <f t="shared" si="54"/>
        <v>0</v>
      </c>
      <c r="M510">
        <f>IF(COUNTIF($C$2:$C511,C510)&gt;1,1,0)</f>
        <v>0</v>
      </c>
      <c r="N510">
        <f t="shared" si="55"/>
        <v>0</v>
      </c>
      <c r="O510">
        <f t="shared" si="56"/>
        <v>0</v>
      </c>
      <c r="P510">
        <f t="shared" si="57"/>
        <v>0</v>
      </c>
      <c r="Q510">
        <f t="shared" si="58"/>
        <v>0</v>
      </c>
      <c r="S510">
        <f t="shared" si="59"/>
        <v>0</v>
      </c>
    </row>
    <row r="511" spans="1:19" ht="239" thickBot="1" x14ac:dyDescent="0.4">
      <c r="A511" s="3" t="s">
        <v>11</v>
      </c>
      <c r="B511" s="3" t="s">
        <v>17</v>
      </c>
      <c r="C511" s="3">
        <v>20120500601</v>
      </c>
      <c r="D511" s="3">
        <v>1</v>
      </c>
      <c r="E511" s="3" t="s">
        <v>9</v>
      </c>
      <c r="F511" s="3">
        <v>457</v>
      </c>
      <c r="G511" s="3">
        <v>65</v>
      </c>
      <c r="H511" s="4" t="s">
        <v>13</v>
      </c>
      <c r="I511" s="3" t="s">
        <v>9</v>
      </c>
      <c r="J511" s="3" t="s">
        <v>9</v>
      </c>
      <c r="L511">
        <f t="shared" si="54"/>
        <v>0</v>
      </c>
      <c r="M511">
        <f>IF(COUNTIF($C$2:$C511,C511)&gt;1,1,0)</f>
        <v>0</v>
      </c>
      <c r="N511">
        <f t="shared" si="55"/>
        <v>0</v>
      </c>
      <c r="O511">
        <f t="shared" si="56"/>
        <v>0</v>
      </c>
      <c r="P511">
        <f t="shared" si="57"/>
        <v>0</v>
      </c>
      <c r="Q511">
        <f t="shared" si="58"/>
        <v>0</v>
      </c>
      <c r="S511">
        <f t="shared" si="59"/>
        <v>0</v>
      </c>
    </row>
    <row r="512" spans="1:19" ht="251.5" thickBot="1" x14ac:dyDescent="0.4">
      <c r="A512" s="3" t="s">
        <v>27</v>
      </c>
      <c r="B512" s="3" t="s">
        <v>23</v>
      </c>
      <c r="C512" s="3">
        <v>20170702001</v>
      </c>
      <c r="D512" s="3">
        <v>0</v>
      </c>
      <c r="E512" s="3" t="s">
        <v>9</v>
      </c>
      <c r="F512" s="3">
        <v>346</v>
      </c>
      <c r="G512" s="3">
        <v>32</v>
      </c>
      <c r="H512" s="4" t="s">
        <v>18</v>
      </c>
      <c r="I512" s="3" t="s">
        <v>9</v>
      </c>
      <c r="J512" s="3" t="s">
        <v>15</v>
      </c>
      <c r="L512">
        <f t="shared" si="54"/>
        <v>0</v>
      </c>
      <c r="M512">
        <f>IF(COUNTIF($C$2:$C513,C512)&gt;1,1,0)</f>
        <v>0</v>
      </c>
      <c r="N512">
        <f t="shared" si="55"/>
        <v>0</v>
      </c>
      <c r="O512">
        <f t="shared" si="56"/>
        <v>0</v>
      </c>
      <c r="P512">
        <f t="shared" si="57"/>
        <v>0</v>
      </c>
      <c r="Q512">
        <f t="shared" si="58"/>
        <v>0</v>
      </c>
      <c r="S512">
        <f t="shared" si="59"/>
        <v>0</v>
      </c>
    </row>
    <row r="513" spans="1:19" ht="214" thickBot="1" x14ac:dyDescent="0.4">
      <c r="A513" s="3" t="s">
        <v>11</v>
      </c>
      <c r="B513" s="3" t="s">
        <v>23</v>
      </c>
      <c r="C513" s="3">
        <v>20171700701</v>
      </c>
      <c r="D513" s="3">
        <v>1</v>
      </c>
      <c r="E513" s="3" t="s">
        <v>9</v>
      </c>
      <c r="F513" s="3">
        <v>583</v>
      </c>
      <c r="G513" s="3">
        <v>30</v>
      </c>
      <c r="H513" s="4" t="s">
        <v>167</v>
      </c>
      <c r="I513" s="3" t="s">
        <v>9</v>
      </c>
      <c r="J513" s="3" t="s">
        <v>15</v>
      </c>
      <c r="L513">
        <f t="shared" si="54"/>
        <v>0</v>
      </c>
      <c r="M513">
        <f>IF(COUNTIF($C$2:$C514,C513)&gt;1,1,0)</f>
        <v>0</v>
      </c>
      <c r="N513">
        <f t="shared" si="55"/>
        <v>0</v>
      </c>
      <c r="O513">
        <f t="shared" si="56"/>
        <v>0</v>
      </c>
      <c r="P513">
        <f t="shared" si="57"/>
        <v>0</v>
      </c>
      <c r="Q513">
        <f t="shared" si="58"/>
        <v>0</v>
      </c>
      <c r="S513">
        <f t="shared" si="59"/>
        <v>0</v>
      </c>
    </row>
    <row r="514" spans="1:19" ht="176.5" thickBot="1" x14ac:dyDescent="0.4">
      <c r="A514" s="3" t="s">
        <v>11</v>
      </c>
      <c r="B514" s="3" t="s">
        <v>20</v>
      </c>
      <c r="C514" s="3">
        <v>20140704701</v>
      </c>
      <c r="D514" s="3">
        <v>1</v>
      </c>
      <c r="E514" s="3" t="s">
        <v>9</v>
      </c>
      <c r="F514" s="3">
        <v>235</v>
      </c>
      <c r="G514" s="3">
        <v>25</v>
      </c>
      <c r="H514" s="4" t="s">
        <v>149</v>
      </c>
      <c r="I514" s="3" t="s">
        <v>9</v>
      </c>
      <c r="J514" s="3" t="s">
        <v>9</v>
      </c>
      <c r="L514">
        <f t="shared" si="54"/>
        <v>0</v>
      </c>
      <c r="M514">
        <f>IF(COUNTIF($C$2:$C514,C514)&gt;1,1,0)</f>
        <v>0</v>
      </c>
      <c r="N514">
        <f t="shared" si="55"/>
        <v>0</v>
      </c>
      <c r="O514">
        <f t="shared" si="56"/>
        <v>0</v>
      </c>
      <c r="P514">
        <f t="shared" si="57"/>
        <v>0</v>
      </c>
      <c r="Q514">
        <f t="shared" si="58"/>
        <v>0</v>
      </c>
      <c r="S514">
        <f t="shared" si="59"/>
        <v>0</v>
      </c>
    </row>
    <row r="515" spans="1:19" ht="276.5" thickBot="1" x14ac:dyDescent="0.4">
      <c r="A515" s="3" t="s">
        <v>11</v>
      </c>
      <c r="B515" s="3" t="s">
        <v>34</v>
      </c>
      <c r="C515" s="3">
        <v>20110129401</v>
      </c>
      <c r="D515" s="3">
        <v>0</v>
      </c>
      <c r="E515" s="3" t="s">
        <v>9</v>
      </c>
      <c r="F515" s="3">
        <v>437</v>
      </c>
      <c r="G515" s="3">
        <v>125</v>
      </c>
      <c r="H515" s="4" t="s">
        <v>22</v>
      </c>
      <c r="I515" s="3" t="s">
        <v>9</v>
      </c>
      <c r="J515" s="3" t="s">
        <v>15</v>
      </c>
      <c r="L515">
        <f t="shared" si="54"/>
        <v>0</v>
      </c>
      <c r="M515">
        <f>IF(COUNTIF($C$2:$C515,C515)&gt;1,1,0)</f>
        <v>0</v>
      </c>
      <c r="N515">
        <f t="shared" si="55"/>
        <v>0</v>
      </c>
      <c r="O515">
        <f t="shared" si="56"/>
        <v>0</v>
      </c>
      <c r="P515">
        <f t="shared" si="57"/>
        <v>0</v>
      </c>
      <c r="Q515">
        <f t="shared" si="58"/>
        <v>0</v>
      </c>
      <c r="S515">
        <f t="shared" si="59"/>
        <v>0</v>
      </c>
    </row>
    <row r="516" spans="1:19" ht="276.5" thickBot="1" x14ac:dyDescent="0.4">
      <c r="A516" s="3" t="s">
        <v>27</v>
      </c>
      <c r="B516" s="3" t="s">
        <v>17</v>
      </c>
      <c r="C516" s="3">
        <v>20120503103</v>
      </c>
      <c r="D516" s="3">
        <v>1</v>
      </c>
      <c r="E516" s="3" t="s">
        <v>9</v>
      </c>
      <c r="F516" s="3">
        <v>211</v>
      </c>
      <c r="G516" s="3">
        <v>115</v>
      </c>
      <c r="H516" s="4" t="s">
        <v>22</v>
      </c>
      <c r="I516" s="3" t="s">
        <v>9</v>
      </c>
      <c r="J516" s="3" t="s">
        <v>15</v>
      </c>
      <c r="L516">
        <f t="shared" si="54"/>
        <v>0</v>
      </c>
      <c r="M516">
        <f>IF(COUNTIF($C$2:$C517,C516)&gt;1,1,0)</f>
        <v>0</v>
      </c>
      <c r="N516">
        <f t="shared" si="55"/>
        <v>0</v>
      </c>
      <c r="O516">
        <f t="shared" si="56"/>
        <v>0</v>
      </c>
      <c r="P516">
        <f t="shared" si="57"/>
        <v>0</v>
      </c>
      <c r="Q516">
        <f t="shared" si="58"/>
        <v>0</v>
      </c>
      <c r="S516">
        <f t="shared" si="59"/>
        <v>0</v>
      </c>
    </row>
    <row r="517" spans="1:19" ht="114" thickBot="1" x14ac:dyDescent="0.4">
      <c r="A517" s="3" t="s">
        <v>11</v>
      </c>
      <c r="B517" s="3" t="s">
        <v>34</v>
      </c>
      <c r="C517" s="3">
        <v>2011041601</v>
      </c>
      <c r="D517" s="3">
        <v>0</v>
      </c>
      <c r="E517" s="3" t="s">
        <v>9</v>
      </c>
      <c r="F517" s="3">
        <v>109</v>
      </c>
      <c r="G517" s="3">
        <v>82</v>
      </c>
      <c r="H517" s="4" t="s">
        <v>51</v>
      </c>
      <c r="I517" s="3" t="s">
        <v>9</v>
      </c>
      <c r="J517" s="3" t="s">
        <v>9</v>
      </c>
      <c r="L517">
        <f t="shared" si="54"/>
        <v>0</v>
      </c>
      <c r="M517">
        <f>IF(COUNTIF($C$2:$C518,C517)&gt;1,1,0)</f>
        <v>0</v>
      </c>
      <c r="N517">
        <f t="shared" si="55"/>
        <v>0</v>
      </c>
      <c r="O517">
        <f t="shared" si="56"/>
        <v>0</v>
      </c>
      <c r="P517">
        <f t="shared" si="57"/>
        <v>0</v>
      </c>
      <c r="Q517">
        <f t="shared" si="58"/>
        <v>0</v>
      </c>
      <c r="S517">
        <f t="shared" si="59"/>
        <v>0</v>
      </c>
    </row>
    <row r="518" spans="1:19" ht="214" thickBot="1" x14ac:dyDescent="0.4">
      <c r="A518" s="3" t="s">
        <v>11</v>
      </c>
      <c r="B518" s="3" t="s">
        <v>20</v>
      </c>
      <c r="C518" s="3">
        <v>20142402001</v>
      </c>
      <c r="D518" s="3">
        <v>0</v>
      </c>
      <c r="E518" s="3" t="s">
        <v>9</v>
      </c>
      <c r="F518" s="3">
        <v>110</v>
      </c>
      <c r="G518" s="3">
        <v>35</v>
      </c>
      <c r="H518" s="4" t="s">
        <v>44</v>
      </c>
      <c r="I518" s="3" t="s">
        <v>9</v>
      </c>
      <c r="J518" s="3" t="s">
        <v>9</v>
      </c>
      <c r="L518">
        <f t="shared" si="54"/>
        <v>0</v>
      </c>
      <c r="M518">
        <f>IF(COUNTIF($C$2:$C519,C518)&gt;1,1,0)</f>
        <v>0</v>
      </c>
      <c r="N518">
        <f t="shared" si="55"/>
        <v>0</v>
      </c>
      <c r="O518">
        <f t="shared" si="56"/>
        <v>0</v>
      </c>
      <c r="P518">
        <f t="shared" si="57"/>
        <v>0</v>
      </c>
      <c r="Q518">
        <f t="shared" si="58"/>
        <v>0</v>
      </c>
      <c r="S518">
        <f t="shared" si="59"/>
        <v>0</v>
      </c>
    </row>
    <row r="519" spans="1:19" ht="176.5" thickBot="1" x14ac:dyDescent="0.4">
      <c r="A519" s="3" t="s">
        <v>11</v>
      </c>
      <c r="B519" s="3" t="s">
        <v>8</v>
      </c>
      <c r="C519" s="3">
        <v>20180705801</v>
      </c>
      <c r="D519" s="3">
        <v>0</v>
      </c>
      <c r="E519" s="3" t="s">
        <v>9</v>
      </c>
      <c r="F519" s="3">
        <v>113</v>
      </c>
      <c r="G519" s="3">
        <v>75</v>
      </c>
      <c r="H519" s="4" t="s">
        <v>71</v>
      </c>
      <c r="I519" s="3" t="s">
        <v>9</v>
      </c>
      <c r="J519" s="3" t="s">
        <v>9</v>
      </c>
      <c r="L519">
        <f t="shared" si="54"/>
        <v>0</v>
      </c>
      <c r="M519">
        <f>IF(COUNTIF($C$2:$C520,C519)&gt;1,1,0)</f>
        <v>0</v>
      </c>
      <c r="N519">
        <f t="shared" si="55"/>
        <v>0</v>
      </c>
      <c r="O519">
        <f t="shared" si="56"/>
        <v>0</v>
      </c>
      <c r="P519">
        <f t="shared" si="57"/>
        <v>0</v>
      </c>
      <c r="Q519">
        <f t="shared" si="58"/>
        <v>0</v>
      </c>
      <c r="S519">
        <f t="shared" si="59"/>
        <v>0</v>
      </c>
    </row>
    <row r="520" spans="1:19" ht="276.5" thickBot="1" x14ac:dyDescent="0.4">
      <c r="A520" s="3" t="s">
        <v>11</v>
      </c>
      <c r="B520" s="3" t="s">
        <v>8</v>
      </c>
      <c r="C520" s="3">
        <v>20180607102</v>
      </c>
      <c r="D520" s="3">
        <v>0</v>
      </c>
      <c r="E520" s="3" t="s">
        <v>9</v>
      </c>
      <c r="F520" s="3">
        <v>49</v>
      </c>
      <c r="G520" s="3">
        <v>22</v>
      </c>
      <c r="H520" s="4" t="s">
        <v>22</v>
      </c>
      <c r="I520" s="3" t="s">
        <v>9</v>
      </c>
      <c r="J520" s="3" t="s">
        <v>9</v>
      </c>
      <c r="L520">
        <f t="shared" si="54"/>
        <v>0</v>
      </c>
      <c r="M520">
        <f>IF(COUNTIF($C$2:$C521,C520)&gt;1,1,0)</f>
        <v>0</v>
      </c>
      <c r="N520">
        <f t="shared" si="55"/>
        <v>0</v>
      </c>
      <c r="O520">
        <f t="shared" si="56"/>
        <v>0</v>
      </c>
      <c r="P520">
        <f t="shared" si="57"/>
        <v>0</v>
      </c>
      <c r="Q520">
        <f t="shared" si="58"/>
        <v>0</v>
      </c>
      <c r="S520">
        <f t="shared" si="59"/>
        <v>0</v>
      </c>
    </row>
    <row r="521" spans="1:19" ht="276.5" thickBot="1" x14ac:dyDescent="0.4">
      <c r="A521" s="3" t="s">
        <v>39</v>
      </c>
      <c r="B521" s="3" t="s">
        <v>34</v>
      </c>
      <c r="C521" s="3">
        <v>20110917101</v>
      </c>
      <c r="D521" s="3">
        <v>0</v>
      </c>
      <c r="E521" s="3" t="s">
        <v>9</v>
      </c>
      <c r="F521" s="3">
        <v>49</v>
      </c>
      <c r="G521" s="3">
        <v>45</v>
      </c>
      <c r="H521" s="4" t="s">
        <v>22</v>
      </c>
      <c r="I521" s="3" t="s">
        <v>9</v>
      </c>
      <c r="J521" s="3" t="s">
        <v>15</v>
      </c>
      <c r="L521">
        <f t="shared" si="54"/>
        <v>0</v>
      </c>
      <c r="M521">
        <f>IF(COUNTIF($C$2:$C522,C521)&gt;1,1,0)</f>
        <v>0</v>
      </c>
      <c r="N521">
        <f t="shared" si="55"/>
        <v>0</v>
      </c>
      <c r="O521">
        <f t="shared" si="56"/>
        <v>0</v>
      </c>
      <c r="P521">
        <f t="shared" si="57"/>
        <v>0</v>
      </c>
      <c r="Q521">
        <f t="shared" si="58"/>
        <v>0</v>
      </c>
      <c r="S521">
        <f t="shared" si="59"/>
        <v>0</v>
      </c>
    </row>
    <row r="522" spans="1:19" ht="276.5" thickBot="1" x14ac:dyDescent="0.4">
      <c r="A522" s="3" t="s">
        <v>11</v>
      </c>
      <c r="B522" s="3" t="s">
        <v>17</v>
      </c>
      <c r="C522" s="3">
        <v>20120102102</v>
      </c>
      <c r="D522" s="3">
        <v>1</v>
      </c>
      <c r="E522" s="3" t="s">
        <v>9</v>
      </c>
      <c r="F522" s="3">
        <v>276</v>
      </c>
      <c r="G522" s="3">
        <v>153</v>
      </c>
      <c r="H522" s="4" t="s">
        <v>22</v>
      </c>
      <c r="I522" s="3" t="s">
        <v>9</v>
      </c>
      <c r="J522" s="3" t="s">
        <v>9</v>
      </c>
      <c r="L522">
        <f t="shared" si="54"/>
        <v>0</v>
      </c>
      <c r="M522">
        <f>IF(COUNTIF($C$2:$C523,C522)&gt;1,1,0)</f>
        <v>0</v>
      </c>
      <c r="N522">
        <f t="shared" si="55"/>
        <v>0</v>
      </c>
      <c r="O522">
        <f t="shared" si="56"/>
        <v>0</v>
      </c>
      <c r="P522">
        <f t="shared" si="57"/>
        <v>0</v>
      </c>
      <c r="Q522">
        <f t="shared" si="58"/>
        <v>0</v>
      </c>
      <c r="S522">
        <f t="shared" si="59"/>
        <v>0</v>
      </c>
    </row>
    <row r="523" spans="1:19" ht="276.5" thickBot="1" x14ac:dyDescent="0.4">
      <c r="A523" s="3" t="s">
        <v>11</v>
      </c>
      <c r="B523" s="3" t="s">
        <v>8</v>
      </c>
      <c r="C523" s="3">
        <v>20180701301</v>
      </c>
      <c r="D523" s="3">
        <v>1</v>
      </c>
      <c r="E523" s="3" t="s">
        <v>9</v>
      </c>
      <c r="F523" s="3">
        <v>246</v>
      </c>
      <c r="G523" s="3">
        <v>50</v>
      </c>
      <c r="H523" s="4" t="s">
        <v>22</v>
      </c>
      <c r="I523" s="3" t="s">
        <v>9</v>
      </c>
      <c r="J523" s="3" t="s">
        <v>9</v>
      </c>
      <c r="L523">
        <f t="shared" si="54"/>
        <v>0</v>
      </c>
      <c r="M523">
        <f>IF(COUNTIF($C$2:$C524,C523)&gt;1,1,0)</f>
        <v>0</v>
      </c>
      <c r="N523">
        <f t="shared" si="55"/>
        <v>0</v>
      </c>
      <c r="O523">
        <f t="shared" si="56"/>
        <v>0</v>
      </c>
      <c r="P523">
        <f t="shared" si="57"/>
        <v>0</v>
      </c>
      <c r="Q523">
        <f t="shared" si="58"/>
        <v>0</v>
      </c>
      <c r="S523">
        <f t="shared" si="59"/>
        <v>0</v>
      </c>
    </row>
    <row r="524" spans="1:19" ht="276.5" thickBot="1" x14ac:dyDescent="0.4">
      <c r="A524" s="3" t="s">
        <v>11</v>
      </c>
      <c r="B524" s="3" t="s">
        <v>20</v>
      </c>
      <c r="C524" s="3">
        <v>20140120617</v>
      </c>
      <c r="D524" s="3">
        <v>0</v>
      </c>
      <c r="E524" s="3" t="s">
        <v>9</v>
      </c>
      <c r="F524" s="3">
        <v>86</v>
      </c>
      <c r="G524" s="3">
        <v>40</v>
      </c>
      <c r="H524" s="4" t="s">
        <v>22</v>
      </c>
      <c r="I524" s="3" t="s">
        <v>9</v>
      </c>
      <c r="J524" s="3" t="s">
        <v>9</v>
      </c>
      <c r="L524">
        <f t="shared" si="54"/>
        <v>0</v>
      </c>
      <c r="M524">
        <f>IF(COUNTIF($C$2:$C525,C524)&gt;1,1,0)</f>
        <v>0</v>
      </c>
      <c r="N524">
        <f t="shared" si="55"/>
        <v>0</v>
      </c>
      <c r="O524">
        <f t="shared" si="56"/>
        <v>0</v>
      </c>
      <c r="P524">
        <f t="shared" si="57"/>
        <v>0</v>
      </c>
      <c r="Q524">
        <f t="shared" si="58"/>
        <v>0</v>
      </c>
      <c r="S524">
        <f t="shared" si="59"/>
        <v>0</v>
      </c>
    </row>
    <row r="525" spans="1:19" ht="276.5" thickBot="1" x14ac:dyDescent="0.4">
      <c r="A525" s="3" t="s">
        <v>11</v>
      </c>
      <c r="B525" s="3" t="s">
        <v>8</v>
      </c>
      <c r="C525" s="3">
        <v>20180808701</v>
      </c>
      <c r="D525" s="3">
        <v>1</v>
      </c>
      <c r="E525" s="3" t="s">
        <v>9</v>
      </c>
      <c r="F525" s="3">
        <v>654</v>
      </c>
      <c r="G525" s="3">
        <v>65</v>
      </c>
      <c r="H525" s="4" t="s">
        <v>22</v>
      </c>
      <c r="I525" s="3" t="s">
        <v>9</v>
      </c>
      <c r="J525" s="3" t="s">
        <v>9</v>
      </c>
      <c r="L525">
        <f t="shared" si="54"/>
        <v>0</v>
      </c>
      <c r="M525">
        <f>IF(COUNTIF($C$2:$C526,C525)&gt;1,1,0)</f>
        <v>0</v>
      </c>
      <c r="N525">
        <f t="shared" si="55"/>
        <v>0</v>
      </c>
      <c r="O525">
        <f t="shared" si="56"/>
        <v>0</v>
      </c>
      <c r="P525">
        <f t="shared" si="57"/>
        <v>0</v>
      </c>
      <c r="Q525">
        <f t="shared" si="58"/>
        <v>0</v>
      </c>
      <c r="S525">
        <f t="shared" si="59"/>
        <v>0</v>
      </c>
    </row>
    <row r="526" spans="1:19" ht="276.5" thickBot="1" x14ac:dyDescent="0.4">
      <c r="A526" s="3" t="s">
        <v>11</v>
      </c>
      <c r="B526" s="3" t="s">
        <v>34</v>
      </c>
      <c r="C526" s="3">
        <v>20110612901</v>
      </c>
      <c r="D526" s="3">
        <v>1</v>
      </c>
      <c r="E526" s="3" t="s">
        <v>9</v>
      </c>
      <c r="F526" s="3">
        <v>311</v>
      </c>
      <c r="G526" s="3">
        <v>64</v>
      </c>
      <c r="H526" s="4" t="s">
        <v>22</v>
      </c>
      <c r="I526" s="3" t="s">
        <v>9</v>
      </c>
      <c r="J526" s="3" t="s">
        <v>9</v>
      </c>
      <c r="L526">
        <f t="shared" si="54"/>
        <v>0</v>
      </c>
      <c r="M526">
        <f>IF(COUNTIF($C$2:$C526,C526)&gt;1,1,0)</f>
        <v>0</v>
      </c>
      <c r="N526">
        <f t="shared" si="55"/>
        <v>0</v>
      </c>
      <c r="O526">
        <f t="shared" si="56"/>
        <v>0</v>
      </c>
      <c r="P526">
        <f t="shared" si="57"/>
        <v>0</v>
      </c>
      <c r="Q526">
        <f t="shared" si="58"/>
        <v>0</v>
      </c>
      <c r="S526">
        <f t="shared" si="59"/>
        <v>0</v>
      </c>
    </row>
    <row r="527" spans="1:19" ht="214" thickBot="1" x14ac:dyDescent="0.4">
      <c r="A527" s="3" t="s">
        <v>11</v>
      </c>
      <c r="B527" s="3" t="s">
        <v>23</v>
      </c>
      <c r="C527" s="3">
        <v>20170204301</v>
      </c>
      <c r="D527" s="3">
        <v>1</v>
      </c>
      <c r="E527" s="3" t="s">
        <v>9</v>
      </c>
      <c r="F527" s="3">
        <v>217</v>
      </c>
      <c r="G527" s="3">
        <v>38</v>
      </c>
      <c r="H527" s="4" t="s">
        <v>31</v>
      </c>
      <c r="I527" s="3" t="s">
        <v>9</v>
      </c>
      <c r="J527" s="3" t="s">
        <v>9</v>
      </c>
      <c r="L527">
        <f t="shared" si="54"/>
        <v>0</v>
      </c>
      <c r="M527">
        <f>IF(COUNTIF($C$2:$C528,C527)&gt;1,1,0)</f>
        <v>0</v>
      </c>
      <c r="N527">
        <f t="shared" si="55"/>
        <v>0</v>
      </c>
      <c r="O527">
        <f t="shared" si="56"/>
        <v>0</v>
      </c>
      <c r="P527">
        <f t="shared" si="57"/>
        <v>0</v>
      </c>
      <c r="Q527">
        <f t="shared" si="58"/>
        <v>0</v>
      </c>
      <c r="S527">
        <f t="shared" si="59"/>
        <v>0</v>
      </c>
    </row>
    <row r="528" spans="1:19" ht="214" thickBot="1" x14ac:dyDescent="0.4">
      <c r="A528" s="3" t="s">
        <v>11</v>
      </c>
      <c r="B528" s="3" t="s">
        <v>17</v>
      </c>
      <c r="C528" s="3">
        <v>20120714002</v>
      </c>
      <c r="D528" s="3">
        <v>1</v>
      </c>
      <c r="E528" s="3" t="s">
        <v>9</v>
      </c>
      <c r="F528" s="3">
        <v>122</v>
      </c>
      <c r="G528" s="3">
        <v>70</v>
      </c>
      <c r="H528" s="4" t="s">
        <v>31</v>
      </c>
      <c r="I528" s="3" t="s">
        <v>9</v>
      </c>
      <c r="J528" s="3" t="s">
        <v>9</v>
      </c>
      <c r="L528">
        <f t="shared" si="54"/>
        <v>0</v>
      </c>
      <c r="M528">
        <f>IF(COUNTIF($C$2:$C529,C528)&gt;1,1,0)</f>
        <v>0</v>
      </c>
      <c r="N528">
        <f t="shared" si="55"/>
        <v>0</v>
      </c>
      <c r="O528">
        <f t="shared" si="56"/>
        <v>0</v>
      </c>
      <c r="P528">
        <f t="shared" si="57"/>
        <v>0</v>
      </c>
      <c r="Q528">
        <f t="shared" si="58"/>
        <v>0</v>
      </c>
      <c r="S528">
        <f t="shared" si="59"/>
        <v>0</v>
      </c>
    </row>
    <row r="529" spans="1:19" ht="239" thickBot="1" x14ac:dyDescent="0.4">
      <c r="A529" s="3" t="s">
        <v>11</v>
      </c>
      <c r="B529" s="3" t="s">
        <v>20</v>
      </c>
      <c r="C529" s="3">
        <v>20140609001</v>
      </c>
      <c r="D529" s="3">
        <v>0</v>
      </c>
      <c r="E529" s="3" t="s">
        <v>9</v>
      </c>
      <c r="F529" s="3">
        <v>123</v>
      </c>
      <c r="G529" s="3">
        <v>32</v>
      </c>
      <c r="H529" s="4" t="s">
        <v>13</v>
      </c>
      <c r="I529" s="3" t="s">
        <v>9</v>
      </c>
      <c r="J529" s="3" t="s">
        <v>9</v>
      </c>
      <c r="L529">
        <f t="shared" si="54"/>
        <v>0</v>
      </c>
      <c r="M529">
        <f>IF(COUNTIF($C$2:$C530,C529)&gt;1,1,0)</f>
        <v>0</v>
      </c>
      <c r="N529">
        <f t="shared" si="55"/>
        <v>0</v>
      </c>
      <c r="O529">
        <f t="shared" si="56"/>
        <v>0</v>
      </c>
      <c r="P529">
        <f t="shared" si="57"/>
        <v>0</v>
      </c>
      <c r="Q529">
        <f t="shared" si="58"/>
        <v>0</v>
      </c>
      <c r="S529">
        <f t="shared" si="59"/>
        <v>0</v>
      </c>
    </row>
    <row r="530" spans="1:19" ht="276.5" thickBot="1" x14ac:dyDescent="0.4">
      <c r="A530" s="3" t="s">
        <v>7</v>
      </c>
      <c r="B530" s="3" t="s">
        <v>20</v>
      </c>
      <c r="C530" s="3">
        <v>20140123201</v>
      </c>
      <c r="D530" s="3">
        <v>0</v>
      </c>
      <c r="E530" s="3" t="s">
        <v>9</v>
      </c>
      <c r="F530" s="3">
        <v>1006</v>
      </c>
      <c r="G530" s="3">
        <v>586</v>
      </c>
      <c r="H530" s="4" t="s">
        <v>22</v>
      </c>
      <c r="I530" s="3" t="s">
        <v>9</v>
      </c>
      <c r="J530" s="3" t="s">
        <v>9</v>
      </c>
      <c r="L530">
        <f t="shared" si="54"/>
        <v>0</v>
      </c>
      <c r="M530">
        <f>IF(COUNTIF($C$2:$C531,C530)&gt;1,1,0)</f>
        <v>0</v>
      </c>
      <c r="N530">
        <f t="shared" si="55"/>
        <v>0</v>
      </c>
      <c r="O530">
        <f t="shared" si="56"/>
        <v>0</v>
      </c>
      <c r="P530">
        <f t="shared" si="57"/>
        <v>0</v>
      </c>
      <c r="Q530">
        <f t="shared" si="58"/>
        <v>0</v>
      </c>
      <c r="S530">
        <f t="shared" si="59"/>
        <v>0</v>
      </c>
    </row>
    <row r="531" spans="1:19" ht="276.5" thickBot="1" x14ac:dyDescent="0.4">
      <c r="A531" s="3" t="s">
        <v>46</v>
      </c>
      <c r="B531" s="3" t="s">
        <v>8</v>
      </c>
      <c r="C531" s="3">
        <v>20181006301</v>
      </c>
      <c r="D531" s="3">
        <v>0</v>
      </c>
      <c r="E531" s="3" t="s">
        <v>9</v>
      </c>
      <c r="F531" s="3">
        <v>341</v>
      </c>
      <c r="G531" s="3">
        <v>65</v>
      </c>
      <c r="H531" s="4" t="s">
        <v>22</v>
      </c>
      <c r="I531" s="3" t="s">
        <v>9</v>
      </c>
      <c r="J531" s="3" t="s">
        <v>9</v>
      </c>
      <c r="L531">
        <f t="shared" si="54"/>
        <v>0</v>
      </c>
      <c r="M531">
        <f>IF(COUNTIF($C$2:$C532,C531)&gt;1,1,0)</f>
        <v>0</v>
      </c>
      <c r="N531">
        <f t="shared" si="55"/>
        <v>0</v>
      </c>
      <c r="O531">
        <f t="shared" si="56"/>
        <v>0</v>
      </c>
      <c r="P531">
        <f t="shared" si="57"/>
        <v>0</v>
      </c>
      <c r="Q531">
        <f t="shared" si="58"/>
        <v>0</v>
      </c>
      <c r="S531">
        <f t="shared" si="59"/>
        <v>0</v>
      </c>
    </row>
    <row r="532" spans="1:19" ht="214" thickBot="1" x14ac:dyDescent="0.4">
      <c r="A532" s="3" t="s">
        <v>32</v>
      </c>
      <c r="B532" s="3" t="s">
        <v>34</v>
      </c>
      <c r="C532" s="3">
        <v>20110108001</v>
      </c>
      <c r="D532" s="3">
        <v>0</v>
      </c>
      <c r="E532" s="3" t="s">
        <v>9</v>
      </c>
      <c r="F532" s="3">
        <v>167</v>
      </c>
      <c r="G532" s="3">
        <v>83</v>
      </c>
      <c r="H532" s="4" t="s">
        <v>28</v>
      </c>
      <c r="I532" s="3" t="s">
        <v>9</v>
      </c>
      <c r="J532" s="3" t="s">
        <v>9</v>
      </c>
      <c r="L532">
        <f t="shared" si="54"/>
        <v>0</v>
      </c>
      <c r="M532">
        <f>IF(COUNTIF($C$2:$C533,C532)&gt;1,1,0)</f>
        <v>0</v>
      </c>
      <c r="N532">
        <f t="shared" si="55"/>
        <v>0</v>
      </c>
      <c r="O532">
        <f t="shared" si="56"/>
        <v>0</v>
      </c>
      <c r="P532">
        <f t="shared" si="57"/>
        <v>0</v>
      </c>
      <c r="Q532">
        <f t="shared" si="58"/>
        <v>0</v>
      </c>
      <c r="S532">
        <f t="shared" si="59"/>
        <v>0</v>
      </c>
    </row>
    <row r="533" spans="1:19" ht="276.5" thickBot="1" x14ac:dyDescent="0.4">
      <c r="A533" s="3" t="s">
        <v>11</v>
      </c>
      <c r="B533" s="3" t="s">
        <v>34</v>
      </c>
      <c r="C533" s="3">
        <v>20110322801</v>
      </c>
      <c r="D533" s="3">
        <v>0</v>
      </c>
      <c r="E533" s="3" t="s">
        <v>9</v>
      </c>
      <c r="F533" s="3">
        <v>74</v>
      </c>
      <c r="G533" s="3">
        <v>46</v>
      </c>
      <c r="H533" s="4" t="s">
        <v>22</v>
      </c>
      <c r="I533" s="3" t="s">
        <v>9</v>
      </c>
      <c r="J533" s="3" t="s">
        <v>9</v>
      </c>
      <c r="L533">
        <f t="shared" si="54"/>
        <v>0</v>
      </c>
      <c r="M533">
        <f>IF(COUNTIF($C$2:$C534,C533)&gt;1,1,0)</f>
        <v>0</v>
      </c>
      <c r="N533">
        <f t="shared" si="55"/>
        <v>0</v>
      </c>
      <c r="O533">
        <f t="shared" si="56"/>
        <v>0</v>
      </c>
      <c r="P533">
        <f t="shared" si="57"/>
        <v>0</v>
      </c>
      <c r="Q533">
        <f t="shared" si="58"/>
        <v>0</v>
      </c>
      <c r="S533">
        <f t="shared" si="59"/>
        <v>0</v>
      </c>
    </row>
    <row r="534" spans="1:19" ht="176.5" thickBot="1" x14ac:dyDescent="0.4">
      <c r="A534" s="3" t="s">
        <v>11</v>
      </c>
      <c r="B534" s="3" t="s">
        <v>8</v>
      </c>
      <c r="C534" s="3">
        <v>20180905601</v>
      </c>
      <c r="D534" s="3">
        <v>0</v>
      </c>
      <c r="E534" s="3" t="s">
        <v>9</v>
      </c>
      <c r="F534" s="3">
        <v>204</v>
      </c>
      <c r="G534" s="3">
        <v>40</v>
      </c>
      <c r="H534" s="4" t="s">
        <v>55</v>
      </c>
      <c r="I534" s="3" t="s">
        <v>9</v>
      </c>
      <c r="J534" s="3" t="s">
        <v>9</v>
      </c>
      <c r="L534">
        <f t="shared" si="54"/>
        <v>0</v>
      </c>
      <c r="M534">
        <f>IF(COUNTIF($C$2:$C535,C534)&gt;1,1,0)</f>
        <v>0</v>
      </c>
      <c r="N534">
        <f t="shared" si="55"/>
        <v>0</v>
      </c>
      <c r="O534">
        <f t="shared" si="56"/>
        <v>0</v>
      </c>
      <c r="P534">
        <f t="shared" si="57"/>
        <v>0</v>
      </c>
      <c r="Q534">
        <f t="shared" si="58"/>
        <v>0</v>
      </c>
      <c r="S534">
        <f t="shared" si="59"/>
        <v>0</v>
      </c>
    </row>
    <row r="535" spans="1:19" ht="214" thickBot="1" x14ac:dyDescent="0.4">
      <c r="A535" s="3" t="s">
        <v>11</v>
      </c>
      <c r="B535" s="3" t="s">
        <v>20</v>
      </c>
      <c r="C535" s="3">
        <v>20142400312</v>
      </c>
      <c r="D535" s="3">
        <v>0</v>
      </c>
      <c r="E535" s="3" t="s">
        <v>9</v>
      </c>
      <c r="F535" s="3">
        <v>49</v>
      </c>
      <c r="G535" s="3">
        <v>12</v>
      </c>
      <c r="H535" s="4" t="s">
        <v>28</v>
      </c>
      <c r="I535" s="3" t="s">
        <v>9</v>
      </c>
      <c r="J535" s="3" t="s">
        <v>9</v>
      </c>
      <c r="L535">
        <f t="shared" si="54"/>
        <v>0</v>
      </c>
      <c r="M535">
        <f>IF(COUNTIF($C$2:$C536,C535)&gt;1,1,0)</f>
        <v>0</v>
      </c>
      <c r="N535">
        <f t="shared" si="55"/>
        <v>0</v>
      </c>
      <c r="O535">
        <f t="shared" si="56"/>
        <v>0</v>
      </c>
      <c r="P535">
        <f t="shared" si="57"/>
        <v>0</v>
      </c>
      <c r="Q535">
        <f t="shared" si="58"/>
        <v>0</v>
      </c>
      <c r="S535">
        <f t="shared" si="59"/>
        <v>0</v>
      </c>
    </row>
    <row r="536" spans="1:19" ht="276.5" thickBot="1" x14ac:dyDescent="0.4">
      <c r="A536" s="3" t="s">
        <v>39</v>
      </c>
      <c r="B536" s="3" t="s">
        <v>20</v>
      </c>
      <c r="C536" s="3">
        <v>20140116413</v>
      </c>
      <c r="D536" s="3">
        <v>0</v>
      </c>
      <c r="E536" s="3" t="s">
        <v>9</v>
      </c>
      <c r="F536" s="3">
        <v>796</v>
      </c>
      <c r="G536" s="3">
        <v>196</v>
      </c>
      <c r="H536" s="4" t="s">
        <v>22</v>
      </c>
      <c r="I536" s="3" t="s">
        <v>9</v>
      </c>
      <c r="J536" s="3" t="s">
        <v>9</v>
      </c>
      <c r="L536">
        <f t="shared" si="54"/>
        <v>0</v>
      </c>
      <c r="M536">
        <f>IF(COUNTIF($C$2:$C537,C536)&gt;1,1,0)</f>
        <v>0</v>
      </c>
      <c r="N536">
        <f t="shared" si="55"/>
        <v>0</v>
      </c>
      <c r="O536">
        <f t="shared" si="56"/>
        <v>0</v>
      </c>
      <c r="P536">
        <f t="shared" si="57"/>
        <v>0</v>
      </c>
      <c r="Q536">
        <f t="shared" si="58"/>
        <v>0</v>
      </c>
      <c r="S536">
        <f t="shared" si="59"/>
        <v>0</v>
      </c>
    </row>
    <row r="537" spans="1:19" ht="251.5" thickBot="1" x14ac:dyDescent="0.4">
      <c r="A537" s="3" t="s">
        <v>11</v>
      </c>
      <c r="B537" s="3" t="s">
        <v>20</v>
      </c>
      <c r="C537" s="3">
        <v>20142301701</v>
      </c>
      <c r="D537" s="3">
        <v>0</v>
      </c>
      <c r="E537" s="3" t="s">
        <v>9</v>
      </c>
      <c r="F537" s="3">
        <v>327</v>
      </c>
      <c r="G537" s="3">
        <v>36</v>
      </c>
      <c r="H537" s="4" t="s">
        <v>18</v>
      </c>
      <c r="I537" s="3" t="s">
        <v>9</v>
      </c>
      <c r="J537" s="3" t="s">
        <v>15</v>
      </c>
      <c r="L537">
        <f t="shared" si="54"/>
        <v>0</v>
      </c>
      <c r="M537">
        <f>IF(COUNTIF($C$2:$C538,C537)&gt;1,1,0)</f>
        <v>0</v>
      </c>
      <c r="N537">
        <f t="shared" si="55"/>
        <v>0</v>
      </c>
      <c r="O537">
        <f t="shared" si="56"/>
        <v>0</v>
      </c>
      <c r="P537">
        <f t="shared" si="57"/>
        <v>0</v>
      </c>
      <c r="Q537">
        <f t="shared" si="58"/>
        <v>0</v>
      </c>
      <c r="S537">
        <f t="shared" si="59"/>
        <v>0</v>
      </c>
    </row>
    <row r="538" spans="1:19" ht="276.5" thickBot="1" x14ac:dyDescent="0.4">
      <c r="A538" s="3" t="s">
        <v>11</v>
      </c>
      <c r="B538" s="3" t="s">
        <v>17</v>
      </c>
      <c r="C538" s="3">
        <v>20120901005</v>
      </c>
      <c r="D538" s="3">
        <v>0</v>
      </c>
      <c r="E538" s="3" t="s">
        <v>9</v>
      </c>
      <c r="F538" s="3">
        <v>97</v>
      </c>
      <c r="G538" s="3">
        <v>43</v>
      </c>
      <c r="H538" s="4" t="s">
        <v>22</v>
      </c>
      <c r="I538" s="3" t="s">
        <v>9</v>
      </c>
      <c r="J538" s="3" t="s">
        <v>9</v>
      </c>
      <c r="L538">
        <f t="shared" si="54"/>
        <v>0</v>
      </c>
      <c r="M538">
        <f>IF(COUNTIF($C$2:$C539,C538)&gt;1,1,0)</f>
        <v>0</v>
      </c>
      <c r="N538">
        <f t="shared" si="55"/>
        <v>0</v>
      </c>
      <c r="O538">
        <f t="shared" si="56"/>
        <v>0</v>
      </c>
      <c r="P538">
        <f t="shared" si="57"/>
        <v>0</v>
      </c>
      <c r="Q538">
        <f t="shared" si="58"/>
        <v>0</v>
      </c>
      <c r="S538">
        <f t="shared" si="59"/>
        <v>0</v>
      </c>
    </row>
    <row r="539" spans="1:19" ht="239" thickBot="1" x14ac:dyDescent="0.4">
      <c r="A539" s="3" t="s">
        <v>11</v>
      </c>
      <c r="B539" s="3" t="s">
        <v>23</v>
      </c>
      <c r="C539" s="3">
        <v>20170208801</v>
      </c>
      <c r="D539" s="3">
        <v>0</v>
      </c>
      <c r="E539" s="3" t="s">
        <v>9</v>
      </c>
      <c r="F539" s="3">
        <v>85</v>
      </c>
      <c r="G539" s="3">
        <v>55</v>
      </c>
      <c r="H539" s="4" t="s">
        <v>13</v>
      </c>
      <c r="I539" s="3" t="s">
        <v>9</v>
      </c>
      <c r="J539" s="3" t="s">
        <v>9</v>
      </c>
      <c r="L539">
        <f t="shared" ref="L539:L594" si="60">IF(COUNTBLANK(A539:J539)&gt;0,1,0)</f>
        <v>0</v>
      </c>
      <c r="M539">
        <f>IF(COUNTIF($C$2:$C540,C539)&gt;1,1,0)</f>
        <v>0</v>
      </c>
      <c r="N539">
        <f t="shared" ref="N539:N594" si="61">IF(LEN(C539)&gt;11,1,0)</f>
        <v>0</v>
      </c>
      <c r="O539">
        <f t="shared" ref="O539:O594" si="62">IF(G539&gt;F539,1,0)</f>
        <v>0</v>
      </c>
      <c r="P539">
        <f t="shared" ref="P539:P594" si="63">IF(AND(J539="Yes",I539="No"),1,0)</f>
        <v>0</v>
      </c>
      <c r="Q539">
        <f t="shared" ref="Q539:Q594" si="64">IF(F539&gt;10000,1,0)</f>
        <v>0</v>
      </c>
      <c r="S539">
        <f t="shared" ref="S539:S594" si="65">IF(SUM(L539:Q539)&gt;0,1,0)</f>
        <v>0</v>
      </c>
    </row>
    <row r="540" spans="1:19" ht="276.5" thickBot="1" x14ac:dyDescent="0.4">
      <c r="A540" s="3" t="s">
        <v>11</v>
      </c>
      <c r="B540" s="3" t="s">
        <v>8</v>
      </c>
      <c r="C540" s="3">
        <v>20180707201</v>
      </c>
      <c r="D540" s="3">
        <v>0</v>
      </c>
      <c r="E540" s="3" t="s">
        <v>9</v>
      </c>
      <c r="F540" s="3">
        <v>70</v>
      </c>
      <c r="G540" s="3">
        <v>40</v>
      </c>
      <c r="H540" s="4" t="s">
        <v>22</v>
      </c>
      <c r="I540" s="3" t="s">
        <v>9</v>
      </c>
      <c r="J540" s="3" t="s">
        <v>9</v>
      </c>
      <c r="L540">
        <f t="shared" si="60"/>
        <v>0</v>
      </c>
      <c r="M540">
        <f>IF(COUNTIF($C$2:$C540,C540)&gt;1,1,0)</f>
        <v>0</v>
      </c>
      <c r="N540">
        <f t="shared" si="61"/>
        <v>0</v>
      </c>
      <c r="O540">
        <f t="shared" si="62"/>
        <v>0</v>
      </c>
      <c r="P540">
        <f t="shared" si="63"/>
        <v>0</v>
      </c>
      <c r="Q540">
        <f t="shared" si="64"/>
        <v>0</v>
      </c>
      <c r="S540">
        <f t="shared" si="65"/>
        <v>0</v>
      </c>
    </row>
    <row r="541" spans="1:19" ht="326.5" thickBot="1" x14ac:dyDescent="0.4">
      <c r="A541" s="3" t="s">
        <v>11</v>
      </c>
      <c r="B541" s="3" t="s">
        <v>34</v>
      </c>
      <c r="C541" s="3">
        <v>20110106501</v>
      </c>
      <c r="D541" s="3">
        <v>0</v>
      </c>
      <c r="E541" s="3" t="s">
        <v>9</v>
      </c>
      <c r="F541" s="3">
        <v>685</v>
      </c>
      <c r="G541" s="3">
        <v>335</v>
      </c>
      <c r="H541" s="4" t="s">
        <v>168</v>
      </c>
      <c r="I541" s="3" t="s">
        <v>9</v>
      </c>
      <c r="J541" s="3" t="s">
        <v>9</v>
      </c>
      <c r="L541">
        <f t="shared" si="60"/>
        <v>0</v>
      </c>
      <c r="M541">
        <f>IF(COUNTIF($C$2:$C542,C541)&gt;1,1,0)</f>
        <v>0</v>
      </c>
      <c r="N541">
        <f t="shared" si="61"/>
        <v>0</v>
      </c>
      <c r="O541">
        <f t="shared" si="62"/>
        <v>0</v>
      </c>
      <c r="P541">
        <f t="shared" si="63"/>
        <v>0</v>
      </c>
      <c r="Q541">
        <f t="shared" si="64"/>
        <v>0</v>
      </c>
      <c r="S541">
        <f t="shared" si="65"/>
        <v>0</v>
      </c>
    </row>
    <row r="542" spans="1:19" ht="176.5" thickBot="1" x14ac:dyDescent="0.4">
      <c r="A542" s="3" t="s">
        <v>11</v>
      </c>
      <c r="B542" s="3" t="s">
        <v>17</v>
      </c>
      <c r="C542" s="3">
        <v>20120711501</v>
      </c>
      <c r="D542" s="3">
        <v>0</v>
      </c>
      <c r="E542" s="3" t="s">
        <v>9</v>
      </c>
      <c r="F542" s="3">
        <v>539</v>
      </c>
      <c r="G542" s="3">
        <v>20</v>
      </c>
      <c r="H542" s="4" t="s">
        <v>55</v>
      </c>
      <c r="I542" s="3" t="s">
        <v>9</v>
      </c>
      <c r="J542" s="3" t="s">
        <v>9</v>
      </c>
      <c r="L542">
        <f t="shared" si="60"/>
        <v>0</v>
      </c>
      <c r="M542">
        <f>IF(COUNTIF($C$2:$C543,C542)&gt;1,1,0)</f>
        <v>0</v>
      </c>
      <c r="N542">
        <f t="shared" si="61"/>
        <v>0</v>
      </c>
      <c r="O542">
        <f t="shared" si="62"/>
        <v>0</v>
      </c>
      <c r="P542">
        <f t="shared" si="63"/>
        <v>0</v>
      </c>
      <c r="Q542">
        <f t="shared" si="64"/>
        <v>0</v>
      </c>
      <c r="S542">
        <f t="shared" si="65"/>
        <v>0</v>
      </c>
    </row>
    <row r="543" spans="1:19" ht="114" thickBot="1" x14ac:dyDescent="0.4">
      <c r="A543" s="3" t="s">
        <v>11</v>
      </c>
      <c r="B543" s="3" t="s">
        <v>34</v>
      </c>
      <c r="C543" s="3">
        <v>2011097901</v>
      </c>
      <c r="D543" s="3">
        <v>0</v>
      </c>
      <c r="E543" s="3" t="s">
        <v>9</v>
      </c>
      <c r="F543" s="3">
        <v>22</v>
      </c>
      <c r="G543" s="3">
        <v>15</v>
      </c>
      <c r="H543" s="4" t="s">
        <v>128</v>
      </c>
      <c r="I543" s="3" t="s">
        <v>9</v>
      </c>
      <c r="J543" s="3" t="s">
        <v>9</v>
      </c>
      <c r="L543">
        <f t="shared" si="60"/>
        <v>0</v>
      </c>
      <c r="M543">
        <f>IF(COUNTIF($C$2:$C544,C543)&gt;1,1,0)</f>
        <v>0</v>
      </c>
      <c r="N543">
        <f t="shared" si="61"/>
        <v>0</v>
      </c>
      <c r="O543">
        <f t="shared" si="62"/>
        <v>0</v>
      </c>
      <c r="P543">
        <f t="shared" si="63"/>
        <v>0</v>
      </c>
      <c r="Q543">
        <f t="shared" si="64"/>
        <v>0</v>
      </c>
      <c r="S543">
        <f t="shared" si="65"/>
        <v>0</v>
      </c>
    </row>
    <row r="544" spans="1:19" ht="214" thickBot="1" x14ac:dyDescent="0.4">
      <c r="A544" s="3" t="s">
        <v>11</v>
      </c>
      <c r="B544" s="3" t="s">
        <v>34</v>
      </c>
      <c r="C544" s="3">
        <v>20111012201</v>
      </c>
      <c r="D544" s="3">
        <v>0</v>
      </c>
      <c r="E544" s="3" t="s">
        <v>9</v>
      </c>
      <c r="F544" s="3">
        <v>206</v>
      </c>
      <c r="G544" s="3">
        <v>124</v>
      </c>
      <c r="H544" s="4" t="s">
        <v>28</v>
      </c>
      <c r="I544" s="3" t="s">
        <v>9</v>
      </c>
      <c r="J544" s="3" t="s">
        <v>9</v>
      </c>
      <c r="L544">
        <f t="shared" si="60"/>
        <v>0</v>
      </c>
      <c r="M544">
        <f>IF(COUNTIF($C$2:$C545,C544)&gt;1,1,0)</f>
        <v>0</v>
      </c>
      <c r="N544">
        <f t="shared" si="61"/>
        <v>0</v>
      </c>
      <c r="O544">
        <f t="shared" si="62"/>
        <v>0</v>
      </c>
      <c r="P544">
        <f t="shared" si="63"/>
        <v>0</v>
      </c>
      <c r="Q544">
        <f t="shared" si="64"/>
        <v>0</v>
      </c>
      <c r="S544">
        <f t="shared" si="65"/>
        <v>0</v>
      </c>
    </row>
    <row r="545" spans="1:19" ht="251.5" thickBot="1" x14ac:dyDescent="0.4">
      <c r="A545" s="3" t="s">
        <v>11</v>
      </c>
      <c r="B545" s="3" t="s">
        <v>20</v>
      </c>
      <c r="C545" s="3">
        <v>20140114506</v>
      </c>
      <c r="D545" s="3">
        <v>0</v>
      </c>
      <c r="E545" s="3" t="s">
        <v>9</v>
      </c>
      <c r="F545" s="3">
        <v>96</v>
      </c>
      <c r="G545" s="3">
        <v>28</v>
      </c>
      <c r="H545" s="4" t="s">
        <v>18</v>
      </c>
      <c r="I545" s="3" t="s">
        <v>9</v>
      </c>
      <c r="J545" s="3" t="s">
        <v>9</v>
      </c>
      <c r="L545">
        <f t="shared" si="60"/>
        <v>0</v>
      </c>
      <c r="M545">
        <f>IF(COUNTIF($C$2:$C546,C545)&gt;1,1,0)</f>
        <v>0</v>
      </c>
      <c r="N545">
        <f t="shared" si="61"/>
        <v>0</v>
      </c>
      <c r="O545">
        <f t="shared" si="62"/>
        <v>0</v>
      </c>
      <c r="P545">
        <f t="shared" si="63"/>
        <v>0</v>
      </c>
      <c r="Q545">
        <f t="shared" si="64"/>
        <v>0</v>
      </c>
      <c r="S545">
        <f t="shared" si="65"/>
        <v>0</v>
      </c>
    </row>
    <row r="546" spans="1:19" ht="314" thickBot="1" x14ac:dyDescent="0.4">
      <c r="A546" s="3" t="s">
        <v>11</v>
      </c>
      <c r="B546" s="3" t="s">
        <v>29</v>
      </c>
      <c r="C546" s="3">
        <v>20030511101</v>
      </c>
      <c r="D546" s="3">
        <v>0</v>
      </c>
      <c r="E546" s="3" t="s">
        <v>9</v>
      </c>
      <c r="F546" s="3">
        <v>289</v>
      </c>
      <c r="G546" s="3">
        <v>42</v>
      </c>
      <c r="H546" s="4" t="s">
        <v>169</v>
      </c>
      <c r="I546" s="3" t="s">
        <v>9</v>
      </c>
      <c r="J546" s="3" t="s">
        <v>9</v>
      </c>
      <c r="L546">
        <f t="shared" si="60"/>
        <v>0</v>
      </c>
      <c r="M546">
        <f>IF(COUNTIF($C$2:$C546,C546)&gt;1,1,0)</f>
        <v>0</v>
      </c>
      <c r="N546">
        <f t="shared" si="61"/>
        <v>0</v>
      </c>
      <c r="O546">
        <f t="shared" si="62"/>
        <v>0</v>
      </c>
      <c r="P546">
        <f t="shared" si="63"/>
        <v>0</v>
      </c>
      <c r="Q546">
        <f t="shared" si="64"/>
        <v>0</v>
      </c>
      <c r="S546">
        <f t="shared" si="65"/>
        <v>0</v>
      </c>
    </row>
    <row r="547" spans="1:19" ht="164" thickBot="1" x14ac:dyDescent="0.4">
      <c r="A547" s="3" t="s">
        <v>7</v>
      </c>
      <c r="B547" s="3" t="s">
        <v>12</v>
      </c>
      <c r="C547" s="3">
        <v>20080906201</v>
      </c>
      <c r="D547" s="3">
        <v>0</v>
      </c>
      <c r="E547" s="3" t="s">
        <v>9</v>
      </c>
      <c r="F547" s="3">
        <v>26</v>
      </c>
      <c r="G547" s="3">
        <v>16</v>
      </c>
      <c r="H547" s="4" t="s">
        <v>170</v>
      </c>
      <c r="I547" s="3" t="s">
        <v>9</v>
      </c>
      <c r="J547" s="3" t="s">
        <v>9</v>
      </c>
      <c r="L547">
        <f t="shared" si="60"/>
        <v>0</v>
      </c>
      <c r="M547">
        <f>IF(COUNTIF($C$2:$C548,C547)&gt;1,1,0)</f>
        <v>0</v>
      </c>
      <c r="N547">
        <f t="shared" si="61"/>
        <v>0</v>
      </c>
      <c r="O547">
        <f t="shared" si="62"/>
        <v>0</v>
      </c>
      <c r="P547">
        <f t="shared" si="63"/>
        <v>0</v>
      </c>
      <c r="Q547">
        <f t="shared" si="64"/>
        <v>0</v>
      </c>
      <c r="S547">
        <f t="shared" si="65"/>
        <v>0</v>
      </c>
    </row>
    <row r="548" spans="1:19" ht="251.5" thickBot="1" x14ac:dyDescent="0.4">
      <c r="A548" s="3" t="s">
        <v>11</v>
      </c>
      <c r="B548" s="3" t="s">
        <v>17</v>
      </c>
      <c r="C548" s="3">
        <v>20120501302</v>
      </c>
      <c r="D548" s="3">
        <v>0</v>
      </c>
      <c r="E548" s="3" t="s">
        <v>9</v>
      </c>
      <c r="F548" s="3">
        <v>227</v>
      </c>
      <c r="G548" s="3">
        <v>15</v>
      </c>
      <c r="H548" s="4" t="s">
        <v>18</v>
      </c>
      <c r="I548" s="3" t="s">
        <v>9</v>
      </c>
      <c r="J548" s="3" t="s">
        <v>9</v>
      </c>
      <c r="L548">
        <f t="shared" si="60"/>
        <v>0</v>
      </c>
      <c r="M548">
        <f>IF(COUNTIF($C$2:$C549,C548)&gt;1,1,0)</f>
        <v>0</v>
      </c>
      <c r="N548">
        <f t="shared" si="61"/>
        <v>0</v>
      </c>
      <c r="O548">
        <f t="shared" si="62"/>
        <v>0</v>
      </c>
      <c r="P548">
        <f t="shared" si="63"/>
        <v>0</v>
      </c>
      <c r="Q548">
        <f t="shared" si="64"/>
        <v>0</v>
      </c>
      <c r="S548">
        <f t="shared" si="65"/>
        <v>0</v>
      </c>
    </row>
    <row r="549" spans="1:19" ht="239" thickBot="1" x14ac:dyDescent="0.4">
      <c r="A549" s="3" t="s">
        <v>11</v>
      </c>
      <c r="B549" s="3" t="s">
        <v>17</v>
      </c>
      <c r="C549" s="3">
        <v>20120100102</v>
      </c>
      <c r="D549" s="3">
        <v>1</v>
      </c>
      <c r="E549" s="3" t="s">
        <v>9</v>
      </c>
      <c r="F549" s="3">
        <v>1025</v>
      </c>
      <c r="G549" s="3">
        <v>75</v>
      </c>
      <c r="H549" s="4" t="s">
        <v>13</v>
      </c>
      <c r="I549" s="3" t="s">
        <v>9</v>
      </c>
      <c r="J549" s="3" t="s">
        <v>9</v>
      </c>
      <c r="L549">
        <f t="shared" si="60"/>
        <v>0</v>
      </c>
      <c r="M549">
        <f>IF(COUNTIF($C$2:$C550,C549)&gt;1,1,0)</f>
        <v>0</v>
      </c>
      <c r="N549">
        <f t="shared" si="61"/>
        <v>0</v>
      </c>
      <c r="O549">
        <f t="shared" si="62"/>
        <v>0</v>
      </c>
      <c r="P549">
        <f t="shared" si="63"/>
        <v>0</v>
      </c>
      <c r="Q549">
        <f t="shared" si="64"/>
        <v>0</v>
      </c>
      <c r="S549">
        <f t="shared" si="65"/>
        <v>0</v>
      </c>
    </row>
    <row r="550" spans="1:19" ht="214" thickBot="1" x14ac:dyDescent="0.4">
      <c r="A550" s="3" t="s">
        <v>11</v>
      </c>
      <c r="B550" s="3" t="s">
        <v>8</v>
      </c>
      <c r="C550" s="3">
        <v>20180709801</v>
      </c>
      <c r="D550" s="3">
        <v>0</v>
      </c>
      <c r="E550" s="3" t="s">
        <v>9</v>
      </c>
      <c r="F550" s="3">
        <v>272</v>
      </c>
      <c r="G550" s="3">
        <v>115</v>
      </c>
      <c r="H550" s="4" t="s">
        <v>44</v>
      </c>
      <c r="I550" s="3" t="s">
        <v>9</v>
      </c>
      <c r="J550" s="3" t="s">
        <v>9</v>
      </c>
      <c r="L550">
        <f t="shared" si="60"/>
        <v>0</v>
      </c>
      <c r="M550">
        <f>IF(COUNTIF($C$2:$C551,C550)&gt;1,1,0)</f>
        <v>0</v>
      </c>
      <c r="N550">
        <f t="shared" si="61"/>
        <v>0</v>
      </c>
      <c r="O550">
        <f t="shared" si="62"/>
        <v>0</v>
      </c>
      <c r="P550">
        <f t="shared" si="63"/>
        <v>0</v>
      </c>
      <c r="Q550">
        <f t="shared" si="64"/>
        <v>0</v>
      </c>
      <c r="S550">
        <f t="shared" si="65"/>
        <v>0</v>
      </c>
    </row>
    <row r="551" spans="1:19" ht="239" thickBot="1" x14ac:dyDescent="0.4">
      <c r="A551" s="3" t="s">
        <v>11</v>
      </c>
      <c r="B551" s="3" t="s">
        <v>12</v>
      </c>
      <c r="C551" s="3">
        <v>20080301501</v>
      </c>
      <c r="D551" s="3">
        <v>0</v>
      </c>
      <c r="E551" s="3" t="s">
        <v>9</v>
      </c>
      <c r="F551" s="3">
        <v>54</v>
      </c>
      <c r="G551" s="3">
        <v>32</v>
      </c>
      <c r="H551" s="4" t="s">
        <v>13</v>
      </c>
      <c r="I551" s="3" t="s">
        <v>9</v>
      </c>
      <c r="J551" s="3" t="s">
        <v>15</v>
      </c>
      <c r="L551">
        <f t="shared" si="60"/>
        <v>0</v>
      </c>
      <c r="M551">
        <f>IF(COUNTIF($C$2:$C552,C551)&gt;1,1,0)</f>
        <v>0</v>
      </c>
      <c r="N551">
        <f t="shared" si="61"/>
        <v>0</v>
      </c>
      <c r="O551">
        <f t="shared" si="62"/>
        <v>0</v>
      </c>
      <c r="P551">
        <f t="shared" si="63"/>
        <v>0</v>
      </c>
      <c r="Q551">
        <f t="shared" si="64"/>
        <v>0</v>
      </c>
      <c r="S551">
        <f t="shared" si="65"/>
        <v>0</v>
      </c>
    </row>
    <row r="552" spans="1:19" ht="276.5" thickBot="1" x14ac:dyDescent="0.4">
      <c r="A552" s="3" t="s">
        <v>11</v>
      </c>
      <c r="B552" s="3" t="s">
        <v>20</v>
      </c>
      <c r="C552" s="3">
        <v>20141801801</v>
      </c>
      <c r="D552" s="3">
        <v>0</v>
      </c>
      <c r="E552" s="3" t="s">
        <v>9</v>
      </c>
      <c r="F552" s="3">
        <v>13</v>
      </c>
      <c r="G552" s="3">
        <v>13</v>
      </c>
      <c r="H552" s="4" t="s">
        <v>22</v>
      </c>
      <c r="I552" s="3" t="s">
        <v>9</v>
      </c>
      <c r="J552" s="3" t="s">
        <v>9</v>
      </c>
      <c r="L552">
        <f t="shared" si="60"/>
        <v>0</v>
      </c>
      <c r="M552">
        <f>IF(COUNTIF($C$2:$C553,C552)&gt;1,1,0)</f>
        <v>0</v>
      </c>
      <c r="N552">
        <f t="shared" si="61"/>
        <v>0</v>
      </c>
      <c r="O552">
        <f t="shared" si="62"/>
        <v>0</v>
      </c>
      <c r="P552">
        <f t="shared" si="63"/>
        <v>0</v>
      </c>
      <c r="Q552">
        <f t="shared" si="64"/>
        <v>0</v>
      </c>
      <c r="S552">
        <f t="shared" si="65"/>
        <v>0</v>
      </c>
    </row>
    <row r="553" spans="1:19" ht="276.5" thickBot="1" x14ac:dyDescent="0.4">
      <c r="A553" s="3" t="s">
        <v>39</v>
      </c>
      <c r="B553" s="3" t="s">
        <v>17</v>
      </c>
      <c r="C553" s="3">
        <v>20120400601</v>
      </c>
      <c r="D553" s="3">
        <v>1</v>
      </c>
      <c r="E553" s="3" t="s">
        <v>9</v>
      </c>
      <c r="F553" s="3">
        <v>239</v>
      </c>
      <c r="G553" s="3">
        <v>57</v>
      </c>
      <c r="H553" s="4" t="s">
        <v>22</v>
      </c>
      <c r="I553" s="3" t="s">
        <v>9</v>
      </c>
      <c r="J553" s="3" t="s">
        <v>15</v>
      </c>
      <c r="L553">
        <f t="shared" si="60"/>
        <v>0</v>
      </c>
      <c r="M553">
        <f>IF(COUNTIF($C$2:$C554,C553)&gt;1,1,0)</f>
        <v>0</v>
      </c>
      <c r="N553">
        <f t="shared" si="61"/>
        <v>0</v>
      </c>
      <c r="O553">
        <f t="shared" si="62"/>
        <v>0</v>
      </c>
      <c r="P553">
        <f t="shared" si="63"/>
        <v>0</v>
      </c>
      <c r="Q553">
        <f t="shared" si="64"/>
        <v>0</v>
      </c>
      <c r="S553">
        <f t="shared" si="65"/>
        <v>0</v>
      </c>
    </row>
    <row r="554" spans="1:19" ht="326.5" thickBot="1" x14ac:dyDescent="0.4">
      <c r="A554" s="3" t="s">
        <v>11</v>
      </c>
      <c r="B554" s="3" t="s">
        <v>17</v>
      </c>
      <c r="C554" s="3">
        <v>20120104301</v>
      </c>
      <c r="D554" s="3">
        <v>1</v>
      </c>
      <c r="E554" s="3" t="s">
        <v>9</v>
      </c>
      <c r="F554" s="3">
        <v>345</v>
      </c>
      <c r="G554" s="3">
        <v>52</v>
      </c>
      <c r="H554" s="4" t="s">
        <v>171</v>
      </c>
      <c r="I554" s="3" t="s">
        <v>9</v>
      </c>
      <c r="J554" s="3" t="s">
        <v>9</v>
      </c>
      <c r="L554">
        <f t="shared" si="60"/>
        <v>0</v>
      </c>
      <c r="M554">
        <f>IF(COUNTIF($C$2:$C555,C554)&gt;1,1,0)</f>
        <v>0</v>
      </c>
      <c r="N554">
        <f t="shared" si="61"/>
        <v>0</v>
      </c>
      <c r="O554">
        <f t="shared" si="62"/>
        <v>0</v>
      </c>
      <c r="P554">
        <f t="shared" si="63"/>
        <v>0</v>
      </c>
      <c r="Q554">
        <f t="shared" si="64"/>
        <v>0</v>
      </c>
      <c r="S554">
        <f t="shared" si="65"/>
        <v>0</v>
      </c>
    </row>
    <row r="555" spans="1:19" ht="276.5" thickBot="1" x14ac:dyDescent="0.4">
      <c r="A555" s="3" t="s">
        <v>11</v>
      </c>
      <c r="B555" s="3" t="s">
        <v>12</v>
      </c>
      <c r="C555" s="3">
        <v>20081013601</v>
      </c>
      <c r="D555" s="3">
        <v>0</v>
      </c>
      <c r="E555" s="3" t="s">
        <v>9</v>
      </c>
      <c r="F555" s="3">
        <v>160</v>
      </c>
      <c r="G555" s="3">
        <v>120</v>
      </c>
      <c r="H555" s="4" t="s">
        <v>22</v>
      </c>
      <c r="I555" s="3" t="s">
        <v>9</v>
      </c>
      <c r="J555" s="3" t="s">
        <v>15</v>
      </c>
      <c r="L555">
        <f t="shared" si="60"/>
        <v>0</v>
      </c>
      <c r="M555">
        <f>IF(COUNTIF($C$2:$C556,C555)&gt;1,1,0)</f>
        <v>0</v>
      </c>
      <c r="N555">
        <f t="shared" si="61"/>
        <v>0</v>
      </c>
      <c r="O555">
        <f t="shared" si="62"/>
        <v>0</v>
      </c>
      <c r="P555">
        <f t="shared" si="63"/>
        <v>0</v>
      </c>
      <c r="Q555">
        <f t="shared" si="64"/>
        <v>0</v>
      </c>
      <c r="S555">
        <f t="shared" si="65"/>
        <v>0</v>
      </c>
    </row>
    <row r="556" spans="1:19" ht="176.5" thickBot="1" x14ac:dyDescent="0.4">
      <c r="A556" s="3" t="s">
        <v>11</v>
      </c>
      <c r="B556" s="3" t="s">
        <v>8</v>
      </c>
      <c r="C556" s="3">
        <v>20180812101</v>
      </c>
      <c r="D556" s="3">
        <v>0</v>
      </c>
      <c r="E556" s="3" t="s">
        <v>9</v>
      </c>
      <c r="F556" s="3">
        <v>45</v>
      </c>
      <c r="G556" s="3">
        <v>23</v>
      </c>
      <c r="H556" s="4" t="s">
        <v>55</v>
      </c>
      <c r="I556" s="3" t="s">
        <v>9</v>
      </c>
      <c r="J556" s="3" t="s">
        <v>9</v>
      </c>
      <c r="L556">
        <f t="shared" si="60"/>
        <v>0</v>
      </c>
      <c r="M556">
        <f>IF(COUNTIF($C$2:$C557,C556)&gt;1,1,0)</f>
        <v>0</v>
      </c>
      <c r="N556">
        <f t="shared" si="61"/>
        <v>0</v>
      </c>
      <c r="O556">
        <f t="shared" si="62"/>
        <v>0</v>
      </c>
      <c r="P556">
        <f t="shared" si="63"/>
        <v>0</v>
      </c>
      <c r="Q556">
        <f t="shared" si="64"/>
        <v>0</v>
      </c>
      <c r="S556">
        <f t="shared" si="65"/>
        <v>0</v>
      </c>
    </row>
    <row r="557" spans="1:19" ht="151.5" thickBot="1" x14ac:dyDescent="0.4">
      <c r="A557" s="3" t="s">
        <v>7</v>
      </c>
      <c r="B557" s="3" t="s">
        <v>23</v>
      </c>
      <c r="C557" s="3">
        <v>20171303602</v>
      </c>
      <c r="D557" s="3">
        <v>1</v>
      </c>
      <c r="E557" s="3" t="s">
        <v>9</v>
      </c>
      <c r="F557" s="3">
        <v>216</v>
      </c>
      <c r="G557" s="3">
        <v>153</v>
      </c>
      <c r="H557" s="4" t="s">
        <v>26</v>
      </c>
      <c r="I557" s="3" t="s">
        <v>9</v>
      </c>
      <c r="J557" s="3" t="s">
        <v>9</v>
      </c>
      <c r="L557">
        <f t="shared" si="60"/>
        <v>0</v>
      </c>
      <c r="M557">
        <f>IF(COUNTIF($C$2:$C558,C557)&gt;1,1,0)</f>
        <v>0</v>
      </c>
      <c r="N557">
        <f t="shared" si="61"/>
        <v>0</v>
      </c>
      <c r="O557">
        <f t="shared" si="62"/>
        <v>0</v>
      </c>
      <c r="P557">
        <f t="shared" si="63"/>
        <v>0</v>
      </c>
      <c r="Q557">
        <f t="shared" si="64"/>
        <v>0</v>
      </c>
      <c r="S557">
        <f t="shared" si="65"/>
        <v>0</v>
      </c>
    </row>
    <row r="558" spans="1:19" ht="214" thickBot="1" x14ac:dyDescent="0.4">
      <c r="A558" s="3" t="s">
        <v>39</v>
      </c>
      <c r="B558" s="3" t="s">
        <v>17</v>
      </c>
      <c r="C558" s="3">
        <v>20120102804</v>
      </c>
      <c r="D558" s="3">
        <v>0</v>
      </c>
      <c r="E558" s="3" t="s">
        <v>9</v>
      </c>
      <c r="F558" s="3">
        <v>52</v>
      </c>
      <c r="G558" s="3">
        <v>25</v>
      </c>
      <c r="H558" s="4" t="s">
        <v>28</v>
      </c>
      <c r="I558" s="3" t="s">
        <v>9</v>
      </c>
      <c r="J558" s="3" t="s">
        <v>9</v>
      </c>
      <c r="L558">
        <f t="shared" si="60"/>
        <v>0</v>
      </c>
      <c r="M558">
        <f>IF(COUNTIF($C$2:$C559,C558)&gt;1,1,0)</f>
        <v>0</v>
      </c>
      <c r="N558">
        <f t="shared" si="61"/>
        <v>0</v>
      </c>
      <c r="O558">
        <f t="shared" si="62"/>
        <v>0</v>
      </c>
      <c r="P558">
        <f t="shared" si="63"/>
        <v>0</v>
      </c>
      <c r="Q558">
        <f t="shared" si="64"/>
        <v>0</v>
      </c>
      <c r="S558">
        <f t="shared" si="65"/>
        <v>0</v>
      </c>
    </row>
    <row r="559" spans="1:19" ht="276.5" thickBot="1" x14ac:dyDescent="0.4">
      <c r="A559" s="3" t="s">
        <v>27</v>
      </c>
      <c r="B559" s="3" t="s">
        <v>17</v>
      </c>
      <c r="C559" s="3">
        <v>20120701001</v>
      </c>
      <c r="D559" s="3">
        <v>1</v>
      </c>
      <c r="E559" s="3" t="s">
        <v>9</v>
      </c>
      <c r="F559" s="3">
        <v>349</v>
      </c>
      <c r="G559" s="3">
        <v>252</v>
      </c>
      <c r="H559" s="4" t="s">
        <v>22</v>
      </c>
      <c r="I559" s="3" t="s">
        <v>9</v>
      </c>
      <c r="J559" s="3" t="s">
        <v>9</v>
      </c>
      <c r="L559">
        <f t="shared" si="60"/>
        <v>0</v>
      </c>
      <c r="M559">
        <f>IF(COUNTIF($C$2:$C560,C559)&gt;1,1,0)</f>
        <v>0</v>
      </c>
      <c r="N559">
        <f t="shared" si="61"/>
        <v>0</v>
      </c>
      <c r="O559">
        <f t="shared" si="62"/>
        <v>0</v>
      </c>
      <c r="P559">
        <f t="shared" si="63"/>
        <v>0</v>
      </c>
      <c r="Q559">
        <f t="shared" si="64"/>
        <v>0</v>
      </c>
      <c r="S559">
        <f t="shared" si="65"/>
        <v>0</v>
      </c>
    </row>
    <row r="560" spans="1:19" ht="251.5" thickBot="1" x14ac:dyDescent="0.4">
      <c r="A560" s="3" t="s">
        <v>7</v>
      </c>
      <c r="B560" s="3" t="s">
        <v>23</v>
      </c>
      <c r="C560" s="3">
        <v>20170804801</v>
      </c>
      <c r="D560" s="3">
        <v>1</v>
      </c>
      <c r="E560" s="3" t="s">
        <v>9</v>
      </c>
      <c r="F560" s="3">
        <v>158</v>
      </c>
      <c r="G560" s="3">
        <v>50</v>
      </c>
      <c r="H560" s="4" t="s">
        <v>172</v>
      </c>
      <c r="I560" s="3" t="s">
        <v>9</v>
      </c>
      <c r="J560" s="3" t="s">
        <v>9</v>
      </c>
      <c r="L560">
        <f t="shared" si="60"/>
        <v>0</v>
      </c>
      <c r="M560">
        <f>IF(COUNTIF($C$2:$C561,C560)&gt;1,1,0)</f>
        <v>0</v>
      </c>
      <c r="N560">
        <f t="shared" si="61"/>
        <v>0</v>
      </c>
      <c r="O560">
        <f t="shared" si="62"/>
        <v>0</v>
      </c>
      <c r="P560">
        <f t="shared" si="63"/>
        <v>0</v>
      </c>
      <c r="Q560">
        <f t="shared" si="64"/>
        <v>0</v>
      </c>
      <c r="S560">
        <f t="shared" si="65"/>
        <v>0</v>
      </c>
    </row>
    <row r="561" spans="1:19" ht="151.5" thickBot="1" x14ac:dyDescent="0.4">
      <c r="A561" s="3" t="s">
        <v>11</v>
      </c>
      <c r="B561" s="3" t="s">
        <v>34</v>
      </c>
      <c r="C561" s="3">
        <v>20110415701</v>
      </c>
      <c r="D561" s="3">
        <v>0</v>
      </c>
      <c r="E561" s="3" t="s">
        <v>9</v>
      </c>
      <c r="F561" s="3">
        <v>31</v>
      </c>
      <c r="G561" s="3">
        <v>17</v>
      </c>
      <c r="H561" s="4" t="s">
        <v>107</v>
      </c>
      <c r="I561" s="3" t="s">
        <v>9</v>
      </c>
      <c r="J561" s="3" t="s">
        <v>9</v>
      </c>
      <c r="L561">
        <f t="shared" si="60"/>
        <v>0</v>
      </c>
      <c r="M561">
        <f>IF(COUNTIF($C$2:$C562,C561)&gt;1,1,0)</f>
        <v>0</v>
      </c>
      <c r="N561">
        <f t="shared" si="61"/>
        <v>0</v>
      </c>
      <c r="O561">
        <f t="shared" si="62"/>
        <v>0</v>
      </c>
      <c r="P561">
        <f t="shared" si="63"/>
        <v>0</v>
      </c>
      <c r="Q561">
        <f t="shared" si="64"/>
        <v>0</v>
      </c>
      <c r="S561">
        <f t="shared" si="65"/>
        <v>0</v>
      </c>
    </row>
    <row r="562" spans="1:19" ht="276.5" thickBot="1" x14ac:dyDescent="0.4">
      <c r="A562" s="3" t="s">
        <v>11</v>
      </c>
      <c r="B562" s="3" t="s">
        <v>8</v>
      </c>
      <c r="C562" s="3">
        <v>20180407101</v>
      </c>
      <c r="D562" s="3">
        <v>0</v>
      </c>
      <c r="E562" s="3" t="s">
        <v>15</v>
      </c>
      <c r="F562" s="3">
        <v>121</v>
      </c>
      <c r="G562" s="3">
        <v>41</v>
      </c>
      <c r="H562" s="4" t="s">
        <v>22</v>
      </c>
      <c r="I562" s="3" t="s">
        <v>9</v>
      </c>
      <c r="J562" s="3" t="s">
        <v>9</v>
      </c>
      <c r="L562">
        <f t="shared" si="60"/>
        <v>0</v>
      </c>
      <c r="M562">
        <f>IF(COUNTIF($C$2:$C563,C562)&gt;1,1,0)</f>
        <v>0</v>
      </c>
      <c r="N562">
        <f t="shared" si="61"/>
        <v>0</v>
      </c>
      <c r="O562">
        <f t="shared" si="62"/>
        <v>0</v>
      </c>
      <c r="P562">
        <f t="shared" si="63"/>
        <v>0</v>
      </c>
      <c r="Q562">
        <f t="shared" si="64"/>
        <v>0</v>
      </c>
      <c r="S562">
        <f t="shared" si="65"/>
        <v>0</v>
      </c>
    </row>
    <row r="563" spans="1:19" ht="276.5" thickBot="1" x14ac:dyDescent="0.4">
      <c r="A563" s="3" t="s">
        <v>11</v>
      </c>
      <c r="B563" s="3" t="s">
        <v>17</v>
      </c>
      <c r="C563" s="3">
        <v>20120600301</v>
      </c>
      <c r="D563" s="3">
        <v>1</v>
      </c>
      <c r="E563" s="3" t="s">
        <v>9</v>
      </c>
      <c r="F563" s="3">
        <v>217</v>
      </c>
      <c r="G563" s="3">
        <v>56</v>
      </c>
      <c r="H563" s="4" t="s">
        <v>22</v>
      </c>
      <c r="I563" s="3" t="s">
        <v>9</v>
      </c>
      <c r="J563" s="3" t="s">
        <v>9</v>
      </c>
      <c r="L563">
        <f t="shared" si="60"/>
        <v>0</v>
      </c>
      <c r="M563">
        <f>IF(COUNTIF($C$2:$C564,C563)&gt;1,1,0)</f>
        <v>0</v>
      </c>
      <c r="N563">
        <f t="shared" si="61"/>
        <v>0</v>
      </c>
      <c r="O563">
        <f t="shared" si="62"/>
        <v>0</v>
      </c>
      <c r="P563">
        <f t="shared" si="63"/>
        <v>0</v>
      </c>
      <c r="Q563">
        <f t="shared" si="64"/>
        <v>0</v>
      </c>
      <c r="S563">
        <f t="shared" si="65"/>
        <v>0</v>
      </c>
    </row>
    <row r="564" spans="1:19" ht="176.5" thickBot="1" x14ac:dyDescent="0.4">
      <c r="A564" s="3" t="s">
        <v>7</v>
      </c>
      <c r="B564" s="3" t="s">
        <v>34</v>
      </c>
      <c r="C564" s="3">
        <v>20110907901</v>
      </c>
      <c r="D564" s="3">
        <v>0</v>
      </c>
      <c r="E564" s="3" t="s">
        <v>9</v>
      </c>
      <c r="F564" s="3">
        <v>22</v>
      </c>
      <c r="G564" s="3">
        <v>15</v>
      </c>
      <c r="H564" s="4" t="s">
        <v>55</v>
      </c>
      <c r="I564" s="3" t="s">
        <v>9</v>
      </c>
      <c r="J564" s="3" t="s">
        <v>9</v>
      </c>
      <c r="L564">
        <f t="shared" si="60"/>
        <v>0</v>
      </c>
      <c r="M564">
        <f>IF(COUNTIF($C$2:$C565,C564)&gt;1,1,0)</f>
        <v>0</v>
      </c>
      <c r="N564">
        <f t="shared" si="61"/>
        <v>0</v>
      </c>
      <c r="O564">
        <f t="shared" si="62"/>
        <v>0</v>
      </c>
      <c r="P564">
        <f t="shared" si="63"/>
        <v>0</v>
      </c>
      <c r="Q564">
        <f t="shared" si="64"/>
        <v>0</v>
      </c>
      <c r="S564">
        <f t="shared" si="65"/>
        <v>0</v>
      </c>
    </row>
    <row r="565" spans="1:19" ht="326.5" thickBot="1" x14ac:dyDescent="0.4">
      <c r="A565" s="3" t="s">
        <v>11</v>
      </c>
      <c r="B565" s="3" t="s">
        <v>20</v>
      </c>
      <c r="C565" s="3">
        <v>20140305901</v>
      </c>
      <c r="D565" s="3">
        <v>0</v>
      </c>
      <c r="E565" s="3" t="s">
        <v>9</v>
      </c>
      <c r="F565" s="3">
        <v>168</v>
      </c>
      <c r="G565" s="3">
        <v>53</v>
      </c>
      <c r="H565" s="4" t="s">
        <v>173</v>
      </c>
      <c r="I565" s="3" t="s">
        <v>9</v>
      </c>
      <c r="J565" s="3" t="s">
        <v>9</v>
      </c>
      <c r="L565">
        <f t="shared" si="60"/>
        <v>0</v>
      </c>
      <c r="M565">
        <f>IF(COUNTIF($C$2:$C566,C565)&gt;1,1,0)</f>
        <v>0</v>
      </c>
      <c r="N565">
        <f t="shared" si="61"/>
        <v>0</v>
      </c>
      <c r="O565">
        <f t="shared" si="62"/>
        <v>0</v>
      </c>
      <c r="P565">
        <f t="shared" si="63"/>
        <v>0</v>
      </c>
      <c r="Q565">
        <f t="shared" si="64"/>
        <v>0</v>
      </c>
      <c r="S565">
        <f t="shared" si="65"/>
        <v>0</v>
      </c>
    </row>
    <row r="566" spans="1:19" ht="276.5" thickBot="1" x14ac:dyDescent="0.4">
      <c r="A566" s="3" t="s">
        <v>11</v>
      </c>
      <c r="B566" s="3" t="s">
        <v>34</v>
      </c>
      <c r="C566" s="3">
        <v>20110604801</v>
      </c>
      <c r="D566" s="3">
        <v>0</v>
      </c>
      <c r="E566" s="3" t="s">
        <v>9</v>
      </c>
      <c r="F566" s="3">
        <v>69</v>
      </c>
      <c r="G566" s="3">
        <v>31</v>
      </c>
      <c r="H566" s="4" t="s">
        <v>22</v>
      </c>
      <c r="I566" s="3" t="s">
        <v>9</v>
      </c>
      <c r="J566" s="3" t="s">
        <v>9</v>
      </c>
      <c r="L566">
        <f t="shared" si="60"/>
        <v>0</v>
      </c>
      <c r="M566">
        <f>IF(COUNTIF($C$2:$C567,C566)&gt;1,1,0)</f>
        <v>0</v>
      </c>
      <c r="N566">
        <f t="shared" si="61"/>
        <v>0</v>
      </c>
      <c r="O566">
        <f t="shared" si="62"/>
        <v>0</v>
      </c>
      <c r="P566">
        <f t="shared" si="63"/>
        <v>0</v>
      </c>
      <c r="Q566">
        <f t="shared" si="64"/>
        <v>0</v>
      </c>
      <c r="S566">
        <f t="shared" si="65"/>
        <v>0</v>
      </c>
    </row>
    <row r="567" spans="1:19" ht="39" thickBot="1" x14ac:dyDescent="0.4">
      <c r="A567" s="3" t="s">
        <v>11</v>
      </c>
      <c r="B567" s="3" t="s">
        <v>34</v>
      </c>
      <c r="C567" s="3">
        <v>20110732901</v>
      </c>
      <c r="D567" s="3">
        <v>0</v>
      </c>
      <c r="E567" s="3" t="s">
        <v>9</v>
      </c>
      <c r="F567" s="3">
        <v>91</v>
      </c>
      <c r="G567" s="3">
        <v>30</v>
      </c>
      <c r="H567" s="4" t="s">
        <v>87</v>
      </c>
      <c r="I567" s="3" t="s">
        <v>9</v>
      </c>
      <c r="J567" s="3" t="s">
        <v>9</v>
      </c>
      <c r="L567">
        <f t="shared" si="60"/>
        <v>0</v>
      </c>
      <c r="M567">
        <f>IF(COUNTIF($C$2:$C568,C567)&gt;1,1,0)</f>
        <v>0</v>
      </c>
      <c r="N567">
        <f t="shared" si="61"/>
        <v>0</v>
      </c>
      <c r="O567">
        <f t="shared" si="62"/>
        <v>0</v>
      </c>
      <c r="P567">
        <f t="shared" si="63"/>
        <v>0</v>
      </c>
      <c r="Q567">
        <f t="shared" si="64"/>
        <v>0</v>
      </c>
      <c r="S567">
        <f t="shared" si="65"/>
        <v>0</v>
      </c>
    </row>
    <row r="568" spans="1:19" ht="251.5" thickBot="1" x14ac:dyDescent="0.4">
      <c r="A568" s="3" t="s">
        <v>46</v>
      </c>
      <c r="B568" s="3" t="s">
        <v>20</v>
      </c>
      <c r="C568" s="3">
        <v>20150119216</v>
      </c>
      <c r="D568" s="3">
        <v>0</v>
      </c>
      <c r="E568" s="3" t="s">
        <v>9</v>
      </c>
      <c r="F568" s="3">
        <v>710</v>
      </c>
      <c r="G568" s="3">
        <v>227</v>
      </c>
      <c r="H568" s="4" t="s">
        <v>18</v>
      </c>
      <c r="I568" s="3" t="s">
        <v>9</v>
      </c>
      <c r="J568" s="3" t="s">
        <v>9</v>
      </c>
      <c r="L568">
        <f t="shared" si="60"/>
        <v>0</v>
      </c>
      <c r="M568">
        <f>IF(COUNTIF($C$2:$C569,C568)&gt;1,1,0)</f>
        <v>0</v>
      </c>
      <c r="N568">
        <f t="shared" si="61"/>
        <v>0</v>
      </c>
      <c r="O568">
        <f t="shared" si="62"/>
        <v>0</v>
      </c>
      <c r="P568">
        <f t="shared" si="63"/>
        <v>0</v>
      </c>
      <c r="Q568">
        <f t="shared" si="64"/>
        <v>0</v>
      </c>
      <c r="S568">
        <f t="shared" si="65"/>
        <v>0</v>
      </c>
    </row>
    <row r="569" spans="1:19" ht="339" thickBot="1" x14ac:dyDescent="0.4">
      <c r="A569" s="3" t="s">
        <v>11</v>
      </c>
      <c r="B569" s="3" t="s">
        <v>20</v>
      </c>
      <c r="C569" s="3">
        <v>20140103601</v>
      </c>
      <c r="D569" s="3">
        <v>0</v>
      </c>
      <c r="E569" s="3" t="s">
        <v>9</v>
      </c>
      <c r="F569" s="3">
        <v>113</v>
      </c>
      <c r="G569" s="3">
        <v>94</v>
      </c>
      <c r="H569" s="4" t="s">
        <v>174</v>
      </c>
      <c r="I569" s="3" t="s">
        <v>9</v>
      </c>
      <c r="J569" s="3" t="s">
        <v>9</v>
      </c>
      <c r="L569">
        <f t="shared" si="60"/>
        <v>0</v>
      </c>
      <c r="M569">
        <f>IF(COUNTIF($C$2:$C570,C569)&gt;1,1,0)</f>
        <v>0</v>
      </c>
      <c r="N569">
        <f t="shared" si="61"/>
        <v>0</v>
      </c>
      <c r="O569">
        <f t="shared" si="62"/>
        <v>0</v>
      </c>
      <c r="P569">
        <f t="shared" si="63"/>
        <v>0</v>
      </c>
      <c r="Q569">
        <f t="shared" si="64"/>
        <v>0</v>
      </c>
      <c r="S569">
        <f t="shared" si="65"/>
        <v>0</v>
      </c>
    </row>
    <row r="570" spans="1:19" ht="276.5" thickBot="1" x14ac:dyDescent="0.4">
      <c r="A570" s="3" t="s">
        <v>11</v>
      </c>
      <c r="B570" s="3" t="s">
        <v>20</v>
      </c>
      <c r="C570" s="3">
        <v>20142010702</v>
      </c>
      <c r="D570" s="3">
        <v>0</v>
      </c>
      <c r="E570" s="3" t="s">
        <v>9</v>
      </c>
      <c r="F570" s="3">
        <v>260</v>
      </c>
      <c r="G570" s="3">
        <v>150</v>
      </c>
      <c r="H570" s="4" t="s">
        <v>22</v>
      </c>
      <c r="I570" s="3" t="s">
        <v>9</v>
      </c>
      <c r="J570" s="3" t="s">
        <v>9</v>
      </c>
      <c r="L570">
        <f t="shared" si="60"/>
        <v>0</v>
      </c>
      <c r="M570">
        <f>IF(COUNTIF($C$2:$C571,C570)&gt;1,1,0)</f>
        <v>0</v>
      </c>
      <c r="N570">
        <f t="shared" si="61"/>
        <v>0</v>
      </c>
      <c r="O570">
        <f t="shared" si="62"/>
        <v>0</v>
      </c>
      <c r="P570">
        <f t="shared" si="63"/>
        <v>0</v>
      </c>
      <c r="Q570">
        <f t="shared" si="64"/>
        <v>0</v>
      </c>
      <c r="S570">
        <f t="shared" si="65"/>
        <v>0</v>
      </c>
    </row>
    <row r="571" spans="1:19" ht="239" thickBot="1" x14ac:dyDescent="0.4">
      <c r="A571" s="3" t="s">
        <v>11</v>
      </c>
      <c r="B571" s="3" t="s">
        <v>23</v>
      </c>
      <c r="C571" s="3">
        <v>20170211501</v>
      </c>
      <c r="D571" s="3">
        <v>0</v>
      </c>
      <c r="E571" s="3" t="s">
        <v>9</v>
      </c>
      <c r="F571" s="3">
        <v>55</v>
      </c>
      <c r="G571" s="3">
        <v>37</v>
      </c>
      <c r="H571" s="4" t="s">
        <v>13</v>
      </c>
      <c r="I571" s="3" t="s">
        <v>9</v>
      </c>
      <c r="J571" s="3" t="s">
        <v>9</v>
      </c>
      <c r="L571">
        <f t="shared" si="60"/>
        <v>0</v>
      </c>
      <c r="M571">
        <f>IF(COUNTIF($C$2:$C572,C571)&gt;1,1,0)</f>
        <v>0</v>
      </c>
      <c r="N571">
        <f t="shared" si="61"/>
        <v>0</v>
      </c>
      <c r="O571">
        <f t="shared" si="62"/>
        <v>0</v>
      </c>
      <c r="P571">
        <f t="shared" si="63"/>
        <v>0</v>
      </c>
      <c r="Q571">
        <f t="shared" si="64"/>
        <v>0</v>
      </c>
      <c r="S571">
        <f t="shared" si="65"/>
        <v>0</v>
      </c>
    </row>
    <row r="572" spans="1:19" ht="176.5" thickBot="1" x14ac:dyDescent="0.4">
      <c r="A572" s="3" t="s">
        <v>27</v>
      </c>
      <c r="B572" s="3" t="s">
        <v>17</v>
      </c>
      <c r="C572" s="3">
        <v>20120807201</v>
      </c>
      <c r="D572" s="3">
        <v>1</v>
      </c>
      <c r="E572" s="3" t="s">
        <v>9</v>
      </c>
      <c r="F572" s="3">
        <v>139</v>
      </c>
      <c r="G572" s="3">
        <v>10</v>
      </c>
      <c r="H572" s="4" t="s">
        <v>55</v>
      </c>
      <c r="I572" s="3" t="s">
        <v>9</v>
      </c>
      <c r="J572" s="3" t="s">
        <v>15</v>
      </c>
      <c r="L572">
        <f t="shared" si="60"/>
        <v>0</v>
      </c>
      <c r="M572">
        <f>IF(COUNTIF($C$2:$C572,C572)&gt;1,1,0)</f>
        <v>0</v>
      </c>
      <c r="N572">
        <f t="shared" si="61"/>
        <v>0</v>
      </c>
      <c r="O572">
        <f t="shared" si="62"/>
        <v>0</v>
      </c>
      <c r="P572">
        <f t="shared" si="63"/>
        <v>0</v>
      </c>
      <c r="Q572">
        <f t="shared" si="64"/>
        <v>0</v>
      </c>
      <c r="S572">
        <f t="shared" si="65"/>
        <v>0</v>
      </c>
    </row>
    <row r="573" spans="1:19" ht="251.5" thickBot="1" x14ac:dyDescent="0.4">
      <c r="A573" s="3" t="s">
        <v>11</v>
      </c>
      <c r="B573" s="3" t="s">
        <v>17</v>
      </c>
      <c r="C573" s="3">
        <v>20120501001</v>
      </c>
      <c r="D573" s="3">
        <v>1</v>
      </c>
      <c r="E573" s="3" t="s">
        <v>9</v>
      </c>
      <c r="F573" s="3">
        <v>108</v>
      </c>
      <c r="G573" s="3">
        <v>35</v>
      </c>
      <c r="H573" s="4" t="s">
        <v>18</v>
      </c>
      <c r="I573" s="3" t="s">
        <v>9</v>
      </c>
      <c r="J573" s="3" t="s">
        <v>9</v>
      </c>
      <c r="L573">
        <f t="shared" si="60"/>
        <v>0</v>
      </c>
      <c r="M573">
        <f>IF(COUNTIF($C$2:$C573,C573)&gt;1,1,0)</f>
        <v>0</v>
      </c>
      <c r="N573">
        <f t="shared" si="61"/>
        <v>0</v>
      </c>
      <c r="O573">
        <f t="shared" si="62"/>
        <v>0</v>
      </c>
      <c r="P573">
        <f t="shared" si="63"/>
        <v>0</v>
      </c>
      <c r="Q573">
        <f t="shared" si="64"/>
        <v>0</v>
      </c>
      <c r="S573">
        <f t="shared" si="65"/>
        <v>0</v>
      </c>
    </row>
    <row r="574" spans="1:19" ht="276.5" thickBot="1" x14ac:dyDescent="0.4">
      <c r="A574" s="3" t="s">
        <v>7</v>
      </c>
      <c r="B574" s="3" t="s">
        <v>34</v>
      </c>
      <c r="C574" s="3">
        <v>20110425701</v>
      </c>
      <c r="D574" s="3">
        <v>0</v>
      </c>
      <c r="E574" s="3" t="s">
        <v>9</v>
      </c>
      <c r="F574" s="3">
        <v>129</v>
      </c>
      <c r="G574" s="3">
        <v>76</v>
      </c>
      <c r="H574" s="4" t="s">
        <v>22</v>
      </c>
      <c r="I574" s="3" t="s">
        <v>9</v>
      </c>
      <c r="J574" s="3" t="s">
        <v>9</v>
      </c>
      <c r="L574">
        <f t="shared" si="60"/>
        <v>0</v>
      </c>
      <c r="M574">
        <f>IF(COUNTIF($C$2:$C575,C574)&gt;1,1,0)</f>
        <v>0</v>
      </c>
      <c r="N574">
        <f t="shared" si="61"/>
        <v>0</v>
      </c>
      <c r="O574">
        <f t="shared" si="62"/>
        <v>0</v>
      </c>
      <c r="P574">
        <f t="shared" si="63"/>
        <v>0</v>
      </c>
      <c r="Q574">
        <f t="shared" si="64"/>
        <v>0</v>
      </c>
      <c r="S574">
        <f t="shared" si="65"/>
        <v>0</v>
      </c>
    </row>
    <row r="575" spans="1:19" ht="176.5" thickBot="1" x14ac:dyDescent="0.4">
      <c r="A575" s="3" t="s">
        <v>11</v>
      </c>
      <c r="B575" s="3" t="s">
        <v>20</v>
      </c>
      <c r="C575" s="3">
        <v>20140400204</v>
      </c>
      <c r="D575" s="3">
        <v>1</v>
      </c>
      <c r="E575" s="3" t="s">
        <v>9</v>
      </c>
      <c r="F575" s="3">
        <v>310</v>
      </c>
      <c r="G575" s="3">
        <v>277</v>
      </c>
      <c r="H575" s="4" t="s">
        <v>55</v>
      </c>
      <c r="I575" s="3" t="s">
        <v>9</v>
      </c>
      <c r="J575" s="3" t="s">
        <v>9</v>
      </c>
      <c r="L575">
        <f t="shared" si="60"/>
        <v>0</v>
      </c>
      <c r="M575">
        <f>IF(COUNTIF($C$2:$C576,C575)&gt;1,1,0)</f>
        <v>0</v>
      </c>
      <c r="N575">
        <f t="shared" si="61"/>
        <v>0</v>
      </c>
      <c r="O575">
        <f t="shared" si="62"/>
        <v>0</v>
      </c>
      <c r="P575">
        <f t="shared" si="63"/>
        <v>0</v>
      </c>
      <c r="Q575">
        <f t="shared" si="64"/>
        <v>0</v>
      </c>
      <c r="S575">
        <f t="shared" si="65"/>
        <v>0</v>
      </c>
    </row>
    <row r="576" spans="1:19" ht="276.5" thickBot="1" x14ac:dyDescent="0.4">
      <c r="A576" s="3" t="s">
        <v>11</v>
      </c>
      <c r="B576" s="3" t="s">
        <v>20</v>
      </c>
      <c r="C576" s="3">
        <v>20140807603</v>
      </c>
      <c r="D576" s="3">
        <v>0</v>
      </c>
      <c r="E576" s="3" t="s">
        <v>9</v>
      </c>
      <c r="F576" s="3">
        <v>33</v>
      </c>
      <c r="G576" s="3">
        <v>14</v>
      </c>
      <c r="H576" s="4" t="s">
        <v>22</v>
      </c>
      <c r="I576" s="3" t="s">
        <v>9</v>
      </c>
      <c r="J576" s="3" t="s">
        <v>9</v>
      </c>
      <c r="L576">
        <f t="shared" si="60"/>
        <v>0</v>
      </c>
      <c r="M576">
        <f>IF(COUNTIF($C$2:$C577,C576)&gt;1,1,0)</f>
        <v>0</v>
      </c>
      <c r="N576">
        <f t="shared" si="61"/>
        <v>0</v>
      </c>
      <c r="O576">
        <f t="shared" si="62"/>
        <v>0</v>
      </c>
      <c r="P576">
        <f t="shared" si="63"/>
        <v>0</v>
      </c>
      <c r="Q576">
        <f t="shared" si="64"/>
        <v>0</v>
      </c>
      <c r="S576">
        <f t="shared" si="65"/>
        <v>0</v>
      </c>
    </row>
    <row r="577" spans="1:19" ht="114" thickBot="1" x14ac:dyDescent="0.4">
      <c r="A577" s="3" t="s">
        <v>11</v>
      </c>
      <c r="B577" s="3" t="s">
        <v>29</v>
      </c>
      <c r="C577" s="3">
        <v>20030516801</v>
      </c>
      <c r="D577" s="3">
        <v>0</v>
      </c>
      <c r="E577" s="3" t="s">
        <v>9</v>
      </c>
      <c r="F577" s="3">
        <v>50</v>
      </c>
      <c r="G577" s="3">
        <v>12</v>
      </c>
      <c r="H577" s="4" t="s">
        <v>76</v>
      </c>
      <c r="I577" s="3" t="s">
        <v>9</v>
      </c>
      <c r="J577" s="3" t="s">
        <v>9</v>
      </c>
      <c r="L577">
        <f t="shared" si="60"/>
        <v>0</v>
      </c>
      <c r="M577">
        <f>IF(COUNTIF($C$2:$C578,C577)&gt;1,1,0)</f>
        <v>0</v>
      </c>
      <c r="N577">
        <f t="shared" si="61"/>
        <v>0</v>
      </c>
      <c r="O577">
        <f t="shared" si="62"/>
        <v>0</v>
      </c>
      <c r="P577">
        <f t="shared" si="63"/>
        <v>0</v>
      </c>
      <c r="Q577">
        <f t="shared" si="64"/>
        <v>0</v>
      </c>
      <c r="S577">
        <f t="shared" si="65"/>
        <v>0</v>
      </c>
    </row>
    <row r="578" spans="1:19" ht="276.5" thickBot="1" x14ac:dyDescent="0.4">
      <c r="A578" s="3" t="s">
        <v>11</v>
      </c>
      <c r="B578" s="3" t="s">
        <v>23</v>
      </c>
      <c r="C578" s="3">
        <v>20170210501</v>
      </c>
      <c r="D578" s="3">
        <v>0</v>
      </c>
      <c r="E578" s="3" t="s">
        <v>9</v>
      </c>
      <c r="F578" s="3">
        <v>418</v>
      </c>
      <c r="G578" s="3">
        <v>42</v>
      </c>
      <c r="H578" s="4" t="s">
        <v>22</v>
      </c>
      <c r="I578" s="3" t="s">
        <v>9</v>
      </c>
      <c r="J578" s="3" t="s">
        <v>15</v>
      </c>
      <c r="L578">
        <f t="shared" si="60"/>
        <v>0</v>
      </c>
      <c r="M578">
        <f>IF(COUNTIF($C$2:$C578,C578)&gt;1,1,0)</f>
        <v>0</v>
      </c>
      <c r="N578">
        <f t="shared" si="61"/>
        <v>0</v>
      </c>
      <c r="O578">
        <f t="shared" si="62"/>
        <v>0</v>
      </c>
      <c r="P578">
        <f t="shared" si="63"/>
        <v>0</v>
      </c>
      <c r="Q578">
        <f t="shared" si="64"/>
        <v>0</v>
      </c>
      <c r="S578">
        <f t="shared" si="65"/>
        <v>0</v>
      </c>
    </row>
    <row r="579" spans="1:19" ht="301.5" thickBot="1" x14ac:dyDescent="0.4">
      <c r="A579" s="3" t="s">
        <v>11</v>
      </c>
      <c r="B579" s="3" t="s">
        <v>34</v>
      </c>
      <c r="C579" s="3">
        <v>20110218401</v>
      </c>
      <c r="D579" s="3">
        <v>0</v>
      </c>
      <c r="E579" s="3" t="s">
        <v>9</v>
      </c>
      <c r="F579" s="3">
        <v>292</v>
      </c>
      <c r="G579" s="3">
        <v>65</v>
      </c>
      <c r="H579" s="4" t="s">
        <v>175</v>
      </c>
      <c r="I579" s="3" t="s">
        <v>9</v>
      </c>
      <c r="J579" s="3" t="s">
        <v>9</v>
      </c>
      <c r="L579">
        <f t="shared" si="60"/>
        <v>0</v>
      </c>
      <c r="M579">
        <f>IF(COUNTIF($C$2:$C580,C579)&gt;1,1,0)</f>
        <v>0</v>
      </c>
      <c r="N579">
        <f t="shared" si="61"/>
        <v>0</v>
      </c>
      <c r="O579">
        <f t="shared" si="62"/>
        <v>0</v>
      </c>
      <c r="P579">
        <f t="shared" si="63"/>
        <v>0</v>
      </c>
      <c r="Q579">
        <f t="shared" si="64"/>
        <v>0</v>
      </c>
      <c r="S579">
        <f t="shared" si="65"/>
        <v>0</v>
      </c>
    </row>
    <row r="580" spans="1:19" ht="264" thickBot="1" x14ac:dyDescent="0.4">
      <c r="A580" s="3" t="s">
        <v>11</v>
      </c>
      <c r="B580" s="3" t="s">
        <v>12</v>
      </c>
      <c r="C580" s="3">
        <v>20080203901</v>
      </c>
      <c r="D580" s="3">
        <v>1</v>
      </c>
      <c r="E580" s="3" t="s">
        <v>9</v>
      </c>
      <c r="F580" s="3">
        <v>427</v>
      </c>
      <c r="G580" s="3">
        <v>20</v>
      </c>
      <c r="H580" s="4" t="s">
        <v>176</v>
      </c>
      <c r="I580" s="3" t="s">
        <v>9</v>
      </c>
      <c r="J580" s="3" t="s">
        <v>9</v>
      </c>
      <c r="L580">
        <f t="shared" si="60"/>
        <v>0</v>
      </c>
      <c r="M580">
        <f>IF(COUNTIF($C$2:$C581,C580)&gt;1,1,0)</f>
        <v>0</v>
      </c>
      <c r="N580">
        <f t="shared" si="61"/>
        <v>0</v>
      </c>
      <c r="O580">
        <f t="shared" si="62"/>
        <v>0</v>
      </c>
      <c r="P580">
        <f t="shared" si="63"/>
        <v>0</v>
      </c>
      <c r="Q580">
        <f t="shared" si="64"/>
        <v>0</v>
      </c>
      <c r="S580">
        <f t="shared" si="65"/>
        <v>0</v>
      </c>
    </row>
    <row r="581" spans="1:19" ht="314" thickBot="1" x14ac:dyDescent="0.4">
      <c r="A581" s="3" t="s">
        <v>11</v>
      </c>
      <c r="B581" s="3" t="s">
        <v>34</v>
      </c>
      <c r="C581" s="3">
        <v>20110221801</v>
      </c>
      <c r="D581" s="3">
        <v>1</v>
      </c>
      <c r="E581" s="3" t="s">
        <v>9</v>
      </c>
      <c r="F581" s="3">
        <v>357</v>
      </c>
      <c r="G581" s="3">
        <v>122</v>
      </c>
      <c r="H581" s="4" t="s">
        <v>177</v>
      </c>
      <c r="I581" s="3" t="s">
        <v>9</v>
      </c>
      <c r="J581" s="3" t="s">
        <v>15</v>
      </c>
      <c r="L581">
        <f t="shared" si="60"/>
        <v>0</v>
      </c>
      <c r="M581">
        <f>IF(COUNTIF($C$2:$C581,C581)&gt;1,1,0)</f>
        <v>0</v>
      </c>
      <c r="N581">
        <f t="shared" si="61"/>
        <v>0</v>
      </c>
      <c r="O581">
        <f t="shared" si="62"/>
        <v>0</v>
      </c>
      <c r="P581">
        <f t="shared" si="63"/>
        <v>0</v>
      </c>
      <c r="Q581">
        <f t="shared" si="64"/>
        <v>0</v>
      </c>
      <c r="S581">
        <f t="shared" si="65"/>
        <v>0</v>
      </c>
    </row>
    <row r="582" spans="1:19" ht="276.5" thickBot="1" x14ac:dyDescent="0.4">
      <c r="A582" s="3" t="s">
        <v>11</v>
      </c>
      <c r="B582" s="3" t="s">
        <v>8</v>
      </c>
      <c r="C582" s="3">
        <v>20180613101</v>
      </c>
      <c r="D582" s="3">
        <v>0</v>
      </c>
      <c r="E582" s="3" t="s">
        <v>9</v>
      </c>
      <c r="F582" s="3">
        <v>574</v>
      </c>
      <c r="G582" s="3">
        <v>42</v>
      </c>
      <c r="H582" s="4" t="s">
        <v>22</v>
      </c>
      <c r="I582" s="3" t="s">
        <v>9</v>
      </c>
      <c r="J582" s="3" t="s">
        <v>9</v>
      </c>
      <c r="L582">
        <f t="shared" si="60"/>
        <v>0</v>
      </c>
      <c r="M582">
        <f>IF(COUNTIF($C$2:$C583,C582)&gt;1,1,0)</f>
        <v>0</v>
      </c>
      <c r="N582">
        <f t="shared" si="61"/>
        <v>0</v>
      </c>
      <c r="O582">
        <f t="shared" si="62"/>
        <v>0</v>
      </c>
      <c r="P582">
        <f t="shared" si="63"/>
        <v>0</v>
      </c>
      <c r="Q582">
        <f t="shared" si="64"/>
        <v>0</v>
      </c>
      <c r="S582">
        <f t="shared" si="65"/>
        <v>0</v>
      </c>
    </row>
    <row r="583" spans="1:19" ht="251.5" thickBot="1" x14ac:dyDescent="0.4">
      <c r="A583" s="3" t="s">
        <v>27</v>
      </c>
      <c r="B583" s="3" t="s">
        <v>17</v>
      </c>
      <c r="C583" s="3">
        <v>20120500105</v>
      </c>
      <c r="D583" s="3">
        <v>1</v>
      </c>
      <c r="E583" s="3" t="s">
        <v>9</v>
      </c>
      <c r="F583" s="3">
        <v>154</v>
      </c>
      <c r="G583" s="3">
        <v>82</v>
      </c>
      <c r="H583" s="4" t="s">
        <v>18</v>
      </c>
      <c r="I583" s="3" t="s">
        <v>9</v>
      </c>
      <c r="J583" s="3" t="s">
        <v>9</v>
      </c>
      <c r="L583">
        <f t="shared" si="60"/>
        <v>0</v>
      </c>
      <c r="M583">
        <f>IF(COUNTIF($C$2:$C584,C583)&gt;1,1,0)</f>
        <v>0</v>
      </c>
      <c r="N583">
        <f t="shared" si="61"/>
        <v>0</v>
      </c>
      <c r="O583">
        <f t="shared" si="62"/>
        <v>0</v>
      </c>
      <c r="P583">
        <f t="shared" si="63"/>
        <v>0</v>
      </c>
      <c r="Q583">
        <f t="shared" si="64"/>
        <v>0</v>
      </c>
      <c r="S583">
        <f t="shared" si="65"/>
        <v>0</v>
      </c>
    </row>
    <row r="584" spans="1:19" ht="239" thickBot="1" x14ac:dyDescent="0.4">
      <c r="A584" s="3" t="s">
        <v>11</v>
      </c>
      <c r="B584" s="3" t="s">
        <v>17</v>
      </c>
      <c r="C584" s="3">
        <v>20120211902</v>
      </c>
      <c r="D584" s="3">
        <v>1</v>
      </c>
      <c r="E584" s="3" t="s">
        <v>9</v>
      </c>
      <c r="F584" s="3">
        <v>409</v>
      </c>
      <c r="G584" s="3">
        <v>87</v>
      </c>
      <c r="H584" s="4" t="s">
        <v>13</v>
      </c>
      <c r="I584" s="3" t="s">
        <v>9</v>
      </c>
      <c r="J584" s="3" t="s">
        <v>15</v>
      </c>
      <c r="L584">
        <f t="shared" si="60"/>
        <v>0</v>
      </c>
      <c r="M584">
        <f>IF(COUNTIF($C$2:$C585,C584)&gt;1,1,0)</f>
        <v>0</v>
      </c>
      <c r="N584">
        <f t="shared" si="61"/>
        <v>0</v>
      </c>
      <c r="O584">
        <f t="shared" si="62"/>
        <v>0</v>
      </c>
      <c r="P584">
        <f t="shared" si="63"/>
        <v>0</v>
      </c>
      <c r="Q584">
        <f t="shared" si="64"/>
        <v>0</v>
      </c>
      <c r="S584">
        <f t="shared" si="65"/>
        <v>0</v>
      </c>
    </row>
    <row r="585" spans="1:19" ht="301.5" thickBot="1" x14ac:dyDescent="0.4">
      <c r="A585" s="3" t="s">
        <v>11</v>
      </c>
      <c r="B585" s="3" t="s">
        <v>20</v>
      </c>
      <c r="C585" s="3">
        <v>20141905101</v>
      </c>
      <c r="D585" s="3">
        <v>0</v>
      </c>
      <c r="E585" s="3" t="s">
        <v>9</v>
      </c>
      <c r="F585" s="3">
        <v>226</v>
      </c>
      <c r="G585" s="3">
        <v>183</v>
      </c>
      <c r="H585" s="4" t="s">
        <v>178</v>
      </c>
      <c r="I585" s="3" t="s">
        <v>9</v>
      </c>
      <c r="J585" s="3" t="s">
        <v>9</v>
      </c>
      <c r="L585">
        <f t="shared" si="60"/>
        <v>0</v>
      </c>
      <c r="M585">
        <f>IF(COUNTIF($C$2:$C585,C585)&gt;1,1,0)</f>
        <v>0</v>
      </c>
      <c r="N585">
        <f t="shared" si="61"/>
        <v>0</v>
      </c>
      <c r="O585">
        <f t="shared" si="62"/>
        <v>0</v>
      </c>
      <c r="P585">
        <f t="shared" si="63"/>
        <v>0</v>
      </c>
      <c r="Q585">
        <f t="shared" si="64"/>
        <v>0</v>
      </c>
      <c r="S585">
        <f t="shared" si="65"/>
        <v>0</v>
      </c>
    </row>
    <row r="586" spans="1:19" ht="276.5" thickBot="1" x14ac:dyDescent="0.4">
      <c r="A586" s="3" t="s">
        <v>11</v>
      </c>
      <c r="B586" s="3" t="s">
        <v>49</v>
      </c>
      <c r="C586" s="3">
        <v>20230402201</v>
      </c>
      <c r="D586" s="3">
        <v>1</v>
      </c>
      <c r="E586" s="3" t="s">
        <v>9</v>
      </c>
      <c r="F586" s="3">
        <v>553</v>
      </c>
      <c r="G586" s="3">
        <v>42</v>
      </c>
      <c r="H586" s="4" t="s">
        <v>22</v>
      </c>
      <c r="I586" s="3" t="s">
        <v>9</v>
      </c>
      <c r="J586" s="3" t="s">
        <v>9</v>
      </c>
      <c r="L586">
        <f t="shared" si="60"/>
        <v>0</v>
      </c>
      <c r="M586">
        <f>IF(COUNTIF($C$2:$C587,C586)&gt;1,1,0)</f>
        <v>0</v>
      </c>
      <c r="N586">
        <f t="shared" si="61"/>
        <v>0</v>
      </c>
      <c r="O586">
        <f t="shared" si="62"/>
        <v>0</v>
      </c>
      <c r="P586">
        <f t="shared" si="63"/>
        <v>0</v>
      </c>
      <c r="Q586">
        <f t="shared" si="64"/>
        <v>0</v>
      </c>
      <c r="S586">
        <f t="shared" si="65"/>
        <v>0</v>
      </c>
    </row>
    <row r="587" spans="1:19" ht="276.5" thickBot="1" x14ac:dyDescent="0.4">
      <c r="A587" s="3" t="s">
        <v>11</v>
      </c>
      <c r="B587" s="3" t="s">
        <v>17</v>
      </c>
      <c r="C587" s="3">
        <v>20120700802</v>
      </c>
      <c r="D587" s="3">
        <v>0</v>
      </c>
      <c r="E587" s="3" t="s">
        <v>9</v>
      </c>
      <c r="F587" s="3">
        <v>101</v>
      </c>
      <c r="G587" s="3">
        <v>49</v>
      </c>
      <c r="H587" s="4" t="s">
        <v>22</v>
      </c>
      <c r="I587" s="3" t="s">
        <v>9</v>
      </c>
      <c r="J587" s="3" t="s">
        <v>9</v>
      </c>
      <c r="L587">
        <f t="shared" si="60"/>
        <v>0</v>
      </c>
      <c r="M587">
        <f>IF(COUNTIF($C$2:$C588,C587)&gt;1,1,0)</f>
        <v>0</v>
      </c>
      <c r="N587">
        <f t="shared" si="61"/>
        <v>0</v>
      </c>
      <c r="O587">
        <f t="shared" si="62"/>
        <v>0</v>
      </c>
      <c r="P587">
        <f t="shared" si="63"/>
        <v>0</v>
      </c>
      <c r="Q587">
        <f t="shared" si="64"/>
        <v>0</v>
      </c>
      <c r="S587">
        <f t="shared" si="65"/>
        <v>0</v>
      </c>
    </row>
    <row r="588" spans="1:19" ht="276.5" thickBot="1" x14ac:dyDescent="0.4">
      <c r="A588" s="3" t="s">
        <v>39</v>
      </c>
      <c r="B588" s="3" t="s">
        <v>17</v>
      </c>
      <c r="C588" s="3">
        <v>20120501703</v>
      </c>
      <c r="D588" s="3">
        <v>1</v>
      </c>
      <c r="E588" s="3" t="s">
        <v>9</v>
      </c>
      <c r="F588" s="3">
        <v>146</v>
      </c>
      <c r="G588" s="3">
        <v>35</v>
      </c>
      <c r="H588" s="4" t="s">
        <v>22</v>
      </c>
      <c r="I588" s="3" t="s">
        <v>9</v>
      </c>
      <c r="J588" s="3" t="s">
        <v>9</v>
      </c>
      <c r="L588">
        <f t="shared" si="60"/>
        <v>0</v>
      </c>
      <c r="M588">
        <f>IF(COUNTIF($C$2:$C589,C588)&gt;1,1,0)</f>
        <v>0</v>
      </c>
      <c r="N588">
        <f t="shared" si="61"/>
        <v>0</v>
      </c>
      <c r="O588">
        <f t="shared" si="62"/>
        <v>0</v>
      </c>
      <c r="P588">
        <f t="shared" si="63"/>
        <v>0</v>
      </c>
      <c r="Q588">
        <f t="shared" si="64"/>
        <v>0</v>
      </c>
      <c r="S588">
        <f t="shared" si="65"/>
        <v>0</v>
      </c>
    </row>
    <row r="589" spans="1:19" ht="276.5" thickBot="1" x14ac:dyDescent="0.4">
      <c r="A589" s="3" t="s">
        <v>11</v>
      </c>
      <c r="B589" s="3" t="s">
        <v>34</v>
      </c>
      <c r="C589" s="3">
        <v>20110539202</v>
      </c>
      <c r="D589" s="3">
        <v>1</v>
      </c>
      <c r="E589" s="3" t="s">
        <v>9</v>
      </c>
      <c r="F589" s="3">
        <v>247</v>
      </c>
      <c r="G589" s="3">
        <v>130</v>
      </c>
      <c r="H589" s="4" t="s">
        <v>22</v>
      </c>
      <c r="I589" s="3" t="s">
        <v>9</v>
      </c>
      <c r="J589" s="3" t="s">
        <v>15</v>
      </c>
      <c r="L589">
        <f t="shared" si="60"/>
        <v>0</v>
      </c>
      <c r="M589">
        <f>IF(COUNTIF($C$2:$C590,C589)&gt;1,1,0)</f>
        <v>0</v>
      </c>
      <c r="N589">
        <f t="shared" si="61"/>
        <v>0</v>
      </c>
      <c r="O589">
        <f t="shared" si="62"/>
        <v>0</v>
      </c>
      <c r="P589">
        <f t="shared" si="63"/>
        <v>0</v>
      </c>
      <c r="Q589">
        <f t="shared" si="64"/>
        <v>0</v>
      </c>
      <c r="S589">
        <f t="shared" si="65"/>
        <v>0</v>
      </c>
    </row>
    <row r="590" spans="1:19" ht="276.5" thickBot="1" x14ac:dyDescent="0.4">
      <c r="A590" s="3" t="s">
        <v>11</v>
      </c>
      <c r="B590" s="3" t="s">
        <v>17</v>
      </c>
      <c r="C590" s="3">
        <v>20120900203</v>
      </c>
      <c r="D590" s="3">
        <v>1</v>
      </c>
      <c r="E590" s="3" t="s">
        <v>9</v>
      </c>
      <c r="F590" s="3">
        <v>556</v>
      </c>
      <c r="G590" s="3">
        <v>62</v>
      </c>
      <c r="H590" s="4" t="s">
        <v>22</v>
      </c>
      <c r="I590" s="3" t="s">
        <v>9</v>
      </c>
      <c r="J590" s="3" t="s">
        <v>9</v>
      </c>
      <c r="L590">
        <f t="shared" si="60"/>
        <v>0</v>
      </c>
      <c r="M590">
        <f>IF(COUNTIF($C$2:$C591,C590)&gt;1,1,0)</f>
        <v>0</v>
      </c>
      <c r="N590">
        <f t="shared" si="61"/>
        <v>0</v>
      </c>
      <c r="O590">
        <f t="shared" si="62"/>
        <v>0</v>
      </c>
      <c r="P590">
        <f t="shared" si="63"/>
        <v>0</v>
      </c>
      <c r="Q590">
        <f t="shared" si="64"/>
        <v>0</v>
      </c>
      <c r="S590">
        <f t="shared" si="65"/>
        <v>0</v>
      </c>
    </row>
    <row r="591" spans="1:19" ht="276.5" thickBot="1" x14ac:dyDescent="0.4">
      <c r="A591" s="3" t="s">
        <v>11</v>
      </c>
      <c r="B591" s="3" t="s">
        <v>49</v>
      </c>
      <c r="C591" s="3">
        <v>20230406501</v>
      </c>
      <c r="D591" s="3">
        <v>0</v>
      </c>
      <c r="E591" s="3" t="s">
        <v>9</v>
      </c>
      <c r="F591" s="3">
        <v>612</v>
      </c>
      <c r="G591" s="3">
        <v>49</v>
      </c>
      <c r="H591" s="4" t="s">
        <v>22</v>
      </c>
      <c r="I591" s="3" t="s">
        <v>9</v>
      </c>
      <c r="J591" s="3" t="s">
        <v>9</v>
      </c>
      <c r="L591">
        <f t="shared" si="60"/>
        <v>0</v>
      </c>
      <c r="M591">
        <f>IF(COUNTIF($C$2:$C592,C591)&gt;1,1,0)</f>
        <v>0</v>
      </c>
      <c r="N591">
        <f t="shared" si="61"/>
        <v>0</v>
      </c>
      <c r="O591">
        <f t="shared" si="62"/>
        <v>0</v>
      </c>
      <c r="P591">
        <f t="shared" si="63"/>
        <v>0</v>
      </c>
      <c r="Q591">
        <f t="shared" si="64"/>
        <v>0</v>
      </c>
      <c r="S591">
        <f t="shared" si="65"/>
        <v>0</v>
      </c>
    </row>
    <row r="592" spans="1:19" ht="314" thickBot="1" x14ac:dyDescent="0.4">
      <c r="A592" s="3" t="s">
        <v>11</v>
      </c>
      <c r="B592" s="3" t="s">
        <v>8</v>
      </c>
      <c r="C592" s="3">
        <v>20180725301</v>
      </c>
      <c r="D592" s="3">
        <v>1</v>
      </c>
      <c r="E592" s="3" t="s">
        <v>9</v>
      </c>
      <c r="F592" s="3">
        <v>254</v>
      </c>
      <c r="G592" s="3">
        <v>215</v>
      </c>
      <c r="H592" s="4" t="s">
        <v>179</v>
      </c>
      <c r="I592" s="3" t="s">
        <v>9</v>
      </c>
      <c r="J592" s="3" t="s">
        <v>9</v>
      </c>
      <c r="L592">
        <f t="shared" si="60"/>
        <v>0</v>
      </c>
      <c r="M592">
        <f>IF(COUNTIF($C$2:$C593,C592)&gt;1,1,0)</f>
        <v>0</v>
      </c>
      <c r="N592">
        <f t="shared" si="61"/>
        <v>0</v>
      </c>
      <c r="O592">
        <f t="shared" si="62"/>
        <v>0</v>
      </c>
      <c r="P592">
        <f t="shared" si="63"/>
        <v>0</v>
      </c>
      <c r="Q592">
        <f t="shared" si="64"/>
        <v>0</v>
      </c>
      <c r="S592">
        <f t="shared" si="65"/>
        <v>0</v>
      </c>
    </row>
    <row r="593" spans="1:19" ht="276.5" thickBot="1" x14ac:dyDescent="0.4">
      <c r="A593" s="3" t="s">
        <v>39</v>
      </c>
      <c r="B593" s="3" t="s">
        <v>17</v>
      </c>
      <c r="C593" s="3">
        <v>20120505007</v>
      </c>
      <c r="D593" s="3">
        <v>0</v>
      </c>
      <c r="E593" s="3" t="s">
        <v>9</v>
      </c>
      <c r="F593" s="3">
        <v>181</v>
      </c>
      <c r="G593" s="3">
        <v>37</v>
      </c>
      <c r="H593" s="4" t="s">
        <v>22</v>
      </c>
      <c r="I593" s="3" t="s">
        <v>9</v>
      </c>
      <c r="J593" s="3" t="s">
        <v>9</v>
      </c>
      <c r="L593">
        <f t="shared" si="60"/>
        <v>0</v>
      </c>
      <c r="M593">
        <f>IF(COUNTIF($C$2:$C594,C593)&gt;1,1,0)</f>
        <v>0</v>
      </c>
      <c r="N593">
        <f t="shared" si="61"/>
        <v>0</v>
      </c>
      <c r="O593">
        <f t="shared" si="62"/>
        <v>0</v>
      </c>
      <c r="P593">
        <f t="shared" si="63"/>
        <v>0</v>
      </c>
      <c r="Q593">
        <f t="shared" si="64"/>
        <v>0</v>
      </c>
      <c r="S593">
        <f t="shared" si="65"/>
        <v>0</v>
      </c>
    </row>
    <row r="594" spans="1:19" ht="214" thickBot="1" x14ac:dyDescent="0.4">
      <c r="A594" s="3" t="s">
        <v>11</v>
      </c>
      <c r="B594" s="3" t="s">
        <v>17</v>
      </c>
      <c r="C594" s="3">
        <v>20120402201</v>
      </c>
      <c r="D594" s="3">
        <v>0</v>
      </c>
      <c r="E594" s="3" t="s">
        <v>9</v>
      </c>
      <c r="F594" s="3">
        <v>73</v>
      </c>
      <c r="G594" s="3">
        <v>60</v>
      </c>
      <c r="H594" s="4" t="s">
        <v>31</v>
      </c>
      <c r="I594" s="3" t="s">
        <v>9</v>
      </c>
      <c r="J594" s="3" t="s">
        <v>9</v>
      </c>
      <c r="L594">
        <f t="shared" si="60"/>
        <v>0</v>
      </c>
      <c r="M594">
        <f>IF(COUNTIF($C$2:$C594,C594)&gt;1,1,0)</f>
        <v>0</v>
      </c>
      <c r="N594">
        <f t="shared" si="61"/>
        <v>0</v>
      </c>
      <c r="O594">
        <f t="shared" si="62"/>
        <v>0</v>
      </c>
      <c r="P594">
        <f t="shared" si="63"/>
        <v>0</v>
      </c>
      <c r="Q594">
        <f t="shared" si="64"/>
        <v>0</v>
      </c>
      <c r="S594">
        <f t="shared" si="65"/>
        <v>0</v>
      </c>
    </row>
    <row r="595" spans="1:19" ht="276.5" thickBot="1" x14ac:dyDescent="0.4">
      <c r="A595" s="3" t="s">
        <v>11</v>
      </c>
      <c r="B595" s="3" t="s">
        <v>8</v>
      </c>
      <c r="C595" s="3">
        <v>20180829901</v>
      </c>
      <c r="D595" s="3">
        <v>1</v>
      </c>
      <c r="E595" s="3" t="s">
        <v>9</v>
      </c>
      <c r="F595" s="3">
        <v>265</v>
      </c>
      <c r="G595" s="3">
        <v>63</v>
      </c>
      <c r="H595" s="4" t="s">
        <v>22</v>
      </c>
      <c r="I595" s="3" t="s">
        <v>9</v>
      </c>
      <c r="J595" s="3" t="s">
        <v>9</v>
      </c>
      <c r="L595">
        <f t="shared" ref="L595:L647" si="66">IF(COUNTBLANK(A595:J595)&gt;0,1,0)</f>
        <v>0</v>
      </c>
      <c r="M595">
        <f>IF(COUNTIF($C$2:$C596,C595)&gt;1,1,0)</f>
        <v>0</v>
      </c>
      <c r="N595">
        <f t="shared" ref="N595:N647" si="67">IF(LEN(C595)&gt;11,1,0)</f>
        <v>0</v>
      </c>
      <c r="O595">
        <f t="shared" ref="O595:O647" si="68">IF(G595&gt;F595,1,0)</f>
        <v>0</v>
      </c>
      <c r="P595">
        <f t="shared" ref="P595:P647" si="69">IF(AND(J595="Yes",I595="No"),1,0)</f>
        <v>0</v>
      </c>
      <c r="Q595">
        <f t="shared" ref="Q595:Q647" si="70">IF(F595&gt;10000,1,0)</f>
        <v>0</v>
      </c>
      <c r="S595">
        <f t="shared" ref="S595:S647" si="71">IF(SUM(L595:Q595)&gt;0,1,0)</f>
        <v>0</v>
      </c>
    </row>
    <row r="596" spans="1:19" ht="314" thickBot="1" x14ac:dyDescent="0.4">
      <c r="A596" s="3" t="s">
        <v>11</v>
      </c>
      <c r="B596" s="3" t="s">
        <v>17</v>
      </c>
      <c r="C596" s="3">
        <v>20120707901</v>
      </c>
      <c r="D596" s="3">
        <v>1</v>
      </c>
      <c r="E596" s="3" t="s">
        <v>9</v>
      </c>
      <c r="F596" s="3">
        <v>583</v>
      </c>
      <c r="G596" s="3">
        <v>347</v>
      </c>
      <c r="H596" s="4" t="s">
        <v>180</v>
      </c>
      <c r="I596" s="3" t="s">
        <v>9</v>
      </c>
      <c r="J596" s="3" t="s">
        <v>9</v>
      </c>
      <c r="L596">
        <f t="shared" si="66"/>
        <v>0</v>
      </c>
      <c r="M596">
        <f>IF(COUNTIF($C$2:$C597,C596)&gt;1,1,0)</f>
        <v>0</v>
      </c>
      <c r="N596">
        <f t="shared" si="67"/>
        <v>0</v>
      </c>
      <c r="O596">
        <f t="shared" si="68"/>
        <v>0</v>
      </c>
      <c r="P596">
        <f t="shared" si="69"/>
        <v>0</v>
      </c>
      <c r="Q596">
        <f t="shared" si="70"/>
        <v>0</v>
      </c>
      <c r="S596">
        <f t="shared" si="71"/>
        <v>0</v>
      </c>
    </row>
    <row r="597" spans="1:19" ht="214" thickBot="1" x14ac:dyDescent="0.4">
      <c r="A597" s="3" t="s">
        <v>11</v>
      </c>
      <c r="B597" s="3" t="s">
        <v>8</v>
      </c>
      <c r="C597" s="3">
        <v>20180707401</v>
      </c>
      <c r="D597" s="3">
        <v>0</v>
      </c>
      <c r="E597" s="3" t="s">
        <v>9</v>
      </c>
      <c r="F597" s="3">
        <v>22</v>
      </c>
      <c r="G597" s="3">
        <v>8</v>
      </c>
      <c r="H597" s="4" t="s">
        <v>44</v>
      </c>
      <c r="I597" s="3" t="s">
        <v>9</v>
      </c>
      <c r="J597" s="3" t="s">
        <v>9</v>
      </c>
      <c r="L597">
        <f t="shared" si="66"/>
        <v>0</v>
      </c>
      <c r="M597">
        <f>IF(COUNTIF($C$2:$C598,C597)&gt;1,1,0)</f>
        <v>0</v>
      </c>
      <c r="N597">
        <f t="shared" si="67"/>
        <v>0</v>
      </c>
      <c r="O597">
        <f t="shared" si="68"/>
        <v>0</v>
      </c>
      <c r="P597">
        <f t="shared" si="69"/>
        <v>0</v>
      </c>
      <c r="Q597">
        <f t="shared" si="70"/>
        <v>0</v>
      </c>
      <c r="S597">
        <f t="shared" si="71"/>
        <v>0</v>
      </c>
    </row>
    <row r="598" spans="1:19" ht="301.5" thickBot="1" x14ac:dyDescent="0.4">
      <c r="A598" s="3" t="s">
        <v>46</v>
      </c>
      <c r="B598" s="3" t="s">
        <v>17</v>
      </c>
      <c r="C598" s="3">
        <v>20120600507</v>
      </c>
      <c r="D598" s="3">
        <v>1</v>
      </c>
      <c r="E598" s="3" t="s">
        <v>9</v>
      </c>
      <c r="F598" s="3">
        <v>671</v>
      </c>
      <c r="G598" s="3">
        <v>87</v>
      </c>
      <c r="H598" s="4" t="s">
        <v>181</v>
      </c>
      <c r="I598" s="3" t="s">
        <v>9</v>
      </c>
      <c r="J598" s="3" t="s">
        <v>15</v>
      </c>
      <c r="L598">
        <f t="shared" si="66"/>
        <v>0</v>
      </c>
      <c r="M598">
        <f>IF(COUNTIF($C$2:$C598,C598)&gt;1,1,0)</f>
        <v>0</v>
      </c>
      <c r="N598">
        <f t="shared" si="67"/>
        <v>0</v>
      </c>
      <c r="O598">
        <f t="shared" si="68"/>
        <v>0</v>
      </c>
      <c r="P598">
        <f t="shared" si="69"/>
        <v>0</v>
      </c>
      <c r="Q598">
        <f t="shared" si="70"/>
        <v>0</v>
      </c>
      <c r="S598">
        <f t="shared" si="71"/>
        <v>0</v>
      </c>
    </row>
    <row r="599" spans="1:19" ht="76.5" thickBot="1" x14ac:dyDescent="0.4">
      <c r="A599" s="3" t="s">
        <v>11</v>
      </c>
      <c r="B599" s="3" t="s">
        <v>29</v>
      </c>
      <c r="C599" s="3">
        <v>20030405701</v>
      </c>
      <c r="D599" s="3">
        <v>0</v>
      </c>
      <c r="E599" s="3" t="s">
        <v>9</v>
      </c>
      <c r="F599" s="3">
        <v>221</v>
      </c>
      <c r="G599" s="3">
        <v>45</v>
      </c>
      <c r="H599" s="4" t="s">
        <v>33</v>
      </c>
      <c r="I599" s="3" t="s">
        <v>9</v>
      </c>
      <c r="J599" s="3" t="s">
        <v>15</v>
      </c>
      <c r="L599">
        <f t="shared" si="66"/>
        <v>0</v>
      </c>
      <c r="M599">
        <f>IF(COUNTIF($C$2:$C600,C599)&gt;1,1,0)</f>
        <v>0</v>
      </c>
      <c r="N599">
        <f t="shared" si="67"/>
        <v>0</v>
      </c>
      <c r="O599">
        <f t="shared" si="68"/>
        <v>0</v>
      </c>
      <c r="P599">
        <f t="shared" si="69"/>
        <v>0</v>
      </c>
      <c r="Q599">
        <f t="shared" si="70"/>
        <v>0</v>
      </c>
      <c r="S599">
        <f t="shared" si="71"/>
        <v>0</v>
      </c>
    </row>
    <row r="600" spans="1:19" ht="214" thickBot="1" x14ac:dyDescent="0.4">
      <c r="A600" s="3" t="s">
        <v>11</v>
      </c>
      <c r="B600" s="3" t="s">
        <v>17</v>
      </c>
      <c r="C600" s="3">
        <v>20120101807</v>
      </c>
      <c r="D600" s="3">
        <v>1</v>
      </c>
      <c r="E600" s="3" t="s">
        <v>9</v>
      </c>
      <c r="F600" s="3">
        <v>279</v>
      </c>
      <c r="G600" s="3">
        <v>71</v>
      </c>
      <c r="H600" s="4" t="s">
        <v>28</v>
      </c>
      <c r="I600" s="3" t="s">
        <v>9</v>
      </c>
      <c r="J600" s="3" t="s">
        <v>9</v>
      </c>
      <c r="L600">
        <f t="shared" si="66"/>
        <v>0</v>
      </c>
      <c r="M600">
        <f>IF(COUNTIF($C$2:$C601,C600)&gt;1,1,0)</f>
        <v>0</v>
      </c>
      <c r="N600">
        <f t="shared" si="67"/>
        <v>0</v>
      </c>
      <c r="O600">
        <f t="shared" si="68"/>
        <v>0</v>
      </c>
      <c r="P600">
        <f t="shared" si="69"/>
        <v>0</v>
      </c>
      <c r="Q600">
        <f t="shared" si="70"/>
        <v>0</v>
      </c>
      <c r="S600">
        <f t="shared" si="71"/>
        <v>0</v>
      </c>
    </row>
    <row r="601" spans="1:19" ht="276.5" thickBot="1" x14ac:dyDescent="0.4">
      <c r="A601" s="3" t="s">
        <v>11</v>
      </c>
      <c r="B601" s="3" t="s">
        <v>20</v>
      </c>
      <c r="C601" s="3">
        <v>20142010402</v>
      </c>
      <c r="D601" s="3">
        <v>0</v>
      </c>
      <c r="E601" s="3" t="s">
        <v>9</v>
      </c>
      <c r="F601" s="3">
        <v>46</v>
      </c>
      <c r="G601" s="3">
        <v>20</v>
      </c>
      <c r="H601" s="4" t="s">
        <v>22</v>
      </c>
      <c r="I601" s="3" t="s">
        <v>9</v>
      </c>
      <c r="J601" s="3" t="s">
        <v>9</v>
      </c>
      <c r="L601">
        <f t="shared" si="66"/>
        <v>0</v>
      </c>
      <c r="M601">
        <f>IF(COUNTIF($C$2:$C602,C601)&gt;1,1,0)</f>
        <v>0</v>
      </c>
      <c r="N601">
        <f t="shared" si="67"/>
        <v>0</v>
      </c>
      <c r="O601">
        <f t="shared" si="68"/>
        <v>0</v>
      </c>
      <c r="P601">
        <f t="shared" si="69"/>
        <v>0</v>
      </c>
      <c r="Q601">
        <f t="shared" si="70"/>
        <v>0</v>
      </c>
      <c r="S601">
        <f t="shared" si="71"/>
        <v>0</v>
      </c>
    </row>
    <row r="602" spans="1:19" ht="251.5" thickBot="1" x14ac:dyDescent="0.4">
      <c r="A602" s="3" t="s">
        <v>11</v>
      </c>
      <c r="B602" s="3" t="s">
        <v>20</v>
      </c>
      <c r="C602" s="3">
        <v>20140600401</v>
      </c>
      <c r="D602" s="3">
        <v>0</v>
      </c>
      <c r="E602" s="3" t="s">
        <v>9</v>
      </c>
      <c r="F602" s="3">
        <v>116</v>
      </c>
      <c r="G602" s="3">
        <v>24</v>
      </c>
      <c r="H602" s="4" t="s">
        <v>18</v>
      </c>
      <c r="I602" s="3" t="s">
        <v>9</v>
      </c>
      <c r="J602" s="3" t="s">
        <v>9</v>
      </c>
      <c r="L602">
        <f t="shared" si="66"/>
        <v>0</v>
      </c>
      <c r="M602">
        <f>IF(COUNTIF($C$2:$C603,C602)&gt;1,1,0)</f>
        <v>0</v>
      </c>
      <c r="N602">
        <f t="shared" si="67"/>
        <v>0</v>
      </c>
      <c r="O602">
        <f t="shared" si="68"/>
        <v>0</v>
      </c>
      <c r="P602">
        <f t="shared" si="69"/>
        <v>0</v>
      </c>
      <c r="Q602">
        <f t="shared" si="70"/>
        <v>0</v>
      </c>
      <c r="S602">
        <f t="shared" si="71"/>
        <v>0</v>
      </c>
    </row>
    <row r="603" spans="1:19" ht="239" thickBot="1" x14ac:dyDescent="0.4">
      <c r="A603" s="3" t="s">
        <v>27</v>
      </c>
      <c r="B603" s="3" t="s">
        <v>23</v>
      </c>
      <c r="C603" s="3">
        <v>20170202001</v>
      </c>
      <c r="D603" s="3">
        <v>0</v>
      </c>
      <c r="E603" s="3" t="s">
        <v>9</v>
      </c>
      <c r="F603" s="3">
        <v>342</v>
      </c>
      <c r="G603" s="3">
        <v>174</v>
      </c>
      <c r="H603" s="4" t="s">
        <v>81</v>
      </c>
      <c r="I603" s="3" t="s">
        <v>9</v>
      </c>
      <c r="J603" s="3" t="s">
        <v>9</v>
      </c>
      <c r="L603">
        <f t="shared" si="66"/>
        <v>0</v>
      </c>
      <c r="M603">
        <f>IF(COUNTIF($C$2:$C604,C603)&gt;1,1,0)</f>
        <v>0</v>
      </c>
      <c r="N603">
        <f t="shared" si="67"/>
        <v>0</v>
      </c>
      <c r="O603">
        <f t="shared" si="68"/>
        <v>0</v>
      </c>
      <c r="P603">
        <f t="shared" si="69"/>
        <v>0</v>
      </c>
      <c r="Q603">
        <f t="shared" si="70"/>
        <v>0</v>
      </c>
      <c r="S603">
        <f t="shared" si="71"/>
        <v>0</v>
      </c>
    </row>
    <row r="604" spans="1:19" ht="276.5" thickBot="1" x14ac:dyDescent="0.4">
      <c r="A604" s="3" t="s">
        <v>11</v>
      </c>
      <c r="B604" s="3" t="s">
        <v>20</v>
      </c>
      <c r="C604" s="3">
        <v>20140305801</v>
      </c>
      <c r="D604" s="3">
        <v>0</v>
      </c>
      <c r="E604" s="3" t="s">
        <v>9</v>
      </c>
      <c r="F604" s="3">
        <v>326</v>
      </c>
      <c r="G604" s="3">
        <v>75</v>
      </c>
      <c r="H604" s="4" t="s">
        <v>22</v>
      </c>
      <c r="I604" s="3" t="s">
        <v>9</v>
      </c>
      <c r="J604" s="3" t="s">
        <v>15</v>
      </c>
      <c r="L604">
        <f t="shared" si="66"/>
        <v>0</v>
      </c>
      <c r="M604">
        <f>IF(COUNTIF($C$2:$C605,C604)&gt;1,1,0)</f>
        <v>0</v>
      </c>
      <c r="N604">
        <f t="shared" si="67"/>
        <v>0</v>
      </c>
      <c r="O604">
        <f t="shared" si="68"/>
        <v>0</v>
      </c>
      <c r="P604">
        <f t="shared" si="69"/>
        <v>0</v>
      </c>
      <c r="Q604">
        <f t="shared" si="70"/>
        <v>0</v>
      </c>
      <c r="S604">
        <f t="shared" si="71"/>
        <v>0</v>
      </c>
    </row>
    <row r="605" spans="1:19" ht="251.5" thickBot="1" x14ac:dyDescent="0.4">
      <c r="A605" s="3" t="s">
        <v>11</v>
      </c>
      <c r="B605" s="3" t="s">
        <v>17</v>
      </c>
      <c r="C605" s="3">
        <v>20120405101</v>
      </c>
      <c r="D605" s="3">
        <v>1</v>
      </c>
      <c r="E605" s="3" t="s">
        <v>9</v>
      </c>
      <c r="F605" s="3">
        <v>162</v>
      </c>
      <c r="G605" s="3">
        <v>52</v>
      </c>
      <c r="H605" s="4" t="s">
        <v>18</v>
      </c>
      <c r="I605" s="3" t="s">
        <v>9</v>
      </c>
      <c r="J605" s="3" t="s">
        <v>9</v>
      </c>
      <c r="L605">
        <f t="shared" si="66"/>
        <v>0</v>
      </c>
      <c r="M605">
        <f>IF(COUNTIF($C$2:$C606,C605)&gt;1,1,0)</f>
        <v>0</v>
      </c>
      <c r="N605">
        <f t="shared" si="67"/>
        <v>0</v>
      </c>
      <c r="O605">
        <f t="shared" si="68"/>
        <v>0</v>
      </c>
      <c r="P605">
        <f t="shared" si="69"/>
        <v>0</v>
      </c>
      <c r="Q605">
        <f t="shared" si="70"/>
        <v>0</v>
      </c>
      <c r="S605">
        <f t="shared" si="71"/>
        <v>0</v>
      </c>
    </row>
    <row r="606" spans="1:19" ht="276.5" thickBot="1" x14ac:dyDescent="0.4">
      <c r="A606" s="3" t="s">
        <v>11</v>
      </c>
      <c r="B606" s="3" t="s">
        <v>20</v>
      </c>
      <c r="C606" s="3">
        <v>20140200101</v>
      </c>
      <c r="D606" s="3">
        <v>0</v>
      </c>
      <c r="E606" s="3" t="s">
        <v>9</v>
      </c>
      <c r="F606" s="3">
        <v>67</v>
      </c>
      <c r="G606" s="3">
        <v>30</v>
      </c>
      <c r="H606" s="4" t="s">
        <v>22</v>
      </c>
      <c r="I606" s="3" t="s">
        <v>9</v>
      </c>
      <c r="J606" s="3" t="s">
        <v>9</v>
      </c>
      <c r="L606">
        <f t="shared" si="66"/>
        <v>0</v>
      </c>
      <c r="M606">
        <f>IF(COUNTIF($C$2:$C607,C606)&gt;1,1,0)</f>
        <v>0</v>
      </c>
      <c r="N606">
        <f t="shared" si="67"/>
        <v>0</v>
      </c>
      <c r="O606">
        <f t="shared" si="68"/>
        <v>0</v>
      </c>
      <c r="P606">
        <f t="shared" si="69"/>
        <v>0</v>
      </c>
      <c r="Q606">
        <f t="shared" si="70"/>
        <v>0</v>
      </c>
      <c r="S606">
        <f t="shared" si="71"/>
        <v>0</v>
      </c>
    </row>
    <row r="607" spans="1:19" ht="226.5" thickBot="1" x14ac:dyDescent="0.4">
      <c r="A607" s="3" t="s">
        <v>11</v>
      </c>
      <c r="B607" s="3" t="s">
        <v>34</v>
      </c>
      <c r="C607" s="3">
        <v>20110118801</v>
      </c>
      <c r="D607" s="3">
        <v>1</v>
      </c>
      <c r="E607" s="3" t="s">
        <v>9</v>
      </c>
      <c r="F607" s="3">
        <v>105</v>
      </c>
      <c r="G607" s="3">
        <v>45</v>
      </c>
      <c r="H607" s="4" t="s">
        <v>182</v>
      </c>
      <c r="I607" s="3" t="s">
        <v>9</v>
      </c>
      <c r="J607" s="3" t="s">
        <v>15</v>
      </c>
      <c r="L607">
        <f t="shared" si="66"/>
        <v>0</v>
      </c>
      <c r="M607">
        <f>IF(COUNTIF($C$2:$C608,C607)&gt;1,1,0)</f>
        <v>0</v>
      </c>
      <c r="N607">
        <f t="shared" si="67"/>
        <v>0</v>
      </c>
      <c r="O607">
        <f t="shared" si="68"/>
        <v>0</v>
      </c>
      <c r="P607">
        <f t="shared" si="69"/>
        <v>0</v>
      </c>
      <c r="Q607">
        <f t="shared" si="70"/>
        <v>0</v>
      </c>
      <c r="S607">
        <f t="shared" si="71"/>
        <v>0</v>
      </c>
    </row>
    <row r="608" spans="1:19" ht="276.5" thickBot="1" x14ac:dyDescent="0.4">
      <c r="A608" s="3" t="s">
        <v>39</v>
      </c>
      <c r="B608" s="3" t="s">
        <v>23</v>
      </c>
      <c r="C608" s="3">
        <v>20170803201</v>
      </c>
      <c r="D608" s="3">
        <v>0</v>
      </c>
      <c r="E608" s="3" t="s">
        <v>9</v>
      </c>
      <c r="F608" s="3">
        <v>198</v>
      </c>
      <c r="G608" s="3">
        <v>67</v>
      </c>
      <c r="H608" s="4" t="s">
        <v>22</v>
      </c>
      <c r="I608" s="3" t="s">
        <v>9</v>
      </c>
      <c r="J608" s="3" t="s">
        <v>9</v>
      </c>
      <c r="L608">
        <f t="shared" si="66"/>
        <v>0</v>
      </c>
      <c r="M608">
        <f>IF(COUNTIF($C$2:$C609,C608)&gt;1,1,0)</f>
        <v>0</v>
      </c>
      <c r="N608">
        <f t="shared" si="67"/>
        <v>0</v>
      </c>
      <c r="O608">
        <f t="shared" si="68"/>
        <v>0</v>
      </c>
      <c r="P608">
        <f t="shared" si="69"/>
        <v>0</v>
      </c>
      <c r="Q608">
        <f t="shared" si="70"/>
        <v>0</v>
      </c>
      <c r="S608">
        <f t="shared" si="71"/>
        <v>0</v>
      </c>
    </row>
    <row r="609" spans="1:19" ht="276.5" thickBot="1" x14ac:dyDescent="0.4">
      <c r="A609" s="3" t="s">
        <v>7</v>
      </c>
      <c r="B609" s="3" t="s">
        <v>8</v>
      </c>
      <c r="C609" s="3">
        <v>20180319102</v>
      </c>
      <c r="D609" s="3">
        <v>0</v>
      </c>
      <c r="E609" s="3" t="s">
        <v>9</v>
      </c>
      <c r="F609" s="3">
        <v>758</v>
      </c>
      <c r="G609" s="3">
        <v>205</v>
      </c>
      <c r="H609" s="4" t="s">
        <v>22</v>
      </c>
      <c r="I609" s="3" t="s">
        <v>9</v>
      </c>
      <c r="J609" s="3" t="s">
        <v>9</v>
      </c>
      <c r="L609">
        <f t="shared" si="66"/>
        <v>0</v>
      </c>
      <c r="M609">
        <f>IF(COUNTIF($C$2:$C609,C609)&gt;1,1,0)</f>
        <v>0</v>
      </c>
      <c r="N609">
        <f t="shared" si="67"/>
        <v>0</v>
      </c>
      <c r="O609">
        <f t="shared" si="68"/>
        <v>0</v>
      </c>
      <c r="P609">
        <f t="shared" si="69"/>
        <v>0</v>
      </c>
      <c r="Q609">
        <f t="shared" si="70"/>
        <v>0</v>
      </c>
      <c r="S609">
        <f t="shared" si="71"/>
        <v>0</v>
      </c>
    </row>
    <row r="610" spans="1:19" ht="276.5" thickBot="1" x14ac:dyDescent="0.4">
      <c r="A610" s="3" t="s">
        <v>11</v>
      </c>
      <c r="B610" s="3" t="s">
        <v>17</v>
      </c>
      <c r="C610" s="3">
        <v>20120602506</v>
      </c>
      <c r="D610" s="3">
        <v>0</v>
      </c>
      <c r="E610" s="3" t="s">
        <v>9</v>
      </c>
      <c r="F610" s="3">
        <v>325</v>
      </c>
      <c r="G610" s="3">
        <v>92</v>
      </c>
      <c r="H610" s="4" t="s">
        <v>22</v>
      </c>
      <c r="I610" s="3" t="s">
        <v>9</v>
      </c>
      <c r="J610" s="3" t="s">
        <v>15</v>
      </c>
      <c r="L610">
        <f t="shared" si="66"/>
        <v>0</v>
      </c>
      <c r="M610">
        <f>IF(COUNTIF($C$2:$C611,C610)&gt;1,1,0)</f>
        <v>0</v>
      </c>
      <c r="N610">
        <f t="shared" si="67"/>
        <v>0</v>
      </c>
      <c r="O610">
        <f t="shared" si="68"/>
        <v>0</v>
      </c>
      <c r="P610">
        <f t="shared" si="69"/>
        <v>0</v>
      </c>
      <c r="Q610">
        <f t="shared" si="70"/>
        <v>0</v>
      </c>
      <c r="S610">
        <f t="shared" si="71"/>
        <v>0</v>
      </c>
    </row>
    <row r="611" spans="1:19" ht="314" thickBot="1" x14ac:dyDescent="0.4">
      <c r="A611" s="3" t="s">
        <v>11</v>
      </c>
      <c r="B611" s="3" t="s">
        <v>34</v>
      </c>
      <c r="C611" s="3">
        <v>20110208401</v>
      </c>
      <c r="D611" s="3">
        <v>1</v>
      </c>
      <c r="E611" s="3" t="s">
        <v>9</v>
      </c>
      <c r="F611" s="3">
        <v>156</v>
      </c>
      <c r="G611" s="3">
        <v>46</v>
      </c>
      <c r="H611" s="4" t="s">
        <v>184</v>
      </c>
      <c r="I611" s="3" t="s">
        <v>9</v>
      </c>
      <c r="J611" s="3" t="s">
        <v>15</v>
      </c>
      <c r="L611">
        <f t="shared" si="66"/>
        <v>0</v>
      </c>
      <c r="M611">
        <f>IF(COUNTIF($C$2:$C612,C611)&gt;1,1,0)</f>
        <v>0</v>
      </c>
      <c r="N611">
        <f t="shared" si="67"/>
        <v>0</v>
      </c>
      <c r="O611">
        <f t="shared" si="68"/>
        <v>0</v>
      </c>
      <c r="P611">
        <f t="shared" si="69"/>
        <v>0</v>
      </c>
      <c r="Q611">
        <f t="shared" si="70"/>
        <v>0</v>
      </c>
      <c r="S611">
        <f t="shared" si="71"/>
        <v>0</v>
      </c>
    </row>
    <row r="612" spans="1:19" ht="151.5" thickBot="1" x14ac:dyDescent="0.4">
      <c r="A612" s="3" t="s">
        <v>27</v>
      </c>
      <c r="B612" s="3" t="s">
        <v>34</v>
      </c>
      <c r="C612" s="3">
        <v>20110715302</v>
      </c>
      <c r="D612" s="3">
        <v>1</v>
      </c>
      <c r="E612" s="3" t="s">
        <v>9</v>
      </c>
      <c r="F612" s="3">
        <v>204</v>
      </c>
      <c r="G612" s="3">
        <v>8</v>
      </c>
      <c r="H612" s="4" t="s">
        <v>26</v>
      </c>
      <c r="I612" s="3" t="s">
        <v>9</v>
      </c>
      <c r="J612" s="3" t="s">
        <v>9</v>
      </c>
      <c r="L612">
        <f t="shared" si="66"/>
        <v>0</v>
      </c>
      <c r="M612">
        <f>IF(COUNTIF($C$2:$C613,C612)&gt;1,1,0)</f>
        <v>0</v>
      </c>
      <c r="N612">
        <f t="shared" si="67"/>
        <v>0</v>
      </c>
      <c r="O612">
        <f t="shared" si="68"/>
        <v>0</v>
      </c>
      <c r="P612">
        <f t="shared" si="69"/>
        <v>0</v>
      </c>
      <c r="Q612">
        <f t="shared" si="70"/>
        <v>0</v>
      </c>
      <c r="S612">
        <f t="shared" si="71"/>
        <v>0</v>
      </c>
    </row>
    <row r="613" spans="1:19" ht="214" thickBot="1" x14ac:dyDescent="0.4">
      <c r="A613" s="3" t="s">
        <v>11</v>
      </c>
      <c r="B613" s="3" t="s">
        <v>17</v>
      </c>
      <c r="C613" s="3">
        <v>20120807901</v>
      </c>
      <c r="D613" s="3">
        <v>1</v>
      </c>
      <c r="E613" s="3" t="s">
        <v>9</v>
      </c>
      <c r="F613" s="3">
        <v>103</v>
      </c>
      <c r="G613" s="3">
        <v>60</v>
      </c>
      <c r="H613" s="4" t="s">
        <v>185</v>
      </c>
      <c r="I613" s="3" t="s">
        <v>9</v>
      </c>
      <c r="J613" s="3" t="s">
        <v>9</v>
      </c>
      <c r="L613">
        <f t="shared" si="66"/>
        <v>0</v>
      </c>
      <c r="M613">
        <f>IF(COUNTIF($C$2:$C614,C613)&gt;1,1,0)</f>
        <v>0</v>
      </c>
      <c r="N613">
        <f t="shared" si="67"/>
        <v>0</v>
      </c>
      <c r="O613">
        <f t="shared" si="68"/>
        <v>0</v>
      </c>
      <c r="P613">
        <f t="shared" si="69"/>
        <v>0</v>
      </c>
      <c r="Q613">
        <f t="shared" si="70"/>
        <v>0</v>
      </c>
      <c r="S613">
        <f t="shared" si="71"/>
        <v>0</v>
      </c>
    </row>
    <row r="614" spans="1:19" ht="276.5" thickBot="1" x14ac:dyDescent="0.4">
      <c r="A614" s="3" t="s">
        <v>7</v>
      </c>
      <c r="B614" s="3" t="s">
        <v>23</v>
      </c>
      <c r="C614" s="3">
        <v>20171907701</v>
      </c>
      <c r="D614" s="3">
        <v>0</v>
      </c>
      <c r="E614" s="3" t="s">
        <v>9</v>
      </c>
      <c r="F614" s="3">
        <v>333</v>
      </c>
      <c r="G614" s="3">
        <v>200</v>
      </c>
      <c r="H614" s="4" t="s">
        <v>22</v>
      </c>
      <c r="I614" s="3" t="s">
        <v>9</v>
      </c>
      <c r="J614" s="3" t="s">
        <v>9</v>
      </c>
      <c r="L614">
        <f t="shared" si="66"/>
        <v>0</v>
      </c>
      <c r="M614">
        <f>IF(COUNTIF($C$2:$C615,C614)&gt;1,1,0)</f>
        <v>0</v>
      </c>
      <c r="N614">
        <f t="shared" si="67"/>
        <v>0</v>
      </c>
      <c r="O614">
        <f t="shared" si="68"/>
        <v>0</v>
      </c>
      <c r="P614">
        <f t="shared" si="69"/>
        <v>0</v>
      </c>
      <c r="Q614">
        <f t="shared" si="70"/>
        <v>0</v>
      </c>
      <c r="S614">
        <f t="shared" si="71"/>
        <v>0</v>
      </c>
    </row>
    <row r="615" spans="1:19" ht="151.5" thickBot="1" x14ac:dyDescent="0.4">
      <c r="A615" s="3" t="s">
        <v>39</v>
      </c>
      <c r="B615" s="3" t="s">
        <v>17</v>
      </c>
      <c r="C615" s="3">
        <v>20120211206</v>
      </c>
      <c r="D615" s="3">
        <v>0</v>
      </c>
      <c r="E615" s="3" t="s">
        <v>9</v>
      </c>
      <c r="F615" s="3">
        <v>361</v>
      </c>
      <c r="G615" s="3">
        <v>25</v>
      </c>
      <c r="H615" s="4" t="s">
        <v>183</v>
      </c>
      <c r="I615" s="3" t="s">
        <v>9</v>
      </c>
      <c r="J615" s="3" t="s">
        <v>15</v>
      </c>
      <c r="L615">
        <f t="shared" si="66"/>
        <v>0</v>
      </c>
      <c r="M615">
        <f>IF(COUNTIF($C$2:$C615,C615)&gt;1,1,0)</f>
        <v>0</v>
      </c>
      <c r="N615">
        <f t="shared" si="67"/>
        <v>0</v>
      </c>
      <c r="O615">
        <f t="shared" si="68"/>
        <v>0</v>
      </c>
      <c r="P615">
        <f t="shared" si="69"/>
        <v>0</v>
      </c>
      <c r="Q615">
        <f t="shared" si="70"/>
        <v>0</v>
      </c>
      <c r="S615">
        <f t="shared" si="71"/>
        <v>0</v>
      </c>
    </row>
    <row r="616" spans="1:19" ht="214" thickBot="1" x14ac:dyDescent="0.4">
      <c r="A616" s="3" t="s">
        <v>39</v>
      </c>
      <c r="B616" s="3" t="s">
        <v>17</v>
      </c>
      <c r="C616" s="3">
        <v>20120806301</v>
      </c>
      <c r="D616" s="3">
        <v>0</v>
      </c>
      <c r="E616" s="3" t="s">
        <v>9</v>
      </c>
      <c r="F616" s="3">
        <v>359</v>
      </c>
      <c r="G616" s="3">
        <v>189</v>
      </c>
      <c r="H616" s="4" t="s">
        <v>44</v>
      </c>
      <c r="I616" s="3" t="s">
        <v>9</v>
      </c>
      <c r="J616" s="3" t="s">
        <v>9</v>
      </c>
      <c r="L616">
        <f t="shared" si="66"/>
        <v>0</v>
      </c>
      <c r="M616">
        <f>IF(COUNTIF($C$2:$C617,C616)&gt;1,1,0)</f>
        <v>0</v>
      </c>
      <c r="N616">
        <f t="shared" si="67"/>
        <v>0</v>
      </c>
      <c r="O616">
        <f t="shared" si="68"/>
        <v>0</v>
      </c>
      <c r="P616">
        <f t="shared" si="69"/>
        <v>0</v>
      </c>
      <c r="Q616">
        <f t="shared" si="70"/>
        <v>0</v>
      </c>
      <c r="S616">
        <f t="shared" si="71"/>
        <v>0</v>
      </c>
    </row>
    <row r="617" spans="1:19" ht="276.5" thickBot="1" x14ac:dyDescent="0.4">
      <c r="A617" s="3" t="s">
        <v>7</v>
      </c>
      <c r="B617" s="3" t="s">
        <v>17</v>
      </c>
      <c r="C617" s="3">
        <v>20120408501</v>
      </c>
      <c r="D617" s="3">
        <v>0</v>
      </c>
      <c r="E617" s="3" t="s">
        <v>9</v>
      </c>
      <c r="F617" s="3">
        <v>153</v>
      </c>
      <c r="G617" s="3">
        <v>55</v>
      </c>
      <c r="H617" s="4" t="s">
        <v>22</v>
      </c>
      <c r="I617" s="3" t="s">
        <v>9</v>
      </c>
      <c r="J617" s="3" t="s">
        <v>9</v>
      </c>
      <c r="L617">
        <f t="shared" si="66"/>
        <v>0</v>
      </c>
      <c r="M617">
        <f>IF(COUNTIF($C$2:$C618,C617)&gt;1,1,0)</f>
        <v>0</v>
      </c>
      <c r="N617">
        <f t="shared" si="67"/>
        <v>0</v>
      </c>
      <c r="O617">
        <f t="shared" si="68"/>
        <v>0</v>
      </c>
      <c r="P617">
        <f t="shared" si="69"/>
        <v>0</v>
      </c>
      <c r="Q617">
        <f t="shared" si="70"/>
        <v>0</v>
      </c>
      <c r="S617">
        <f t="shared" si="71"/>
        <v>0</v>
      </c>
    </row>
    <row r="618" spans="1:19" ht="239" thickBot="1" x14ac:dyDescent="0.4">
      <c r="A618" s="3" t="s">
        <v>11</v>
      </c>
      <c r="B618" s="3" t="s">
        <v>20</v>
      </c>
      <c r="C618" s="3">
        <v>20141901701</v>
      </c>
      <c r="D618" s="3">
        <v>1</v>
      </c>
      <c r="E618" s="3" t="s">
        <v>9</v>
      </c>
      <c r="F618" s="3">
        <v>172</v>
      </c>
      <c r="G618" s="3">
        <v>107</v>
      </c>
      <c r="H618" s="4" t="s">
        <v>13</v>
      </c>
      <c r="I618" s="3" t="s">
        <v>9</v>
      </c>
      <c r="J618" s="3" t="s">
        <v>15</v>
      </c>
      <c r="L618">
        <f t="shared" si="66"/>
        <v>0</v>
      </c>
      <c r="M618">
        <f>IF(COUNTIF($C$2:$C618,C618)&gt;1,1,0)</f>
        <v>0</v>
      </c>
      <c r="N618">
        <f t="shared" si="67"/>
        <v>0</v>
      </c>
      <c r="O618">
        <f t="shared" si="68"/>
        <v>0</v>
      </c>
      <c r="P618">
        <f t="shared" si="69"/>
        <v>0</v>
      </c>
      <c r="Q618">
        <f t="shared" si="70"/>
        <v>0</v>
      </c>
      <c r="S618">
        <f t="shared" si="71"/>
        <v>0</v>
      </c>
    </row>
    <row r="619" spans="1:19" ht="276.5" thickBot="1" x14ac:dyDescent="0.4">
      <c r="A619" s="3" t="s">
        <v>39</v>
      </c>
      <c r="B619" s="3" t="s">
        <v>17</v>
      </c>
      <c r="C619" s="3">
        <v>20120300101</v>
      </c>
      <c r="D619" s="3">
        <v>1</v>
      </c>
      <c r="E619" s="3" t="s">
        <v>9</v>
      </c>
      <c r="F619" s="3">
        <v>249</v>
      </c>
      <c r="G619" s="3">
        <v>45</v>
      </c>
      <c r="H619" s="4" t="s">
        <v>22</v>
      </c>
      <c r="I619" s="3" t="s">
        <v>9</v>
      </c>
      <c r="J619" s="3" t="s">
        <v>9</v>
      </c>
      <c r="L619">
        <f t="shared" si="66"/>
        <v>0</v>
      </c>
      <c r="M619">
        <f>IF(COUNTIF($C$2:$C620,C619)&gt;1,1,0)</f>
        <v>0</v>
      </c>
      <c r="N619">
        <f t="shared" si="67"/>
        <v>0</v>
      </c>
      <c r="O619">
        <f t="shared" si="68"/>
        <v>0</v>
      </c>
      <c r="P619">
        <f t="shared" si="69"/>
        <v>0</v>
      </c>
      <c r="Q619">
        <f t="shared" si="70"/>
        <v>0</v>
      </c>
      <c r="S619">
        <f t="shared" si="71"/>
        <v>0</v>
      </c>
    </row>
    <row r="620" spans="1:19" ht="326.5" thickBot="1" x14ac:dyDescent="0.4">
      <c r="A620" s="3" t="s">
        <v>11</v>
      </c>
      <c r="B620" s="3" t="s">
        <v>17</v>
      </c>
      <c r="C620" s="3">
        <v>20120109503</v>
      </c>
      <c r="D620" s="3">
        <v>0</v>
      </c>
      <c r="E620" s="3" t="s">
        <v>9</v>
      </c>
      <c r="F620" s="3">
        <v>192</v>
      </c>
      <c r="G620" s="3">
        <v>83</v>
      </c>
      <c r="H620" s="4" t="s">
        <v>171</v>
      </c>
      <c r="I620" s="3" t="s">
        <v>9</v>
      </c>
      <c r="J620" s="3" t="s">
        <v>9</v>
      </c>
      <c r="L620">
        <f t="shared" si="66"/>
        <v>0</v>
      </c>
      <c r="M620">
        <f>IF(COUNTIF($C$2:$C621,C620)&gt;1,1,0)</f>
        <v>0</v>
      </c>
      <c r="N620">
        <f t="shared" si="67"/>
        <v>0</v>
      </c>
      <c r="O620">
        <f t="shared" si="68"/>
        <v>0</v>
      </c>
      <c r="P620">
        <f t="shared" si="69"/>
        <v>0</v>
      </c>
      <c r="Q620">
        <f t="shared" si="70"/>
        <v>0</v>
      </c>
      <c r="S620">
        <f t="shared" si="71"/>
        <v>0</v>
      </c>
    </row>
    <row r="621" spans="1:19" ht="276.5" thickBot="1" x14ac:dyDescent="0.4">
      <c r="A621" s="3" t="s">
        <v>7</v>
      </c>
      <c r="B621" s="3" t="s">
        <v>12</v>
      </c>
      <c r="C621" s="3">
        <v>20081000701</v>
      </c>
      <c r="D621" s="3">
        <v>0</v>
      </c>
      <c r="E621" s="3" t="s">
        <v>9</v>
      </c>
      <c r="F621" s="3">
        <v>72</v>
      </c>
      <c r="G621" s="3">
        <v>48</v>
      </c>
      <c r="H621" s="4" t="s">
        <v>22</v>
      </c>
      <c r="I621" s="3" t="s">
        <v>9</v>
      </c>
      <c r="J621" s="3" t="s">
        <v>9</v>
      </c>
      <c r="L621">
        <f t="shared" si="66"/>
        <v>0</v>
      </c>
      <c r="M621">
        <f>IF(COUNTIF($C$2:$C622,C621)&gt;1,1,0)</f>
        <v>0</v>
      </c>
      <c r="N621">
        <f t="shared" si="67"/>
        <v>0</v>
      </c>
      <c r="O621">
        <f t="shared" si="68"/>
        <v>0</v>
      </c>
      <c r="P621">
        <f t="shared" si="69"/>
        <v>0</v>
      </c>
      <c r="Q621">
        <f t="shared" si="70"/>
        <v>0</v>
      </c>
      <c r="S621">
        <f t="shared" si="71"/>
        <v>0</v>
      </c>
    </row>
    <row r="622" spans="1:19" ht="276.5" thickBot="1" x14ac:dyDescent="0.4">
      <c r="A622" s="3" t="s">
        <v>11</v>
      </c>
      <c r="B622" s="3" t="s">
        <v>8</v>
      </c>
      <c r="C622" s="3">
        <v>20180314106</v>
      </c>
      <c r="D622" s="3">
        <v>0</v>
      </c>
      <c r="E622" s="3" t="s">
        <v>9</v>
      </c>
      <c r="F622" s="3">
        <v>305</v>
      </c>
      <c r="G622" s="3">
        <v>46</v>
      </c>
      <c r="H622" s="4" t="s">
        <v>22</v>
      </c>
      <c r="I622" s="3" t="s">
        <v>9</v>
      </c>
      <c r="J622" s="3" t="s">
        <v>9</v>
      </c>
      <c r="L622">
        <f t="shared" si="66"/>
        <v>0</v>
      </c>
      <c r="M622">
        <f>IF(COUNTIF($C$2:$C623,C622)&gt;1,1,0)</f>
        <v>0</v>
      </c>
      <c r="N622">
        <f t="shared" si="67"/>
        <v>0</v>
      </c>
      <c r="O622">
        <f t="shared" si="68"/>
        <v>0</v>
      </c>
      <c r="P622">
        <f t="shared" si="69"/>
        <v>0</v>
      </c>
      <c r="Q622">
        <f t="shared" si="70"/>
        <v>0</v>
      </c>
      <c r="S622">
        <f t="shared" si="71"/>
        <v>0</v>
      </c>
    </row>
    <row r="623" spans="1:19" ht="339" thickBot="1" x14ac:dyDescent="0.4">
      <c r="A623" s="3" t="s">
        <v>11</v>
      </c>
      <c r="B623" s="3" t="s">
        <v>20</v>
      </c>
      <c r="C623" s="3">
        <v>20140202102</v>
      </c>
      <c r="D623" s="3">
        <v>0</v>
      </c>
      <c r="E623" s="3" t="s">
        <v>9</v>
      </c>
      <c r="F623" s="3">
        <v>226</v>
      </c>
      <c r="G623" s="3">
        <v>145</v>
      </c>
      <c r="H623" s="4" t="s">
        <v>186</v>
      </c>
      <c r="I623" s="3" t="s">
        <v>9</v>
      </c>
      <c r="J623" s="3" t="s">
        <v>15</v>
      </c>
      <c r="L623">
        <f t="shared" si="66"/>
        <v>0</v>
      </c>
      <c r="M623">
        <f>IF(COUNTIF($C$2:$C624,C623)&gt;1,1,0)</f>
        <v>0</v>
      </c>
      <c r="N623">
        <f t="shared" si="67"/>
        <v>0</v>
      </c>
      <c r="O623">
        <f t="shared" si="68"/>
        <v>0</v>
      </c>
      <c r="P623">
        <f t="shared" si="69"/>
        <v>0</v>
      </c>
      <c r="Q623">
        <f t="shared" si="70"/>
        <v>0</v>
      </c>
      <c r="S623">
        <f t="shared" si="71"/>
        <v>0</v>
      </c>
    </row>
    <row r="624" spans="1:19" ht="276.5" thickBot="1" x14ac:dyDescent="0.4">
      <c r="A624" s="3" t="s">
        <v>7</v>
      </c>
      <c r="B624" s="3" t="s">
        <v>20</v>
      </c>
      <c r="C624" s="3">
        <v>20142207201</v>
      </c>
      <c r="D624" s="3">
        <v>0</v>
      </c>
      <c r="E624" s="3" t="s">
        <v>9</v>
      </c>
      <c r="F624" s="3">
        <v>48</v>
      </c>
      <c r="G624" s="3">
        <v>37</v>
      </c>
      <c r="H624" s="4" t="s">
        <v>22</v>
      </c>
      <c r="I624" s="3" t="s">
        <v>9</v>
      </c>
      <c r="J624" s="3" t="s">
        <v>9</v>
      </c>
      <c r="L624">
        <f t="shared" si="66"/>
        <v>0</v>
      </c>
      <c r="M624">
        <f>IF(COUNTIF($C$2:$C625,C624)&gt;1,1,0)</f>
        <v>0</v>
      </c>
      <c r="N624">
        <f t="shared" si="67"/>
        <v>0</v>
      </c>
      <c r="O624">
        <f t="shared" si="68"/>
        <v>0</v>
      </c>
      <c r="P624">
        <f t="shared" si="69"/>
        <v>0</v>
      </c>
      <c r="Q624">
        <f t="shared" si="70"/>
        <v>0</v>
      </c>
      <c r="S624">
        <f t="shared" si="71"/>
        <v>0</v>
      </c>
    </row>
    <row r="625" spans="1:19" ht="301.5" thickBot="1" x14ac:dyDescent="0.4">
      <c r="A625" s="3" t="s">
        <v>11</v>
      </c>
      <c r="B625" s="3" t="s">
        <v>20</v>
      </c>
      <c r="C625" s="3">
        <v>20141102201</v>
      </c>
      <c r="D625" s="3">
        <v>0</v>
      </c>
      <c r="E625" s="3" t="s">
        <v>9</v>
      </c>
      <c r="F625" s="3">
        <v>96</v>
      </c>
      <c r="G625" s="3">
        <v>43</v>
      </c>
      <c r="H625" s="4" t="s">
        <v>162</v>
      </c>
      <c r="I625" s="3" t="s">
        <v>9</v>
      </c>
      <c r="J625" s="3" t="s">
        <v>9</v>
      </c>
      <c r="L625">
        <f t="shared" si="66"/>
        <v>0</v>
      </c>
      <c r="M625">
        <f>IF(COUNTIF($C$2:$C626,C625)&gt;1,1,0)</f>
        <v>0</v>
      </c>
      <c r="N625">
        <f t="shared" si="67"/>
        <v>0</v>
      </c>
      <c r="O625">
        <f t="shared" si="68"/>
        <v>0</v>
      </c>
      <c r="P625">
        <f t="shared" si="69"/>
        <v>0</v>
      </c>
      <c r="Q625">
        <f t="shared" si="70"/>
        <v>0</v>
      </c>
      <c r="S625">
        <f t="shared" si="71"/>
        <v>0</v>
      </c>
    </row>
    <row r="626" spans="1:19" ht="276.5" thickBot="1" x14ac:dyDescent="0.4">
      <c r="A626" s="3" t="s">
        <v>11</v>
      </c>
      <c r="B626" s="3" t="s">
        <v>23</v>
      </c>
      <c r="C626" s="3">
        <v>20172105401</v>
      </c>
      <c r="D626" s="3">
        <v>0</v>
      </c>
      <c r="E626" s="3" t="s">
        <v>9</v>
      </c>
      <c r="F626" s="3">
        <v>126</v>
      </c>
      <c r="G626" s="3">
        <v>65</v>
      </c>
      <c r="H626" s="4" t="s">
        <v>22</v>
      </c>
      <c r="I626" s="3" t="s">
        <v>9</v>
      </c>
      <c r="J626" s="3" t="s">
        <v>9</v>
      </c>
      <c r="L626">
        <f t="shared" si="66"/>
        <v>0</v>
      </c>
      <c r="M626">
        <f>IF(COUNTIF($C$2:$C627,C626)&gt;1,1,0)</f>
        <v>0</v>
      </c>
      <c r="N626">
        <f t="shared" si="67"/>
        <v>0</v>
      </c>
      <c r="O626">
        <f t="shared" si="68"/>
        <v>0</v>
      </c>
      <c r="P626">
        <f t="shared" si="69"/>
        <v>0</v>
      </c>
      <c r="Q626">
        <f t="shared" si="70"/>
        <v>0</v>
      </c>
      <c r="S626">
        <f t="shared" si="71"/>
        <v>0</v>
      </c>
    </row>
    <row r="627" spans="1:19" ht="239" thickBot="1" x14ac:dyDescent="0.4">
      <c r="A627" s="3" t="s">
        <v>39</v>
      </c>
      <c r="B627" s="3" t="s">
        <v>20</v>
      </c>
      <c r="C627" s="3">
        <v>20142011501</v>
      </c>
      <c r="D627" s="3">
        <v>1</v>
      </c>
      <c r="E627" s="3" t="s">
        <v>9</v>
      </c>
      <c r="F627" s="3">
        <v>393</v>
      </c>
      <c r="G627" s="3">
        <v>62</v>
      </c>
      <c r="H627" s="4" t="s">
        <v>13</v>
      </c>
      <c r="I627" s="3" t="s">
        <v>9</v>
      </c>
      <c r="J627" s="3" t="s">
        <v>9</v>
      </c>
      <c r="L627">
        <f t="shared" si="66"/>
        <v>0</v>
      </c>
      <c r="M627">
        <f>IF(COUNTIF($C$2:$C627,C627)&gt;1,1,0)</f>
        <v>0</v>
      </c>
      <c r="N627">
        <f t="shared" si="67"/>
        <v>0</v>
      </c>
      <c r="O627">
        <f t="shared" si="68"/>
        <v>0</v>
      </c>
      <c r="P627">
        <f t="shared" si="69"/>
        <v>0</v>
      </c>
      <c r="Q627">
        <f t="shared" si="70"/>
        <v>0</v>
      </c>
      <c r="S627">
        <f t="shared" si="71"/>
        <v>0</v>
      </c>
    </row>
    <row r="628" spans="1:19" ht="276.5" thickBot="1" x14ac:dyDescent="0.4">
      <c r="A628" s="3" t="s">
        <v>11</v>
      </c>
      <c r="B628" s="3" t="s">
        <v>34</v>
      </c>
      <c r="C628" s="3">
        <v>20110202401</v>
      </c>
      <c r="D628" s="3">
        <v>0</v>
      </c>
      <c r="E628" s="3" t="s">
        <v>9</v>
      </c>
      <c r="F628" s="3">
        <v>57</v>
      </c>
      <c r="G628" s="3">
        <v>40</v>
      </c>
      <c r="H628" s="4" t="s">
        <v>22</v>
      </c>
      <c r="I628" s="3" t="s">
        <v>9</v>
      </c>
      <c r="J628" s="3" t="s">
        <v>15</v>
      </c>
      <c r="L628">
        <f t="shared" si="66"/>
        <v>0</v>
      </c>
      <c r="M628">
        <f>IF(COUNTIF($C$2:$C628,C628)&gt;1,1,0)</f>
        <v>0</v>
      </c>
      <c r="N628">
        <f t="shared" si="67"/>
        <v>0</v>
      </c>
      <c r="O628">
        <f t="shared" si="68"/>
        <v>0</v>
      </c>
      <c r="P628">
        <f t="shared" si="69"/>
        <v>0</v>
      </c>
      <c r="Q628">
        <f t="shared" si="70"/>
        <v>0</v>
      </c>
      <c r="S628">
        <f t="shared" si="71"/>
        <v>0</v>
      </c>
    </row>
    <row r="629" spans="1:19" ht="276.5" thickBot="1" x14ac:dyDescent="0.4">
      <c r="A629" s="3" t="s">
        <v>11</v>
      </c>
      <c r="B629" s="3" t="s">
        <v>34</v>
      </c>
      <c r="C629" s="3">
        <v>20110534501</v>
      </c>
      <c r="D629" s="3">
        <v>0</v>
      </c>
      <c r="E629" s="3" t="s">
        <v>9</v>
      </c>
      <c r="F629" s="3">
        <v>92</v>
      </c>
      <c r="G629" s="3">
        <v>31</v>
      </c>
      <c r="H629" s="4" t="s">
        <v>22</v>
      </c>
      <c r="I629" s="3" t="s">
        <v>9</v>
      </c>
      <c r="J629" s="3" t="s">
        <v>9</v>
      </c>
      <c r="L629">
        <f t="shared" si="66"/>
        <v>0</v>
      </c>
      <c r="M629">
        <f>IF(COUNTIF($C$2:$C630,C629)&gt;1,1,0)</f>
        <v>0</v>
      </c>
      <c r="N629">
        <f t="shared" si="67"/>
        <v>0</v>
      </c>
      <c r="O629">
        <f t="shared" si="68"/>
        <v>0</v>
      </c>
      <c r="P629">
        <f t="shared" si="69"/>
        <v>0</v>
      </c>
      <c r="Q629">
        <f t="shared" si="70"/>
        <v>0</v>
      </c>
      <c r="S629">
        <f t="shared" si="71"/>
        <v>0</v>
      </c>
    </row>
    <row r="630" spans="1:19" ht="201.5" thickBot="1" x14ac:dyDescent="0.4">
      <c r="A630" s="3" t="s">
        <v>11</v>
      </c>
      <c r="B630" s="3" t="s">
        <v>17</v>
      </c>
      <c r="C630" s="3">
        <v>20120405801</v>
      </c>
      <c r="D630" s="3">
        <v>1</v>
      </c>
      <c r="E630" s="3" t="s">
        <v>9</v>
      </c>
      <c r="F630" s="3">
        <v>217</v>
      </c>
      <c r="G630" s="3">
        <v>38</v>
      </c>
      <c r="H630" s="4" t="s">
        <v>112</v>
      </c>
      <c r="I630" s="3" t="s">
        <v>9</v>
      </c>
      <c r="J630" s="3" t="s">
        <v>15</v>
      </c>
      <c r="L630">
        <f t="shared" si="66"/>
        <v>0</v>
      </c>
      <c r="M630">
        <f>IF(COUNTIF($C$2:$C631,C630)&gt;1,1,0)</f>
        <v>0</v>
      </c>
      <c r="N630">
        <f t="shared" si="67"/>
        <v>0</v>
      </c>
      <c r="O630">
        <f t="shared" si="68"/>
        <v>0</v>
      </c>
      <c r="P630">
        <f t="shared" si="69"/>
        <v>0</v>
      </c>
      <c r="Q630">
        <f t="shared" si="70"/>
        <v>0</v>
      </c>
      <c r="S630">
        <f t="shared" si="71"/>
        <v>0</v>
      </c>
    </row>
    <row r="631" spans="1:19" ht="276.5" thickBot="1" x14ac:dyDescent="0.4">
      <c r="A631" s="3" t="s">
        <v>11</v>
      </c>
      <c r="B631" s="3" t="s">
        <v>23</v>
      </c>
      <c r="C631" s="3">
        <v>20171901101</v>
      </c>
      <c r="D631" s="3">
        <v>1</v>
      </c>
      <c r="E631" s="3" t="s">
        <v>9</v>
      </c>
      <c r="F631" s="3">
        <v>301</v>
      </c>
      <c r="G631" s="3">
        <v>46</v>
      </c>
      <c r="H631" s="4" t="s">
        <v>22</v>
      </c>
      <c r="I631" s="3" t="s">
        <v>9</v>
      </c>
      <c r="J631" s="3" t="s">
        <v>15</v>
      </c>
      <c r="L631">
        <f t="shared" si="66"/>
        <v>0</v>
      </c>
      <c r="M631">
        <f>IF(COUNTIF($C$2:$C632,C631)&gt;1,1,0)</f>
        <v>0</v>
      </c>
      <c r="N631">
        <f t="shared" si="67"/>
        <v>0</v>
      </c>
      <c r="O631">
        <f t="shared" si="68"/>
        <v>0</v>
      </c>
      <c r="P631">
        <f t="shared" si="69"/>
        <v>0</v>
      </c>
      <c r="Q631">
        <f t="shared" si="70"/>
        <v>0</v>
      </c>
      <c r="S631">
        <f t="shared" si="71"/>
        <v>0</v>
      </c>
    </row>
    <row r="632" spans="1:19" ht="276.5" thickBot="1" x14ac:dyDescent="0.4">
      <c r="A632" s="3" t="s">
        <v>11</v>
      </c>
      <c r="B632" s="3" t="s">
        <v>17</v>
      </c>
      <c r="C632" s="3">
        <v>20120210008</v>
      </c>
      <c r="D632" s="3">
        <v>1</v>
      </c>
      <c r="E632" s="3" t="s">
        <v>9</v>
      </c>
      <c r="F632" s="3">
        <v>1320</v>
      </c>
      <c r="G632" s="3">
        <v>74</v>
      </c>
      <c r="H632" s="4" t="s">
        <v>22</v>
      </c>
      <c r="I632" s="3" t="s">
        <v>9</v>
      </c>
      <c r="J632" s="3" t="s">
        <v>15</v>
      </c>
      <c r="L632">
        <f t="shared" si="66"/>
        <v>0</v>
      </c>
      <c r="M632">
        <f>IF(COUNTIF($C$2:$C633,C632)&gt;1,1,0)</f>
        <v>0</v>
      </c>
      <c r="N632">
        <f t="shared" si="67"/>
        <v>0</v>
      </c>
      <c r="O632">
        <f t="shared" si="68"/>
        <v>0</v>
      </c>
      <c r="P632">
        <f t="shared" si="69"/>
        <v>0</v>
      </c>
      <c r="Q632">
        <f t="shared" si="70"/>
        <v>0</v>
      </c>
      <c r="S632">
        <f t="shared" si="71"/>
        <v>0</v>
      </c>
    </row>
    <row r="633" spans="1:19" ht="276.5" thickBot="1" x14ac:dyDescent="0.4">
      <c r="A633" s="3" t="s">
        <v>11</v>
      </c>
      <c r="B633" s="3" t="s">
        <v>20</v>
      </c>
      <c r="C633" s="3">
        <v>20140123504</v>
      </c>
      <c r="D633" s="3">
        <v>0</v>
      </c>
      <c r="E633" s="3" t="s">
        <v>9</v>
      </c>
      <c r="F633" s="3">
        <v>50</v>
      </c>
      <c r="G633" s="3">
        <v>20</v>
      </c>
      <c r="H633" s="4" t="s">
        <v>22</v>
      </c>
      <c r="I633" s="3" t="s">
        <v>9</v>
      </c>
      <c r="J633" s="3" t="s">
        <v>9</v>
      </c>
      <c r="L633">
        <f t="shared" si="66"/>
        <v>0</v>
      </c>
      <c r="M633">
        <f>IF(COUNTIF($C$2:$C634,C633)&gt;1,1,0)</f>
        <v>0</v>
      </c>
      <c r="N633">
        <f t="shared" si="67"/>
        <v>0</v>
      </c>
      <c r="O633">
        <f t="shared" si="68"/>
        <v>0</v>
      </c>
      <c r="P633">
        <f t="shared" si="69"/>
        <v>0</v>
      </c>
      <c r="Q633">
        <f t="shared" si="70"/>
        <v>0</v>
      </c>
      <c r="S633">
        <f t="shared" si="71"/>
        <v>0</v>
      </c>
    </row>
    <row r="634" spans="1:19" ht="114" thickBot="1" x14ac:dyDescent="0.4">
      <c r="A634" s="3" t="s">
        <v>11</v>
      </c>
      <c r="B634" s="3" t="s">
        <v>12</v>
      </c>
      <c r="C634" s="3">
        <v>20080801401</v>
      </c>
      <c r="D634" s="3">
        <v>1</v>
      </c>
      <c r="E634" s="3" t="s">
        <v>9</v>
      </c>
      <c r="F634" s="3">
        <v>278</v>
      </c>
      <c r="G634" s="3">
        <v>30</v>
      </c>
      <c r="H634" s="4" t="s">
        <v>103</v>
      </c>
      <c r="I634" s="3" t="s">
        <v>9</v>
      </c>
      <c r="J634" s="3" t="s">
        <v>15</v>
      </c>
      <c r="L634">
        <f t="shared" si="66"/>
        <v>0</v>
      </c>
      <c r="M634">
        <f>IF(COUNTIF($C$2:$C635,C634)&gt;1,1,0)</f>
        <v>0</v>
      </c>
      <c r="N634">
        <f t="shared" si="67"/>
        <v>0</v>
      </c>
      <c r="O634">
        <f t="shared" si="68"/>
        <v>0</v>
      </c>
      <c r="P634">
        <f t="shared" si="69"/>
        <v>0</v>
      </c>
      <c r="Q634">
        <f t="shared" si="70"/>
        <v>0</v>
      </c>
      <c r="S634">
        <f t="shared" si="71"/>
        <v>0</v>
      </c>
    </row>
    <row r="635" spans="1:19" ht="276.5" thickBot="1" x14ac:dyDescent="0.4">
      <c r="A635" s="3" t="s">
        <v>11</v>
      </c>
      <c r="B635" s="3" t="s">
        <v>17</v>
      </c>
      <c r="C635" s="3">
        <v>20120711101</v>
      </c>
      <c r="D635" s="3">
        <v>0</v>
      </c>
      <c r="E635" s="3" t="s">
        <v>9</v>
      </c>
      <c r="F635" s="3">
        <v>638</v>
      </c>
      <c r="G635" s="3">
        <v>80</v>
      </c>
      <c r="H635" s="4" t="s">
        <v>187</v>
      </c>
      <c r="I635" s="3" t="s">
        <v>9</v>
      </c>
      <c r="J635" s="3" t="s">
        <v>9</v>
      </c>
      <c r="L635">
        <f t="shared" si="66"/>
        <v>0</v>
      </c>
      <c r="M635">
        <f>IF(COUNTIF($C$2:$C636,C635)&gt;1,1,0)</f>
        <v>0</v>
      </c>
      <c r="N635">
        <f t="shared" si="67"/>
        <v>0</v>
      </c>
      <c r="O635">
        <f t="shared" si="68"/>
        <v>0</v>
      </c>
      <c r="P635">
        <f t="shared" si="69"/>
        <v>0</v>
      </c>
      <c r="Q635">
        <f t="shared" si="70"/>
        <v>0</v>
      </c>
      <c r="S635">
        <f t="shared" si="71"/>
        <v>0</v>
      </c>
    </row>
    <row r="636" spans="1:19" ht="314" thickBot="1" x14ac:dyDescent="0.4">
      <c r="A636" s="3" t="s">
        <v>39</v>
      </c>
      <c r="B636" s="3" t="s">
        <v>8</v>
      </c>
      <c r="C636" s="3">
        <v>20180717901</v>
      </c>
      <c r="D636" s="3">
        <v>0</v>
      </c>
      <c r="E636" s="3" t="s">
        <v>9</v>
      </c>
      <c r="F636" s="3">
        <v>322</v>
      </c>
      <c r="G636" s="3">
        <v>45</v>
      </c>
      <c r="H636" s="4" t="s">
        <v>188</v>
      </c>
      <c r="I636" s="3" t="s">
        <v>9</v>
      </c>
      <c r="J636" s="3" t="s">
        <v>9</v>
      </c>
      <c r="L636">
        <f t="shared" si="66"/>
        <v>0</v>
      </c>
      <c r="M636">
        <f>IF(COUNTIF($C$2:$C637,C636)&gt;1,1,0)</f>
        <v>0</v>
      </c>
      <c r="N636">
        <f t="shared" si="67"/>
        <v>0</v>
      </c>
      <c r="O636">
        <f t="shared" si="68"/>
        <v>0</v>
      </c>
      <c r="P636">
        <f t="shared" si="69"/>
        <v>0</v>
      </c>
      <c r="Q636">
        <f t="shared" si="70"/>
        <v>0</v>
      </c>
      <c r="S636">
        <f t="shared" si="71"/>
        <v>0</v>
      </c>
    </row>
    <row r="637" spans="1:19" ht="239" thickBot="1" x14ac:dyDescent="0.4">
      <c r="A637" s="3" t="s">
        <v>11</v>
      </c>
      <c r="B637" s="3" t="s">
        <v>20</v>
      </c>
      <c r="C637" s="3">
        <v>20141901101</v>
      </c>
      <c r="D637" s="3">
        <v>1</v>
      </c>
      <c r="E637" s="3" t="s">
        <v>9</v>
      </c>
      <c r="F637" s="3">
        <v>200</v>
      </c>
      <c r="G637" s="3">
        <v>112</v>
      </c>
      <c r="H637" s="4" t="s">
        <v>13</v>
      </c>
      <c r="I637" s="3" t="s">
        <v>9</v>
      </c>
      <c r="J637" s="3" t="s">
        <v>9</v>
      </c>
      <c r="L637">
        <f t="shared" si="66"/>
        <v>0</v>
      </c>
      <c r="M637">
        <f>IF(COUNTIF($C$2:$C638,C637)&gt;1,1,0)</f>
        <v>0</v>
      </c>
      <c r="N637">
        <f t="shared" si="67"/>
        <v>0</v>
      </c>
      <c r="O637">
        <f t="shared" si="68"/>
        <v>0</v>
      </c>
      <c r="P637">
        <f t="shared" si="69"/>
        <v>0</v>
      </c>
      <c r="Q637">
        <f t="shared" si="70"/>
        <v>0</v>
      </c>
      <c r="S637">
        <f t="shared" si="71"/>
        <v>0</v>
      </c>
    </row>
    <row r="638" spans="1:19" ht="201.5" thickBot="1" x14ac:dyDescent="0.4">
      <c r="A638" s="3" t="s">
        <v>11</v>
      </c>
      <c r="B638" s="3" t="s">
        <v>49</v>
      </c>
      <c r="C638" s="3">
        <v>20230303501</v>
      </c>
      <c r="D638" s="3">
        <v>0</v>
      </c>
      <c r="E638" s="3" t="s">
        <v>9</v>
      </c>
      <c r="F638" s="3">
        <v>45</v>
      </c>
      <c r="G638" s="3">
        <v>24</v>
      </c>
      <c r="H638" s="4" t="s">
        <v>45</v>
      </c>
      <c r="I638" s="3" t="s">
        <v>9</v>
      </c>
      <c r="J638" s="3" t="s">
        <v>9</v>
      </c>
      <c r="L638">
        <f t="shared" si="66"/>
        <v>0</v>
      </c>
      <c r="M638">
        <f>IF(COUNTIF($C$2:$C639,C638)&gt;1,1,0)</f>
        <v>0</v>
      </c>
      <c r="N638">
        <f t="shared" si="67"/>
        <v>0</v>
      </c>
      <c r="O638">
        <f t="shared" si="68"/>
        <v>0</v>
      </c>
      <c r="P638">
        <f t="shared" si="69"/>
        <v>0</v>
      </c>
      <c r="Q638">
        <f t="shared" si="70"/>
        <v>0</v>
      </c>
      <c r="S638">
        <f t="shared" si="71"/>
        <v>0</v>
      </c>
    </row>
    <row r="639" spans="1:19" ht="151.5" thickBot="1" x14ac:dyDescent="0.4">
      <c r="A639" s="3" t="s">
        <v>11</v>
      </c>
      <c r="B639" s="3" t="s">
        <v>34</v>
      </c>
      <c r="C639" s="3">
        <v>20110506201</v>
      </c>
      <c r="D639" s="3">
        <v>0</v>
      </c>
      <c r="E639" s="3" t="s">
        <v>9</v>
      </c>
      <c r="F639" s="3">
        <v>196</v>
      </c>
      <c r="G639" s="3">
        <v>116</v>
      </c>
      <c r="H639" s="4" t="s">
        <v>26</v>
      </c>
      <c r="I639" s="3" t="s">
        <v>9</v>
      </c>
      <c r="J639" s="3" t="s">
        <v>15</v>
      </c>
      <c r="L639">
        <f t="shared" si="66"/>
        <v>0</v>
      </c>
      <c r="M639">
        <f>IF(COUNTIF($C$2:$C640,C639)&gt;1,1,0)</f>
        <v>0</v>
      </c>
      <c r="N639">
        <f t="shared" si="67"/>
        <v>0</v>
      </c>
      <c r="O639">
        <f t="shared" si="68"/>
        <v>0</v>
      </c>
      <c r="P639">
        <f t="shared" si="69"/>
        <v>0</v>
      </c>
      <c r="Q639">
        <f t="shared" si="70"/>
        <v>0</v>
      </c>
      <c r="S639">
        <f t="shared" si="71"/>
        <v>0</v>
      </c>
    </row>
    <row r="640" spans="1:19" ht="326.5" thickBot="1" x14ac:dyDescent="0.4">
      <c r="A640" s="3" t="s">
        <v>11</v>
      </c>
      <c r="B640" s="3" t="s">
        <v>17</v>
      </c>
      <c r="C640" s="3">
        <v>20120705202</v>
      </c>
      <c r="D640" s="3">
        <v>0</v>
      </c>
      <c r="E640" s="3" t="s">
        <v>9</v>
      </c>
      <c r="F640" s="3">
        <v>549</v>
      </c>
      <c r="G640" s="3">
        <v>185</v>
      </c>
      <c r="H640" s="4" t="s">
        <v>189</v>
      </c>
      <c r="I640" s="3" t="s">
        <v>9</v>
      </c>
      <c r="J640" s="3" t="s">
        <v>15</v>
      </c>
      <c r="L640">
        <f t="shared" si="66"/>
        <v>0</v>
      </c>
      <c r="M640">
        <f>IF(COUNTIF($C$2:$C640,C640)&gt;1,1,0)</f>
        <v>0</v>
      </c>
      <c r="N640">
        <f t="shared" si="67"/>
        <v>0</v>
      </c>
      <c r="O640">
        <f t="shared" si="68"/>
        <v>0</v>
      </c>
      <c r="P640">
        <f t="shared" si="69"/>
        <v>0</v>
      </c>
      <c r="Q640">
        <f t="shared" si="70"/>
        <v>0</v>
      </c>
      <c r="S640">
        <f t="shared" si="71"/>
        <v>0</v>
      </c>
    </row>
    <row r="641" spans="1:19" ht="301.5" thickBot="1" x14ac:dyDescent="0.4">
      <c r="A641" s="3" t="s">
        <v>11</v>
      </c>
      <c r="B641" s="3" t="s">
        <v>8</v>
      </c>
      <c r="C641" s="3">
        <v>20180318911</v>
      </c>
      <c r="D641" s="3">
        <v>0</v>
      </c>
      <c r="E641" s="3" t="s">
        <v>9</v>
      </c>
      <c r="F641" s="3">
        <v>65</v>
      </c>
      <c r="G641" s="3">
        <v>51</v>
      </c>
      <c r="H641" s="4" t="s">
        <v>190</v>
      </c>
      <c r="I641" s="3" t="s">
        <v>9</v>
      </c>
      <c r="J641" s="3" t="s">
        <v>15</v>
      </c>
      <c r="L641">
        <f t="shared" si="66"/>
        <v>0</v>
      </c>
      <c r="M641">
        <f>IF(COUNTIF($C$2:$C642,C641)&gt;1,1,0)</f>
        <v>0</v>
      </c>
      <c r="N641">
        <f t="shared" si="67"/>
        <v>0</v>
      </c>
      <c r="O641">
        <f t="shared" si="68"/>
        <v>0</v>
      </c>
      <c r="P641">
        <f t="shared" si="69"/>
        <v>0</v>
      </c>
      <c r="Q641">
        <f t="shared" si="70"/>
        <v>0</v>
      </c>
      <c r="S641">
        <f t="shared" si="71"/>
        <v>0</v>
      </c>
    </row>
    <row r="642" spans="1:19" ht="176.5" thickBot="1" x14ac:dyDescent="0.4">
      <c r="A642" s="3" t="s">
        <v>11</v>
      </c>
      <c r="B642" s="3" t="s">
        <v>20</v>
      </c>
      <c r="C642" s="3">
        <v>20140505003</v>
      </c>
      <c r="D642" s="3">
        <v>0</v>
      </c>
      <c r="E642" s="3" t="s">
        <v>9</v>
      </c>
      <c r="F642" s="3">
        <v>487</v>
      </c>
      <c r="G642" s="3">
        <v>273</v>
      </c>
      <c r="H642" s="4" t="s">
        <v>149</v>
      </c>
      <c r="I642" s="3" t="s">
        <v>9</v>
      </c>
      <c r="J642" s="3" t="s">
        <v>15</v>
      </c>
      <c r="L642">
        <f t="shared" si="66"/>
        <v>0</v>
      </c>
      <c r="M642">
        <f>IF(COUNTIF($C$2:$C643,C642)&gt;1,1,0)</f>
        <v>0</v>
      </c>
      <c r="N642">
        <f t="shared" si="67"/>
        <v>0</v>
      </c>
      <c r="O642">
        <f t="shared" si="68"/>
        <v>0</v>
      </c>
      <c r="P642">
        <f t="shared" si="69"/>
        <v>0</v>
      </c>
      <c r="Q642">
        <f t="shared" si="70"/>
        <v>0</v>
      </c>
      <c r="S642">
        <f t="shared" si="71"/>
        <v>0</v>
      </c>
    </row>
    <row r="643" spans="1:19" ht="26.5" thickBot="1" x14ac:dyDescent="0.4">
      <c r="A643" s="3" t="s">
        <v>11</v>
      </c>
      <c r="B643" s="3" t="s">
        <v>49</v>
      </c>
      <c r="C643" s="3">
        <v>20230511501</v>
      </c>
      <c r="D643" s="3">
        <v>0</v>
      </c>
      <c r="E643" s="3" t="s">
        <v>15</v>
      </c>
      <c r="F643" s="3">
        <v>90</v>
      </c>
      <c r="G643" s="3">
        <v>38</v>
      </c>
      <c r="H643" s="4" t="s">
        <v>191</v>
      </c>
      <c r="I643" s="3" t="s">
        <v>15</v>
      </c>
      <c r="J643" s="3" t="s">
        <v>15</v>
      </c>
      <c r="L643">
        <f t="shared" si="66"/>
        <v>0</v>
      </c>
      <c r="M643">
        <f>IF(COUNTIF($C$2:$C643,C643)&gt;1,1,0)</f>
        <v>0</v>
      </c>
      <c r="N643">
        <f t="shared" si="67"/>
        <v>0</v>
      </c>
      <c r="O643">
        <f t="shared" si="68"/>
        <v>0</v>
      </c>
      <c r="P643">
        <f t="shared" si="69"/>
        <v>0</v>
      </c>
      <c r="Q643">
        <f t="shared" si="70"/>
        <v>0</v>
      </c>
      <c r="S643">
        <f t="shared" si="71"/>
        <v>0</v>
      </c>
    </row>
    <row r="644" spans="1:19" ht="276.5" thickBot="1" x14ac:dyDescent="0.4">
      <c r="A644" s="3" t="s">
        <v>11</v>
      </c>
      <c r="B644" s="3" t="s">
        <v>34</v>
      </c>
      <c r="C644" s="3">
        <v>20110210401</v>
      </c>
      <c r="D644" s="3">
        <v>0</v>
      </c>
      <c r="E644" s="3" t="s">
        <v>9</v>
      </c>
      <c r="F644" s="3">
        <v>38</v>
      </c>
      <c r="G644" s="3">
        <v>26</v>
      </c>
      <c r="H644" s="4" t="s">
        <v>22</v>
      </c>
      <c r="I644" s="3" t="s">
        <v>9</v>
      </c>
      <c r="J644" s="3" t="s">
        <v>9</v>
      </c>
      <c r="L644">
        <f t="shared" si="66"/>
        <v>0</v>
      </c>
      <c r="M644">
        <f>IF(COUNTIF($C$2:$C645,C644)&gt;1,1,0)</f>
        <v>0</v>
      </c>
      <c r="N644">
        <f t="shared" si="67"/>
        <v>0</v>
      </c>
      <c r="O644">
        <f t="shared" si="68"/>
        <v>0</v>
      </c>
      <c r="P644">
        <f t="shared" si="69"/>
        <v>0</v>
      </c>
      <c r="Q644">
        <f t="shared" si="70"/>
        <v>0</v>
      </c>
      <c r="S644">
        <f t="shared" si="71"/>
        <v>0</v>
      </c>
    </row>
    <row r="645" spans="1:19" ht="251.5" thickBot="1" x14ac:dyDescent="0.4">
      <c r="A645" s="3" t="s">
        <v>11</v>
      </c>
      <c r="B645" s="3" t="s">
        <v>17</v>
      </c>
      <c r="C645" s="3">
        <v>2012030402</v>
      </c>
      <c r="D645" s="3">
        <v>0</v>
      </c>
      <c r="E645" s="3" t="s">
        <v>9</v>
      </c>
      <c r="F645" s="3">
        <v>274</v>
      </c>
      <c r="G645" s="3">
        <v>42</v>
      </c>
      <c r="H645" s="4" t="s">
        <v>18</v>
      </c>
      <c r="I645" s="3" t="s">
        <v>9</v>
      </c>
      <c r="J645" s="3" t="s">
        <v>15</v>
      </c>
      <c r="L645">
        <f t="shared" si="66"/>
        <v>0</v>
      </c>
      <c r="M645">
        <f>IF(COUNTIF($C$2:$C646,C645)&gt;1,1,0)</f>
        <v>0</v>
      </c>
      <c r="N645">
        <f t="shared" si="67"/>
        <v>0</v>
      </c>
      <c r="O645">
        <f t="shared" si="68"/>
        <v>0</v>
      </c>
      <c r="P645">
        <f t="shared" si="69"/>
        <v>0</v>
      </c>
      <c r="Q645">
        <f t="shared" si="70"/>
        <v>0</v>
      </c>
      <c r="S645">
        <f t="shared" si="71"/>
        <v>0</v>
      </c>
    </row>
    <row r="646" spans="1:19" ht="239" thickBot="1" x14ac:dyDescent="0.4">
      <c r="A646" s="3" t="s">
        <v>11</v>
      </c>
      <c r="B646" s="3" t="s">
        <v>8</v>
      </c>
      <c r="C646" s="3">
        <v>20180903602</v>
      </c>
      <c r="D646" s="3">
        <v>1</v>
      </c>
      <c r="E646" s="3" t="s">
        <v>9</v>
      </c>
      <c r="F646" s="3">
        <v>171</v>
      </c>
      <c r="G646" s="3">
        <v>11</v>
      </c>
      <c r="H646" s="4" t="s">
        <v>13</v>
      </c>
      <c r="I646" s="3" t="s">
        <v>9</v>
      </c>
      <c r="J646" s="3" t="s">
        <v>9</v>
      </c>
      <c r="L646">
        <f t="shared" si="66"/>
        <v>0</v>
      </c>
      <c r="M646">
        <f>IF(COUNTIF($C$2:$C646,C646)&gt;1,1,0)</f>
        <v>0</v>
      </c>
      <c r="N646">
        <f t="shared" si="67"/>
        <v>0</v>
      </c>
      <c r="O646">
        <f t="shared" si="68"/>
        <v>0</v>
      </c>
      <c r="P646">
        <f t="shared" si="69"/>
        <v>0</v>
      </c>
      <c r="Q646">
        <f t="shared" si="70"/>
        <v>0</v>
      </c>
      <c r="S646">
        <f t="shared" si="71"/>
        <v>0</v>
      </c>
    </row>
    <row r="647" spans="1:19" ht="314" thickBot="1" x14ac:dyDescent="0.4">
      <c r="A647" s="3" t="s">
        <v>11</v>
      </c>
      <c r="B647" s="3" t="s">
        <v>17</v>
      </c>
      <c r="C647" s="3">
        <v>20120801901</v>
      </c>
      <c r="D647" s="3">
        <v>1</v>
      </c>
      <c r="E647" s="3" t="s">
        <v>9</v>
      </c>
      <c r="F647" s="3">
        <v>232</v>
      </c>
      <c r="G647" s="3">
        <v>20</v>
      </c>
      <c r="H647" s="4" t="s">
        <v>192</v>
      </c>
      <c r="I647" s="3" t="s">
        <v>9</v>
      </c>
      <c r="J647" s="3" t="s">
        <v>9</v>
      </c>
      <c r="L647">
        <f t="shared" si="66"/>
        <v>0</v>
      </c>
      <c r="M647">
        <f>IF(COUNTIF($C$2:$C648,C647)&gt;1,1,0)</f>
        <v>0</v>
      </c>
      <c r="N647">
        <f t="shared" si="67"/>
        <v>0</v>
      </c>
      <c r="O647">
        <f t="shared" si="68"/>
        <v>0</v>
      </c>
      <c r="P647">
        <f t="shared" si="69"/>
        <v>0</v>
      </c>
      <c r="Q647">
        <f t="shared" si="70"/>
        <v>0</v>
      </c>
      <c r="S647">
        <f t="shared" si="71"/>
        <v>0</v>
      </c>
    </row>
    <row r="648" spans="1:19" ht="314" thickBot="1" x14ac:dyDescent="0.4">
      <c r="A648" s="3" t="s">
        <v>11</v>
      </c>
      <c r="B648" s="3" t="s">
        <v>23</v>
      </c>
      <c r="C648" s="3">
        <v>20171007801</v>
      </c>
      <c r="D648" s="3">
        <v>1</v>
      </c>
      <c r="E648" s="3" t="s">
        <v>9</v>
      </c>
      <c r="F648" s="3">
        <v>563</v>
      </c>
      <c r="G648" s="3">
        <v>97</v>
      </c>
      <c r="H648" s="4" t="s">
        <v>193</v>
      </c>
      <c r="I648" s="3" t="s">
        <v>9</v>
      </c>
      <c r="J648" s="3" t="s">
        <v>9</v>
      </c>
      <c r="L648">
        <f t="shared" ref="L648:L699" si="72">IF(COUNTBLANK(A648:J648)&gt;0,1,0)</f>
        <v>0</v>
      </c>
      <c r="M648">
        <f>IF(COUNTIF($C$2:$C649,C648)&gt;1,1,0)</f>
        <v>0</v>
      </c>
      <c r="N648">
        <f t="shared" ref="N648:N699" si="73">IF(LEN(C648)&gt;11,1,0)</f>
        <v>0</v>
      </c>
      <c r="O648">
        <f t="shared" ref="O648:O699" si="74">IF(G648&gt;F648,1,0)</f>
        <v>0</v>
      </c>
      <c r="P648">
        <f t="shared" ref="P648:P699" si="75">IF(AND(J648="Yes",I648="No"),1,0)</f>
        <v>0</v>
      </c>
      <c r="Q648">
        <f t="shared" ref="Q648:Q699" si="76">IF(F648&gt;10000,1,0)</f>
        <v>0</v>
      </c>
      <c r="S648">
        <f t="shared" ref="S648:S699" si="77">IF(SUM(L648:Q648)&gt;0,1,0)</f>
        <v>0</v>
      </c>
    </row>
    <row r="649" spans="1:19" ht="239" thickBot="1" x14ac:dyDescent="0.4">
      <c r="A649" s="3" t="s">
        <v>11</v>
      </c>
      <c r="B649" s="3" t="s">
        <v>12</v>
      </c>
      <c r="C649" s="3">
        <v>20080406901</v>
      </c>
      <c r="D649" s="3">
        <v>0</v>
      </c>
      <c r="E649" s="3" t="s">
        <v>9</v>
      </c>
      <c r="F649" s="3">
        <v>90</v>
      </c>
      <c r="G649" s="3">
        <v>33</v>
      </c>
      <c r="H649" s="4" t="s">
        <v>13</v>
      </c>
      <c r="I649" s="3" t="s">
        <v>9</v>
      </c>
      <c r="J649" s="3" t="s">
        <v>9</v>
      </c>
      <c r="L649">
        <f t="shared" si="72"/>
        <v>0</v>
      </c>
      <c r="M649">
        <f>IF(COUNTIF($C$2:$C650,C649)&gt;1,1,0)</f>
        <v>0</v>
      </c>
      <c r="N649">
        <f t="shared" si="73"/>
        <v>0</v>
      </c>
      <c r="O649">
        <f t="shared" si="74"/>
        <v>0</v>
      </c>
      <c r="P649">
        <f t="shared" si="75"/>
        <v>0</v>
      </c>
      <c r="Q649">
        <f t="shared" si="76"/>
        <v>0</v>
      </c>
      <c r="S649">
        <f t="shared" si="77"/>
        <v>0</v>
      </c>
    </row>
    <row r="650" spans="1:19" ht="176.5" thickBot="1" x14ac:dyDescent="0.4">
      <c r="A650" s="3" t="s">
        <v>7</v>
      </c>
      <c r="B650" s="3" t="s">
        <v>12</v>
      </c>
      <c r="C650" s="3">
        <v>20080402601</v>
      </c>
      <c r="D650" s="3">
        <v>0</v>
      </c>
      <c r="E650" s="3" t="s">
        <v>9</v>
      </c>
      <c r="F650" s="3">
        <v>136</v>
      </c>
      <c r="G650" s="3">
        <v>65</v>
      </c>
      <c r="H650" s="4" t="s">
        <v>55</v>
      </c>
      <c r="I650" s="3" t="s">
        <v>9</v>
      </c>
      <c r="J650" s="3" t="s">
        <v>9</v>
      </c>
      <c r="L650">
        <f t="shared" si="72"/>
        <v>0</v>
      </c>
      <c r="M650">
        <f>IF(COUNTIF($C$2:$C651,C650)&gt;1,1,0)</f>
        <v>0</v>
      </c>
      <c r="N650">
        <f t="shared" si="73"/>
        <v>0</v>
      </c>
      <c r="O650">
        <f t="shared" si="74"/>
        <v>0</v>
      </c>
      <c r="P650">
        <f t="shared" si="75"/>
        <v>0</v>
      </c>
      <c r="Q650">
        <f t="shared" si="76"/>
        <v>0</v>
      </c>
      <c r="S650">
        <f t="shared" si="77"/>
        <v>0</v>
      </c>
    </row>
    <row r="651" spans="1:19" ht="239" thickBot="1" x14ac:dyDescent="0.4">
      <c r="A651" s="3" t="s">
        <v>11</v>
      </c>
      <c r="B651" s="3" t="s">
        <v>20</v>
      </c>
      <c r="C651" s="3">
        <v>20142002401</v>
      </c>
      <c r="D651" s="3">
        <v>0</v>
      </c>
      <c r="E651" s="3" t="s">
        <v>9</v>
      </c>
      <c r="F651" s="3">
        <v>70</v>
      </c>
      <c r="G651" s="3">
        <v>30</v>
      </c>
      <c r="H651" s="4" t="s">
        <v>13</v>
      </c>
      <c r="I651" s="3" t="s">
        <v>9</v>
      </c>
      <c r="J651" s="3" t="s">
        <v>9</v>
      </c>
      <c r="L651">
        <f t="shared" si="72"/>
        <v>0</v>
      </c>
      <c r="M651">
        <f>IF(COUNTIF($C$2:$C651,C651)&gt;1,1,0)</f>
        <v>0</v>
      </c>
      <c r="N651">
        <f t="shared" si="73"/>
        <v>0</v>
      </c>
      <c r="O651">
        <f t="shared" si="74"/>
        <v>0</v>
      </c>
      <c r="P651">
        <f t="shared" si="75"/>
        <v>0</v>
      </c>
      <c r="Q651">
        <f t="shared" si="76"/>
        <v>0</v>
      </c>
      <c r="S651">
        <f t="shared" si="77"/>
        <v>0</v>
      </c>
    </row>
    <row r="652" spans="1:19" ht="276.5" thickBot="1" x14ac:dyDescent="0.4">
      <c r="A652" s="3" t="s">
        <v>11</v>
      </c>
      <c r="B652" s="3" t="s">
        <v>34</v>
      </c>
      <c r="C652" s="3">
        <v>20110321201</v>
      </c>
      <c r="D652" s="3">
        <v>1</v>
      </c>
      <c r="E652" s="3" t="s">
        <v>9</v>
      </c>
      <c r="F652" s="3">
        <v>125</v>
      </c>
      <c r="G652" s="3">
        <v>45</v>
      </c>
      <c r="H652" s="4" t="s">
        <v>22</v>
      </c>
      <c r="I652" s="3" t="s">
        <v>9</v>
      </c>
      <c r="J652" s="3" t="s">
        <v>9</v>
      </c>
      <c r="L652">
        <f t="shared" si="72"/>
        <v>0</v>
      </c>
      <c r="M652">
        <f>IF(COUNTIF($C$2:$C652,C652)&gt;1,1,0)</f>
        <v>0</v>
      </c>
      <c r="N652">
        <f t="shared" si="73"/>
        <v>0</v>
      </c>
      <c r="O652">
        <f t="shared" si="74"/>
        <v>0</v>
      </c>
      <c r="P652">
        <f t="shared" si="75"/>
        <v>0</v>
      </c>
      <c r="Q652">
        <f t="shared" si="76"/>
        <v>0</v>
      </c>
      <c r="S652">
        <f t="shared" si="77"/>
        <v>0</v>
      </c>
    </row>
    <row r="653" spans="1:19" ht="326.5" thickBot="1" x14ac:dyDescent="0.4">
      <c r="A653" s="3" t="s">
        <v>11</v>
      </c>
      <c r="B653" s="3" t="s">
        <v>34</v>
      </c>
      <c r="C653" s="3">
        <v>20111017901</v>
      </c>
      <c r="D653" s="3">
        <v>0</v>
      </c>
      <c r="E653" s="3" t="s">
        <v>9</v>
      </c>
      <c r="F653" s="3">
        <v>62</v>
      </c>
      <c r="G653" s="3">
        <v>32</v>
      </c>
      <c r="H653" s="4" t="s">
        <v>195</v>
      </c>
      <c r="I653" s="3" t="s">
        <v>9</v>
      </c>
      <c r="J653" s="3" t="s">
        <v>15</v>
      </c>
      <c r="L653">
        <f t="shared" si="72"/>
        <v>0</v>
      </c>
      <c r="M653">
        <f>IF(COUNTIF($C$2:$C654,C653)&gt;1,1,0)</f>
        <v>0</v>
      </c>
      <c r="N653">
        <f t="shared" si="73"/>
        <v>0</v>
      </c>
      <c r="O653">
        <f t="shared" si="74"/>
        <v>0</v>
      </c>
      <c r="P653">
        <f t="shared" si="75"/>
        <v>0</v>
      </c>
      <c r="Q653">
        <f t="shared" si="76"/>
        <v>0</v>
      </c>
      <c r="S653">
        <f t="shared" si="77"/>
        <v>0</v>
      </c>
    </row>
    <row r="654" spans="1:19" ht="276.5" thickBot="1" x14ac:dyDescent="0.4">
      <c r="A654" s="3" t="s">
        <v>7</v>
      </c>
      <c r="B654" s="3" t="s">
        <v>17</v>
      </c>
      <c r="C654" s="3">
        <v>20120210415</v>
      </c>
      <c r="D654" s="3">
        <v>1</v>
      </c>
      <c r="E654" s="3" t="s">
        <v>9</v>
      </c>
      <c r="F654" s="3">
        <v>383</v>
      </c>
      <c r="G654" s="3">
        <v>50</v>
      </c>
      <c r="H654" s="4" t="s">
        <v>22</v>
      </c>
      <c r="I654" s="3" t="s">
        <v>9</v>
      </c>
      <c r="J654" s="3" t="s">
        <v>15</v>
      </c>
      <c r="L654">
        <f t="shared" si="72"/>
        <v>0</v>
      </c>
      <c r="M654">
        <f>IF(COUNTIF($C$2:$C655,C654)&gt;1,1,0)</f>
        <v>0</v>
      </c>
      <c r="N654">
        <f t="shared" si="73"/>
        <v>0</v>
      </c>
      <c r="O654">
        <f t="shared" si="74"/>
        <v>0</v>
      </c>
      <c r="P654">
        <f t="shared" si="75"/>
        <v>0</v>
      </c>
      <c r="Q654">
        <f t="shared" si="76"/>
        <v>0</v>
      </c>
      <c r="S654">
        <f t="shared" si="77"/>
        <v>0</v>
      </c>
    </row>
    <row r="655" spans="1:19" ht="351.5" thickBot="1" x14ac:dyDescent="0.4">
      <c r="A655" s="3" t="s">
        <v>11</v>
      </c>
      <c r="B655" s="3" t="s">
        <v>17</v>
      </c>
      <c r="C655" s="3">
        <v>20120609402</v>
      </c>
      <c r="D655" s="3">
        <v>1</v>
      </c>
      <c r="E655" s="3" t="s">
        <v>9</v>
      </c>
      <c r="F655" s="3">
        <v>410</v>
      </c>
      <c r="G655" s="3">
        <v>55</v>
      </c>
      <c r="H655" s="4" t="s">
        <v>196</v>
      </c>
      <c r="I655" s="3" t="s">
        <v>9</v>
      </c>
      <c r="J655" s="3" t="s">
        <v>15</v>
      </c>
      <c r="L655">
        <f t="shared" si="72"/>
        <v>0</v>
      </c>
      <c r="M655">
        <f>IF(COUNTIF($C$2:$C656,C655)&gt;1,1,0)</f>
        <v>0</v>
      </c>
      <c r="N655">
        <f t="shared" si="73"/>
        <v>0</v>
      </c>
      <c r="O655">
        <f t="shared" si="74"/>
        <v>0</v>
      </c>
      <c r="P655">
        <f t="shared" si="75"/>
        <v>0</v>
      </c>
      <c r="Q655">
        <f t="shared" si="76"/>
        <v>0</v>
      </c>
      <c r="S655">
        <f t="shared" si="77"/>
        <v>0</v>
      </c>
    </row>
    <row r="656" spans="1:19" ht="214" thickBot="1" x14ac:dyDescent="0.4">
      <c r="A656" s="3" t="s">
        <v>11</v>
      </c>
      <c r="B656" s="3" t="s">
        <v>20</v>
      </c>
      <c r="C656" s="3">
        <v>20141904505</v>
      </c>
      <c r="D656" s="3">
        <v>0</v>
      </c>
      <c r="E656" s="3" t="s">
        <v>9</v>
      </c>
      <c r="F656" s="3">
        <v>298</v>
      </c>
      <c r="G656" s="3">
        <v>31</v>
      </c>
      <c r="H656" s="4" t="s">
        <v>31</v>
      </c>
      <c r="I656" s="3" t="s">
        <v>9</v>
      </c>
      <c r="J656" s="3" t="s">
        <v>9</v>
      </c>
      <c r="L656">
        <f t="shared" si="72"/>
        <v>0</v>
      </c>
      <c r="M656">
        <f>IF(COUNTIF($C$2:$C657,C656)&gt;1,1,0)</f>
        <v>0</v>
      </c>
      <c r="N656">
        <f t="shared" si="73"/>
        <v>0</v>
      </c>
      <c r="O656">
        <f t="shared" si="74"/>
        <v>0</v>
      </c>
      <c r="P656">
        <f t="shared" si="75"/>
        <v>0</v>
      </c>
      <c r="Q656">
        <f t="shared" si="76"/>
        <v>0</v>
      </c>
      <c r="S656">
        <f t="shared" si="77"/>
        <v>0</v>
      </c>
    </row>
    <row r="657" spans="1:19" ht="214" thickBot="1" x14ac:dyDescent="0.4">
      <c r="A657" s="3" t="s">
        <v>11</v>
      </c>
      <c r="B657" s="3" t="s">
        <v>34</v>
      </c>
      <c r="C657" s="3">
        <v>20110717901</v>
      </c>
      <c r="D657" s="3">
        <v>1</v>
      </c>
      <c r="E657" s="3" t="s">
        <v>9</v>
      </c>
      <c r="F657" s="3">
        <v>427</v>
      </c>
      <c r="G657" s="3">
        <v>293</v>
      </c>
      <c r="H657" s="4" t="s">
        <v>28</v>
      </c>
      <c r="I657" s="3" t="s">
        <v>9</v>
      </c>
      <c r="J657" s="3" t="s">
        <v>9</v>
      </c>
      <c r="L657">
        <f t="shared" si="72"/>
        <v>0</v>
      </c>
      <c r="M657">
        <f>IF(COUNTIF($C$2:$C657,C657)&gt;1,1,0)</f>
        <v>0</v>
      </c>
      <c r="N657">
        <f t="shared" si="73"/>
        <v>0</v>
      </c>
      <c r="O657">
        <f t="shared" si="74"/>
        <v>0</v>
      </c>
      <c r="P657">
        <f t="shared" si="75"/>
        <v>0</v>
      </c>
      <c r="Q657">
        <f t="shared" si="76"/>
        <v>0</v>
      </c>
      <c r="S657">
        <f t="shared" si="77"/>
        <v>0</v>
      </c>
    </row>
    <row r="658" spans="1:19" ht="276.5" thickBot="1" x14ac:dyDescent="0.4">
      <c r="A658" s="3" t="s">
        <v>11</v>
      </c>
      <c r="B658" s="3" t="s">
        <v>34</v>
      </c>
      <c r="C658" s="3">
        <v>2011</v>
      </c>
      <c r="D658" s="3">
        <v>0</v>
      </c>
      <c r="E658" s="3" t="s">
        <v>9</v>
      </c>
      <c r="F658" s="3">
        <v>106</v>
      </c>
      <c r="G658" s="3">
        <v>47</v>
      </c>
      <c r="H658" s="4" t="s">
        <v>22</v>
      </c>
      <c r="I658" s="3" t="s">
        <v>9</v>
      </c>
      <c r="J658" s="3" t="s">
        <v>9</v>
      </c>
      <c r="L658">
        <f t="shared" si="72"/>
        <v>0</v>
      </c>
      <c r="M658">
        <f>IF(COUNTIF($C$2:$C659,C658)&gt;1,1,0)</f>
        <v>0</v>
      </c>
      <c r="N658">
        <f t="shared" si="73"/>
        <v>0</v>
      </c>
      <c r="O658">
        <f t="shared" si="74"/>
        <v>0</v>
      </c>
      <c r="P658">
        <f t="shared" si="75"/>
        <v>0</v>
      </c>
      <c r="Q658">
        <f t="shared" si="76"/>
        <v>0</v>
      </c>
      <c r="S658">
        <f t="shared" si="77"/>
        <v>0</v>
      </c>
    </row>
    <row r="659" spans="1:19" ht="301.5" thickBot="1" x14ac:dyDescent="0.4">
      <c r="A659" s="3" t="s">
        <v>46</v>
      </c>
      <c r="B659" s="3" t="s">
        <v>17</v>
      </c>
      <c r="C659" s="3">
        <v>20120603101</v>
      </c>
      <c r="D659" s="3">
        <v>1</v>
      </c>
      <c r="E659" s="3" t="s">
        <v>9</v>
      </c>
      <c r="F659" s="3">
        <v>213</v>
      </c>
      <c r="G659" s="3">
        <v>101</v>
      </c>
      <c r="H659" s="4" t="s">
        <v>197</v>
      </c>
      <c r="I659" s="3" t="s">
        <v>9</v>
      </c>
      <c r="J659" s="3" t="s">
        <v>15</v>
      </c>
      <c r="L659">
        <f t="shared" si="72"/>
        <v>0</v>
      </c>
      <c r="M659">
        <f>IF(COUNTIF($C$2:$C660,C659)&gt;1,1,0)</f>
        <v>0</v>
      </c>
      <c r="N659">
        <f t="shared" si="73"/>
        <v>0</v>
      </c>
      <c r="O659">
        <f t="shared" si="74"/>
        <v>0</v>
      </c>
      <c r="P659">
        <f t="shared" si="75"/>
        <v>0</v>
      </c>
      <c r="Q659">
        <f t="shared" si="76"/>
        <v>0</v>
      </c>
      <c r="S659">
        <f t="shared" si="77"/>
        <v>0</v>
      </c>
    </row>
    <row r="660" spans="1:19" ht="239" thickBot="1" x14ac:dyDescent="0.4">
      <c r="A660" s="3" t="s">
        <v>11</v>
      </c>
      <c r="B660" s="3" t="s">
        <v>34</v>
      </c>
      <c r="C660" s="3">
        <v>20110620601</v>
      </c>
      <c r="D660" s="3">
        <v>0</v>
      </c>
      <c r="E660" s="3" t="s">
        <v>9</v>
      </c>
      <c r="F660" s="3">
        <v>332</v>
      </c>
      <c r="G660" s="3">
        <v>161</v>
      </c>
      <c r="H660" s="4" t="s">
        <v>13</v>
      </c>
      <c r="I660" s="3" t="s">
        <v>9</v>
      </c>
      <c r="J660" s="3" t="s">
        <v>9</v>
      </c>
      <c r="L660">
        <f t="shared" si="72"/>
        <v>0</v>
      </c>
      <c r="M660">
        <f>IF(COUNTIF($C$2:$C661,C660)&gt;1,1,0)</f>
        <v>0</v>
      </c>
      <c r="N660">
        <f t="shared" si="73"/>
        <v>0</v>
      </c>
      <c r="O660">
        <f t="shared" si="74"/>
        <v>0</v>
      </c>
      <c r="P660">
        <f t="shared" si="75"/>
        <v>0</v>
      </c>
      <c r="Q660">
        <f t="shared" si="76"/>
        <v>0</v>
      </c>
      <c r="S660">
        <f t="shared" si="77"/>
        <v>0</v>
      </c>
    </row>
    <row r="661" spans="1:19" ht="214" thickBot="1" x14ac:dyDescent="0.4">
      <c r="A661" s="3" t="s">
        <v>11</v>
      </c>
      <c r="B661" s="3" t="s">
        <v>23</v>
      </c>
      <c r="C661" s="3">
        <v>20171000701</v>
      </c>
      <c r="D661" s="3">
        <v>0</v>
      </c>
      <c r="E661" s="3" t="s">
        <v>9</v>
      </c>
      <c r="F661" s="3">
        <v>149</v>
      </c>
      <c r="G661" s="3">
        <v>46</v>
      </c>
      <c r="H661" s="4" t="s">
        <v>28</v>
      </c>
      <c r="I661" s="3" t="s">
        <v>9</v>
      </c>
      <c r="J661" s="3" t="s">
        <v>9</v>
      </c>
      <c r="L661">
        <f t="shared" si="72"/>
        <v>0</v>
      </c>
      <c r="M661">
        <f>IF(COUNTIF($C$2:$C662,C661)&gt;1,1,0)</f>
        <v>0</v>
      </c>
      <c r="N661">
        <f t="shared" si="73"/>
        <v>0</v>
      </c>
      <c r="O661">
        <f t="shared" si="74"/>
        <v>0</v>
      </c>
      <c r="P661">
        <f t="shared" si="75"/>
        <v>0</v>
      </c>
      <c r="Q661">
        <f t="shared" si="76"/>
        <v>0</v>
      </c>
      <c r="S661">
        <f t="shared" si="77"/>
        <v>0</v>
      </c>
    </row>
    <row r="662" spans="1:19" ht="326.5" thickBot="1" x14ac:dyDescent="0.4">
      <c r="A662" s="3" t="s">
        <v>11</v>
      </c>
      <c r="B662" s="3" t="s">
        <v>23</v>
      </c>
      <c r="C662" s="3">
        <v>20170701601</v>
      </c>
      <c r="D662" s="3">
        <v>0</v>
      </c>
      <c r="E662" s="3" t="s">
        <v>9</v>
      </c>
      <c r="F662" s="3">
        <v>65</v>
      </c>
      <c r="G662" s="3">
        <v>30</v>
      </c>
      <c r="H662" s="4" t="s">
        <v>198</v>
      </c>
      <c r="I662" s="3" t="s">
        <v>9</v>
      </c>
      <c r="J662" s="3" t="s">
        <v>9</v>
      </c>
      <c r="L662">
        <f t="shared" si="72"/>
        <v>0</v>
      </c>
      <c r="M662">
        <f>IF(COUNTIF($C$2:$C663,C662)&gt;1,1,0)</f>
        <v>0</v>
      </c>
      <c r="N662">
        <f t="shared" si="73"/>
        <v>0</v>
      </c>
      <c r="O662">
        <f t="shared" si="74"/>
        <v>0</v>
      </c>
      <c r="P662">
        <f t="shared" si="75"/>
        <v>0</v>
      </c>
      <c r="Q662">
        <f t="shared" si="76"/>
        <v>0</v>
      </c>
      <c r="S662">
        <f t="shared" si="77"/>
        <v>0</v>
      </c>
    </row>
    <row r="663" spans="1:19" ht="251.5" thickBot="1" x14ac:dyDescent="0.4">
      <c r="A663" s="3" t="s">
        <v>11</v>
      </c>
      <c r="B663" s="3" t="s">
        <v>34</v>
      </c>
      <c r="C663" s="3">
        <v>20110418701</v>
      </c>
      <c r="D663" s="3">
        <v>0</v>
      </c>
      <c r="E663" s="3" t="s">
        <v>9</v>
      </c>
      <c r="F663" s="3">
        <v>114</v>
      </c>
      <c r="G663" s="3">
        <v>106</v>
      </c>
      <c r="H663" s="4" t="s">
        <v>199</v>
      </c>
      <c r="I663" s="3" t="s">
        <v>9</v>
      </c>
      <c r="J663" s="3" t="s">
        <v>9</v>
      </c>
      <c r="L663">
        <f t="shared" si="72"/>
        <v>0</v>
      </c>
      <c r="M663">
        <f>IF(COUNTIF($C$2:$C664,C663)&gt;1,1,0)</f>
        <v>0</v>
      </c>
      <c r="N663">
        <f t="shared" si="73"/>
        <v>0</v>
      </c>
      <c r="O663">
        <f t="shared" si="74"/>
        <v>0</v>
      </c>
      <c r="P663">
        <f t="shared" si="75"/>
        <v>0</v>
      </c>
      <c r="Q663">
        <f t="shared" si="76"/>
        <v>0</v>
      </c>
      <c r="S663">
        <f t="shared" si="77"/>
        <v>0</v>
      </c>
    </row>
    <row r="664" spans="1:19" ht="276.5" thickBot="1" x14ac:dyDescent="0.4">
      <c r="A664" s="3" t="s">
        <v>11</v>
      </c>
      <c r="B664" s="3" t="s">
        <v>20</v>
      </c>
      <c r="C664" s="3">
        <v>20141806401</v>
      </c>
      <c r="D664" s="3">
        <v>0</v>
      </c>
      <c r="E664" s="3" t="s">
        <v>9</v>
      </c>
      <c r="F664" s="3">
        <v>302</v>
      </c>
      <c r="G664" s="3">
        <v>209</v>
      </c>
      <c r="H664" s="4" t="s">
        <v>22</v>
      </c>
      <c r="I664" s="3" t="s">
        <v>9</v>
      </c>
      <c r="J664" s="3" t="s">
        <v>9</v>
      </c>
      <c r="L664">
        <f t="shared" si="72"/>
        <v>0</v>
      </c>
      <c r="M664">
        <f>IF(COUNTIF($C$2:$C665,C664)&gt;1,1,0)</f>
        <v>0</v>
      </c>
      <c r="N664">
        <f t="shared" si="73"/>
        <v>0</v>
      </c>
      <c r="O664">
        <f t="shared" si="74"/>
        <v>0</v>
      </c>
      <c r="P664">
        <f t="shared" si="75"/>
        <v>0</v>
      </c>
      <c r="Q664">
        <f t="shared" si="76"/>
        <v>0</v>
      </c>
      <c r="S664">
        <f t="shared" si="77"/>
        <v>0</v>
      </c>
    </row>
    <row r="665" spans="1:19" ht="214" thickBot="1" x14ac:dyDescent="0.4">
      <c r="A665" s="3" t="s">
        <v>39</v>
      </c>
      <c r="B665" s="3" t="s">
        <v>20</v>
      </c>
      <c r="C665" s="3">
        <v>20142010701</v>
      </c>
      <c r="D665" s="3">
        <v>0</v>
      </c>
      <c r="E665" s="3" t="s">
        <v>9</v>
      </c>
      <c r="F665" s="3">
        <v>169</v>
      </c>
      <c r="G665" s="3">
        <v>124</v>
      </c>
      <c r="H665" s="4" t="s">
        <v>28</v>
      </c>
      <c r="I665" s="3" t="s">
        <v>9</v>
      </c>
      <c r="J665" s="3" t="s">
        <v>9</v>
      </c>
      <c r="L665">
        <f t="shared" si="72"/>
        <v>0</v>
      </c>
      <c r="M665">
        <f>IF(COUNTIF($C$2:$C666,C665)&gt;1,1,0)</f>
        <v>0</v>
      </c>
      <c r="N665">
        <f t="shared" si="73"/>
        <v>0</v>
      </c>
      <c r="O665">
        <f t="shared" si="74"/>
        <v>0</v>
      </c>
      <c r="P665">
        <f t="shared" si="75"/>
        <v>0</v>
      </c>
      <c r="Q665">
        <f t="shared" si="76"/>
        <v>0</v>
      </c>
      <c r="S665">
        <f t="shared" si="77"/>
        <v>0</v>
      </c>
    </row>
    <row r="666" spans="1:19" ht="276.5" thickBot="1" x14ac:dyDescent="0.4">
      <c r="A666" s="3" t="s">
        <v>7</v>
      </c>
      <c r="B666" s="3" t="s">
        <v>49</v>
      </c>
      <c r="C666" s="3">
        <v>20230200703</v>
      </c>
      <c r="D666" s="3">
        <v>0</v>
      </c>
      <c r="E666" s="3" t="s">
        <v>9</v>
      </c>
      <c r="F666" s="3">
        <v>171</v>
      </c>
      <c r="G666" s="3">
        <v>60</v>
      </c>
      <c r="H666" s="4" t="s">
        <v>22</v>
      </c>
      <c r="I666" s="3" t="s">
        <v>9</v>
      </c>
      <c r="J666" s="3" t="s">
        <v>9</v>
      </c>
      <c r="L666">
        <f t="shared" si="72"/>
        <v>0</v>
      </c>
      <c r="M666">
        <f>IF(COUNTIF($C$2:$C667,C666)&gt;1,1,0)</f>
        <v>0</v>
      </c>
      <c r="N666">
        <f t="shared" si="73"/>
        <v>0</v>
      </c>
      <c r="O666">
        <f t="shared" si="74"/>
        <v>0</v>
      </c>
      <c r="P666">
        <f t="shared" si="75"/>
        <v>0</v>
      </c>
      <c r="Q666">
        <f t="shared" si="76"/>
        <v>0</v>
      </c>
      <c r="S666">
        <f t="shared" si="77"/>
        <v>0</v>
      </c>
    </row>
    <row r="667" spans="1:19" ht="276.5" thickBot="1" x14ac:dyDescent="0.4">
      <c r="A667" s="3" t="s">
        <v>11</v>
      </c>
      <c r="B667" s="3" t="s">
        <v>34</v>
      </c>
      <c r="C667" s="3">
        <v>20110603501</v>
      </c>
      <c r="D667" s="3">
        <v>0</v>
      </c>
      <c r="E667" s="3" t="s">
        <v>9</v>
      </c>
      <c r="F667" s="3">
        <v>315</v>
      </c>
      <c r="G667" s="3">
        <v>45</v>
      </c>
      <c r="H667" s="4" t="s">
        <v>22</v>
      </c>
      <c r="I667" s="3" t="s">
        <v>9</v>
      </c>
      <c r="J667" s="3" t="s">
        <v>9</v>
      </c>
      <c r="L667">
        <f t="shared" si="72"/>
        <v>0</v>
      </c>
      <c r="M667">
        <f>IF(COUNTIF($C$2:$C668,C667)&gt;1,1,0)</f>
        <v>0</v>
      </c>
      <c r="N667">
        <f t="shared" si="73"/>
        <v>0</v>
      </c>
      <c r="O667">
        <f t="shared" si="74"/>
        <v>0</v>
      </c>
      <c r="P667">
        <f t="shared" si="75"/>
        <v>0</v>
      </c>
      <c r="Q667">
        <f t="shared" si="76"/>
        <v>0</v>
      </c>
      <c r="S667">
        <f t="shared" si="77"/>
        <v>0</v>
      </c>
    </row>
    <row r="668" spans="1:19" ht="276.5" thickBot="1" x14ac:dyDescent="0.4">
      <c r="A668" s="3" t="s">
        <v>39</v>
      </c>
      <c r="B668" s="3" t="s">
        <v>17</v>
      </c>
      <c r="C668" s="3">
        <v>20120400401</v>
      </c>
      <c r="D668" s="3">
        <v>1</v>
      </c>
      <c r="E668" s="3" t="s">
        <v>9</v>
      </c>
      <c r="F668" s="3">
        <v>755</v>
      </c>
      <c r="G668" s="3">
        <v>65</v>
      </c>
      <c r="H668" s="4" t="s">
        <v>22</v>
      </c>
      <c r="I668" s="3" t="s">
        <v>9</v>
      </c>
      <c r="J668" s="3" t="s">
        <v>9</v>
      </c>
      <c r="L668">
        <f t="shared" si="72"/>
        <v>0</v>
      </c>
      <c r="M668">
        <f>IF(COUNTIF($C$2:$C669,C668)&gt;1,1,0)</f>
        <v>0</v>
      </c>
      <c r="N668">
        <f t="shared" si="73"/>
        <v>0</v>
      </c>
      <c r="O668">
        <f t="shared" si="74"/>
        <v>0</v>
      </c>
      <c r="P668">
        <f t="shared" si="75"/>
        <v>0</v>
      </c>
      <c r="Q668">
        <f t="shared" si="76"/>
        <v>0</v>
      </c>
      <c r="S668">
        <f t="shared" si="77"/>
        <v>0</v>
      </c>
    </row>
    <row r="669" spans="1:19" ht="189" thickBot="1" x14ac:dyDescent="0.4">
      <c r="A669" s="3" t="s">
        <v>11</v>
      </c>
      <c r="B669" s="3" t="s">
        <v>12</v>
      </c>
      <c r="C669" s="3">
        <v>20080900101</v>
      </c>
      <c r="D669" s="3">
        <v>0</v>
      </c>
      <c r="E669" s="3" t="s">
        <v>9</v>
      </c>
      <c r="F669" s="3">
        <v>97</v>
      </c>
      <c r="G669" s="3">
        <v>65</v>
      </c>
      <c r="H669" s="4" t="s">
        <v>151</v>
      </c>
      <c r="I669" s="3" t="s">
        <v>9</v>
      </c>
      <c r="J669" s="3" t="s">
        <v>9</v>
      </c>
      <c r="L669">
        <f t="shared" si="72"/>
        <v>0</v>
      </c>
      <c r="M669">
        <f>IF(COUNTIF($C$2:$C670,C669)&gt;1,1,0)</f>
        <v>0</v>
      </c>
      <c r="N669">
        <f t="shared" si="73"/>
        <v>0</v>
      </c>
      <c r="O669">
        <f t="shared" si="74"/>
        <v>0</v>
      </c>
      <c r="P669">
        <f t="shared" si="75"/>
        <v>0</v>
      </c>
      <c r="Q669">
        <f t="shared" si="76"/>
        <v>0</v>
      </c>
      <c r="S669">
        <f t="shared" si="77"/>
        <v>0</v>
      </c>
    </row>
    <row r="670" spans="1:19" ht="276.5" thickBot="1" x14ac:dyDescent="0.4">
      <c r="A670" s="3" t="s">
        <v>11</v>
      </c>
      <c r="B670" s="3" t="s">
        <v>40</v>
      </c>
      <c r="C670" s="3">
        <v>20220707401</v>
      </c>
      <c r="D670" s="3">
        <v>0</v>
      </c>
      <c r="E670" s="3" t="s">
        <v>9</v>
      </c>
      <c r="F670" s="3">
        <v>184</v>
      </c>
      <c r="G670" s="3">
        <v>42</v>
      </c>
      <c r="H670" s="4" t="s">
        <v>22</v>
      </c>
      <c r="I670" s="3" t="s">
        <v>9</v>
      </c>
      <c r="J670" s="3" t="s">
        <v>15</v>
      </c>
      <c r="L670">
        <f t="shared" si="72"/>
        <v>0</v>
      </c>
      <c r="M670">
        <f>IF(COUNTIF($C$2:$C671,C670)&gt;1,1,0)</f>
        <v>0</v>
      </c>
      <c r="N670">
        <f t="shared" si="73"/>
        <v>0</v>
      </c>
      <c r="O670">
        <f t="shared" si="74"/>
        <v>0</v>
      </c>
      <c r="P670">
        <f>IF(AND(J670="Yes",I670="No"),1,0)</f>
        <v>0</v>
      </c>
      <c r="Q670">
        <f t="shared" si="76"/>
        <v>0</v>
      </c>
      <c r="S670">
        <f t="shared" si="77"/>
        <v>0</v>
      </c>
    </row>
    <row r="671" spans="1:19" ht="301.5" thickBot="1" x14ac:dyDescent="0.4">
      <c r="A671" s="3" t="s">
        <v>11</v>
      </c>
      <c r="B671" s="3" t="s">
        <v>49</v>
      </c>
      <c r="C671" s="3">
        <v>20230301901</v>
      </c>
      <c r="D671" s="3">
        <v>0</v>
      </c>
      <c r="E671" s="3" t="s">
        <v>9</v>
      </c>
      <c r="F671" s="3">
        <v>22</v>
      </c>
      <c r="G671" s="3">
        <v>20</v>
      </c>
      <c r="H671" s="4" t="s">
        <v>181</v>
      </c>
      <c r="I671" s="3" t="s">
        <v>9</v>
      </c>
      <c r="J671" s="3" t="s">
        <v>9</v>
      </c>
      <c r="L671">
        <f t="shared" si="72"/>
        <v>0</v>
      </c>
      <c r="M671">
        <f>IF(COUNTIF($C$2:$C672,C671)&gt;1,1,0)</f>
        <v>0</v>
      </c>
      <c r="N671">
        <f t="shared" si="73"/>
        <v>0</v>
      </c>
      <c r="O671">
        <f t="shared" si="74"/>
        <v>0</v>
      </c>
      <c r="P671">
        <f t="shared" si="75"/>
        <v>0</v>
      </c>
      <c r="Q671">
        <f t="shared" si="76"/>
        <v>0</v>
      </c>
      <c r="S671">
        <f t="shared" si="77"/>
        <v>0</v>
      </c>
    </row>
    <row r="672" spans="1:19" ht="301.5" thickBot="1" x14ac:dyDescent="0.4">
      <c r="A672" s="3" t="s">
        <v>27</v>
      </c>
      <c r="B672" s="3" t="s">
        <v>23</v>
      </c>
      <c r="C672" s="3">
        <v>20170801801</v>
      </c>
      <c r="D672" s="3">
        <v>0</v>
      </c>
      <c r="E672" s="3" t="s">
        <v>9</v>
      </c>
      <c r="F672" s="3">
        <v>123</v>
      </c>
      <c r="G672" s="3">
        <v>85</v>
      </c>
      <c r="H672" s="4" t="s">
        <v>105</v>
      </c>
      <c r="I672" s="3" t="s">
        <v>9</v>
      </c>
      <c r="J672" s="3" t="s">
        <v>9</v>
      </c>
      <c r="L672">
        <f t="shared" si="72"/>
        <v>0</v>
      </c>
      <c r="M672">
        <f>IF(COUNTIF($C$2:$C673,C672)&gt;1,1,0)</f>
        <v>0</v>
      </c>
      <c r="N672">
        <f t="shared" si="73"/>
        <v>0</v>
      </c>
      <c r="O672">
        <f t="shared" si="74"/>
        <v>0</v>
      </c>
      <c r="P672">
        <f t="shared" si="75"/>
        <v>0</v>
      </c>
      <c r="Q672">
        <f t="shared" si="76"/>
        <v>0</v>
      </c>
      <c r="S672">
        <f t="shared" si="77"/>
        <v>0</v>
      </c>
    </row>
    <row r="673" spans="1:19" ht="189" thickBot="1" x14ac:dyDescent="0.4">
      <c r="A673" s="3" t="s">
        <v>11</v>
      </c>
      <c r="B673" s="3" t="s">
        <v>34</v>
      </c>
      <c r="C673" s="3">
        <v>20110610101</v>
      </c>
      <c r="D673" s="3">
        <v>0</v>
      </c>
      <c r="E673" s="3" t="s">
        <v>9</v>
      </c>
      <c r="F673" s="3">
        <v>224</v>
      </c>
      <c r="G673" s="3">
        <v>54</v>
      </c>
      <c r="H673" s="4" t="s">
        <v>24</v>
      </c>
      <c r="I673" s="3" t="s">
        <v>9</v>
      </c>
      <c r="J673" s="3" t="s">
        <v>15</v>
      </c>
      <c r="L673">
        <f t="shared" si="72"/>
        <v>0</v>
      </c>
      <c r="M673">
        <f>IF(COUNTIF($C$2:$C673,C673)&gt;1,1,0)</f>
        <v>0</v>
      </c>
      <c r="N673">
        <f t="shared" si="73"/>
        <v>0</v>
      </c>
      <c r="O673">
        <f t="shared" si="74"/>
        <v>0</v>
      </c>
      <c r="P673">
        <f t="shared" si="75"/>
        <v>0</v>
      </c>
      <c r="Q673">
        <f t="shared" si="76"/>
        <v>0</v>
      </c>
      <c r="S673">
        <f t="shared" si="77"/>
        <v>0</v>
      </c>
    </row>
    <row r="674" spans="1:19" ht="289" thickBot="1" x14ac:dyDescent="0.4">
      <c r="A674" s="3" t="s">
        <v>11</v>
      </c>
      <c r="B674" s="3" t="s">
        <v>23</v>
      </c>
      <c r="C674" s="3">
        <v>20170108901</v>
      </c>
      <c r="D674" s="3">
        <v>0</v>
      </c>
      <c r="E674" s="3" t="s">
        <v>9</v>
      </c>
      <c r="F674" s="3">
        <v>468</v>
      </c>
      <c r="G674" s="3">
        <v>49</v>
      </c>
      <c r="H674" s="4" t="s">
        <v>200</v>
      </c>
      <c r="I674" s="3" t="s">
        <v>9</v>
      </c>
      <c r="J674" s="3" t="s">
        <v>9</v>
      </c>
      <c r="L674">
        <f t="shared" si="72"/>
        <v>0</v>
      </c>
      <c r="M674">
        <f>IF(COUNTIF($C$2:$C675,C674)&gt;1,1,0)</f>
        <v>0</v>
      </c>
      <c r="N674">
        <f t="shared" si="73"/>
        <v>0</v>
      </c>
      <c r="O674">
        <f t="shared" si="74"/>
        <v>0</v>
      </c>
      <c r="P674">
        <f t="shared" si="75"/>
        <v>0</v>
      </c>
      <c r="Q674">
        <f t="shared" si="76"/>
        <v>0</v>
      </c>
      <c r="S674">
        <f t="shared" si="77"/>
        <v>0</v>
      </c>
    </row>
    <row r="675" spans="1:19" ht="251.5" thickBot="1" x14ac:dyDescent="0.4">
      <c r="A675" s="3" t="s">
        <v>11</v>
      </c>
      <c r="B675" s="3" t="s">
        <v>8</v>
      </c>
      <c r="C675" s="3">
        <v>20180306902</v>
      </c>
      <c r="D675" s="3">
        <v>0</v>
      </c>
      <c r="E675" s="3" t="s">
        <v>9</v>
      </c>
      <c r="F675" s="3">
        <v>162</v>
      </c>
      <c r="G675" s="3">
        <v>48</v>
      </c>
      <c r="H675" s="4" t="s">
        <v>18</v>
      </c>
      <c r="I675" s="3" t="s">
        <v>9</v>
      </c>
      <c r="J675" s="3" t="s">
        <v>9</v>
      </c>
      <c r="L675">
        <f t="shared" si="72"/>
        <v>0</v>
      </c>
      <c r="M675">
        <f>IF(COUNTIF($C$2:$C675,C675)&gt;1,1,0)</f>
        <v>0</v>
      </c>
      <c r="N675">
        <f t="shared" si="73"/>
        <v>0</v>
      </c>
      <c r="O675">
        <f t="shared" si="74"/>
        <v>0</v>
      </c>
      <c r="P675">
        <f t="shared" si="75"/>
        <v>0</v>
      </c>
      <c r="Q675">
        <f t="shared" si="76"/>
        <v>0</v>
      </c>
      <c r="S675">
        <f t="shared" si="77"/>
        <v>0</v>
      </c>
    </row>
    <row r="676" spans="1:19" ht="276.5" thickBot="1" x14ac:dyDescent="0.4">
      <c r="A676" s="3" t="s">
        <v>11</v>
      </c>
      <c r="B676" s="3" t="s">
        <v>20</v>
      </c>
      <c r="C676" s="3">
        <v>20142203704</v>
      </c>
      <c r="D676" s="3">
        <v>1</v>
      </c>
      <c r="E676" s="3" t="s">
        <v>9</v>
      </c>
      <c r="F676" s="3">
        <v>686</v>
      </c>
      <c r="G676" s="3">
        <v>550</v>
      </c>
      <c r="H676" s="4" t="s">
        <v>22</v>
      </c>
      <c r="I676" s="3" t="s">
        <v>9</v>
      </c>
      <c r="J676" s="3" t="s">
        <v>9</v>
      </c>
      <c r="L676">
        <f t="shared" si="72"/>
        <v>0</v>
      </c>
      <c r="M676">
        <f>IF(COUNTIF($C$2:$C677,C676)&gt;1,1,0)</f>
        <v>0</v>
      </c>
      <c r="N676">
        <f t="shared" si="73"/>
        <v>0</v>
      </c>
      <c r="O676">
        <f t="shared" si="74"/>
        <v>0</v>
      </c>
      <c r="P676">
        <f t="shared" si="75"/>
        <v>0</v>
      </c>
      <c r="Q676">
        <f t="shared" si="76"/>
        <v>0</v>
      </c>
      <c r="S676">
        <f t="shared" si="77"/>
        <v>0</v>
      </c>
    </row>
    <row r="677" spans="1:19" ht="276.5" thickBot="1" x14ac:dyDescent="0.4">
      <c r="A677" s="3" t="s">
        <v>39</v>
      </c>
      <c r="B677" s="3" t="s">
        <v>34</v>
      </c>
      <c r="C677" s="3">
        <v>20110914801</v>
      </c>
      <c r="D677" s="3">
        <v>0</v>
      </c>
      <c r="E677" s="3" t="s">
        <v>9</v>
      </c>
      <c r="F677" s="3">
        <v>41</v>
      </c>
      <c r="G677" s="3">
        <v>16</v>
      </c>
      <c r="H677" s="4" t="s">
        <v>22</v>
      </c>
      <c r="I677" s="3" t="s">
        <v>9</v>
      </c>
      <c r="J677" s="3" t="s">
        <v>9</v>
      </c>
      <c r="L677">
        <f t="shared" si="72"/>
        <v>0</v>
      </c>
      <c r="M677">
        <f>IF(COUNTIF($C$2:$C677,C677)&gt;1,1,0)</f>
        <v>0</v>
      </c>
      <c r="N677">
        <f t="shared" si="73"/>
        <v>0</v>
      </c>
      <c r="O677">
        <f t="shared" si="74"/>
        <v>0</v>
      </c>
      <c r="P677">
        <f t="shared" si="75"/>
        <v>0</v>
      </c>
      <c r="Q677">
        <f t="shared" si="76"/>
        <v>0</v>
      </c>
      <c r="S677">
        <f t="shared" si="77"/>
        <v>0</v>
      </c>
    </row>
    <row r="678" spans="1:19" ht="301.5" thickBot="1" x14ac:dyDescent="0.4">
      <c r="A678" s="3" t="s">
        <v>11</v>
      </c>
      <c r="B678" s="3" t="s">
        <v>20</v>
      </c>
      <c r="C678" s="3">
        <v>20142502401</v>
      </c>
      <c r="D678" s="3">
        <v>0</v>
      </c>
      <c r="E678" s="3" t="s">
        <v>9</v>
      </c>
      <c r="F678" s="3">
        <v>216</v>
      </c>
      <c r="G678" s="3">
        <v>35</v>
      </c>
      <c r="H678" s="4" t="s">
        <v>181</v>
      </c>
      <c r="I678" s="3" t="s">
        <v>9</v>
      </c>
      <c r="J678" s="3" t="s">
        <v>15</v>
      </c>
      <c r="L678">
        <f t="shared" si="72"/>
        <v>0</v>
      </c>
      <c r="M678">
        <f>IF(COUNTIF($C$2:$C679,C678)&gt;1,1,0)</f>
        <v>0</v>
      </c>
      <c r="N678">
        <f t="shared" si="73"/>
        <v>0</v>
      </c>
      <c r="O678">
        <f t="shared" si="74"/>
        <v>0</v>
      </c>
      <c r="P678">
        <f t="shared" si="75"/>
        <v>0</v>
      </c>
      <c r="Q678">
        <f t="shared" si="76"/>
        <v>0</v>
      </c>
      <c r="S678">
        <f t="shared" si="77"/>
        <v>0</v>
      </c>
    </row>
    <row r="679" spans="1:19" ht="239" thickBot="1" x14ac:dyDescent="0.4">
      <c r="A679" s="3" t="s">
        <v>27</v>
      </c>
      <c r="B679" s="3" t="s">
        <v>20</v>
      </c>
      <c r="C679" s="3">
        <v>20141008601</v>
      </c>
      <c r="D679" s="3">
        <v>1</v>
      </c>
      <c r="E679" s="3" t="s">
        <v>9</v>
      </c>
      <c r="F679" s="3">
        <v>139</v>
      </c>
      <c r="G679" s="3">
        <v>110</v>
      </c>
      <c r="H679" s="4" t="s">
        <v>13</v>
      </c>
      <c r="I679" s="3" t="s">
        <v>9</v>
      </c>
      <c r="J679" s="3" t="s">
        <v>9</v>
      </c>
      <c r="L679">
        <f t="shared" si="72"/>
        <v>0</v>
      </c>
      <c r="M679">
        <f>IF(COUNTIF($C$2:$C680,C679)&gt;1,1,0)</f>
        <v>0</v>
      </c>
      <c r="N679">
        <f t="shared" si="73"/>
        <v>0</v>
      </c>
      <c r="O679">
        <f t="shared" si="74"/>
        <v>0</v>
      </c>
      <c r="P679">
        <f t="shared" si="75"/>
        <v>0</v>
      </c>
      <c r="Q679">
        <f t="shared" si="76"/>
        <v>0</v>
      </c>
      <c r="S679">
        <f t="shared" si="77"/>
        <v>0</v>
      </c>
    </row>
    <row r="680" spans="1:19" ht="289" thickBot="1" x14ac:dyDescent="0.4">
      <c r="A680" s="3" t="s">
        <v>11</v>
      </c>
      <c r="B680" s="3" t="s">
        <v>34</v>
      </c>
      <c r="C680" s="3">
        <v>20110902901</v>
      </c>
      <c r="D680" s="3">
        <v>0</v>
      </c>
      <c r="E680" s="3" t="s">
        <v>9</v>
      </c>
      <c r="F680" s="3">
        <v>128</v>
      </c>
      <c r="G680" s="3">
        <v>82</v>
      </c>
      <c r="H680" s="4" t="s">
        <v>95</v>
      </c>
      <c r="I680" s="3" t="s">
        <v>9</v>
      </c>
      <c r="J680" s="3" t="s">
        <v>9</v>
      </c>
      <c r="L680">
        <f t="shared" si="72"/>
        <v>0</v>
      </c>
      <c r="M680">
        <f>IF(COUNTIF($C$2:$C681,C680)&gt;1,1,0)</f>
        <v>0</v>
      </c>
      <c r="N680">
        <f t="shared" si="73"/>
        <v>0</v>
      </c>
      <c r="O680">
        <f t="shared" si="74"/>
        <v>0</v>
      </c>
      <c r="P680">
        <f t="shared" si="75"/>
        <v>0</v>
      </c>
      <c r="Q680">
        <f t="shared" si="76"/>
        <v>0</v>
      </c>
      <c r="S680">
        <f t="shared" si="77"/>
        <v>0</v>
      </c>
    </row>
    <row r="681" spans="1:19" ht="326.5" thickBot="1" x14ac:dyDescent="0.4">
      <c r="A681" s="3" t="s">
        <v>39</v>
      </c>
      <c r="B681" s="3" t="s">
        <v>49</v>
      </c>
      <c r="C681" s="3">
        <v>20230208501</v>
      </c>
      <c r="D681" s="3">
        <v>1</v>
      </c>
      <c r="E681" s="3" t="s">
        <v>9</v>
      </c>
      <c r="F681" s="3">
        <v>450</v>
      </c>
      <c r="G681" s="3">
        <v>262</v>
      </c>
      <c r="H681" s="4" t="s">
        <v>201</v>
      </c>
      <c r="I681" s="3" t="s">
        <v>9</v>
      </c>
      <c r="J681" s="3" t="s">
        <v>9</v>
      </c>
      <c r="L681">
        <f t="shared" si="72"/>
        <v>0</v>
      </c>
      <c r="M681">
        <f>IF(COUNTIF($C$2:$C681,C681)&gt;1,1,0)</f>
        <v>0</v>
      </c>
      <c r="N681">
        <f t="shared" si="73"/>
        <v>0</v>
      </c>
      <c r="O681">
        <f t="shared" si="74"/>
        <v>0</v>
      </c>
      <c r="P681">
        <f t="shared" si="75"/>
        <v>0</v>
      </c>
      <c r="Q681">
        <f t="shared" si="76"/>
        <v>0</v>
      </c>
      <c r="S681">
        <f t="shared" si="77"/>
        <v>0</v>
      </c>
    </row>
    <row r="682" spans="1:19" ht="276.5" thickBot="1" x14ac:dyDescent="0.4">
      <c r="A682" s="3" t="s">
        <v>7</v>
      </c>
      <c r="B682" s="3" t="s">
        <v>17</v>
      </c>
      <c r="C682" s="3">
        <v>20120801501</v>
      </c>
      <c r="D682" s="3">
        <v>1</v>
      </c>
      <c r="E682" s="3" t="s">
        <v>9</v>
      </c>
      <c r="F682" s="3">
        <v>258</v>
      </c>
      <c r="G682" s="3">
        <v>80</v>
      </c>
      <c r="H682" s="4" t="s">
        <v>22</v>
      </c>
      <c r="I682" s="3" t="s">
        <v>9</v>
      </c>
      <c r="J682" s="3" t="s">
        <v>9</v>
      </c>
      <c r="L682">
        <f t="shared" si="72"/>
        <v>0</v>
      </c>
      <c r="M682">
        <f>IF(COUNTIF($C$2:$C683,C682)&gt;1,1,0)</f>
        <v>0</v>
      </c>
      <c r="N682">
        <f t="shared" si="73"/>
        <v>0</v>
      </c>
      <c r="O682">
        <f t="shared" si="74"/>
        <v>0</v>
      </c>
      <c r="P682">
        <f t="shared" si="75"/>
        <v>0</v>
      </c>
      <c r="Q682">
        <f t="shared" si="76"/>
        <v>0</v>
      </c>
      <c r="S682">
        <f t="shared" si="77"/>
        <v>0</v>
      </c>
    </row>
    <row r="683" spans="1:19" ht="276.5" thickBot="1" x14ac:dyDescent="0.4">
      <c r="A683" s="3" t="s">
        <v>11</v>
      </c>
      <c r="B683" s="3" t="s">
        <v>34</v>
      </c>
      <c r="C683" s="3">
        <v>20110305601</v>
      </c>
      <c r="D683" s="3">
        <v>0</v>
      </c>
      <c r="E683" s="3" t="s">
        <v>9</v>
      </c>
      <c r="F683" s="3">
        <v>97</v>
      </c>
      <c r="G683" s="3">
        <v>70</v>
      </c>
      <c r="H683" s="4" t="s">
        <v>22</v>
      </c>
      <c r="I683" s="3" t="s">
        <v>9</v>
      </c>
      <c r="J683" s="3" t="s">
        <v>9</v>
      </c>
      <c r="L683">
        <f t="shared" si="72"/>
        <v>0</v>
      </c>
      <c r="M683">
        <f>IF(COUNTIF($C$2:$C683,C683)&gt;1,1,0)</f>
        <v>0</v>
      </c>
      <c r="N683">
        <f t="shared" si="73"/>
        <v>0</v>
      </c>
      <c r="O683">
        <f t="shared" si="74"/>
        <v>0</v>
      </c>
      <c r="P683">
        <f t="shared" si="75"/>
        <v>0</v>
      </c>
      <c r="Q683">
        <f t="shared" si="76"/>
        <v>0</v>
      </c>
      <c r="S683">
        <f t="shared" si="77"/>
        <v>0</v>
      </c>
    </row>
    <row r="684" spans="1:19" ht="276.5" thickBot="1" x14ac:dyDescent="0.4">
      <c r="A684" s="3" t="s">
        <v>11</v>
      </c>
      <c r="B684" s="3" t="s">
        <v>34</v>
      </c>
      <c r="C684" s="3">
        <v>20110516901</v>
      </c>
      <c r="D684" s="3">
        <v>1</v>
      </c>
      <c r="E684" s="3" t="s">
        <v>9</v>
      </c>
      <c r="F684" s="3">
        <v>307</v>
      </c>
      <c r="G684" s="3">
        <v>47</v>
      </c>
      <c r="H684" s="4" t="s">
        <v>22</v>
      </c>
      <c r="I684" s="3" t="s">
        <v>9</v>
      </c>
      <c r="J684" s="3" t="s">
        <v>15</v>
      </c>
      <c r="L684">
        <f t="shared" si="72"/>
        <v>0</v>
      </c>
      <c r="M684">
        <f>IF(COUNTIF($C$2:$C685,C684)&gt;1,1,0)</f>
        <v>0</v>
      </c>
      <c r="N684">
        <f t="shared" si="73"/>
        <v>0</v>
      </c>
      <c r="O684">
        <f t="shared" si="74"/>
        <v>0</v>
      </c>
      <c r="P684">
        <f t="shared" si="75"/>
        <v>0</v>
      </c>
      <c r="Q684">
        <f t="shared" si="76"/>
        <v>0</v>
      </c>
      <c r="S684">
        <f t="shared" si="77"/>
        <v>0</v>
      </c>
    </row>
    <row r="685" spans="1:19" ht="276.5" thickBot="1" x14ac:dyDescent="0.4">
      <c r="A685" s="3" t="s">
        <v>7</v>
      </c>
      <c r="B685" s="3" t="s">
        <v>20</v>
      </c>
      <c r="C685" s="3">
        <v>20140404509</v>
      </c>
      <c r="D685" s="3">
        <v>1</v>
      </c>
      <c r="E685" s="3" t="s">
        <v>9</v>
      </c>
      <c r="F685" s="3">
        <v>305</v>
      </c>
      <c r="G685" s="3">
        <v>20</v>
      </c>
      <c r="H685" s="4" t="s">
        <v>22</v>
      </c>
      <c r="I685" s="3" t="s">
        <v>9</v>
      </c>
      <c r="J685" s="3" t="s">
        <v>9</v>
      </c>
      <c r="L685">
        <f t="shared" si="72"/>
        <v>0</v>
      </c>
      <c r="M685">
        <f>IF(COUNTIF($C$2:$C686,C685)&gt;1,1,0)</f>
        <v>0</v>
      </c>
      <c r="N685">
        <f t="shared" si="73"/>
        <v>0</v>
      </c>
      <c r="O685">
        <f t="shared" si="74"/>
        <v>0</v>
      </c>
      <c r="P685">
        <f t="shared" si="75"/>
        <v>0</v>
      </c>
      <c r="Q685">
        <f t="shared" si="76"/>
        <v>0</v>
      </c>
      <c r="S685">
        <f t="shared" si="77"/>
        <v>0</v>
      </c>
    </row>
    <row r="686" spans="1:19" ht="176.5" thickBot="1" x14ac:dyDescent="0.4">
      <c r="A686" s="3" t="s">
        <v>39</v>
      </c>
      <c r="B686" s="3" t="s">
        <v>49</v>
      </c>
      <c r="C686" s="3">
        <v>20230206601</v>
      </c>
      <c r="D686" s="3">
        <v>0</v>
      </c>
      <c r="E686" s="3" t="s">
        <v>9</v>
      </c>
      <c r="F686" s="3">
        <v>175</v>
      </c>
      <c r="G686" s="3">
        <v>50</v>
      </c>
      <c r="H686" s="4" t="s">
        <v>55</v>
      </c>
      <c r="I686" s="3" t="s">
        <v>9</v>
      </c>
      <c r="J686" s="3" t="s">
        <v>9</v>
      </c>
      <c r="L686">
        <f t="shared" si="72"/>
        <v>0</v>
      </c>
      <c r="M686">
        <f>IF(COUNTIF($C$2:$C686,C686)&gt;1,1,0)</f>
        <v>0</v>
      </c>
      <c r="N686">
        <f t="shared" si="73"/>
        <v>0</v>
      </c>
      <c r="O686">
        <f t="shared" si="74"/>
        <v>0</v>
      </c>
      <c r="P686">
        <f t="shared" si="75"/>
        <v>0</v>
      </c>
      <c r="Q686">
        <f t="shared" si="76"/>
        <v>0</v>
      </c>
      <c r="S686">
        <f t="shared" si="77"/>
        <v>0</v>
      </c>
    </row>
    <row r="687" spans="1:19" ht="139" thickBot="1" x14ac:dyDescent="0.4">
      <c r="A687" s="3" t="s">
        <v>11</v>
      </c>
      <c r="B687" s="3" t="s">
        <v>8</v>
      </c>
      <c r="C687" s="3">
        <v>20180112401</v>
      </c>
      <c r="D687" s="3">
        <v>0</v>
      </c>
      <c r="E687" s="3" t="s">
        <v>9</v>
      </c>
      <c r="F687" s="3">
        <v>59</v>
      </c>
      <c r="G687" s="3">
        <v>45</v>
      </c>
      <c r="H687" s="4" t="s">
        <v>83</v>
      </c>
      <c r="I687" s="3" t="s">
        <v>9</v>
      </c>
      <c r="J687" s="3" t="s">
        <v>9</v>
      </c>
      <c r="L687">
        <f t="shared" si="72"/>
        <v>0</v>
      </c>
      <c r="M687">
        <f>IF(COUNTIF($C$2:$C687,C687)&gt;1,1,0)</f>
        <v>0</v>
      </c>
      <c r="N687">
        <f t="shared" si="73"/>
        <v>0</v>
      </c>
      <c r="O687">
        <f t="shared" si="74"/>
        <v>0</v>
      </c>
      <c r="P687">
        <f t="shared" si="75"/>
        <v>0</v>
      </c>
      <c r="Q687">
        <f t="shared" si="76"/>
        <v>0</v>
      </c>
      <c r="S687">
        <f t="shared" si="77"/>
        <v>0</v>
      </c>
    </row>
    <row r="688" spans="1:19" ht="276.5" thickBot="1" x14ac:dyDescent="0.4">
      <c r="A688" s="3" t="s">
        <v>27</v>
      </c>
      <c r="B688" s="3" t="s">
        <v>34</v>
      </c>
      <c r="C688" s="3">
        <v>20110626101</v>
      </c>
      <c r="D688" s="3">
        <v>0</v>
      </c>
      <c r="E688" s="3" t="s">
        <v>9</v>
      </c>
      <c r="F688" s="3">
        <v>235</v>
      </c>
      <c r="G688" s="3">
        <v>80</v>
      </c>
      <c r="H688" s="4" t="s">
        <v>22</v>
      </c>
      <c r="I688" s="3" t="s">
        <v>9</v>
      </c>
      <c r="J688" s="3" t="s">
        <v>9</v>
      </c>
      <c r="L688">
        <f t="shared" si="72"/>
        <v>0</v>
      </c>
      <c r="M688">
        <f>IF(COUNTIF($C$2:$C689,C688)&gt;1,1,0)</f>
        <v>0</v>
      </c>
      <c r="N688">
        <f t="shared" si="73"/>
        <v>0</v>
      </c>
      <c r="O688">
        <f t="shared" si="74"/>
        <v>0</v>
      </c>
      <c r="P688">
        <f t="shared" si="75"/>
        <v>0</v>
      </c>
      <c r="Q688">
        <f t="shared" si="76"/>
        <v>0</v>
      </c>
      <c r="S688">
        <f t="shared" si="77"/>
        <v>0</v>
      </c>
    </row>
    <row r="689" spans="1:19" ht="214" thickBot="1" x14ac:dyDescent="0.4">
      <c r="A689" s="3" t="s">
        <v>11</v>
      </c>
      <c r="B689" s="3" t="s">
        <v>8</v>
      </c>
      <c r="C689" s="3">
        <v>20180115801</v>
      </c>
      <c r="D689" s="3">
        <v>0</v>
      </c>
      <c r="E689" s="3" t="s">
        <v>9</v>
      </c>
      <c r="F689" s="3">
        <v>62</v>
      </c>
      <c r="G689" s="3">
        <v>21</v>
      </c>
      <c r="H689" s="4" t="s">
        <v>28</v>
      </c>
      <c r="I689" s="3" t="s">
        <v>9</v>
      </c>
      <c r="J689" s="3" t="s">
        <v>9</v>
      </c>
      <c r="L689">
        <f t="shared" si="72"/>
        <v>0</v>
      </c>
      <c r="M689">
        <f>IF(COUNTIF($C$2:$C690,C689)&gt;1,1,0)</f>
        <v>0</v>
      </c>
      <c r="N689">
        <f t="shared" si="73"/>
        <v>0</v>
      </c>
      <c r="O689">
        <f t="shared" si="74"/>
        <v>0</v>
      </c>
      <c r="P689">
        <f t="shared" si="75"/>
        <v>0</v>
      </c>
      <c r="Q689">
        <f t="shared" si="76"/>
        <v>0</v>
      </c>
      <c r="S689">
        <f t="shared" si="77"/>
        <v>0</v>
      </c>
    </row>
    <row r="690" spans="1:19" ht="239" thickBot="1" x14ac:dyDescent="0.4">
      <c r="A690" s="3" t="s">
        <v>11</v>
      </c>
      <c r="B690" s="3" t="s">
        <v>23</v>
      </c>
      <c r="C690" s="3">
        <v>20170800310</v>
      </c>
      <c r="D690" s="3">
        <v>0</v>
      </c>
      <c r="E690" s="3" t="s">
        <v>9</v>
      </c>
      <c r="F690" s="3">
        <v>278</v>
      </c>
      <c r="G690" s="3">
        <v>40</v>
      </c>
      <c r="H690" s="4" t="s">
        <v>13</v>
      </c>
      <c r="I690" s="3" t="s">
        <v>9</v>
      </c>
      <c r="J690" s="3" t="s">
        <v>9</v>
      </c>
      <c r="L690">
        <f t="shared" si="72"/>
        <v>0</v>
      </c>
      <c r="M690">
        <f>IF(COUNTIF($C$2:$C691,C690)&gt;1,1,0)</f>
        <v>0</v>
      </c>
      <c r="N690">
        <f t="shared" si="73"/>
        <v>0</v>
      </c>
      <c r="O690">
        <f t="shared" si="74"/>
        <v>0</v>
      </c>
      <c r="P690">
        <f t="shared" si="75"/>
        <v>0</v>
      </c>
      <c r="Q690">
        <f t="shared" si="76"/>
        <v>0</v>
      </c>
      <c r="S690">
        <f t="shared" si="77"/>
        <v>0</v>
      </c>
    </row>
    <row r="691" spans="1:19" ht="264" thickBot="1" x14ac:dyDescent="0.4">
      <c r="A691" s="3" t="s">
        <v>11</v>
      </c>
      <c r="B691" s="3" t="s">
        <v>12</v>
      </c>
      <c r="C691" s="3">
        <v>20080200301</v>
      </c>
      <c r="D691" s="3">
        <v>1</v>
      </c>
      <c r="E691" s="3" t="s">
        <v>9</v>
      </c>
      <c r="F691" s="3">
        <v>182</v>
      </c>
      <c r="G691" s="3">
        <v>25</v>
      </c>
      <c r="H691" s="4" t="s">
        <v>62</v>
      </c>
      <c r="I691" s="3" t="s">
        <v>9</v>
      </c>
      <c r="J691" s="3" t="s">
        <v>9</v>
      </c>
      <c r="L691">
        <f t="shared" si="72"/>
        <v>0</v>
      </c>
      <c r="M691">
        <f>IF(COUNTIF($C$2:$C691,C691)&gt;1,1,0)</f>
        <v>0</v>
      </c>
      <c r="N691">
        <f t="shared" si="73"/>
        <v>0</v>
      </c>
      <c r="O691">
        <f t="shared" si="74"/>
        <v>0</v>
      </c>
      <c r="P691">
        <f t="shared" si="75"/>
        <v>0</v>
      </c>
      <c r="Q691">
        <f t="shared" si="76"/>
        <v>0</v>
      </c>
      <c r="S691">
        <f t="shared" si="77"/>
        <v>0</v>
      </c>
    </row>
    <row r="692" spans="1:19" ht="339" thickBot="1" x14ac:dyDescent="0.4">
      <c r="A692" s="3" t="s">
        <v>11</v>
      </c>
      <c r="B692" s="3" t="s">
        <v>8</v>
      </c>
      <c r="C692" s="3">
        <v>20180717101</v>
      </c>
      <c r="D692" s="3">
        <v>0</v>
      </c>
      <c r="E692" s="3" t="s">
        <v>9</v>
      </c>
      <c r="F692" s="3">
        <v>89</v>
      </c>
      <c r="G692" s="3">
        <v>58</v>
      </c>
      <c r="H692" s="4" t="s">
        <v>204</v>
      </c>
      <c r="I692" s="3" t="s">
        <v>9</v>
      </c>
      <c r="J692" s="3" t="s">
        <v>9</v>
      </c>
      <c r="L692">
        <f t="shared" si="72"/>
        <v>0</v>
      </c>
      <c r="M692">
        <f>IF(COUNTIF($C$2:$C693,C692)&gt;1,1,0)</f>
        <v>0</v>
      </c>
      <c r="N692">
        <f t="shared" si="73"/>
        <v>0</v>
      </c>
      <c r="O692">
        <f t="shared" si="74"/>
        <v>0</v>
      </c>
      <c r="P692">
        <f t="shared" si="75"/>
        <v>0</v>
      </c>
      <c r="Q692">
        <f t="shared" si="76"/>
        <v>0</v>
      </c>
      <c r="S692">
        <f t="shared" si="77"/>
        <v>0</v>
      </c>
    </row>
    <row r="693" spans="1:19" ht="239" thickBot="1" x14ac:dyDescent="0.4">
      <c r="A693" s="3" t="s">
        <v>11</v>
      </c>
      <c r="B693" s="3" t="s">
        <v>34</v>
      </c>
      <c r="C693" s="3">
        <v>20110513001</v>
      </c>
      <c r="D693" s="3">
        <v>0</v>
      </c>
      <c r="E693" s="3" t="s">
        <v>9</v>
      </c>
      <c r="F693" s="3">
        <v>63</v>
      </c>
      <c r="G693" s="3">
        <v>45</v>
      </c>
      <c r="H693" s="4" t="s">
        <v>13</v>
      </c>
      <c r="I693" s="3" t="s">
        <v>9</v>
      </c>
      <c r="J693" s="3" t="s">
        <v>9</v>
      </c>
      <c r="L693">
        <f t="shared" si="72"/>
        <v>0</v>
      </c>
      <c r="M693">
        <f>IF(COUNTIF($C$2:$C694,C693)&gt;1,1,0)</f>
        <v>0</v>
      </c>
      <c r="N693">
        <f t="shared" si="73"/>
        <v>0</v>
      </c>
      <c r="O693">
        <f t="shared" si="74"/>
        <v>0</v>
      </c>
      <c r="P693">
        <f t="shared" si="75"/>
        <v>0</v>
      </c>
      <c r="Q693">
        <f t="shared" si="76"/>
        <v>0</v>
      </c>
      <c r="S693">
        <f t="shared" si="77"/>
        <v>0</v>
      </c>
    </row>
    <row r="694" spans="1:19" ht="239" thickBot="1" x14ac:dyDescent="0.4">
      <c r="A694" s="3" t="s">
        <v>11</v>
      </c>
      <c r="B694" s="3" t="s">
        <v>17</v>
      </c>
      <c r="C694" s="3">
        <v>20120210101</v>
      </c>
      <c r="D694" s="3">
        <v>1</v>
      </c>
      <c r="E694" s="3" t="s">
        <v>9</v>
      </c>
      <c r="F694" s="3">
        <v>253</v>
      </c>
      <c r="G694" s="3">
        <v>89</v>
      </c>
      <c r="H694" s="4" t="s">
        <v>13</v>
      </c>
      <c r="I694" s="3" t="s">
        <v>9</v>
      </c>
      <c r="J694" s="3" t="s">
        <v>9</v>
      </c>
      <c r="L694">
        <f t="shared" si="72"/>
        <v>0</v>
      </c>
      <c r="M694">
        <f>IF(COUNTIF($C$2:$C695,C694)&gt;1,1,0)</f>
        <v>0</v>
      </c>
      <c r="N694">
        <f t="shared" si="73"/>
        <v>0</v>
      </c>
      <c r="O694">
        <f t="shared" si="74"/>
        <v>0</v>
      </c>
      <c r="P694">
        <f t="shared" si="75"/>
        <v>0</v>
      </c>
      <c r="Q694">
        <f t="shared" si="76"/>
        <v>0</v>
      </c>
      <c r="S694">
        <f t="shared" si="77"/>
        <v>0</v>
      </c>
    </row>
    <row r="695" spans="1:19" ht="239" thickBot="1" x14ac:dyDescent="0.4">
      <c r="A695" s="3" t="s">
        <v>11</v>
      </c>
      <c r="B695" s="3" t="s">
        <v>20</v>
      </c>
      <c r="C695" s="3">
        <v>20140700312</v>
      </c>
      <c r="D695" s="3">
        <v>1</v>
      </c>
      <c r="E695" s="3" t="s">
        <v>9</v>
      </c>
      <c r="F695" s="3">
        <v>712</v>
      </c>
      <c r="G695" s="3">
        <v>539</v>
      </c>
      <c r="H695" s="4" t="s">
        <v>13</v>
      </c>
      <c r="I695" s="3" t="s">
        <v>9</v>
      </c>
      <c r="J695" s="3" t="s">
        <v>9</v>
      </c>
      <c r="L695">
        <f t="shared" si="72"/>
        <v>0</v>
      </c>
      <c r="M695">
        <f>IF(COUNTIF($C$2:$C696,C695)&gt;1,1,0)</f>
        <v>0</v>
      </c>
      <c r="N695">
        <f t="shared" si="73"/>
        <v>0</v>
      </c>
      <c r="O695">
        <f t="shared" si="74"/>
        <v>0</v>
      </c>
      <c r="P695">
        <f t="shared" si="75"/>
        <v>0</v>
      </c>
      <c r="Q695">
        <f t="shared" si="76"/>
        <v>0</v>
      </c>
      <c r="S695">
        <f t="shared" si="77"/>
        <v>0</v>
      </c>
    </row>
    <row r="696" spans="1:19" ht="276.5" thickBot="1" x14ac:dyDescent="0.4">
      <c r="A696" s="3" t="s">
        <v>11</v>
      </c>
      <c r="B696" s="3" t="s">
        <v>20</v>
      </c>
      <c r="C696" s="3">
        <v>20142401901</v>
      </c>
      <c r="D696" s="3">
        <v>0</v>
      </c>
      <c r="E696" s="3" t="s">
        <v>9</v>
      </c>
      <c r="F696" s="3">
        <v>307</v>
      </c>
      <c r="G696" s="3">
        <v>48</v>
      </c>
      <c r="H696" s="4" t="s">
        <v>22</v>
      </c>
      <c r="I696" s="3" t="s">
        <v>9</v>
      </c>
      <c r="J696" s="3" t="s">
        <v>9</v>
      </c>
      <c r="L696">
        <f t="shared" si="72"/>
        <v>0</v>
      </c>
      <c r="M696">
        <f>IF(COUNTIF($C$2:$C697,C696)&gt;1,1,0)</f>
        <v>0</v>
      </c>
      <c r="N696">
        <f t="shared" si="73"/>
        <v>0</v>
      </c>
      <c r="O696">
        <f t="shared" si="74"/>
        <v>0</v>
      </c>
      <c r="P696">
        <f t="shared" si="75"/>
        <v>0</v>
      </c>
      <c r="Q696">
        <f t="shared" si="76"/>
        <v>0</v>
      </c>
      <c r="S696">
        <f t="shared" si="77"/>
        <v>0</v>
      </c>
    </row>
    <row r="697" spans="1:19" ht="276.5" thickBot="1" x14ac:dyDescent="0.4">
      <c r="A697" s="3" t="s">
        <v>27</v>
      </c>
      <c r="B697" s="3" t="s">
        <v>34</v>
      </c>
      <c r="C697" s="3">
        <v>20110602801</v>
      </c>
      <c r="D697" s="3">
        <v>0</v>
      </c>
      <c r="E697" s="3" t="s">
        <v>9</v>
      </c>
      <c r="F697" s="3">
        <v>20</v>
      </c>
      <c r="G697" s="3">
        <v>15</v>
      </c>
      <c r="H697" s="4" t="s">
        <v>22</v>
      </c>
      <c r="I697" s="3" t="s">
        <v>9</v>
      </c>
      <c r="J697" s="3" t="s">
        <v>9</v>
      </c>
      <c r="L697">
        <f t="shared" si="72"/>
        <v>0</v>
      </c>
      <c r="M697">
        <f>IF(COUNTIF($C$2:$C698,C697)&gt;1,1,0)</f>
        <v>0</v>
      </c>
      <c r="N697">
        <f t="shared" si="73"/>
        <v>0</v>
      </c>
      <c r="O697">
        <f t="shared" si="74"/>
        <v>0</v>
      </c>
      <c r="P697">
        <f t="shared" si="75"/>
        <v>0</v>
      </c>
      <c r="Q697">
        <f t="shared" si="76"/>
        <v>0</v>
      </c>
      <c r="S697">
        <f t="shared" si="77"/>
        <v>0</v>
      </c>
    </row>
    <row r="698" spans="1:19" ht="276.5" thickBot="1" x14ac:dyDescent="0.4">
      <c r="A698" s="3" t="s">
        <v>11</v>
      </c>
      <c r="B698" s="3" t="s">
        <v>17</v>
      </c>
      <c r="C698" s="3">
        <v>20120610501</v>
      </c>
      <c r="D698" s="3">
        <v>0</v>
      </c>
      <c r="E698" s="3" t="s">
        <v>9</v>
      </c>
      <c r="F698" s="3">
        <v>109</v>
      </c>
      <c r="G698" s="3">
        <v>60</v>
      </c>
      <c r="H698" s="4" t="s">
        <v>22</v>
      </c>
      <c r="I698" s="3" t="s">
        <v>9</v>
      </c>
      <c r="J698" s="3" t="s">
        <v>9</v>
      </c>
      <c r="L698">
        <f t="shared" si="72"/>
        <v>0</v>
      </c>
      <c r="M698">
        <f>IF(COUNTIF($C$2:$C699,C698)&gt;1,1,0)</f>
        <v>0</v>
      </c>
      <c r="N698">
        <f t="shared" si="73"/>
        <v>0</v>
      </c>
      <c r="O698">
        <f t="shared" si="74"/>
        <v>0</v>
      </c>
      <c r="P698">
        <f t="shared" si="75"/>
        <v>0</v>
      </c>
      <c r="Q698">
        <f t="shared" si="76"/>
        <v>0</v>
      </c>
      <c r="S698">
        <f t="shared" si="77"/>
        <v>0</v>
      </c>
    </row>
    <row r="699" spans="1:19" ht="276.5" thickBot="1" x14ac:dyDescent="0.4">
      <c r="A699" s="3" t="s">
        <v>11</v>
      </c>
      <c r="B699" s="3" t="s">
        <v>17</v>
      </c>
      <c r="C699" s="3">
        <v>20120100501</v>
      </c>
      <c r="D699" s="3">
        <v>0</v>
      </c>
      <c r="E699" s="3" t="s">
        <v>9</v>
      </c>
      <c r="F699" s="3">
        <v>259</v>
      </c>
      <c r="G699" s="3">
        <v>93</v>
      </c>
      <c r="H699" s="4" t="s">
        <v>22</v>
      </c>
      <c r="I699" s="3" t="s">
        <v>9</v>
      </c>
      <c r="J699" s="3" t="s">
        <v>15</v>
      </c>
      <c r="L699">
        <f t="shared" si="72"/>
        <v>0</v>
      </c>
      <c r="M699">
        <f>IF(COUNTIF($C$2:$C700,C699)&gt;1,1,0)</f>
        <v>0</v>
      </c>
      <c r="N699">
        <f t="shared" si="73"/>
        <v>0</v>
      </c>
      <c r="O699">
        <f t="shared" si="74"/>
        <v>0</v>
      </c>
      <c r="P699">
        <f t="shared" si="75"/>
        <v>0</v>
      </c>
      <c r="Q699">
        <f t="shared" si="76"/>
        <v>0</v>
      </c>
      <c r="S699">
        <f t="shared" si="77"/>
        <v>0</v>
      </c>
    </row>
    <row r="700" spans="1:19" ht="276.5" thickBot="1" x14ac:dyDescent="0.4">
      <c r="A700" s="3" t="s">
        <v>11</v>
      </c>
      <c r="B700" s="3" t="s">
        <v>23</v>
      </c>
      <c r="C700" s="3">
        <v>20171204801</v>
      </c>
      <c r="D700" s="3">
        <v>0</v>
      </c>
      <c r="E700" s="3" t="s">
        <v>9</v>
      </c>
      <c r="F700" s="3">
        <v>73</v>
      </c>
      <c r="G700" s="3">
        <v>52</v>
      </c>
      <c r="H700" s="4" t="s">
        <v>22</v>
      </c>
      <c r="I700" s="3" t="s">
        <v>9</v>
      </c>
      <c r="J700" s="3" t="s">
        <v>15</v>
      </c>
      <c r="L700">
        <f t="shared" ref="L700:L751" si="78">IF(COUNTBLANK(A700:J700)&gt;0,1,0)</f>
        <v>0</v>
      </c>
      <c r="M700">
        <f>IF(COUNTIF($C$2:$C701,C700)&gt;1,1,0)</f>
        <v>0</v>
      </c>
      <c r="N700">
        <f t="shared" ref="N700:N751" si="79">IF(LEN(C700)&gt;11,1,0)</f>
        <v>0</v>
      </c>
      <c r="O700">
        <f t="shared" ref="O700:O751" si="80">IF(G700&gt;F700,1,0)</f>
        <v>0</v>
      </c>
      <c r="P700">
        <f t="shared" ref="P700:P751" si="81">IF(AND(J700="Yes",I700="No"),1,0)</f>
        <v>0</v>
      </c>
      <c r="Q700">
        <f t="shared" ref="Q700:Q751" si="82">IF(F700&gt;10000,1,0)</f>
        <v>0</v>
      </c>
      <c r="S700">
        <f t="shared" ref="S700:S751" si="83">IF(SUM(L700:Q700)&gt;0,1,0)</f>
        <v>0</v>
      </c>
    </row>
    <row r="701" spans="1:19" ht="214" thickBot="1" x14ac:dyDescent="0.4">
      <c r="A701" s="3" t="s">
        <v>11</v>
      </c>
      <c r="B701" s="3" t="s">
        <v>20</v>
      </c>
      <c r="C701" s="3">
        <v>20140608502</v>
      </c>
      <c r="D701" s="3">
        <v>0</v>
      </c>
      <c r="E701" s="3" t="s">
        <v>9</v>
      </c>
      <c r="F701" s="3">
        <v>90</v>
      </c>
      <c r="G701" s="3">
        <v>35</v>
      </c>
      <c r="H701" s="4" t="s">
        <v>44</v>
      </c>
      <c r="I701" s="3" t="s">
        <v>9</v>
      </c>
      <c r="J701" s="3" t="s">
        <v>9</v>
      </c>
      <c r="L701">
        <f t="shared" si="78"/>
        <v>0</v>
      </c>
      <c r="M701">
        <f>IF(COUNTIF($C$2:$C702,C701)&gt;1,1,0)</f>
        <v>0</v>
      </c>
      <c r="N701">
        <f t="shared" si="79"/>
        <v>0</v>
      </c>
      <c r="O701">
        <f t="shared" si="80"/>
        <v>0</v>
      </c>
      <c r="P701">
        <f t="shared" si="81"/>
        <v>0</v>
      </c>
      <c r="Q701">
        <f t="shared" si="82"/>
        <v>0</v>
      </c>
      <c r="S701">
        <f t="shared" si="83"/>
        <v>0</v>
      </c>
    </row>
    <row r="702" spans="1:19" ht="276.5" thickBot="1" x14ac:dyDescent="0.4">
      <c r="A702" s="3" t="s">
        <v>11</v>
      </c>
      <c r="B702" s="3" t="s">
        <v>34</v>
      </c>
      <c r="C702" s="3">
        <v>20110222801</v>
      </c>
      <c r="D702" s="3">
        <v>0</v>
      </c>
      <c r="E702" s="3" t="s">
        <v>9</v>
      </c>
      <c r="F702" s="3">
        <v>319</v>
      </c>
      <c r="G702" s="3">
        <v>50</v>
      </c>
      <c r="H702" s="4" t="s">
        <v>22</v>
      </c>
      <c r="I702" s="3" t="s">
        <v>9</v>
      </c>
      <c r="J702" s="3" t="s">
        <v>15</v>
      </c>
      <c r="L702">
        <f t="shared" si="78"/>
        <v>0</v>
      </c>
      <c r="M702">
        <f>IF(COUNTIF($C$2:$C703,C702)&gt;1,1,0)</f>
        <v>0</v>
      </c>
      <c r="N702">
        <f t="shared" si="79"/>
        <v>0</v>
      </c>
      <c r="O702">
        <f t="shared" si="80"/>
        <v>0</v>
      </c>
      <c r="P702">
        <f t="shared" si="81"/>
        <v>0</v>
      </c>
      <c r="Q702">
        <f t="shared" si="82"/>
        <v>0</v>
      </c>
      <c r="S702">
        <f t="shared" si="83"/>
        <v>0</v>
      </c>
    </row>
    <row r="703" spans="1:19" ht="276.5" thickBot="1" x14ac:dyDescent="0.4">
      <c r="A703" s="3" t="s">
        <v>11</v>
      </c>
      <c r="B703" s="3" t="s">
        <v>20</v>
      </c>
      <c r="C703" s="3">
        <v>20141002601</v>
      </c>
      <c r="D703" s="3">
        <v>0</v>
      </c>
      <c r="E703" s="3" t="s">
        <v>9</v>
      </c>
      <c r="F703" s="3">
        <v>720</v>
      </c>
      <c r="G703" s="3">
        <v>445</v>
      </c>
      <c r="H703" s="4" t="s">
        <v>22</v>
      </c>
      <c r="I703" s="3" t="s">
        <v>15</v>
      </c>
      <c r="J703" s="3" t="s">
        <v>15</v>
      </c>
      <c r="L703">
        <f t="shared" si="78"/>
        <v>0</v>
      </c>
      <c r="M703">
        <f>IF(COUNTIF($C$2:$C703,C703)&gt;1,1,0)</f>
        <v>0</v>
      </c>
      <c r="N703">
        <f t="shared" si="79"/>
        <v>0</v>
      </c>
      <c r="O703">
        <f t="shared" si="80"/>
        <v>0</v>
      </c>
      <c r="P703">
        <f t="shared" si="81"/>
        <v>0</v>
      </c>
      <c r="Q703">
        <f t="shared" si="82"/>
        <v>0</v>
      </c>
      <c r="S703">
        <f t="shared" si="83"/>
        <v>0</v>
      </c>
    </row>
    <row r="704" spans="1:19" ht="264" thickBot="1" x14ac:dyDescent="0.4">
      <c r="A704" s="3" t="s">
        <v>11</v>
      </c>
      <c r="B704" s="3" t="s">
        <v>49</v>
      </c>
      <c r="C704" s="3">
        <v>20230600404</v>
      </c>
      <c r="D704" s="3">
        <v>0</v>
      </c>
      <c r="E704" s="3" t="s">
        <v>9</v>
      </c>
      <c r="F704" s="3">
        <v>983</v>
      </c>
      <c r="G704" s="3">
        <v>47</v>
      </c>
      <c r="H704" s="4" t="s">
        <v>205</v>
      </c>
      <c r="I704" s="3" t="s">
        <v>9</v>
      </c>
      <c r="J704" s="3" t="s">
        <v>15</v>
      </c>
      <c r="L704">
        <f t="shared" si="78"/>
        <v>0</v>
      </c>
      <c r="M704">
        <f>IF(COUNTIF($C$2:$C705,C704)&gt;1,1,0)</f>
        <v>0</v>
      </c>
      <c r="N704">
        <f t="shared" si="79"/>
        <v>0</v>
      </c>
      <c r="O704">
        <f t="shared" si="80"/>
        <v>0</v>
      </c>
      <c r="P704">
        <f t="shared" si="81"/>
        <v>0</v>
      </c>
      <c r="Q704">
        <f t="shared" si="82"/>
        <v>0</v>
      </c>
      <c r="S704">
        <f t="shared" si="83"/>
        <v>0</v>
      </c>
    </row>
    <row r="705" spans="1:19" ht="276.5" thickBot="1" x14ac:dyDescent="0.4">
      <c r="A705" s="3" t="s">
        <v>11</v>
      </c>
      <c r="B705" s="3" t="s">
        <v>8</v>
      </c>
      <c r="C705" s="3">
        <v>20180812301</v>
      </c>
      <c r="D705" s="3">
        <v>1</v>
      </c>
      <c r="E705" s="3" t="s">
        <v>9</v>
      </c>
      <c r="F705" s="3">
        <v>383</v>
      </c>
      <c r="G705" s="3">
        <v>53</v>
      </c>
      <c r="H705" s="4" t="s">
        <v>22</v>
      </c>
      <c r="I705" s="3" t="s">
        <v>9</v>
      </c>
      <c r="J705" s="3" t="s">
        <v>15</v>
      </c>
      <c r="L705">
        <f t="shared" si="78"/>
        <v>0</v>
      </c>
      <c r="M705">
        <f>IF(COUNTIF($C$2:$C706,C705)&gt;1,1,0)</f>
        <v>0</v>
      </c>
      <c r="N705">
        <f t="shared" si="79"/>
        <v>0</v>
      </c>
      <c r="O705">
        <f t="shared" si="80"/>
        <v>0</v>
      </c>
      <c r="P705">
        <f t="shared" si="81"/>
        <v>0</v>
      </c>
      <c r="Q705">
        <f t="shared" si="82"/>
        <v>0</v>
      </c>
      <c r="S705">
        <f t="shared" si="83"/>
        <v>0</v>
      </c>
    </row>
    <row r="706" spans="1:19" ht="276.5" thickBot="1" x14ac:dyDescent="0.4">
      <c r="A706" s="3" t="s">
        <v>11</v>
      </c>
      <c r="B706" s="3" t="s">
        <v>23</v>
      </c>
      <c r="C706" s="3">
        <v>20170702301</v>
      </c>
      <c r="D706" s="3">
        <v>0</v>
      </c>
      <c r="E706" s="3" t="s">
        <v>9</v>
      </c>
      <c r="F706" s="3">
        <v>177</v>
      </c>
      <c r="G706" s="3">
        <v>138</v>
      </c>
      <c r="H706" s="4" t="s">
        <v>22</v>
      </c>
      <c r="I706" s="3" t="s">
        <v>9</v>
      </c>
      <c r="J706" s="3" t="s">
        <v>9</v>
      </c>
      <c r="L706">
        <f t="shared" si="78"/>
        <v>0</v>
      </c>
      <c r="M706">
        <f>IF(COUNTIF($C$2:$C706,C706)&gt;1,1,0)</f>
        <v>0</v>
      </c>
      <c r="N706">
        <f t="shared" si="79"/>
        <v>0</v>
      </c>
      <c r="O706">
        <f t="shared" si="80"/>
        <v>0</v>
      </c>
      <c r="P706">
        <f t="shared" si="81"/>
        <v>0</v>
      </c>
      <c r="Q706">
        <f t="shared" si="82"/>
        <v>0</v>
      </c>
      <c r="S706">
        <f t="shared" si="83"/>
        <v>0</v>
      </c>
    </row>
    <row r="707" spans="1:19" ht="76.5" thickBot="1" x14ac:dyDescent="0.4">
      <c r="A707" s="3" t="s">
        <v>11</v>
      </c>
      <c r="B707" s="3" t="s">
        <v>20</v>
      </c>
      <c r="C707" s="3">
        <v>20140303301</v>
      </c>
      <c r="D707" s="3">
        <v>0</v>
      </c>
      <c r="E707" s="3" t="s">
        <v>9</v>
      </c>
      <c r="F707" s="3">
        <v>297</v>
      </c>
      <c r="G707" s="3">
        <v>76</v>
      </c>
      <c r="H707" s="4" t="s">
        <v>33</v>
      </c>
      <c r="I707" s="3" t="s">
        <v>9</v>
      </c>
      <c r="J707" s="3" t="s">
        <v>9</v>
      </c>
      <c r="L707">
        <f t="shared" si="78"/>
        <v>0</v>
      </c>
      <c r="M707">
        <f>IF(COUNTIF($C$2:$C708,C707)&gt;1,1,0)</f>
        <v>0</v>
      </c>
      <c r="N707">
        <f t="shared" si="79"/>
        <v>0</v>
      </c>
      <c r="O707">
        <f t="shared" si="80"/>
        <v>0</v>
      </c>
      <c r="P707">
        <f t="shared" si="81"/>
        <v>0</v>
      </c>
      <c r="Q707">
        <f t="shared" si="82"/>
        <v>0</v>
      </c>
      <c r="S707">
        <f t="shared" si="83"/>
        <v>0</v>
      </c>
    </row>
    <row r="708" spans="1:19" ht="76.5" thickBot="1" x14ac:dyDescent="0.4">
      <c r="A708" s="3" t="s">
        <v>46</v>
      </c>
      <c r="B708" s="3" t="s">
        <v>23</v>
      </c>
      <c r="C708" s="3" t="s">
        <v>206</v>
      </c>
      <c r="D708" s="3">
        <v>0</v>
      </c>
      <c r="E708" s="3" t="s">
        <v>9</v>
      </c>
      <c r="F708" s="3">
        <v>1192</v>
      </c>
      <c r="G708" s="3">
        <v>540</v>
      </c>
      <c r="H708" s="4" t="s">
        <v>33</v>
      </c>
      <c r="I708" s="3" t="s">
        <v>9</v>
      </c>
      <c r="J708" s="3" t="s">
        <v>9</v>
      </c>
      <c r="L708">
        <f t="shared" si="78"/>
        <v>0</v>
      </c>
      <c r="M708">
        <f>IF(COUNTIF($C$2:$C709,C708)&gt;1,1,0)</f>
        <v>0</v>
      </c>
      <c r="N708">
        <f t="shared" si="79"/>
        <v>0</v>
      </c>
      <c r="O708">
        <f t="shared" si="80"/>
        <v>0</v>
      </c>
      <c r="P708">
        <f t="shared" si="81"/>
        <v>0</v>
      </c>
      <c r="Q708">
        <f t="shared" si="82"/>
        <v>0</v>
      </c>
      <c r="S708">
        <f t="shared" si="83"/>
        <v>0</v>
      </c>
    </row>
    <row r="709" spans="1:19" ht="314" thickBot="1" x14ac:dyDescent="0.4">
      <c r="A709" s="3" t="s">
        <v>11</v>
      </c>
      <c r="B709" s="3" t="s">
        <v>8</v>
      </c>
      <c r="C709" s="3">
        <v>20180720604</v>
      </c>
      <c r="D709" s="3">
        <v>0</v>
      </c>
      <c r="E709" s="3" t="s">
        <v>9</v>
      </c>
      <c r="F709" s="3">
        <v>434</v>
      </c>
      <c r="G709" s="3">
        <v>120</v>
      </c>
      <c r="H709" s="4" t="s">
        <v>207</v>
      </c>
      <c r="I709" s="3" t="s">
        <v>9</v>
      </c>
      <c r="J709" s="3" t="s">
        <v>9</v>
      </c>
      <c r="L709">
        <f t="shared" si="78"/>
        <v>0</v>
      </c>
      <c r="M709">
        <f>IF(COUNTIF($C$2:$C710,C709)&gt;1,1,0)</f>
        <v>0</v>
      </c>
      <c r="N709">
        <f t="shared" si="79"/>
        <v>0</v>
      </c>
      <c r="O709">
        <f t="shared" si="80"/>
        <v>0</v>
      </c>
      <c r="P709">
        <f t="shared" si="81"/>
        <v>0</v>
      </c>
      <c r="Q709">
        <f t="shared" si="82"/>
        <v>0</v>
      </c>
      <c r="S709">
        <f t="shared" si="83"/>
        <v>0</v>
      </c>
    </row>
    <row r="710" spans="1:19" ht="189" thickBot="1" x14ac:dyDescent="0.4">
      <c r="A710" s="3" t="s">
        <v>11</v>
      </c>
      <c r="B710" s="3" t="s">
        <v>34</v>
      </c>
      <c r="C710" s="3">
        <v>20110603101</v>
      </c>
      <c r="D710" s="3">
        <v>1</v>
      </c>
      <c r="E710" s="3" t="s">
        <v>9</v>
      </c>
      <c r="F710" s="3">
        <v>201</v>
      </c>
      <c r="G710" s="3">
        <v>119</v>
      </c>
      <c r="H710" s="4" t="s">
        <v>24</v>
      </c>
      <c r="I710" s="3" t="s">
        <v>9</v>
      </c>
      <c r="J710" s="3" t="s">
        <v>15</v>
      </c>
      <c r="L710">
        <f t="shared" si="78"/>
        <v>0</v>
      </c>
      <c r="M710">
        <f>IF(COUNTIF($C$2:$C711,C710)&gt;1,1,0)</f>
        <v>0</v>
      </c>
      <c r="N710">
        <f t="shared" si="79"/>
        <v>0</v>
      </c>
      <c r="O710">
        <f t="shared" si="80"/>
        <v>0</v>
      </c>
      <c r="P710">
        <f t="shared" si="81"/>
        <v>0</v>
      </c>
      <c r="Q710">
        <f t="shared" si="82"/>
        <v>0</v>
      </c>
      <c r="S710">
        <f t="shared" si="83"/>
        <v>0</v>
      </c>
    </row>
    <row r="711" spans="1:19" ht="239" thickBot="1" x14ac:dyDescent="0.4">
      <c r="A711" s="3" t="s">
        <v>11</v>
      </c>
      <c r="B711" s="3" t="s">
        <v>12</v>
      </c>
      <c r="C711" s="3">
        <v>20081001605</v>
      </c>
      <c r="D711" s="3">
        <v>1</v>
      </c>
      <c r="E711" s="3" t="s">
        <v>9</v>
      </c>
      <c r="F711" s="3">
        <v>101</v>
      </c>
      <c r="G711" s="3">
        <v>96</v>
      </c>
      <c r="H711" s="4" t="s">
        <v>13</v>
      </c>
      <c r="I711" s="3" t="s">
        <v>9</v>
      </c>
      <c r="J711" s="3" t="s">
        <v>9</v>
      </c>
      <c r="L711">
        <f t="shared" si="78"/>
        <v>0</v>
      </c>
      <c r="M711">
        <f>IF(COUNTIF($C$2:$C712,C711)&gt;1,1,0)</f>
        <v>0</v>
      </c>
      <c r="N711">
        <f t="shared" si="79"/>
        <v>0</v>
      </c>
      <c r="O711">
        <f t="shared" si="80"/>
        <v>0</v>
      </c>
      <c r="P711">
        <f t="shared" si="81"/>
        <v>0</v>
      </c>
      <c r="Q711">
        <f t="shared" si="82"/>
        <v>0</v>
      </c>
      <c r="S711">
        <f t="shared" si="83"/>
        <v>0</v>
      </c>
    </row>
    <row r="712" spans="1:19" ht="239" thickBot="1" x14ac:dyDescent="0.4">
      <c r="A712" s="3" t="s">
        <v>39</v>
      </c>
      <c r="B712" s="3" t="s">
        <v>20</v>
      </c>
      <c r="C712" s="3">
        <v>20140117116</v>
      </c>
      <c r="D712" s="3">
        <v>0</v>
      </c>
      <c r="E712" s="3" t="s">
        <v>9</v>
      </c>
      <c r="F712" s="3">
        <v>71</v>
      </c>
      <c r="G712" s="3">
        <v>22</v>
      </c>
      <c r="H712" s="4" t="s">
        <v>13</v>
      </c>
      <c r="I712" s="3" t="s">
        <v>9</v>
      </c>
      <c r="J712" s="3" t="s">
        <v>9</v>
      </c>
      <c r="L712">
        <f t="shared" si="78"/>
        <v>0</v>
      </c>
      <c r="M712">
        <f>IF(COUNTIF($C$2:$C713,C712)&gt;1,1,0)</f>
        <v>0</v>
      </c>
      <c r="N712">
        <f t="shared" si="79"/>
        <v>0</v>
      </c>
      <c r="O712">
        <f t="shared" si="80"/>
        <v>0</v>
      </c>
      <c r="P712">
        <f t="shared" si="81"/>
        <v>0</v>
      </c>
      <c r="Q712">
        <f t="shared" si="82"/>
        <v>0</v>
      </c>
      <c r="S712">
        <f t="shared" si="83"/>
        <v>0</v>
      </c>
    </row>
    <row r="713" spans="1:19" ht="276.5" thickBot="1" x14ac:dyDescent="0.4">
      <c r="A713" s="3" t="s">
        <v>11</v>
      </c>
      <c r="B713" s="3" t="s">
        <v>34</v>
      </c>
      <c r="C713" s="3">
        <v>20110325901</v>
      </c>
      <c r="D713" s="3">
        <v>0</v>
      </c>
      <c r="E713" s="3" t="s">
        <v>9</v>
      </c>
      <c r="F713" s="3">
        <v>581</v>
      </c>
      <c r="G713" s="3">
        <v>313</v>
      </c>
      <c r="H713" s="4" t="s">
        <v>22</v>
      </c>
      <c r="I713" s="3" t="s">
        <v>9</v>
      </c>
      <c r="J713" s="3" t="s">
        <v>9</v>
      </c>
      <c r="L713">
        <f t="shared" si="78"/>
        <v>0</v>
      </c>
      <c r="M713">
        <f>IF(COUNTIF($C$2:$C714,C713)&gt;1,1,0)</f>
        <v>0</v>
      </c>
      <c r="N713">
        <f t="shared" si="79"/>
        <v>0</v>
      </c>
      <c r="O713">
        <f t="shared" si="80"/>
        <v>0</v>
      </c>
      <c r="P713">
        <f t="shared" si="81"/>
        <v>0</v>
      </c>
      <c r="Q713">
        <f t="shared" si="82"/>
        <v>0</v>
      </c>
      <c r="S713">
        <f t="shared" si="83"/>
        <v>0</v>
      </c>
    </row>
    <row r="714" spans="1:19" ht="276.5" thickBot="1" x14ac:dyDescent="0.4">
      <c r="A714" s="3" t="s">
        <v>11</v>
      </c>
      <c r="B714" s="3" t="s">
        <v>20</v>
      </c>
      <c r="C714" s="3">
        <v>20140123615</v>
      </c>
      <c r="D714" s="3">
        <v>0</v>
      </c>
      <c r="E714" s="3" t="s">
        <v>9</v>
      </c>
      <c r="F714" s="3">
        <v>43</v>
      </c>
      <c r="G714" s="3">
        <v>20</v>
      </c>
      <c r="H714" s="4" t="s">
        <v>22</v>
      </c>
      <c r="I714" s="3" t="s">
        <v>9</v>
      </c>
      <c r="J714" s="3" t="s">
        <v>9</v>
      </c>
      <c r="L714">
        <f t="shared" si="78"/>
        <v>0</v>
      </c>
      <c r="M714">
        <f>IF(COUNTIF($C$2:$C715,C714)&gt;1,1,0)</f>
        <v>0</v>
      </c>
      <c r="N714">
        <f t="shared" si="79"/>
        <v>0</v>
      </c>
      <c r="O714">
        <f t="shared" si="80"/>
        <v>0</v>
      </c>
      <c r="P714">
        <f t="shared" si="81"/>
        <v>0</v>
      </c>
      <c r="Q714">
        <f t="shared" si="82"/>
        <v>0</v>
      </c>
      <c r="S714">
        <f t="shared" si="83"/>
        <v>0</v>
      </c>
    </row>
    <row r="715" spans="1:19" ht="276.5" thickBot="1" x14ac:dyDescent="0.4">
      <c r="A715" s="3" t="s">
        <v>11</v>
      </c>
      <c r="B715" s="3" t="s">
        <v>12</v>
      </c>
      <c r="C715" s="3">
        <v>20081002101</v>
      </c>
      <c r="D715" s="3">
        <v>1</v>
      </c>
      <c r="E715" s="3" t="s">
        <v>9</v>
      </c>
      <c r="F715" s="3">
        <v>227</v>
      </c>
      <c r="G715" s="3">
        <v>185</v>
      </c>
      <c r="H715" s="4" t="s">
        <v>22</v>
      </c>
      <c r="I715" s="3" t="s">
        <v>9</v>
      </c>
      <c r="J715" s="3" t="s">
        <v>15</v>
      </c>
      <c r="L715">
        <f t="shared" si="78"/>
        <v>0</v>
      </c>
      <c r="M715">
        <f>IF(COUNTIF($C$2:$C715,C715)&gt;1,1,0)</f>
        <v>0</v>
      </c>
      <c r="N715">
        <f t="shared" si="79"/>
        <v>0</v>
      </c>
      <c r="O715">
        <f t="shared" si="80"/>
        <v>0</v>
      </c>
      <c r="P715">
        <f t="shared" si="81"/>
        <v>0</v>
      </c>
      <c r="Q715">
        <f t="shared" si="82"/>
        <v>0</v>
      </c>
      <c r="S715">
        <f t="shared" si="83"/>
        <v>0</v>
      </c>
    </row>
    <row r="716" spans="1:19" ht="276.5" thickBot="1" x14ac:dyDescent="0.4">
      <c r="A716" s="3" t="s">
        <v>27</v>
      </c>
      <c r="B716" s="3" t="s">
        <v>23</v>
      </c>
      <c r="C716" s="3">
        <v>20172201101</v>
      </c>
      <c r="D716" s="3">
        <v>0</v>
      </c>
      <c r="E716" s="3" t="s">
        <v>9</v>
      </c>
      <c r="F716" s="3">
        <v>292</v>
      </c>
      <c r="G716" s="3">
        <v>146</v>
      </c>
      <c r="H716" s="4" t="s">
        <v>22</v>
      </c>
      <c r="I716" s="3" t="s">
        <v>9</v>
      </c>
      <c r="J716" s="3" t="s">
        <v>9</v>
      </c>
      <c r="L716">
        <f t="shared" si="78"/>
        <v>0</v>
      </c>
      <c r="M716">
        <f>IF(COUNTIF($C$2:$C717,C716)&gt;1,1,0)</f>
        <v>0</v>
      </c>
      <c r="N716">
        <f t="shared" si="79"/>
        <v>0</v>
      </c>
      <c r="O716">
        <f t="shared" si="80"/>
        <v>0</v>
      </c>
      <c r="P716">
        <f t="shared" si="81"/>
        <v>0</v>
      </c>
      <c r="Q716">
        <f t="shared" si="82"/>
        <v>0</v>
      </c>
      <c r="S716">
        <f t="shared" si="83"/>
        <v>0</v>
      </c>
    </row>
    <row r="717" spans="1:19" ht="276.5" thickBot="1" x14ac:dyDescent="0.4">
      <c r="A717" s="3" t="s">
        <v>11</v>
      </c>
      <c r="B717" s="3" t="s">
        <v>34</v>
      </c>
      <c r="C717" s="3">
        <v>20110330601</v>
      </c>
      <c r="D717" s="3">
        <v>1</v>
      </c>
      <c r="E717" s="3" t="s">
        <v>9</v>
      </c>
      <c r="F717" s="3">
        <v>150</v>
      </c>
      <c r="G717" s="3">
        <v>117</v>
      </c>
      <c r="H717" s="4" t="s">
        <v>22</v>
      </c>
      <c r="I717" s="3" t="s">
        <v>9</v>
      </c>
      <c r="J717" s="3" t="s">
        <v>9</v>
      </c>
      <c r="L717">
        <f t="shared" si="78"/>
        <v>0</v>
      </c>
      <c r="M717">
        <f>IF(COUNTIF($C$2:$C718,C717)&gt;1,1,0)</f>
        <v>0</v>
      </c>
      <c r="N717">
        <f t="shared" si="79"/>
        <v>0</v>
      </c>
      <c r="O717">
        <f t="shared" si="80"/>
        <v>0</v>
      </c>
      <c r="P717">
        <f t="shared" si="81"/>
        <v>0</v>
      </c>
      <c r="Q717">
        <f t="shared" si="82"/>
        <v>0</v>
      </c>
      <c r="S717">
        <f t="shared" si="83"/>
        <v>0</v>
      </c>
    </row>
    <row r="718" spans="1:19" ht="176.5" thickBot="1" x14ac:dyDescent="0.4">
      <c r="A718" s="3" t="s">
        <v>46</v>
      </c>
      <c r="B718" s="3" t="s">
        <v>12</v>
      </c>
      <c r="C718" s="3">
        <v>20080906501</v>
      </c>
      <c r="D718" s="3">
        <v>1</v>
      </c>
      <c r="E718" s="3" t="s">
        <v>9</v>
      </c>
      <c r="F718" s="3">
        <v>106</v>
      </c>
      <c r="G718" s="3">
        <v>96</v>
      </c>
      <c r="H718" s="4" t="s">
        <v>55</v>
      </c>
      <c r="I718" s="3" t="s">
        <v>9</v>
      </c>
      <c r="J718" s="3" t="s">
        <v>9</v>
      </c>
      <c r="L718">
        <f t="shared" si="78"/>
        <v>0</v>
      </c>
      <c r="M718">
        <f>IF(COUNTIF($C$2:$C719,C718)&gt;1,1,0)</f>
        <v>0</v>
      </c>
      <c r="N718">
        <f t="shared" si="79"/>
        <v>0</v>
      </c>
      <c r="O718">
        <f t="shared" si="80"/>
        <v>0</v>
      </c>
      <c r="P718">
        <f t="shared" si="81"/>
        <v>0</v>
      </c>
      <c r="Q718">
        <f t="shared" si="82"/>
        <v>0</v>
      </c>
      <c r="S718">
        <f t="shared" si="83"/>
        <v>0</v>
      </c>
    </row>
    <row r="719" spans="1:19" ht="251.5" thickBot="1" x14ac:dyDescent="0.4">
      <c r="A719" s="3" t="s">
        <v>7</v>
      </c>
      <c r="B719" s="3" t="s">
        <v>17</v>
      </c>
      <c r="C719" s="3">
        <v>20120210102</v>
      </c>
      <c r="D719" s="3">
        <v>0</v>
      </c>
      <c r="E719" s="3" t="s">
        <v>9</v>
      </c>
      <c r="F719" s="3">
        <v>62</v>
      </c>
      <c r="G719" s="3">
        <v>35</v>
      </c>
      <c r="H719" s="4" t="s">
        <v>18</v>
      </c>
      <c r="I719" s="3" t="s">
        <v>9</v>
      </c>
      <c r="J719" s="3" t="s">
        <v>9</v>
      </c>
      <c r="L719">
        <f t="shared" si="78"/>
        <v>0</v>
      </c>
      <c r="M719">
        <f>IF(COUNTIF($C$2:$C720,C719)&gt;1,1,0)</f>
        <v>0</v>
      </c>
      <c r="N719">
        <f t="shared" si="79"/>
        <v>0</v>
      </c>
      <c r="O719">
        <f t="shared" si="80"/>
        <v>0</v>
      </c>
      <c r="P719">
        <f t="shared" si="81"/>
        <v>0</v>
      </c>
      <c r="Q719">
        <f t="shared" si="82"/>
        <v>0</v>
      </c>
      <c r="S719">
        <f t="shared" si="83"/>
        <v>0</v>
      </c>
    </row>
    <row r="720" spans="1:19" ht="276.5" thickBot="1" x14ac:dyDescent="0.4">
      <c r="A720" s="3" t="s">
        <v>11</v>
      </c>
      <c r="B720" s="3" t="s">
        <v>20</v>
      </c>
      <c r="C720" s="3">
        <v>20140608901</v>
      </c>
      <c r="D720" s="3">
        <v>1</v>
      </c>
      <c r="E720" s="3" t="s">
        <v>9</v>
      </c>
      <c r="F720" s="3">
        <v>309</v>
      </c>
      <c r="G720" s="3">
        <v>45</v>
      </c>
      <c r="H720" s="4" t="s">
        <v>22</v>
      </c>
      <c r="I720" s="3" t="s">
        <v>9</v>
      </c>
      <c r="J720" s="3" t="s">
        <v>15</v>
      </c>
      <c r="L720">
        <f t="shared" si="78"/>
        <v>0</v>
      </c>
      <c r="M720">
        <f>IF(COUNTIF($C$2:$C721,C720)&gt;1,1,0)</f>
        <v>0</v>
      </c>
      <c r="N720">
        <f t="shared" si="79"/>
        <v>0</v>
      </c>
      <c r="O720">
        <f t="shared" si="80"/>
        <v>0</v>
      </c>
      <c r="P720">
        <f t="shared" si="81"/>
        <v>0</v>
      </c>
      <c r="Q720">
        <f t="shared" si="82"/>
        <v>0</v>
      </c>
      <c r="S720">
        <f t="shared" si="83"/>
        <v>0</v>
      </c>
    </row>
    <row r="721" spans="1:19" ht="251.5" thickBot="1" x14ac:dyDescent="0.4">
      <c r="A721" s="3" t="s">
        <v>11</v>
      </c>
      <c r="B721" s="3" t="s">
        <v>20</v>
      </c>
      <c r="C721" s="3">
        <v>20141808601</v>
      </c>
      <c r="D721" s="3">
        <v>1</v>
      </c>
      <c r="E721" s="3" t="s">
        <v>9</v>
      </c>
      <c r="F721" s="3">
        <v>299</v>
      </c>
      <c r="G721" s="3">
        <v>35</v>
      </c>
      <c r="H721" s="4" t="s">
        <v>18</v>
      </c>
      <c r="I721" s="3" t="s">
        <v>9</v>
      </c>
      <c r="J721" s="3" t="s">
        <v>15</v>
      </c>
      <c r="L721">
        <f t="shared" si="78"/>
        <v>0</v>
      </c>
      <c r="M721">
        <f>IF(COUNTIF($C$2:$C722,C721)&gt;1,1,0)</f>
        <v>0</v>
      </c>
      <c r="N721">
        <f t="shared" si="79"/>
        <v>0</v>
      </c>
      <c r="O721">
        <f t="shared" si="80"/>
        <v>0</v>
      </c>
      <c r="P721">
        <f t="shared" si="81"/>
        <v>0</v>
      </c>
      <c r="Q721">
        <f t="shared" si="82"/>
        <v>0</v>
      </c>
      <c r="S721">
        <f t="shared" si="83"/>
        <v>0</v>
      </c>
    </row>
    <row r="722" spans="1:19" ht="276.5" thickBot="1" x14ac:dyDescent="0.4">
      <c r="A722" s="3" t="s">
        <v>11</v>
      </c>
      <c r="B722" s="3" t="s">
        <v>34</v>
      </c>
      <c r="C722" s="3">
        <v>20110101501</v>
      </c>
      <c r="D722" s="3">
        <v>1</v>
      </c>
      <c r="E722" s="3" t="s">
        <v>9</v>
      </c>
      <c r="F722" s="3">
        <v>132</v>
      </c>
      <c r="G722" s="3">
        <v>88</v>
      </c>
      <c r="H722" s="4" t="s">
        <v>22</v>
      </c>
      <c r="I722" s="3" t="s">
        <v>9</v>
      </c>
      <c r="J722" s="3" t="s">
        <v>9</v>
      </c>
      <c r="L722">
        <f t="shared" si="78"/>
        <v>0</v>
      </c>
      <c r="M722">
        <f>IF(COUNTIF($C$2:$C722,C722)&gt;1,1,0)</f>
        <v>0</v>
      </c>
      <c r="N722">
        <f t="shared" si="79"/>
        <v>0</v>
      </c>
      <c r="O722">
        <f t="shared" si="80"/>
        <v>0</v>
      </c>
      <c r="P722">
        <f t="shared" si="81"/>
        <v>0</v>
      </c>
      <c r="Q722">
        <f t="shared" si="82"/>
        <v>0</v>
      </c>
      <c r="S722">
        <f t="shared" si="83"/>
        <v>0</v>
      </c>
    </row>
    <row r="723" spans="1:19" ht="239" thickBot="1" x14ac:dyDescent="0.4">
      <c r="A723" s="3" t="s">
        <v>11</v>
      </c>
      <c r="B723" s="3" t="s">
        <v>20</v>
      </c>
      <c r="C723" s="3">
        <v>20140700335</v>
      </c>
      <c r="D723" s="3">
        <v>0</v>
      </c>
      <c r="E723" s="3" t="s">
        <v>9</v>
      </c>
      <c r="F723" s="3">
        <v>87</v>
      </c>
      <c r="G723" s="3">
        <v>76</v>
      </c>
      <c r="H723" s="4" t="s">
        <v>13</v>
      </c>
      <c r="I723" s="3" t="s">
        <v>9</v>
      </c>
      <c r="J723" s="3" t="s">
        <v>9</v>
      </c>
      <c r="L723">
        <f t="shared" si="78"/>
        <v>0</v>
      </c>
      <c r="M723">
        <f>IF(COUNTIF($C$2:$C724,C723)&gt;1,1,0)</f>
        <v>0</v>
      </c>
      <c r="N723">
        <f t="shared" si="79"/>
        <v>0</v>
      </c>
      <c r="O723">
        <f t="shared" si="80"/>
        <v>0</v>
      </c>
      <c r="P723">
        <f t="shared" si="81"/>
        <v>0</v>
      </c>
      <c r="Q723">
        <f t="shared" si="82"/>
        <v>0</v>
      </c>
      <c r="S723">
        <f t="shared" si="83"/>
        <v>0</v>
      </c>
    </row>
    <row r="724" spans="1:19" ht="276.5" thickBot="1" x14ac:dyDescent="0.4">
      <c r="A724" s="3" t="s">
        <v>11</v>
      </c>
      <c r="B724" s="3" t="s">
        <v>17</v>
      </c>
      <c r="C724" s="3">
        <v>20120803601</v>
      </c>
      <c r="D724" s="3">
        <v>1</v>
      </c>
      <c r="E724" s="3" t="s">
        <v>9</v>
      </c>
      <c r="F724" s="3">
        <v>423</v>
      </c>
      <c r="G724" s="3">
        <v>60</v>
      </c>
      <c r="H724" s="4" t="s">
        <v>22</v>
      </c>
      <c r="I724" s="3" t="s">
        <v>9</v>
      </c>
      <c r="J724" s="3" t="s">
        <v>15</v>
      </c>
      <c r="L724">
        <f t="shared" si="78"/>
        <v>0</v>
      </c>
      <c r="M724">
        <f>IF(COUNTIF($C$2:$C725,C724)&gt;1,1,0)</f>
        <v>0</v>
      </c>
      <c r="N724">
        <f t="shared" si="79"/>
        <v>0</v>
      </c>
      <c r="O724">
        <f t="shared" si="80"/>
        <v>0</v>
      </c>
      <c r="P724">
        <f t="shared" si="81"/>
        <v>0</v>
      </c>
      <c r="Q724">
        <f t="shared" si="82"/>
        <v>0</v>
      </c>
      <c r="S724">
        <f t="shared" si="83"/>
        <v>0</v>
      </c>
    </row>
    <row r="725" spans="1:19" ht="239" thickBot="1" x14ac:dyDescent="0.4">
      <c r="A725" s="3" t="s">
        <v>11</v>
      </c>
      <c r="B725" s="3" t="s">
        <v>17</v>
      </c>
      <c r="C725" s="3">
        <v>20120100104</v>
      </c>
      <c r="D725" s="3">
        <v>1</v>
      </c>
      <c r="E725" s="3" t="s">
        <v>9</v>
      </c>
      <c r="F725" s="3">
        <v>109</v>
      </c>
      <c r="G725" s="3">
        <v>58</v>
      </c>
      <c r="H725" s="4" t="s">
        <v>13</v>
      </c>
      <c r="I725" s="3" t="s">
        <v>9</v>
      </c>
      <c r="J725" s="3" t="s">
        <v>9</v>
      </c>
      <c r="L725">
        <f t="shared" si="78"/>
        <v>0</v>
      </c>
      <c r="M725">
        <f>IF(COUNTIF($C$2:$C726,C725)&gt;1,1,0)</f>
        <v>0</v>
      </c>
      <c r="N725">
        <f t="shared" si="79"/>
        <v>0</v>
      </c>
      <c r="O725">
        <f t="shared" si="80"/>
        <v>0</v>
      </c>
      <c r="P725">
        <f t="shared" si="81"/>
        <v>0</v>
      </c>
      <c r="Q725">
        <f t="shared" si="82"/>
        <v>0</v>
      </c>
      <c r="S725">
        <f t="shared" si="83"/>
        <v>0</v>
      </c>
    </row>
    <row r="726" spans="1:19" ht="251.5" thickBot="1" x14ac:dyDescent="0.4">
      <c r="A726" s="3" t="s">
        <v>11</v>
      </c>
      <c r="B726" s="3" t="s">
        <v>17</v>
      </c>
      <c r="C726" s="3">
        <v>20120712502</v>
      </c>
      <c r="D726" s="3">
        <v>0</v>
      </c>
      <c r="E726" s="3" t="s">
        <v>9</v>
      </c>
      <c r="F726" s="3">
        <v>203</v>
      </c>
      <c r="G726" s="3">
        <v>30</v>
      </c>
      <c r="H726" s="4" t="s">
        <v>18</v>
      </c>
      <c r="I726" s="3" t="s">
        <v>9</v>
      </c>
      <c r="J726" s="3" t="s">
        <v>15</v>
      </c>
      <c r="L726">
        <f t="shared" si="78"/>
        <v>0</v>
      </c>
      <c r="M726">
        <f>IF(COUNTIF($C$2:$C727,C726)&gt;1,1,0)</f>
        <v>0</v>
      </c>
      <c r="N726">
        <f t="shared" si="79"/>
        <v>0</v>
      </c>
      <c r="O726">
        <f t="shared" si="80"/>
        <v>0</v>
      </c>
      <c r="P726">
        <f t="shared" si="81"/>
        <v>0</v>
      </c>
      <c r="Q726">
        <f t="shared" si="82"/>
        <v>0</v>
      </c>
      <c r="S726">
        <f t="shared" si="83"/>
        <v>0</v>
      </c>
    </row>
    <row r="727" spans="1:19" ht="239" thickBot="1" x14ac:dyDescent="0.4">
      <c r="A727" s="3" t="s">
        <v>11</v>
      </c>
      <c r="B727" s="3" t="s">
        <v>49</v>
      </c>
      <c r="C727" s="3">
        <v>20230306701</v>
      </c>
      <c r="D727" s="3">
        <v>0</v>
      </c>
      <c r="E727" s="3" t="s">
        <v>9</v>
      </c>
      <c r="F727" s="3">
        <v>105</v>
      </c>
      <c r="G727" s="3">
        <v>37</v>
      </c>
      <c r="H727" s="4" t="s">
        <v>13</v>
      </c>
      <c r="I727" s="3" t="s">
        <v>9</v>
      </c>
      <c r="J727" s="3" t="s">
        <v>9</v>
      </c>
      <c r="L727">
        <f t="shared" si="78"/>
        <v>0</v>
      </c>
      <c r="M727">
        <f>IF(COUNTIF($C$2:$C728,C727)&gt;1,1,0)</f>
        <v>0</v>
      </c>
      <c r="N727">
        <f t="shared" si="79"/>
        <v>0</v>
      </c>
      <c r="O727">
        <f t="shared" si="80"/>
        <v>0</v>
      </c>
      <c r="P727">
        <f t="shared" si="81"/>
        <v>0</v>
      </c>
      <c r="Q727">
        <f t="shared" si="82"/>
        <v>0</v>
      </c>
      <c r="S727">
        <f t="shared" si="83"/>
        <v>0</v>
      </c>
    </row>
    <row r="728" spans="1:19" ht="76.5" thickBot="1" x14ac:dyDescent="0.4">
      <c r="A728" s="3" t="s">
        <v>11</v>
      </c>
      <c r="B728" s="3" t="s">
        <v>34</v>
      </c>
      <c r="C728" s="3">
        <v>20110517201</v>
      </c>
      <c r="D728" s="3">
        <v>0</v>
      </c>
      <c r="E728" s="3" t="s">
        <v>9</v>
      </c>
      <c r="F728" s="3">
        <v>251</v>
      </c>
      <c r="G728" s="3">
        <v>140</v>
      </c>
      <c r="H728" s="4" t="s">
        <v>56</v>
      </c>
      <c r="I728" s="3" t="s">
        <v>9</v>
      </c>
      <c r="J728" s="3" t="s">
        <v>15</v>
      </c>
      <c r="L728">
        <f t="shared" si="78"/>
        <v>0</v>
      </c>
      <c r="M728">
        <f>IF(COUNTIF($C$2:$C729,C728)&gt;1,1,0)</f>
        <v>0</v>
      </c>
      <c r="N728">
        <f t="shared" si="79"/>
        <v>0</v>
      </c>
      <c r="O728">
        <f t="shared" si="80"/>
        <v>0</v>
      </c>
      <c r="P728">
        <f t="shared" si="81"/>
        <v>0</v>
      </c>
      <c r="Q728">
        <f t="shared" si="82"/>
        <v>0</v>
      </c>
      <c r="S728">
        <f t="shared" si="83"/>
        <v>0</v>
      </c>
    </row>
    <row r="729" spans="1:19" ht="214" thickBot="1" x14ac:dyDescent="0.4">
      <c r="A729" s="3" t="s">
        <v>39</v>
      </c>
      <c r="B729" s="3" t="s">
        <v>49</v>
      </c>
      <c r="C729" s="3">
        <v>20230208701</v>
      </c>
      <c r="D729" s="3">
        <v>0</v>
      </c>
      <c r="E729" s="3" t="s">
        <v>9</v>
      </c>
      <c r="F729" s="3">
        <v>37</v>
      </c>
      <c r="G729" s="3">
        <v>15</v>
      </c>
      <c r="H729" s="4" t="s">
        <v>44</v>
      </c>
      <c r="I729" s="3" t="s">
        <v>9</v>
      </c>
      <c r="J729" s="3" t="s">
        <v>9</v>
      </c>
      <c r="L729">
        <f t="shared" si="78"/>
        <v>0</v>
      </c>
      <c r="M729">
        <f>IF(COUNTIF($C$2:$C730,C729)&gt;1,1,0)</f>
        <v>0</v>
      </c>
      <c r="N729">
        <f t="shared" si="79"/>
        <v>0</v>
      </c>
      <c r="O729">
        <f t="shared" si="80"/>
        <v>0</v>
      </c>
      <c r="P729">
        <f t="shared" si="81"/>
        <v>0</v>
      </c>
      <c r="Q729">
        <f t="shared" si="82"/>
        <v>0</v>
      </c>
      <c r="S729">
        <f t="shared" si="83"/>
        <v>0</v>
      </c>
    </row>
    <row r="730" spans="1:19" ht="276.5" thickBot="1" x14ac:dyDescent="0.4">
      <c r="A730" s="3" t="s">
        <v>11</v>
      </c>
      <c r="B730" s="3" t="s">
        <v>17</v>
      </c>
      <c r="C730" s="3">
        <v>20120901702</v>
      </c>
      <c r="D730" s="3">
        <v>0</v>
      </c>
      <c r="E730" s="3" t="s">
        <v>9</v>
      </c>
      <c r="F730" s="3">
        <v>87</v>
      </c>
      <c r="G730" s="3">
        <v>50</v>
      </c>
      <c r="H730" s="4" t="s">
        <v>22</v>
      </c>
      <c r="I730" s="3" t="s">
        <v>9</v>
      </c>
      <c r="J730" s="3" t="s">
        <v>9</v>
      </c>
      <c r="L730">
        <f t="shared" si="78"/>
        <v>0</v>
      </c>
      <c r="M730">
        <f>IF(COUNTIF($C$2:$C731,C730)&gt;1,1,0)</f>
        <v>0</v>
      </c>
      <c r="N730">
        <f t="shared" si="79"/>
        <v>0</v>
      </c>
      <c r="O730">
        <f t="shared" si="80"/>
        <v>0</v>
      </c>
      <c r="P730">
        <f t="shared" si="81"/>
        <v>0</v>
      </c>
      <c r="Q730">
        <f t="shared" si="82"/>
        <v>0</v>
      </c>
      <c r="S730">
        <f t="shared" si="83"/>
        <v>0</v>
      </c>
    </row>
    <row r="731" spans="1:19" ht="276.5" thickBot="1" x14ac:dyDescent="0.4">
      <c r="A731" s="3" t="s">
        <v>7</v>
      </c>
      <c r="B731" s="3" t="s">
        <v>20</v>
      </c>
      <c r="C731" s="3">
        <v>20142400402</v>
      </c>
      <c r="D731" s="3">
        <v>1</v>
      </c>
      <c r="E731" s="3" t="s">
        <v>9</v>
      </c>
      <c r="F731" s="3">
        <v>413</v>
      </c>
      <c r="G731" s="3">
        <v>102</v>
      </c>
      <c r="H731" s="4" t="s">
        <v>22</v>
      </c>
      <c r="I731" s="3" t="s">
        <v>9</v>
      </c>
      <c r="J731" s="3" t="s">
        <v>15</v>
      </c>
      <c r="L731">
        <f t="shared" si="78"/>
        <v>0</v>
      </c>
      <c r="M731">
        <f>IF(COUNTIF($C$2:$C732,C731)&gt;1,1,0)</f>
        <v>0</v>
      </c>
      <c r="N731">
        <f t="shared" si="79"/>
        <v>0</v>
      </c>
      <c r="O731">
        <f t="shared" si="80"/>
        <v>0</v>
      </c>
      <c r="P731">
        <f t="shared" si="81"/>
        <v>0</v>
      </c>
      <c r="Q731">
        <f t="shared" si="82"/>
        <v>0</v>
      </c>
      <c r="S731">
        <f t="shared" si="83"/>
        <v>0</v>
      </c>
    </row>
    <row r="732" spans="1:19" ht="301.5" thickBot="1" x14ac:dyDescent="0.4">
      <c r="A732" s="3" t="s">
        <v>11</v>
      </c>
      <c r="B732" s="3" t="s">
        <v>49</v>
      </c>
      <c r="C732" s="3">
        <v>20230403901</v>
      </c>
      <c r="D732" s="3">
        <v>0</v>
      </c>
      <c r="E732" s="3" t="s">
        <v>9</v>
      </c>
      <c r="F732" s="3">
        <v>412</v>
      </c>
      <c r="G732" s="3">
        <v>279</v>
      </c>
      <c r="H732" s="4" t="s">
        <v>208</v>
      </c>
      <c r="I732" s="3" t="s">
        <v>9</v>
      </c>
      <c r="J732" s="3" t="s">
        <v>9</v>
      </c>
      <c r="L732">
        <f t="shared" si="78"/>
        <v>0</v>
      </c>
      <c r="M732">
        <f>IF(COUNTIF($C$2:$C733,C732)&gt;1,1,0)</f>
        <v>0</v>
      </c>
      <c r="N732">
        <f t="shared" si="79"/>
        <v>0</v>
      </c>
      <c r="O732">
        <f t="shared" si="80"/>
        <v>0</v>
      </c>
      <c r="P732">
        <f t="shared" si="81"/>
        <v>0</v>
      </c>
      <c r="Q732">
        <f t="shared" si="82"/>
        <v>0</v>
      </c>
      <c r="S732">
        <f t="shared" si="83"/>
        <v>0</v>
      </c>
    </row>
    <row r="733" spans="1:19" ht="239" thickBot="1" x14ac:dyDescent="0.4">
      <c r="A733" s="3" t="s">
        <v>11</v>
      </c>
      <c r="B733" s="3" t="s">
        <v>34</v>
      </c>
      <c r="C733" s="3">
        <v>20110111501</v>
      </c>
      <c r="D733" s="3">
        <v>0</v>
      </c>
      <c r="E733" s="3" t="s">
        <v>9</v>
      </c>
      <c r="F733" s="3">
        <v>53</v>
      </c>
      <c r="G733" s="3">
        <v>45</v>
      </c>
      <c r="H733" s="4" t="s">
        <v>209</v>
      </c>
      <c r="I733" s="3" t="s">
        <v>9</v>
      </c>
      <c r="J733" s="3" t="s">
        <v>9</v>
      </c>
      <c r="L733">
        <f t="shared" si="78"/>
        <v>0</v>
      </c>
      <c r="M733">
        <f>IF(COUNTIF($C$2:$C733,C733)&gt;1,1,0)</f>
        <v>0</v>
      </c>
      <c r="N733">
        <f t="shared" si="79"/>
        <v>0</v>
      </c>
      <c r="O733">
        <f t="shared" si="80"/>
        <v>0</v>
      </c>
      <c r="P733">
        <f t="shared" si="81"/>
        <v>0</v>
      </c>
      <c r="Q733">
        <f t="shared" si="82"/>
        <v>0</v>
      </c>
      <c r="S733">
        <f t="shared" si="83"/>
        <v>0</v>
      </c>
    </row>
    <row r="734" spans="1:19" ht="139" thickBot="1" x14ac:dyDescent="0.4">
      <c r="A734" s="3" t="s">
        <v>7</v>
      </c>
      <c r="B734" s="3" t="s">
        <v>12</v>
      </c>
      <c r="C734" s="3">
        <v>80902001201</v>
      </c>
      <c r="D734" s="3">
        <v>0</v>
      </c>
      <c r="E734" s="3" t="s">
        <v>9</v>
      </c>
      <c r="F734" s="3">
        <v>131</v>
      </c>
      <c r="G734" s="3">
        <v>90</v>
      </c>
      <c r="H734" s="4" t="s">
        <v>210</v>
      </c>
      <c r="I734" s="3" t="s">
        <v>9</v>
      </c>
      <c r="J734" s="3" t="s">
        <v>9</v>
      </c>
      <c r="L734">
        <f t="shared" si="78"/>
        <v>0</v>
      </c>
      <c r="M734">
        <f>IF(COUNTIF($C$2:$C734,C734)&gt;1,1,0)</f>
        <v>0</v>
      </c>
      <c r="N734">
        <f t="shared" si="79"/>
        <v>0</v>
      </c>
      <c r="O734">
        <f t="shared" si="80"/>
        <v>0</v>
      </c>
      <c r="P734">
        <f t="shared" si="81"/>
        <v>0</v>
      </c>
      <c r="Q734">
        <f t="shared" si="82"/>
        <v>0</v>
      </c>
      <c r="S734">
        <f t="shared" si="83"/>
        <v>0</v>
      </c>
    </row>
    <row r="735" spans="1:19" ht="301.5" thickBot="1" x14ac:dyDescent="0.4">
      <c r="A735" s="3" t="s">
        <v>11</v>
      </c>
      <c r="B735" s="3" t="s">
        <v>8</v>
      </c>
      <c r="C735" s="3">
        <v>20180708201</v>
      </c>
      <c r="D735" s="3">
        <v>1</v>
      </c>
      <c r="E735" s="3" t="s">
        <v>9</v>
      </c>
      <c r="F735" s="3">
        <v>305</v>
      </c>
      <c r="G735" s="3">
        <v>39</v>
      </c>
      <c r="H735" s="4" t="s">
        <v>143</v>
      </c>
      <c r="I735" s="3" t="s">
        <v>9</v>
      </c>
      <c r="J735" s="3" t="s">
        <v>15</v>
      </c>
      <c r="L735">
        <f t="shared" si="78"/>
        <v>0</v>
      </c>
      <c r="M735">
        <f>IF(COUNTIF($C$2:$C735,C735)&gt;1,1,0)</f>
        <v>0</v>
      </c>
      <c r="N735">
        <f t="shared" si="79"/>
        <v>0</v>
      </c>
      <c r="O735">
        <f t="shared" si="80"/>
        <v>0</v>
      </c>
      <c r="P735">
        <f t="shared" si="81"/>
        <v>0</v>
      </c>
      <c r="Q735">
        <f t="shared" si="82"/>
        <v>0</v>
      </c>
      <c r="S735">
        <f t="shared" si="83"/>
        <v>0</v>
      </c>
    </row>
    <row r="736" spans="1:19" ht="276.5" thickBot="1" x14ac:dyDescent="0.4">
      <c r="A736" s="3" t="s">
        <v>11</v>
      </c>
      <c r="B736" s="3" t="s">
        <v>34</v>
      </c>
      <c r="C736" s="3">
        <v>20110722302</v>
      </c>
      <c r="D736" s="3">
        <v>1</v>
      </c>
      <c r="E736" s="3" t="s">
        <v>9</v>
      </c>
      <c r="F736" s="3">
        <v>440</v>
      </c>
      <c r="G736" s="3">
        <v>215</v>
      </c>
      <c r="H736" s="4" t="s">
        <v>22</v>
      </c>
      <c r="I736" s="3" t="s">
        <v>9</v>
      </c>
      <c r="J736" s="3" t="s">
        <v>9</v>
      </c>
      <c r="L736">
        <f t="shared" si="78"/>
        <v>0</v>
      </c>
      <c r="M736">
        <f>IF(COUNTIF($C$2:$C737,C736)&gt;1,1,0)</f>
        <v>0</v>
      </c>
      <c r="N736">
        <f t="shared" si="79"/>
        <v>0</v>
      </c>
      <c r="O736">
        <f t="shared" si="80"/>
        <v>0</v>
      </c>
      <c r="P736">
        <f t="shared" si="81"/>
        <v>0</v>
      </c>
      <c r="Q736">
        <f t="shared" si="82"/>
        <v>0</v>
      </c>
      <c r="S736">
        <f t="shared" si="83"/>
        <v>0</v>
      </c>
    </row>
    <row r="737" spans="1:19" ht="301.5" thickBot="1" x14ac:dyDescent="0.4">
      <c r="A737" s="3" t="s">
        <v>11</v>
      </c>
      <c r="B737" s="3" t="s">
        <v>34</v>
      </c>
      <c r="C737" s="3">
        <v>20110729101</v>
      </c>
      <c r="D737" s="3">
        <v>0</v>
      </c>
      <c r="E737" s="3" t="s">
        <v>9</v>
      </c>
      <c r="F737" s="3">
        <v>120</v>
      </c>
      <c r="G737" s="3">
        <v>76</v>
      </c>
      <c r="H737" s="4" t="s">
        <v>213</v>
      </c>
      <c r="I737" s="3" t="s">
        <v>9</v>
      </c>
      <c r="J737" s="3" t="s">
        <v>15</v>
      </c>
      <c r="L737">
        <f t="shared" si="78"/>
        <v>0</v>
      </c>
      <c r="M737">
        <f>IF(COUNTIF($C$2:$C738,C737)&gt;1,1,0)</f>
        <v>0</v>
      </c>
      <c r="N737">
        <f t="shared" si="79"/>
        <v>0</v>
      </c>
      <c r="O737">
        <f t="shared" si="80"/>
        <v>0</v>
      </c>
      <c r="P737">
        <f t="shared" si="81"/>
        <v>0</v>
      </c>
      <c r="Q737">
        <f t="shared" si="82"/>
        <v>0</v>
      </c>
      <c r="S737">
        <f t="shared" si="83"/>
        <v>0</v>
      </c>
    </row>
    <row r="738" spans="1:19" ht="239" thickBot="1" x14ac:dyDescent="0.4">
      <c r="A738" s="3" t="s">
        <v>11</v>
      </c>
      <c r="B738" s="3" t="s">
        <v>23</v>
      </c>
      <c r="C738" s="3">
        <v>20170204101</v>
      </c>
      <c r="D738" s="3">
        <v>1</v>
      </c>
      <c r="E738" s="3" t="s">
        <v>9</v>
      </c>
      <c r="F738" s="3">
        <v>319</v>
      </c>
      <c r="G738" s="3">
        <v>181</v>
      </c>
      <c r="H738" s="4" t="s">
        <v>13</v>
      </c>
      <c r="I738" s="3" t="s">
        <v>9</v>
      </c>
      <c r="J738" s="3" t="s">
        <v>9</v>
      </c>
      <c r="L738">
        <f t="shared" si="78"/>
        <v>0</v>
      </c>
      <c r="M738">
        <f>IF(COUNTIF($C$2:$C739,C738)&gt;1,1,0)</f>
        <v>0</v>
      </c>
      <c r="N738">
        <f t="shared" si="79"/>
        <v>0</v>
      </c>
      <c r="O738">
        <f t="shared" si="80"/>
        <v>0</v>
      </c>
      <c r="P738">
        <f t="shared" si="81"/>
        <v>0</v>
      </c>
      <c r="Q738">
        <f t="shared" si="82"/>
        <v>0</v>
      </c>
      <c r="S738">
        <f t="shared" si="83"/>
        <v>0</v>
      </c>
    </row>
    <row r="739" spans="1:19" ht="176.5" thickBot="1" x14ac:dyDescent="0.4">
      <c r="A739" s="3" t="s">
        <v>11</v>
      </c>
      <c r="B739" s="3" t="s">
        <v>23</v>
      </c>
      <c r="C739" s="3">
        <v>20171201002</v>
      </c>
      <c r="D739" s="3">
        <v>0</v>
      </c>
      <c r="E739" s="3" t="s">
        <v>9</v>
      </c>
      <c r="F739" s="3">
        <v>60</v>
      </c>
      <c r="G739" s="3">
        <v>43</v>
      </c>
      <c r="H739" s="4" t="s">
        <v>55</v>
      </c>
      <c r="I739" s="3" t="s">
        <v>9</v>
      </c>
      <c r="J739" s="3" t="s">
        <v>9</v>
      </c>
      <c r="L739">
        <f t="shared" si="78"/>
        <v>0</v>
      </c>
      <c r="M739">
        <f>IF(COUNTIF($C$2:$C740,C739)&gt;1,1,0)</f>
        <v>0</v>
      </c>
      <c r="N739">
        <f t="shared" si="79"/>
        <v>0</v>
      </c>
      <c r="O739">
        <f t="shared" si="80"/>
        <v>0</v>
      </c>
      <c r="P739">
        <f t="shared" si="81"/>
        <v>0</v>
      </c>
      <c r="Q739">
        <f t="shared" si="82"/>
        <v>0</v>
      </c>
      <c r="S739">
        <f t="shared" si="83"/>
        <v>0</v>
      </c>
    </row>
    <row r="740" spans="1:19" ht="276.5" thickBot="1" x14ac:dyDescent="0.4">
      <c r="A740" s="3" t="s">
        <v>27</v>
      </c>
      <c r="B740" s="3" t="s">
        <v>20</v>
      </c>
      <c r="C740" s="3">
        <v>20141803101</v>
      </c>
      <c r="D740" s="3">
        <v>0</v>
      </c>
      <c r="E740" s="3" t="s">
        <v>9</v>
      </c>
      <c r="F740" s="3">
        <v>205</v>
      </c>
      <c r="G740" s="3">
        <v>50</v>
      </c>
      <c r="H740" s="4" t="s">
        <v>22</v>
      </c>
      <c r="I740" s="3" t="s">
        <v>9</v>
      </c>
      <c r="J740" s="3" t="s">
        <v>9</v>
      </c>
      <c r="L740">
        <f t="shared" si="78"/>
        <v>0</v>
      </c>
      <c r="M740">
        <f>IF(COUNTIF($C$2:$C741,C740)&gt;1,1,0)</f>
        <v>0</v>
      </c>
      <c r="N740">
        <f t="shared" si="79"/>
        <v>0</v>
      </c>
      <c r="O740">
        <f t="shared" si="80"/>
        <v>0</v>
      </c>
      <c r="P740">
        <f t="shared" si="81"/>
        <v>0</v>
      </c>
      <c r="Q740">
        <f t="shared" si="82"/>
        <v>0</v>
      </c>
      <c r="S740">
        <f t="shared" si="83"/>
        <v>0</v>
      </c>
    </row>
    <row r="741" spans="1:19" ht="276.5" thickBot="1" x14ac:dyDescent="0.4">
      <c r="A741" s="3" t="s">
        <v>11</v>
      </c>
      <c r="B741" s="3" t="s">
        <v>17</v>
      </c>
      <c r="C741" s="3">
        <v>20120304601</v>
      </c>
      <c r="D741" s="3">
        <v>0</v>
      </c>
      <c r="E741" s="3" t="s">
        <v>9</v>
      </c>
      <c r="F741" s="3">
        <v>230</v>
      </c>
      <c r="G741" s="3">
        <v>25</v>
      </c>
      <c r="H741" s="4" t="s">
        <v>22</v>
      </c>
      <c r="I741" s="3" t="s">
        <v>9</v>
      </c>
      <c r="J741" s="3" t="s">
        <v>15</v>
      </c>
      <c r="L741">
        <f t="shared" si="78"/>
        <v>0</v>
      </c>
      <c r="M741">
        <f>IF(COUNTIF($C$2:$C741,C741)&gt;1,1,0)</f>
        <v>0</v>
      </c>
      <c r="N741">
        <f t="shared" si="79"/>
        <v>0</v>
      </c>
      <c r="O741">
        <f t="shared" si="80"/>
        <v>0</v>
      </c>
      <c r="P741">
        <f t="shared" si="81"/>
        <v>0</v>
      </c>
      <c r="Q741">
        <f t="shared" si="82"/>
        <v>0</v>
      </c>
      <c r="S741">
        <f t="shared" si="83"/>
        <v>0</v>
      </c>
    </row>
    <row r="742" spans="1:19" ht="276.5" thickBot="1" x14ac:dyDescent="0.4">
      <c r="A742" s="3" t="s">
        <v>27</v>
      </c>
      <c r="B742" s="3" t="s">
        <v>23</v>
      </c>
      <c r="C742" s="3">
        <v>20171202401</v>
      </c>
      <c r="D742" s="3">
        <v>0</v>
      </c>
      <c r="E742" s="3" t="s">
        <v>9</v>
      </c>
      <c r="F742" s="3">
        <v>942</v>
      </c>
      <c r="G742" s="3">
        <v>119</v>
      </c>
      <c r="H742" s="4" t="s">
        <v>22</v>
      </c>
      <c r="I742" s="3" t="s">
        <v>9</v>
      </c>
      <c r="J742" s="3" t="s">
        <v>9</v>
      </c>
      <c r="L742">
        <f t="shared" si="78"/>
        <v>0</v>
      </c>
      <c r="M742">
        <f>IF(COUNTIF($C$2:$C743,C742)&gt;1,1,0)</f>
        <v>0</v>
      </c>
      <c r="N742">
        <f t="shared" si="79"/>
        <v>0</v>
      </c>
      <c r="O742">
        <f t="shared" si="80"/>
        <v>0</v>
      </c>
      <c r="P742">
        <f t="shared" si="81"/>
        <v>0</v>
      </c>
      <c r="Q742">
        <f t="shared" si="82"/>
        <v>0</v>
      </c>
      <c r="S742">
        <f t="shared" si="83"/>
        <v>0</v>
      </c>
    </row>
    <row r="743" spans="1:19" ht="276.5" thickBot="1" x14ac:dyDescent="0.4">
      <c r="A743" s="3" t="s">
        <v>11</v>
      </c>
      <c r="B743" s="3" t="s">
        <v>34</v>
      </c>
      <c r="C743" s="3">
        <v>20110503701</v>
      </c>
      <c r="D743" s="3">
        <v>1</v>
      </c>
      <c r="E743" s="3" t="s">
        <v>9</v>
      </c>
      <c r="F743" s="3">
        <v>121</v>
      </c>
      <c r="G743" s="3">
        <v>59</v>
      </c>
      <c r="H743" s="4" t="s">
        <v>22</v>
      </c>
      <c r="I743" s="3" t="s">
        <v>9</v>
      </c>
      <c r="J743" s="3" t="s">
        <v>9</v>
      </c>
      <c r="L743">
        <f t="shared" si="78"/>
        <v>0</v>
      </c>
      <c r="M743">
        <f>IF(COUNTIF($C$2:$C743,C743)&gt;1,1,0)</f>
        <v>0</v>
      </c>
      <c r="N743">
        <f t="shared" si="79"/>
        <v>0</v>
      </c>
      <c r="O743">
        <f t="shared" si="80"/>
        <v>0</v>
      </c>
      <c r="P743">
        <f t="shared" si="81"/>
        <v>0</v>
      </c>
      <c r="Q743">
        <f t="shared" si="82"/>
        <v>0</v>
      </c>
      <c r="S743">
        <f t="shared" si="83"/>
        <v>0</v>
      </c>
    </row>
    <row r="744" spans="1:19" ht="301.5" thickBot="1" x14ac:dyDescent="0.4">
      <c r="A744" s="3" t="s">
        <v>11</v>
      </c>
      <c r="B744" s="3" t="s">
        <v>49</v>
      </c>
      <c r="C744" s="3">
        <v>20230304306</v>
      </c>
      <c r="D744" s="3">
        <v>0</v>
      </c>
      <c r="E744" s="3" t="s">
        <v>9</v>
      </c>
      <c r="F744" s="3">
        <v>53</v>
      </c>
      <c r="G744" s="3">
        <v>30</v>
      </c>
      <c r="H744" s="4" t="s">
        <v>214</v>
      </c>
      <c r="I744" s="3" t="s">
        <v>9</v>
      </c>
      <c r="J744" s="3" t="s">
        <v>9</v>
      </c>
      <c r="L744">
        <f t="shared" si="78"/>
        <v>0</v>
      </c>
      <c r="M744">
        <f>IF(COUNTIF($C$2:$C744,C744)&gt;1,1,0)</f>
        <v>0</v>
      </c>
      <c r="N744">
        <f t="shared" si="79"/>
        <v>0</v>
      </c>
      <c r="O744">
        <f t="shared" si="80"/>
        <v>0</v>
      </c>
      <c r="P744">
        <f t="shared" si="81"/>
        <v>0</v>
      </c>
      <c r="Q744">
        <f t="shared" si="82"/>
        <v>0</v>
      </c>
      <c r="S744">
        <f t="shared" si="83"/>
        <v>0</v>
      </c>
    </row>
    <row r="745" spans="1:19" ht="276.5" thickBot="1" x14ac:dyDescent="0.4">
      <c r="A745" s="3" t="s">
        <v>11</v>
      </c>
      <c r="B745" s="3" t="s">
        <v>49</v>
      </c>
      <c r="C745" s="3">
        <v>20230408702</v>
      </c>
      <c r="D745" s="3">
        <v>0</v>
      </c>
      <c r="E745" s="3" t="s">
        <v>9</v>
      </c>
      <c r="F745" s="3">
        <v>596</v>
      </c>
      <c r="G745" s="3">
        <v>111</v>
      </c>
      <c r="H745" s="4" t="s">
        <v>22</v>
      </c>
      <c r="I745" s="3" t="s">
        <v>9</v>
      </c>
      <c r="J745" s="3" t="s">
        <v>9</v>
      </c>
      <c r="L745">
        <f t="shared" si="78"/>
        <v>0</v>
      </c>
      <c r="M745">
        <f>IF(COUNTIF($C$2:$C746,C745)&gt;1,1,0)</f>
        <v>0</v>
      </c>
      <c r="N745">
        <f t="shared" si="79"/>
        <v>0</v>
      </c>
      <c r="O745">
        <f t="shared" si="80"/>
        <v>0</v>
      </c>
      <c r="P745">
        <f t="shared" si="81"/>
        <v>0</v>
      </c>
      <c r="Q745">
        <f t="shared" si="82"/>
        <v>0</v>
      </c>
      <c r="S745">
        <f t="shared" si="83"/>
        <v>0</v>
      </c>
    </row>
    <row r="746" spans="1:19" ht="276.5" thickBot="1" x14ac:dyDescent="0.4">
      <c r="A746" s="3" t="s">
        <v>46</v>
      </c>
      <c r="B746" s="3" t="s">
        <v>23</v>
      </c>
      <c r="C746" s="3">
        <v>20171203902</v>
      </c>
      <c r="D746" s="3">
        <v>0</v>
      </c>
      <c r="E746" s="3" t="s">
        <v>9</v>
      </c>
      <c r="F746" s="3">
        <v>442</v>
      </c>
      <c r="G746" s="3">
        <v>96</v>
      </c>
      <c r="H746" s="4" t="s">
        <v>22</v>
      </c>
      <c r="I746" s="3" t="s">
        <v>9</v>
      </c>
      <c r="J746" s="3" t="s">
        <v>9</v>
      </c>
      <c r="L746">
        <f t="shared" si="78"/>
        <v>0</v>
      </c>
      <c r="M746">
        <f>IF(COUNTIF($C$2:$C746,C746)&gt;1,1,0)</f>
        <v>0</v>
      </c>
      <c r="N746">
        <f t="shared" si="79"/>
        <v>0</v>
      </c>
      <c r="O746">
        <f t="shared" si="80"/>
        <v>0</v>
      </c>
      <c r="P746">
        <f t="shared" si="81"/>
        <v>0</v>
      </c>
      <c r="Q746">
        <f t="shared" si="82"/>
        <v>0</v>
      </c>
      <c r="S746">
        <f t="shared" si="83"/>
        <v>0</v>
      </c>
    </row>
    <row r="747" spans="1:19" ht="239" thickBot="1" x14ac:dyDescent="0.4">
      <c r="A747" s="3" t="s">
        <v>11</v>
      </c>
      <c r="B747" s="3" t="s">
        <v>23</v>
      </c>
      <c r="C747" s="3">
        <v>20170202201</v>
      </c>
      <c r="D747" s="3">
        <v>1</v>
      </c>
      <c r="E747" s="3" t="s">
        <v>9</v>
      </c>
      <c r="F747" s="3">
        <v>186</v>
      </c>
      <c r="G747" s="3">
        <v>34</v>
      </c>
      <c r="H747" s="4" t="s">
        <v>13</v>
      </c>
      <c r="I747" s="3" t="s">
        <v>9</v>
      </c>
      <c r="J747" s="3" t="s">
        <v>9</v>
      </c>
      <c r="L747">
        <f t="shared" si="78"/>
        <v>0</v>
      </c>
      <c r="M747">
        <f>IF(COUNTIF($C$2:$C748,C747)&gt;1,1,0)</f>
        <v>0</v>
      </c>
      <c r="N747">
        <f t="shared" si="79"/>
        <v>0</v>
      </c>
      <c r="O747">
        <f t="shared" si="80"/>
        <v>0</v>
      </c>
      <c r="P747">
        <f t="shared" si="81"/>
        <v>0</v>
      </c>
      <c r="Q747">
        <f t="shared" si="82"/>
        <v>0</v>
      </c>
      <c r="S747">
        <f t="shared" si="83"/>
        <v>0</v>
      </c>
    </row>
    <row r="748" spans="1:19" ht="239" thickBot="1" x14ac:dyDescent="0.4">
      <c r="A748" s="3" t="s">
        <v>39</v>
      </c>
      <c r="B748" s="3" t="s">
        <v>20</v>
      </c>
      <c r="C748" s="3">
        <v>20140113704</v>
      </c>
      <c r="D748" s="3">
        <v>0</v>
      </c>
      <c r="E748" s="3" t="s">
        <v>9</v>
      </c>
      <c r="F748" s="3">
        <v>51</v>
      </c>
      <c r="G748" s="3">
        <v>45</v>
      </c>
      <c r="H748" s="4" t="s">
        <v>13</v>
      </c>
      <c r="I748" s="3" t="s">
        <v>9</v>
      </c>
      <c r="J748" s="3" t="s">
        <v>9</v>
      </c>
      <c r="L748">
        <f t="shared" si="78"/>
        <v>0</v>
      </c>
      <c r="M748">
        <f>IF(COUNTIF($C$2:$C749,C748)&gt;1,1,0)</f>
        <v>0</v>
      </c>
      <c r="N748">
        <f t="shared" si="79"/>
        <v>0</v>
      </c>
      <c r="O748">
        <f t="shared" si="80"/>
        <v>0</v>
      </c>
      <c r="P748">
        <f t="shared" si="81"/>
        <v>0</v>
      </c>
      <c r="Q748">
        <f t="shared" si="82"/>
        <v>0</v>
      </c>
      <c r="S748">
        <f t="shared" si="83"/>
        <v>0</v>
      </c>
    </row>
    <row r="749" spans="1:19" ht="239" thickBot="1" x14ac:dyDescent="0.4">
      <c r="A749" s="3" t="s">
        <v>11</v>
      </c>
      <c r="B749" s="3" t="s">
        <v>34</v>
      </c>
      <c r="C749" s="3">
        <v>20110812701</v>
      </c>
      <c r="D749" s="3">
        <v>0</v>
      </c>
      <c r="E749" s="3" t="s">
        <v>9</v>
      </c>
      <c r="F749" s="3">
        <v>62</v>
      </c>
      <c r="G749" s="3">
        <v>45</v>
      </c>
      <c r="H749" s="4" t="s">
        <v>13</v>
      </c>
      <c r="I749" s="3" t="s">
        <v>9</v>
      </c>
      <c r="J749" s="3" t="s">
        <v>9</v>
      </c>
      <c r="L749">
        <f t="shared" si="78"/>
        <v>0</v>
      </c>
      <c r="M749">
        <f>IF(COUNTIF($C$2:$C750,C749)&gt;1,1,0)</f>
        <v>0</v>
      </c>
      <c r="N749">
        <f t="shared" si="79"/>
        <v>0</v>
      </c>
      <c r="O749">
        <f t="shared" si="80"/>
        <v>0</v>
      </c>
      <c r="P749">
        <f t="shared" si="81"/>
        <v>0</v>
      </c>
      <c r="Q749">
        <f t="shared" si="82"/>
        <v>0</v>
      </c>
      <c r="S749">
        <f t="shared" si="83"/>
        <v>0</v>
      </c>
    </row>
    <row r="750" spans="1:19" ht="251.5" thickBot="1" x14ac:dyDescent="0.4">
      <c r="A750" s="3" t="s">
        <v>11</v>
      </c>
      <c r="B750" s="3" t="s">
        <v>17</v>
      </c>
      <c r="C750" s="3">
        <v>20120900601</v>
      </c>
      <c r="D750" s="3">
        <v>0</v>
      </c>
      <c r="E750" s="3" t="s">
        <v>9</v>
      </c>
      <c r="F750" s="3">
        <v>184</v>
      </c>
      <c r="G750" s="3">
        <v>75</v>
      </c>
      <c r="H750" s="4" t="s">
        <v>18</v>
      </c>
      <c r="I750" s="3" t="s">
        <v>9</v>
      </c>
      <c r="J750" s="3" t="s">
        <v>15</v>
      </c>
      <c r="L750">
        <f t="shared" si="78"/>
        <v>0</v>
      </c>
      <c r="M750">
        <f>IF(COUNTIF($C$2:$C751,C750)&gt;1,1,0)</f>
        <v>0</v>
      </c>
      <c r="N750">
        <f t="shared" si="79"/>
        <v>0</v>
      </c>
      <c r="O750">
        <f t="shared" si="80"/>
        <v>0</v>
      </c>
      <c r="P750">
        <f t="shared" si="81"/>
        <v>0</v>
      </c>
      <c r="Q750">
        <f t="shared" si="82"/>
        <v>0</v>
      </c>
      <c r="S750">
        <f t="shared" si="83"/>
        <v>0</v>
      </c>
    </row>
    <row r="751" spans="1:19" ht="314" thickBot="1" x14ac:dyDescent="0.4">
      <c r="A751" s="3" t="s">
        <v>11</v>
      </c>
      <c r="B751" s="3" t="s">
        <v>34</v>
      </c>
      <c r="C751" s="3">
        <v>20110212801</v>
      </c>
      <c r="D751" s="3">
        <v>0</v>
      </c>
      <c r="E751" s="3" t="s">
        <v>9</v>
      </c>
      <c r="F751" s="3">
        <v>120</v>
      </c>
      <c r="G751" s="3">
        <v>40</v>
      </c>
      <c r="H751" s="4" t="s">
        <v>215</v>
      </c>
      <c r="I751" s="3" t="s">
        <v>9</v>
      </c>
      <c r="J751" s="3" t="s">
        <v>15</v>
      </c>
      <c r="L751">
        <f t="shared" si="78"/>
        <v>0</v>
      </c>
      <c r="M751">
        <f>IF(COUNTIF($C$2:$C751,C751)&gt;1,1,0)</f>
        <v>0</v>
      </c>
      <c r="N751">
        <f t="shared" si="79"/>
        <v>0</v>
      </c>
      <c r="O751">
        <f t="shared" si="80"/>
        <v>0</v>
      </c>
      <c r="P751">
        <f t="shared" si="81"/>
        <v>0</v>
      </c>
      <c r="Q751">
        <f t="shared" si="82"/>
        <v>0</v>
      </c>
      <c r="S751">
        <f t="shared" si="83"/>
        <v>0</v>
      </c>
    </row>
    <row r="752" spans="1:19" ht="276.5" thickBot="1" x14ac:dyDescent="0.4">
      <c r="A752" s="3" t="s">
        <v>11</v>
      </c>
      <c r="B752" s="3" t="s">
        <v>17</v>
      </c>
      <c r="C752" s="3">
        <v>20120901201</v>
      </c>
      <c r="D752" s="3">
        <v>0</v>
      </c>
      <c r="E752" s="3" t="s">
        <v>9</v>
      </c>
      <c r="F752" s="3">
        <v>104</v>
      </c>
      <c r="G752" s="3">
        <v>51</v>
      </c>
      <c r="H752" s="4" t="s">
        <v>22</v>
      </c>
      <c r="I752" s="3" t="s">
        <v>9</v>
      </c>
      <c r="J752" s="3" t="s">
        <v>9</v>
      </c>
      <c r="L752">
        <f t="shared" ref="L752:L797" si="84">IF(COUNTBLANK(A752:J752)&gt;0,1,0)</f>
        <v>0</v>
      </c>
      <c r="M752">
        <f>IF(COUNTIF($C$2:$C753,C752)&gt;1,1,0)</f>
        <v>0</v>
      </c>
      <c r="N752">
        <f t="shared" ref="N752:N797" si="85">IF(LEN(C752)&gt;11,1,0)</f>
        <v>0</v>
      </c>
      <c r="O752">
        <f t="shared" ref="O752:O797" si="86">IF(G752&gt;F752,1,0)</f>
        <v>0</v>
      </c>
      <c r="P752">
        <f t="shared" ref="P752:P797" si="87">IF(AND(J752="Yes",I752="No"),1,0)</f>
        <v>0</v>
      </c>
      <c r="Q752">
        <f t="shared" ref="Q752:Q797" si="88">IF(F752&gt;10000,1,0)</f>
        <v>0</v>
      </c>
      <c r="S752">
        <f t="shared" ref="S752:S797" si="89">IF(SUM(L752:Q752)&gt;0,1,0)</f>
        <v>0</v>
      </c>
    </row>
    <row r="753" spans="1:19" ht="276.5" thickBot="1" x14ac:dyDescent="0.4">
      <c r="A753" s="3" t="s">
        <v>11</v>
      </c>
      <c r="B753" s="3" t="s">
        <v>34</v>
      </c>
      <c r="C753" s="3">
        <v>20110526701</v>
      </c>
      <c r="D753" s="3">
        <v>1</v>
      </c>
      <c r="E753" s="3" t="s">
        <v>9</v>
      </c>
      <c r="F753" s="3">
        <v>235</v>
      </c>
      <c r="G753" s="3">
        <v>92</v>
      </c>
      <c r="H753" s="4" t="s">
        <v>22</v>
      </c>
      <c r="I753" s="3" t="s">
        <v>9</v>
      </c>
      <c r="J753" s="3" t="s">
        <v>15</v>
      </c>
      <c r="L753">
        <f t="shared" si="84"/>
        <v>0</v>
      </c>
      <c r="M753">
        <f>IF(COUNTIF($C$2:$C754,C753)&gt;1,1,0)</f>
        <v>0</v>
      </c>
      <c r="N753">
        <f t="shared" si="85"/>
        <v>0</v>
      </c>
      <c r="O753">
        <f t="shared" si="86"/>
        <v>0</v>
      </c>
      <c r="P753">
        <f t="shared" si="87"/>
        <v>0</v>
      </c>
      <c r="Q753">
        <f t="shared" si="88"/>
        <v>0</v>
      </c>
      <c r="S753">
        <f t="shared" si="89"/>
        <v>0</v>
      </c>
    </row>
    <row r="754" spans="1:19" ht="314" thickBot="1" x14ac:dyDescent="0.4">
      <c r="A754" s="3" t="s">
        <v>7</v>
      </c>
      <c r="B754" s="3" t="s">
        <v>23</v>
      </c>
      <c r="C754" s="3">
        <v>20170706301</v>
      </c>
      <c r="D754" s="3">
        <v>0</v>
      </c>
      <c r="E754" s="3" t="s">
        <v>9</v>
      </c>
      <c r="F754" s="3">
        <v>235</v>
      </c>
      <c r="G754" s="3">
        <v>107</v>
      </c>
      <c r="H754" s="4" t="s">
        <v>216</v>
      </c>
      <c r="I754" s="3" t="s">
        <v>9</v>
      </c>
      <c r="J754" s="3" t="s">
        <v>9</v>
      </c>
      <c r="L754">
        <f t="shared" si="84"/>
        <v>0</v>
      </c>
      <c r="M754">
        <f>IF(COUNTIF($C$2:$C754,C754)&gt;1,1,0)</f>
        <v>0</v>
      </c>
      <c r="N754">
        <f t="shared" si="85"/>
        <v>0</v>
      </c>
      <c r="O754">
        <f t="shared" si="86"/>
        <v>0</v>
      </c>
      <c r="P754">
        <f t="shared" si="87"/>
        <v>0</v>
      </c>
      <c r="Q754">
        <f t="shared" si="88"/>
        <v>0</v>
      </c>
      <c r="S754">
        <f t="shared" si="89"/>
        <v>0</v>
      </c>
    </row>
    <row r="755" spans="1:19" ht="276.5" thickBot="1" x14ac:dyDescent="0.4">
      <c r="A755" s="3" t="s">
        <v>11</v>
      </c>
      <c r="B755" s="3" t="s">
        <v>20</v>
      </c>
      <c r="C755" s="3">
        <v>20140301804</v>
      </c>
      <c r="D755" s="3">
        <v>1</v>
      </c>
      <c r="E755" s="3" t="s">
        <v>9</v>
      </c>
      <c r="F755" s="3">
        <v>438</v>
      </c>
      <c r="G755" s="3">
        <v>123</v>
      </c>
      <c r="H755" s="4" t="s">
        <v>22</v>
      </c>
      <c r="I755" s="3" t="s">
        <v>9</v>
      </c>
      <c r="J755" s="3" t="s">
        <v>15</v>
      </c>
      <c r="L755">
        <f t="shared" si="84"/>
        <v>0</v>
      </c>
      <c r="M755">
        <f>IF(COUNTIF($C$2:$C755,C755)&gt;1,1,0)</f>
        <v>0</v>
      </c>
      <c r="N755">
        <f t="shared" si="85"/>
        <v>0</v>
      </c>
      <c r="O755">
        <f t="shared" si="86"/>
        <v>0</v>
      </c>
      <c r="P755">
        <f t="shared" si="87"/>
        <v>0</v>
      </c>
      <c r="Q755">
        <f t="shared" si="88"/>
        <v>0</v>
      </c>
      <c r="S755">
        <f t="shared" si="89"/>
        <v>0</v>
      </c>
    </row>
    <row r="756" spans="1:19" ht="239" thickBot="1" x14ac:dyDescent="0.4">
      <c r="A756" s="3" t="s">
        <v>11</v>
      </c>
      <c r="B756" s="3" t="s">
        <v>17</v>
      </c>
      <c r="C756" s="3">
        <v>20120500201</v>
      </c>
      <c r="D756" s="3">
        <v>0</v>
      </c>
      <c r="E756" s="3" t="s">
        <v>9</v>
      </c>
      <c r="F756" s="3">
        <v>76</v>
      </c>
      <c r="G756" s="3">
        <v>31</v>
      </c>
      <c r="H756" s="4" t="s">
        <v>13</v>
      </c>
      <c r="I756" s="3" t="s">
        <v>9</v>
      </c>
      <c r="J756" s="3" t="s">
        <v>9</v>
      </c>
      <c r="L756">
        <f t="shared" si="84"/>
        <v>0</v>
      </c>
      <c r="M756">
        <f>IF(COUNTIF($C$2:$C757,C756)&gt;1,1,0)</f>
        <v>0</v>
      </c>
      <c r="N756">
        <f t="shared" si="85"/>
        <v>0</v>
      </c>
      <c r="O756">
        <f t="shared" si="86"/>
        <v>0</v>
      </c>
      <c r="P756">
        <f t="shared" si="87"/>
        <v>0</v>
      </c>
      <c r="Q756">
        <f t="shared" si="88"/>
        <v>0</v>
      </c>
      <c r="S756">
        <f t="shared" si="89"/>
        <v>0</v>
      </c>
    </row>
    <row r="757" spans="1:19" ht="376.5" thickBot="1" x14ac:dyDescent="0.4">
      <c r="A757" s="3" t="s">
        <v>11</v>
      </c>
      <c r="B757" s="3" t="s">
        <v>23</v>
      </c>
      <c r="C757" s="3">
        <v>20170703601</v>
      </c>
      <c r="D757" s="3">
        <v>0</v>
      </c>
      <c r="E757" s="3" t="s">
        <v>9</v>
      </c>
      <c r="F757" s="3">
        <v>71</v>
      </c>
      <c r="G757" s="3">
        <v>35</v>
      </c>
      <c r="H757" s="4" t="s">
        <v>218</v>
      </c>
      <c r="I757" s="3" t="s">
        <v>9</v>
      </c>
      <c r="J757" s="3" t="s">
        <v>9</v>
      </c>
      <c r="L757">
        <f t="shared" si="84"/>
        <v>0</v>
      </c>
      <c r="M757">
        <f>IF(COUNTIF($C$2:$C758,C757)&gt;1,1,0)</f>
        <v>0</v>
      </c>
      <c r="N757">
        <f t="shared" si="85"/>
        <v>0</v>
      </c>
      <c r="O757">
        <f t="shared" si="86"/>
        <v>0</v>
      </c>
      <c r="P757">
        <f t="shared" si="87"/>
        <v>0</v>
      </c>
      <c r="Q757">
        <f t="shared" si="88"/>
        <v>0</v>
      </c>
      <c r="S757">
        <f t="shared" si="89"/>
        <v>0</v>
      </c>
    </row>
    <row r="758" spans="1:19" ht="276.5" thickBot="1" x14ac:dyDescent="0.4">
      <c r="A758" s="3" t="s">
        <v>11</v>
      </c>
      <c r="B758" s="3" t="s">
        <v>20</v>
      </c>
      <c r="C758" s="3">
        <v>20140303601</v>
      </c>
      <c r="D758" s="3">
        <v>1</v>
      </c>
      <c r="E758" s="3" t="s">
        <v>9</v>
      </c>
      <c r="F758" s="3">
        <v>230</v>
      </c>
      <c r="G758" s="3">
        <v>55</v>
      </c>
      <c r="H758" s="4" t="s">
        <v>22</v>
      </c>
      <c r="I758" s="3" t="s">
        <v>9</v>
      </c>
      <c r="J758" s="3" t="s">
        <v>15</v>
      </c>
      <c r="L758">
        <f t="shared" si="84"/>
        <v>0</v>
      </c>
      <c r="M758">
        <f>IF(COUNTIF($C$2:$C759,C758)&gt;1,1,0)</f>
        <v>0</v>
      </c>
      <c r="N758">
        <f t="shared" si="85"/>
        <v>0</v>
      </c>
      <c r="O758">
        <f t="shared" si="86"/>
        <v>0</v>
      </c>
      <c r="P758">
        <f t="shared" si="87"/>
        <v>0</v>
      </c>
      <c r="Q758">
        <f t="shared" si="88"/>
        <v>0</v>
      </c>
      <c r="S758">
        <f t="shared" si="89"/>
        <v>0</v>
      </c>
    </row>
    <row r="759" spans="1:19" ht="76.5" thickBot="1" x14ac:dyDescent="0.4">
      <c r="A759" s="3" t="s">
        <v>52</v>
      </c>
      <c r="B759" s="3" t="s">
        <v>23</v>
      </c>
      <c r="C759" s="3">
        <v>20172301002</v>
      </c>
      <c r="D759" s="3">
        <v>1</v>
      </c>
      <c r="E759" s="3" t="s">
        <v>9</v>
      </c>
      <c r="F759" s="3">
        <v>552</v>
      </c>
      <c r="G759" s="3">
        <v>293</v>
      </c>
      <c r="H759" s="4" t="s">
        <v>165</v>
      </c>
      <c r="I759" s="3" t="s">
        <v>9</v>
      </c>
      <c r="J759" s="3" t="s">
        <v>9</v>
      </c>
      <c r="L759">
        <f t="shared" si="84"/>
        <v>0</v>
      </c>
      <c r="M759">
        <f>IF(COUNTIF($C$2:$C760,C759)&gt;1,1,0)</f>
        <v>0</v>
      </c>
      <c r="N759">
        <f t="shared" si="85"/>
        <v>0</v>
      </c>
      <c r="O759">
        <f t="shared" si="86"/>
        <v>0</v>
      </c>
      <c r="P759">
        <f t="shared" si="87"/>
        <v>0</v>
      </c>
      <c r="Q759">
        <f t="shared" si="88"/>
        <v>0</v>
      </c>
      <c r="S759">
        <f t="shared" si="89"/>
        <v>0</v>
      </c>
    </row>
    <row r="760" spans="1:19" ht="189" thickBot="1" x14ac:dyDescent="0.4">
      <c r="A760" s="3" t="s">
        <v>11</v>
      </c>
      <c r="B760" s="3" t="s">
        <v>8</v>
      </c>
      <c r="C760" s="3">
        <v>20180202401</v>
      </c>
      <c r="D760" s="3">
        <v>0</v>
      </c>
      <c r="E760" s="3" t="s">
        <v>9</v>
      </c>
      <c r="F760" s="3">
        <v>122</v>
      </c>
      <c r="G760" s="3">
        <v>101</v>
      </c>
      <c r="H760" s="4" t="s">
        <v>151</v>
      </c>
      <c r="I760" s="3" t="s">
        <v>9</v>
      </c>
      <c r="J760" s="3" t="s">
        <v>9</v>
      </c>
      <c r="L760">
        <f t="shared" si="84"/>
        <v>0</v>
      </c>
      <c r="M760">
        <f>IF(COUNTIF($C$2:$C761,C760)&gt;1,1,0)</f>
        <v>0</v>
      </c>
      <c r="N760">
        <f t="shared" si="85"/>
        <v>0</v>
      </c>
      <c r="O760">
        <f t="shared" si="86"/>
        <v>0</v>
      </c>
      <c r="P760">
        <f t="shared" si="87"/>
        <v>0</v>
      </c>
      <c r="Q760">
        <f t="shared" si="88"/>
        <v>0</v>
      </c>
      <c r="S760">
        <f t="shared" si="89"/>
        <v>0</v>
      </c>
    </row>
    <row r="761" spans="1:19" ht="276.5" thickBot="1" x14ac:dyDescent="0.4">
      <c r="A761" s="3" t="s">
        <v>11</v>
      </c>
      <c r="B761" s="3" t="s">
        <v>49</v>
      </c>
      <c r="C761" s="3">
        <v>20230416001</v>
      </c>
      <c r="D761" s="3">
        <v>0</v>
      </c>
      <c r="E761" s="3" t="s">
        <v>9</v>
      </c>
      <c r="F761" s="3">
        <v>35</v>
      </c>
      <c r="G761" s="3">
        <v>14</v>
      </c>
      <c r="H761" s="4" t="s">
        <v>22</v>
      </c>
      <c r="I761" s="3" t="s">
        <v>9</v>
      </c>
      <c r="J761" s="3" t="s">
        <v>9</v>
      </c>
      <c r="L761">
        <f t="shared" si="84"/>
        <v>0</v>
      </c>
      <c r="M761">
        <f>IF(COUNTIF($C$2:$C762,C761)&gt;1,1,0)</f>
        <v>0</v>
      </c>
      <c r="N761">
        <f t="shared" si="85"/>
        <v>0</v>
      </c>
      <c r="O761">
        <f t="shared" si="86"/>
        <v>0</v>
      </c>
      <c r="P761">
        <f t="shared" si="87"/>
        <v>0</v>
      </c>
      <c r="Q761">
        <f t="shared" si="88"/>
        <v>0</v>
      </c>
      <c r="S761">
        <f t="shared" si="89"/>
        <v>0</v>
      </c>
    </row>
    <row r="762" spans="1:19" ht="239" thickBot="1" x14ac:dyDescent="0.4">
      <c r="A762" s="3" t="s">
        <v>11</v>
      </c>
      <c r="B762" s="3" t="s">
        <v>20</v>
      </c>
      <c r="C762" s="3">
        <v>20140704903</v>
      </c>
      <c r="D762" s="3">
        <v>0</v>
      </c>
      <c r="E762" s="3" t="s">
        <v>9</v>
      </c>
      <c r="F762" s="3">
        <v>77</v>
      </c>
      <c r="G762" s="3">
        <v>62</v>
      </c>
      <c r="H762" s="4" t="s">
        <v>13</v>
      </c>
      <c r="I762" s="3" t="s">
        <v>9</v>
      </c>
      <c r="J762" s="3" t="s">
        <v>9</v>
      </c>
      <c r="L762">
        <f t="shared" si="84"/>
        <v>0</v>
      </c>
      <c r="M762">
        <f>IF(COUNTIF($C$2:$C762,C762)&gt;1,1,0)</f>
        <v>0</v>
      </c>
      <c r="N762">
        <f t="shared" si="85"/>
        <v>0</v>
      </c>
      <c r="O762">
        <f t="shared" si="86"/>
        <v>0</v>
      </c>
      <c r="P762">
        <f t="shared" si="87"/>
        <v>0</v>
      </c>
      <c r="Q762">
        <f t="shared" si="88"/>
        <v>0</v>
      </c>
      <c r="S762">
        <f t="shared" si="89"/>
        <v>0</v>
      </c>
    </row>
    <row r="763" spans="1:19" ht="276.5" thickBot="1" x14ac:dyDescent="0.4">
      <c r="A763" s="3" t="s">
        <v>11</v>
      </c>
      <c r="B763" s="3" t="s">
        <v>17</v>
      </c>
      <c r="C763" s="3">
        <v>20120900501</v>
      </c>
      <c r="D763" s="3">
        <v>0</v>
      </c>
      <c r="E763" s="3" t="s">
        <v>9</v>
      </c>
      <c r="F763" s="3">
        <v>186</v>
      </c>
      <c r="G763" s="3">
        <v>56</v>
      </c>
      <c r="H763" s="4" t="s">
        <v>22</v>
      </c>
      <c r="I763" s="3" t="s">
        <v>9</v>
      </c>
      <c r="J763" s="3" t="s">
        <v>9</v>
      </c>
      <c r="L763">
        <f t="shared" si="84"/>
        <v>0</v>
      </c>
      <c r="M763">
        <f>IF(COUNTIF($C$2:$C763,C763)&gt;1,1,0)</f>
        <v>0</v>
      </c>
      <c r="N763">
        <f t="shared" si="85"/>
        <v>0</v>
      </c>
      <c r="O763">
        <f t="shared" si="86"/>
        <v>0</v>
      </c>
      <c r="P763">
        <f t="shared" si="87"/>
        <v>0</v>
      </c>
      <c r="Q763">
        <f t="shared" si="88"/>
        <v>0</v>
      </c>
      <c r="S763">
        <f t="shared" si="89"/>
        <v>0</v>
      </c>
    </row>
    <row r="764" spans="1:19" ht="276.5" thickBot="1" x14ac:dyDescent="0.4">
      <c r="A764" s="3" t="s">
        <v>11</v>
      </c>
      <c r="B764" s="3" t="s">
        <v>20</v>
      </c>
      <c r="C764" s="3">
        <v>20140115009</v>
      </c>
      <c r="D764" s="3">
        <v>0</v>
      </c>
      <c r="E764" s="3" t="s">
        <v>9</v>
      </c>
      <c r="F764" s="3">
        <v>71</v>
      </c>
      <c r="G764" s="3">
        <v>27</v>
      </c>
      <c r="H764" s="4" t="s">
        <v>22</v>
      </c>
      <c r="I764" s="3" t="s">
        <v>9</v>
      </c>
      <c r="J764" s="3" t="s">
        <v>9</v>
      </c>
      <c r="L764">
        <f t="shared" si="84"/>
        <v>0</v>
      </c>
      <c r="M764">
        <f>IF(COUNTIF($C$2:$C765,C764)&gt;1,1,0)</f>
        <v>0</v>
      </c>
      <c r="N764">
        <f t="shared" si="85"/>
        <v>0</v>
      </c>
      <c r="O764">
        <f t="shared" si="86"/>
        <v>0</v>
      </c>
      <c r="P764">
        <f t="shared" si="87"/>
        <v>0</v>
      </c>
      <c r="Q764">
        <f t="shared" si="88"/>
        <v>0</v>
      </c>
      <c r="S764">
        <f t="shared" si="89"/>
        <v>0</v>
      </c>
    </row>
    <row r="765" spans="1:19" ht="276.5" thickBot="1" x14ac:dyDescent="0.4">
      <c r="A765" s="3" t="s">
        <v>11</v>
      </c>
      <c r="B765" s="3" t="s">
        <v>20</v>
      </c>
      <c r="C765" s="3">
        <v>20141808903</v>
      </c>
      <c r="D765" s="3">
        <v>1</v>
      </c>
      <c r="E765" s="3" t="s">
        <v>9</v>
      </c>
      <c r="F765" s="3">
        <v>341</v>
      </c>
      <c r="G765" s="3">
        <v>30</v>
      </c>
      <c r="H765" s="4" t="s">
        <v>22</v>
      </c>
      <c r="I765" s="3" t="s">
        <v>9</v>
      </c>
      <c r="J765" s="3" t="s">
        <v>9</v>
      </c>
      <c r="L765">
        <f t="shared" si="84"/>
        <v>0</v>
      </c>
      <c r="M765">
        <f>IF(COUNTIF($C$2:$C765,C765)&gt;1,1,0)</f>
        <v>0</v>
      </c>
      <c r="N765">
        <f t="shared" si="85"/>
        <v>0</v>
      </c>
      <c r="O765">
        <f t="shared" si="86"/>
        <v>0</v>
      </c>
      <c r="P765">
        <f t="shared" si="87"/>
        <v>0</v>
      </c>
      <c r="Q765">
        <f t="shared" si="88"/>
        <v>0</v>
      </c>
      <c r="S765">
        <f t="shared" si="89"/>
        <v>0</v>
      </c>
    </row>
    <row r="766" spans="1:19" ht="276.5" thickBot="1" x14ac:dyDescent="0.4">
      <c r="A766" s="3" t="s">
        <v>39</v>
      </c>
      <c r="B766" s="3" t="s">
        <v>34</v>
      </c>
      <c r="C766" s="3">
        <v>20110606401</v>
      </c>
      <c r="D766" s="3">
        <v>0</v>
      </c>
      <c r="E766" s="3" t="s">
        <v>9</v>
      </c>
      <c r="F766" s="3">
        <v>170</v>
      </c>
      <c r="G766" s="3">
        <v>134</v>
      </c>
      <c r="H766" s="4" t="s">
        <v>22</v>
      </c>
      <c r="I766" s="3" t="s">
        <v>9</v>
      </c>
      <c r="J766" s="3" t="s">
        <v>9</v>
      </c>
      <c r="L766">
        <f t="shared" si="84"/>
        <v>0</v>
      </c>
      <c r="M766">
        <f>IF(COUNTIF($C$2:$C767,C766)&gt;1,1,0)</f>
        <v>0</v>
      </c>
      <c r="N766">
        <f t="shared" si="85"/>
        <v>0</v>
      </c>
      <c r="O766">
        <f t="shared" si="86"/>
        <v>0</v>
      </c>
      <c r="P766">
        <f t="shared" si="87"/>
        <v>0</v>
      </c>
      <c r="Q766">
        <f t="shared" si="88"/>
        <v>0</v>
      </c>
      <c r="S766">
        <f t="shared" si="89"/>
        <v>0</v>
      </c>
    </row>
    <row r="767" spans="1:19" ht="239" thickBot="1" x14ac:dyDescent="0.4">
      <c r="A767" s="3" t="s">
        <v>11</v>
      </c>
      <c r="B767" s="3" t="s">
        <v>23</v>
      </c>
      <c r="C767" s="3">
        <v>20170215901</v>
      </c>
      <c r="D767" s="3">
        <v>1</v>
      </c>
      <c r="E767" s="3" t="s">
        <v>9</v>
      </c>
      <c r="F767" s="3">
        <v>185</v>
      </c>
      <c r="G767" s="3">
        <v>44</v>
      </c>
      <c r="H767" s="4" t="s">
        <v>13</v>
      </c>
      <c r="I767" s="3" t="s">
        <v>9</v>
      </c>
      <c r="J767" s="3" t="s">
        <v>9</v>
      </c>
      <c r="L767">
        <f t="shared" si="84"/>
        <v>0</v>
      </c>
      <c r="M767">
        <f>IF(COUNTIF($C$2:$C768,C767)&gt;1,1,0)</f>
        <v>0</v>
      </c>
      <c r="N767">
        <f t="shared" si="85"/>
        <v>0</v>
      </c>
      <c r="O767">
        <f t="shared" si="86"/>
        <v>0</v>
      </c>
      <c r="P767">
        <f t="shared" si="87"/>
        <v>0</v>
      </c>
      <c r="Q767">
        <f t="shared" si="88"/>
        <v>0</v>
      </c>
      <c r="S767">
        <f t="shared" si="89"/>
        <v>0</v>
      </c>
    </row>
    <row r="768" spans="1:19" ht="276.5" thickBot="1" x14ac:dyDescent="0.4">
      <c r="A768" s="3" t="s">
        <v>11</v>
      </c>
      <c r="B768" s="3" t="s">
        <v>23</v>
      </c>
      <c r="C768" s="3">
        <v>20171007501</v>
      </c>
      <c r="D768" s="3">
        <v>1</v>
      </c>
      <c r="E768" s="3" t="s">
        <v>9</v>
      </c>
      <c r="F768" s="3">
        <v>381</v>
      </c>
      <c r="G768" s="3">
        <v>90</v>
      </c>
      <c r="H768" s="4" t="s">
        <v>22</v>
      </c>
      <c r="I768" s="3" t="s">
        <v>9</v>
      </c>
      <c r="J768" s="3" t="s">
        <v>9</v>
      </c>
      <c r="L768">
        <f t="shared" si="84"/>
        <v>0</v>
      </c>
      <c r="M768">
        <f>IF(COUNTIF($C$2:$C769,C768)&gt;1,1,0)</f>
        <v>0</v>
      </c>
      <c r="N768">
        <f t="shared" si="85"/>
        <v>0</v>
      </c>
      <c r="O768">
        <f t="shared" si="86"/>
        <v>0</v>
      </c>
      <c r="P768">
        <f t="shared" si="87"/>
        <v>0</v>
      </c>
      <c r="Q768">
        <f t="shared" si="88"/>
        <v>0</v>
      </c>
      <c r="S768">
        <f t="shared" si="89"/>
        <v>0</v>
      </c>
    </row>
    <row r="769" spans="1:19" ht="276.5" thickBot="1" x14ac:dyDescent="0.4">
      <c r="A769" s="3" t="s">
        <v>11</v>
      </c>
      <c r="B769" s="3" t="s">
        <v>20</v>
      </c>
      <c r="C769" s="3">
        <v>20141807101</v>
      </c>
      <c r="D769" s="3">
        <v>0</v>
      </c>
      <c r="E769" s="3" t="s">
        <v>9</v>
      </c>
      <c r="F769" s="3">
        <v>328</v>
      </c>
      <c r="G769" s="3">
        <v>70</v>
      </c>
      <c r="H769" s="4" t="s">
        <v>22</v>
      </c>
      <c r="I769" s="3" t="s">
        <v>9</v>
      </c>
      <c r="J769" s="3" t="s">
        <v>9</v>
      </c>
      <c r="L769">
        <f t="shared" si="84"/>
        <v>0</v>
      </c>
      <c r="M769">
        <f>IF(COUNTIF($C$2:$C770,C769)&gt;1,1,0)</f>
        <v>0</v>
      </c>
      <c r="N769">
        <f t="shared" si="85"/>
        <v>0</v>
      </c>
      <c r="O769">
        <f t="shared" si="86"/>
        <v>0</v>
      </c>
      <c r="P769">
        <f t="shared" si="87"/>
        <v>0</v>
      </c>
      <c r="Q769">
        <f t="shared" si="88"/>
        <v>0</v>
      </c>
      <c r="S769">
        <f t="shared" si="89"/>
        <v>0</v>
      </c>
    </row>
    <row r="770" spans="1:19" ht="276.5" thickBot="1" x14ac:dyDescent="0.4">
      <c r="A770" s="3" t="s">
        <v>11</v>
      </c>
      <c r="B770" s="3" t="s">
        <v>49</v>
      </c>
      <c r="C770" s="3">
        <v>20230404201</v>
      </c>
      <c r="D770" s="3">
        <v>0</v>
      </c>
      <c r="E770" s="3" t="s">
        <v>9</v>
      </c>
      <c r="F770" s="3">
        <v>33</v>
      </c>
      <c r="G770" s="3">
        <v>18</v>
      </c>
      <c r="H770" s="4" t="s">
        <v>22</v>
      </c>
      <c r="I770" s="3" t="s">
        <v>9</v>
      </c>
      <c r="J770" s="3" t="s">
        <v>9</v>
      </c>
      <c r="L770">
        <f t="shared" si="84"/>
        <v>0</v>
      </c>
      <c r="M770">
        <f>IF(COUNTIF($C$2:$C771,C770)&gt;1,1,0)</f>
        <v>0</v>
      </c>
      <c r="N770">
        <f t="shared" si="85"/>
        <v>0</v>
      </c>
      <c r="O770">
        <f t="shared" si="86"/>
        <v>0</v>
      </c>
      <c r="P770">
        <f t="shared" si="87"/>
        <v>0</v>
      </c>
      <c r="Q770">
        <f t="shared" si="88"/>
        <v>0</v>
      </c>
      <c r="S770">
        <f t="shared" si="89"/>
        <v>0</v>
      </c>
    </row>
    <row r="771" spans="1:19" ht="176.5" thickBot="1" x14ac:dyDescent="0.4">
      <c r="A771" s="3" t="s">
        <v>11</v>
      </c>
      <c r="B771" s="3" t="s">
        <v>34</v>
      </c>
      <c r="C771" s="3">
        <v>20110530101</v>
      </c>
      <c r="D771" s="3">
        <v>1</v>
      </c>
      <c r="E771" s="3" t="s">
        <v>9</v>
      </c>
      <c r="F771" s="3">
        <v>179</v>
      </c>
      <c r="G771" s="3">
        <v>40</v>
      </c>
      <c r="H771" s="4" t="s">
        <v>55</v>
      </c>
      <c r="I771" s="3" t="s">
        <v>9</v>
      </c>
      <c r="J771" s="3" t="s">
        <v>15</v>
      </c>
      <c r="L771">
        <f t="shared" si="84"/>
        <v>0</v>
      </c>
      <c r="M771">
        <f>IF(COUNTIF($C$2:$C772,C771)&gt;1,1,0)</f>
        <v>0</v>
      </c>
      <c r="N771">
        <f t="shared" si="85"/>
        <v>0</v>
      </c>
      <c r="O771">
        <f t="shared" si="86"/>
        <v>0</v>
      </c>
      <c r="P771">
        <f t="shared" si="87"/>
        <v>0</v>
      </c>
      <c r="Q771">
        <f t="shared" si="88"/>
        <v>0</v>
      </c>
      <c r="S771">
        <f t="shared" si="89"/>
        <v>0</v>
      </c>
    </row>
    <row r="772" spans="1:19" ht="276.5" thickBot="1" x14ac:dyDescent="0.4">
      <c r="A772" s="3" t="s">
        <v>11</v>
      </c>
      <c r="B772" s="3" t="s">
        <v>20</v>
      </c>
      <c r="C772" s="3">
        <v>20140800101</v>
      </c>
      <c r="D772" s="3">
        <v>1</v>
      </c>
      <c r="E772" s="3" t="s">
        <v>9</v>
      </c>
      <c r="F772" s="3">
        <v>305</v>
      </c>
      <c r="G772" s="3">
        <v>41</v>
      </c>
      <c r="H772" s="4" t="s">
        <v>22</v>
      </c>
      <c r="I772" s="3" t="s">
        <v>9</v>
      </c>
      <c r="J772" s="3" t="s">
        <v>15</v>
      </c>
      <c r="L772">
        <f t="shared" si="84"/>
        <v>0</v>
      </c>
      <c r="M772">
        <f>IF(COUNTIF($C$2:$C772,C772)&gt;1,1,0)</f>
        <v>0</v>
      </c>
      <c r="N772">
        <f t="shared" si="85"/>
        <v>0</v>
      </c>
      <c r="O772">
        <f t="shared" si="86"/>
        <v>0</v>
      </c>
      <c r="P772">
        <f t="shared" si="87"/>
        <v>0</v>
      </c>
      <c r="Q772">
        <f t="shared" si="88"/>
        <v>0</v>
      </c>
      <c r="S772">
        <f t="shared" si="89"/>
        <v>0</v>
      </c>
    </row>
    <row r="773" spans="1:19" ht="276.5" thickBot="1" x14ac:dyDescent="0.4">
      <c r="A773" s="3" t="s">
        <v>27</v>
      </c>
      <c r="B773" s="3" t="s">
        <v>47</v>
      </c>
      <c r="C773" s="3">
        <v>20061301601</v>
      </c>
      <c r="D773" s="3">
        <v>0</v>
      </c>
      <c r="E773" s="3" t="s">
        <v>9</v>
      </c>
      <c r="F773" s="3">
        <v>592</v>
      </c>
      <c r="G773" s="3">
        <v>147</v>
      </c>
      <c r="H773" s="4" t="s">
        <v>22</v>
      </c>
      <c r="I773" s="3" t="s">
        <v>9</v>
      </c>
      <c r="J773" s="3" t="s">
        <v>15</v>
      </c>
      <c r="L773">
        <f t="shared" si="84"/>
        <v>0</v>
      </c>
      <c r="M773">
        <f>IF(COUNTIF($C$2:$C773,C773)&gt;1,1,0)</f>
        <v>0</v>
      </c>
      <c r="N773">
        <f t="shared" si="85"/>
        <v>0</v>
      </c>
      <c r="O773">
        <f t="shared" si="86"/>
        <v>0</v>
      </c>
      <c r="P773">
        <f t="shared" si="87"/>
        <v>0</v>
      </c>
      <c r="Q773">
        <f t="shared" si="88"/>
        <v>0</v>
      </c>
      <c r="S773">
        <f t="shared" si="89"/>
        <v>0</v>
      </c>
    </row>
    <row r="774" spans="1:19" ht="239" thickBot="1" x14ac:dyDescent="0.4">
      <c r="A774" s="3" t="s">
        <v>46</v>
      </c>
      <c r="B774" s="3" t="s">
        <v>23</v>
      </c>
      <c r="C774" s="3">
        <v>20170214501</v>
      </c>
      <c r="D774" s="3">
        <v>0</v>
      </c>
      <c r="E774" s="3" t="s">
        <v>9</v>
      </c>
      <c r="F774" s="3">
        <v>392</v>
      </c>
      <c r="G774" s="3">
        <v>83</v>
      </c>
      <c r="H774" s="4" t="s">
        <v>13</v>
      </c>
      <c r="I774" s="3" t="s">
        <v>9</v>
      </c>
      <c r="J774" s="3" t="s">
        <v>9</v>
      </c>
      <c r="L774">
        <f t="shared" si="84"/>
        <v>0</v>
      </c>
      <c r="M774">
        <f>IF(COUNTIF($C$2:$C775,C774)&gt;1,1,0)</f>
        <v>0</v>
      </c>
      <c r="N774">
        <f t="shared" si="85"/>
        <v>0</v>
      </c>
      <c r="O774">
        <f t="shared" si="86"/>
        <v>0</v>
      </c>
      <c r="P774">
        <f t="shared" si="87"/>
        <v>0</v>
      </c>
      <c r="Q774">
        <f t="shared" si="88"/>
        <v>0</v>
      </c>
      <c r="S774">
        <f t="shared" si="89"/>
        <v>0</v>
      </c>
    </row>
    <row r="775" spans="1:19" ht="139" thickBot="1" x14ac:dyDescent="0.4">
      <c r="A775" s="3" t="s">
        <v>27</v>
      </c>
      <c r="B775" s="3" t="s">
        <v>12</v>
      </c>
      <c r="C775" s="3">
        <v>20080902601</v>
      </c>
      <c r="D775" s="3">
        <v>0</v>
      </c>
      <c r="E775" s="3" t="s">
        <v>9</v>
      </c>
      <c r="F775" s="3">
        <v>175</v>
      </c>
      <c r="G775" s="3">
        <v>145</v>
      </c>
      <c r="H775" s="4" t="s">
        <v>83</v>
      </c>
      <c r="I775" s="3" t="s">
        <v>9</v>
      </c>
      <c r="J775" s="3" t="s">
        <v>15</v>
      </c>
      <c r="L775">
        <f t="shared" si="84"/>
        <v>0</v>
      </c>
      <c r="M775">
        <f>IF(COUNTIF($C$2:$C776,C775)&gt;1,1,0)</f>
        <v>0</v>
      </c>
      <c r="N775">
        <f t="shared" si="85"/>
        <v>0</v>
      </c>
      <c r="O775">
        <f t="shared" si="86"/>
        <v>0</v>
      </c>
      <c r="P775">
        <f t="shared" si="87"/>
        <v>0</v>
      </c>
      <c r="Q775">
        <f t="shared" si="88"/>
        <v>0</v>
      </c>
      <c r="S775">
        <f t="shared" si="89"/>
        <v>0</v>
      </c>
    </row>
    <row r="776" spans="1:19" ht="326.5" thickBot="1" x14ac:dyDescent="0.4">
      <c r="A776" s="3" t="s">
        <v>46</v>
      </c>
      <c r="B776" s="3" t="s">
        <v>47</v>
      </c>
      <c r="C776" s="3">
        <v>20061312901</v>
      </c>
      <c r="D776" s="3">
        <v>1</v>
      </c>
      <c r="E776" s="3" t="s">
        <v>9</v>
      </c>
      <c r="F776" s="3">
        <v>268</v>
      </c>
      <c r="G776" s="3">
        <v>56</v>
      </c>
      <c r="H776" s="4" t="s">
        <v>221</v>
      </c>
      <c r="I776" s="3" t="s">
        <v>9</v>
      </c>
      <c r="J776" s="3" t="s">
        <v>9</v>
      </c>
      <c r="L776">
        <f t="shared" si="84"/>
        <v>0</v>
      </c>
      <c r="M776">
        <f>IF(COUNTIF($C$2:$C777,C776)&gt;1,1,0)</f>
        <v>0</v>
      </c>
      <c r="N776">
        <f t="shared" si="85"/>
        <v>0</v>
      </c>
      <c r="O776">
        <f t="shared" si="86"/>
        <v>0</v>
      </c>
      <c r="P776">
        <f t="shared" si="87"/>
        <v>0</v>
      </c>
      <c r="Q776">
        <f t="shared" si="88"/>
        <v>0</v>
      </c>
      <c r="S776">
        <f t="shared" si="89"/>
        <v>0</v>
      </c>
    </row>
    <row r="777" spans="1:19" ht="176.5" thickBot="1" x14ac:dyDescent="0.4">
      <c r="A777" s="3" t="s">
        <v>11</v>
      </c>
      <c r="B777" s="3" t="s">
        <v>17</v>
      </c>
      <c r="C777" s="3">
        <v>20120801902</v>
      </c>
      <c r="D777" s="3">
        <v>1</v>
      </c>
      <c r="E777" s="3" t="s">
        <v>9</v>
      </c>
      <c r="F777" s="3">
        <v>240</v>
      </c>
      <c r="G777" s="3">
        <v>43</v>
      </c>
      <c r="H777" s="4" t="s">
        <v>141</v>
      </c>
      <c r="I777" s="3" t="s">
        <v>9</v>
      </c>
      <c r="J777" s="3" t="s">
        <v>9</v>
      </c>
      <c r="L777">
        <f t="shared" si="84"/>
        <v>0</v>
      </c>
      <c r="M777">
        <f>IF(COUNTIF($C$2:$C777,C777)&gt;1,1,0)</f>
        <v>0</v>
      </c>
      <c r="N777">
        <f t="shared" si="85"/>
        <v>0</v>
      </c>
      <c r="O777">
        <f t="shared" si="86"/>
        <v>0</v>
      </c>
      <c r="P777">
        <f t="shared" si="87"/>
        <v>0</v>
      </c>
      <c r="Q777">
        <f t="shared" si="88"/>
        <v>0</v>
      </c>
      <c r="S777">
        <f t="shared" si="89"/>
        <v>0</v>
      </c>
    </row>
    <row r="778" spans="1:19" ht="176.5" thickBot="1" x14ac:dyDescent="0.4">
      <c r="A778" s="3" t="s">
        <v>11</v>
      </c>
      <c r="B778" s="3" t="s">
        <v>8</v>
      </c>
      <c r="C778" s="3">
        <v>20180736001</v>
      </c>
      <c r="D778" s="3">
        <v>0</v>
      </c>
      <c r="E778" s="3" t="s">
        <v>9</v>
      </c>
      <c r="F778" s="3">
        <v>68</v>
      </c>
      <c r="G778" s="3">
        <v>20</v>
      </c>
      <c r="H778" s="4" t="s">
        <v>71</v>
      </c>
      <c r="I778" s="3" t="s">
        <v>9</v>
      </c>
      <c r="J778" s="3" t="s">
        <v>9</v>
      </c>
      <c r="L778">
        <f t="shared" si="84"/>
        <v>0</v>
      </c>
      <c r="M778">
        <f>IF(COUNTIF($C$2:$C779,C778)&gt;1,1,0)</f>
        <v>0</v>
      </c>
      <c r="N778">
        <f t="shared" si="85"/>
        <v>0</v>
      </c>
      <c r="O778">
        <f t="shared" si="86"/>
        <v>0</v>
      </c>
      <c r="P778">
        <f t="shared" si="87"/>
        <v>0</v>
      </c>
      <c r="Q778">
        <f t="shared" si="88"/>
        <v>0</v>
      </c>
      <c r="S778">
        <f t="shared" si="89"/>
        <v>0</v>
      </c>
    </row>
    <row r="779" spans="1:19" ht="251.5" thickBot="1" x14ac:dyDescent="0.4">
      <c r="A779" s="3" t="s">
        <v>11</v>
      </c>
      <c r="B779" s="3" t="s">
        <v>17</v>
      </c>
      <c r="C779" s="3">
        <v>20120308901</v>
      </c>
      <c r="D779" s="3">
        <v>0</v>
      </c>
      <c r="E779" s="3" t="s">
        <v>9</v>
      </c>
      <c r="F779" s="3">
        <v>140</v>
      </c>
      <c r="G779" s="3">
        <v>19</v>
      </c>
      <c r="H779" s="4" t="s">
        <v>18</v>
      </c>
      <c r="I779" s="3" t="s">
        <v>9</v>
      </c>
      <c r="J779" s="3" t="s">
        <v>9</v>
      </c>
      <c r="L779">
        <f t="shared" si="84"/>
        <v>0</v>
      </c>
      <c r="M779">
        <f>IF(COUNTIF($C$2:$C780,C779)&gt;1,1,0)</f>
        <v>0</v>
      </c>
      <c r="N779">
        <f t="shared" si="85"/>
        <v>0</v>
      </c>
      <c r="O779">
        <f t="shared" si="86"/>
        <v>0</v>
      </c>
      <c r="P779">
        <f t="shared" si="87"/>
        <v>0</v>
      </c>
      <c r="Q779">
        <f t="shared" si="88"/>
        <v>0</v>
      </c>
      <c r="S779">
        <f t="shared" si="89"/>
        <v>0</v>
      </c>
    </row>
    <row r="780" spans="1:19" ht="276.5" thickBot="1" x14ac:dyDescent="0.4">
      <c r="A780" s="3" t="s">
        <v>11</v>
      </c>
      <c r="B780" s="3" t="s">
        <v>34</v>
      </c>
      <c r="C780" s="3">
        <v>20110430801</v>
      </c>
      <c r="D780" s="3">
        <v>0</v>
      </c>
      <c r="E780" s="3" t="s">
        <v>9</v>
      </c>
      <c r="F780" s="3">
        <v>217</v>
      </c>
      <c r="G780" s="3">
        <v>126</v>
      </c>
      <c r="H780" s="4" t="s">
        <v>22</v>
      </c>
      <c r="I780" s="3" t="s">
        <v>9</v>
      </c>
      <c r="J780" s="3" t="s">
        <v>9</v>
      </c>
      <c r="L780">
        <f t="shared" si="84"/>
        <v>0</v>
      </c>
      <c r="M780">
        <f>IF(COUNTIF($C$2:$C781,C780)&gt;1,1,0)</f>
        <v>0</v>
      </c>
      <c r="N780">
        <f t="shared" si="85"/>
        <v>0</v>
      </c>
      <c r="O780">
        <f t="shared" si="86"/>
        <v>0</v>
      </c>
      <c r="P780">
        <f t="shared" si="87"/>
        <v>0</v>
      </c>
      <c r="Q780">
        <f t="shared" si="88"/>
        <v>0</v>
      </c>
      <c r="S780">
        <f t="shared" si="89"/>
        <v>0</v>
      </c>
    </row>
    <row r="781" spans="1:19" ht="276.5" thickBot="1" x14ac:dyDescent="0.4">
      <c r="A781" s="3" t="s">
        <v>39</v>
      </c>
      <c r="B781" s="3" t="s">
        <v>34</v>
      </c>
      <c r="C781" s="3">
        <v>20110217501</v>
      </c>
      <c r="D781" s="3">
        <v>0</v>
      </c>
      <c r="E781" s="3" t="s">
        <v>9</v>
      </c>
      <c r="F781" s="3">
        <v>274</v>
      </c>
      <c r="G781" s="3">
        <v>32</v>
      </c>
      <c r="H781" s="4" t="s">
        <v>22</v>
      </c>
      <c r="I781" s="3" t="s">
        <v>9</v>
      </c>
      <c r="J781" s="3" t="s">
        <v>9</v>
      </c>
      <c r="L781">
        <f t="shared" si="84"/>
        <v>0</v>
      </c>
      <c r="M781">
        <f>IF(COUNTIF($C$2:$C782,C781)&gt;1,1,0)</f>
        <v>0</v>
      </c>
      <c r="N781">
        <f t="shared" si="85"/>
        <v>0</v>
      </c>
      <c r="O781">
        <f t="shared" si="86"/>
        <v>0</v>
      </c>
      <c r="P781">
        <f t="shared" si="87"/>
        <v>0</v>
      </c>
      <c r="Q781">
        <f t="shared" si="88"/>
        <v>0</v>
      </c>
      <c r="S781">
        <f t="shared" si="89"/>
        <v>0</v>
      </c>
    </row>
    <row r="782" spans="1:19" ht="276.5" thickBot="1" x14ac:dyDescent="0.4">
      <c r="A782" s="3" t="s">
        <v>11</v>
      </c>
      <c r="B782" s="3" t="s">
        <v>17</v>
      </c>
      <c r="C782" s="3">
        <v>20120800901</v>
      </c>
      <c r="D782" s="3">
        <v>0</v>
      </c>
      <c r="E782" s="3" t="s">
        <v>9</v>
      </c>
      <c r="F782" s="3">
        <v>75</v>
      </c>
      <c r="G782" s="3">
        <v>25</v>
      </c>
      <c r="H782" s="4" t="s">
        <v>22</v>
      </c>
      <c r="I782" s="3" t="s">
        <v>9</v>
      </c>
      <c r="J782" s="3" t="s">
        <v>15</v>
      </c>
      <c r="L782">
        <f t="shared" si="84"/>
        <v>0</v>
      </c>
      <c r="M782">
        <f>IF(COUNTIF($C$2:$C783,C782)&gt;1,1,0)</f>
        <v>0</v>
      </c>
      <c r="N782">
        <f t="shared" si="85"/>
        <v>0</v>
      </c>
      <c r="O782">
        <f t="shared" si="86"/>
        <v>0</v>
      </c>
      <c r="P782">
        <f t="shared" si="87"/>
        <v>0</v>
      </c>
      <c r="Q782">
        <f t="shared" si="88"/>
        <v>0</v>
      </c>
      <c r="S782">
        <f t="shared" si="89"/>
        <v>0</v>
      </c>
    </row>
    <row r="783" spans="1:19" ht="239" thickBot="1" x14ac:dyDescent="0.4">
      <c r="A783" s="3" t="s">
        <v>11</v>
      </c>
      <c r="B783" s="3" t="s">
        <v>12</v>
      </c>
      <c r="C783" s="3">
        <v>20081001701</v>
      </c>
      <c r="D783" s="3">
        <v>0</v>
      </c>
      <c r="E783" s="3" t="s">
        <v>9</v>
      </c>
      <c r="F783" s="3">
        <v>141</v>
      </c>
      <c r="G783" s="3">
        <v>96</v>
      </c>
      <c r="H783" s="4" t="s">
        <v>13</v>
      </c>
      <c r="I783" s="3" t="s">
        <v>9</v>
      </c>
      <c r="J783" s="3" t="s">
        <v>15</v>
      </c>
      <c r="L783">
        <f t="shared" si="84"/>
        <v>0</v>
      </c>
      <c r="M783">
        <f>IF(COUNTIF($C$2:$C784,C783)&gt;1,1,0)</f>
        <v>0</v>
      </c>
      <c r="N783">
        <f t="shared" si="85"/>
        <v>0</v>
      </c>
      <c r="O783">
        <f t="shared" si="86"/>
        <v>0</v>
      </c>
      <c r="P783">
        <f t="shared" si="87"/>
        <v>0</v>
      </c>
      <c r="Q783">
        <f t="shared" si="88"/>
        <v>0</v>
      </c>
      <c r="S783">
        <f t="shared" si="89"/>
        <v>0</v>
      </c>
    </row>
    <row r="784" spans="1:19" ht="176.5" thickBot="1" x14ac:dyDescent="0.4">
      <c r="A784" s="3" t="s">
        <v>7</v>
      </c>
      <c r="B784" s="3" t="s">
        <v>12</v>
      </c>
      <c r="C784" s="3">
        <v>20080901201</v>
      </c>
      <c r="D784" s="3">
        <v>0</v>
      </c>
      <c r="E784" s="3" t="s">
        <v>9</v>
      </c>
      <c r="F784" s="3">
        <v>131</v>
      </c>
      <c r="G784" s="3">
        <v>90</v>
      </c>
      <c r="H784" s="4" t="s">
        <v>55</v>
      </c>
      <c r="I784" s="3" t="s">
        <v>9</v>
      </c>
      <c r="J784" s="3" t="s">
        <v>9</v>
      </c>
      <c r="L784">
        <f t="shared" si="84"/>
        <v>0</v>
      </c>
      <c r="M784">
        <f>IF(COUNTIF($C$2:$C785,C784)&gt;1,1,0)</f>
        <v>0</v>
      </c>
      <c r="N784">
        <f t="shared" si="85"/>
        <v>0</v>
      </c>
      <c r="O784">
        <f t="shared" si="86"/>
        <v>0</v>
      </c>
      <c r="P784">
        <f t="shared" si="87"/>
        <v>0</v>
      </c>
      <c r="Q784">
        <f t="shared" si="88"/>
        <v>0</v>
      </c>
      <c r="S784">
        <f t="shared" si="89"/>
        <v>0</v>
      </c>
    </row>
    <row r="785" spans="1:19" ht="276.5" thickBot="1" x14ac:dyDescent="0.4">
      <c r="A785" s="3" t="s">
        <v>11</v>
      </c>
      <c r="B785" s="3" t="s">
        <v>8</v>
      </c>
      <c r="C785" s="3">
        <v>20180809101</v>
      </c>
      <c r="D785" s="3">
        <v>1</v>
      </c>
      <c r="E785" s="3" t="s">
        <v>9</v>
      </c>
      <c r="F785" s="3">
        <v>105</v>
      </c>
      <c r="G785" s="3">
        <v>72</v>
      </c>
      <c r="H785" s="4" t="s">
        <v>22</v>
      </c>
      <c r="I785" s="3" t="s">
        <v>9</v>
      </c>
      <c r="J785" s="3" t="s">
        <v>9</v>
      </c>
      <c r="L785">
        <f t="shared" si="84"/>
        <v>0</v>
      </c>
      <c r="M785">
        <f>IF(COUNTIF($C$2:$C786,C785)&gt;1,1,0)</f>
        <v>0</v>
      </c>
      <c r="N785">
        <f t="shared" si="85"/>
        <v>0</v>
      </c>
      <c r="O785">
        <f t="shared" si="86"/>
        <v>0</v>
      </c>
      <c r="P785">
        <f t="shared" si="87"/>
        <v>0</v>
      </c>
      <c r="Q785">
        <f t="shared" si="88"/>
        <v>0</v>
      </c>
      <c r="S785">
        <f t="shared" si="89"/>
        <v>0</v>
      </c>
    </row>
    <row r="786" spans="1:19" ht="314" thickBot="1" x14ac:dyDescent="0.4">
      <c r="A786" s="3" t="s">
        <v>39</v>
      </c>
      <c r="B786" s="3" t="s">
        <v>20</v>
      </c>
      <c r="C786" s="3">
        <v>20140501701</v>
      </c>
      <c r="D786" s="3">
        <v>0</v>
      </c>
      <c r="E786" s="3" t="s">
        <v>9</v>
      </c>
      <c r="F786" s="3">
        <v>37</v>
      </c>
      <c r="G786" s="3">
        <v>30</v>
      </c>
      <c r="H786" s="4" t="s">
        <v>222</v>
      </c>
      <c r="I786" s="3" t="s">
        <v>9</v>
      </c>
      <c r="J786" s="3" t="s">
        <v>9</v>
      </c>
      <c r="L786">
        <f t="shared" si="84"/>
        <v>0</v>
      </c>
      <c r="M786">
        <f>IF(COUNTIF($C$2:$C787,C786)&gt;1,1,0)</f>
        <v>0</v>
      </c>
      <c r="N786">
        <f t="shared" si="85"/>
        <v>0</v>
      </c>
      <c r="O786">
        <f t="shared" si="86"/>
        <v>0</v>
      </c>
      <c r="P786">
        <f t="shared" si="87"/>
        <v>0</v>
      </c>
      <c r="Q786">
        <f t="shared" si="88"/>
        <v>0</v>
      </c>
      <c r="S786">
        <f t="shared" si="89"/>
        <v>0</v>
      </c>
    </row>
    <row r="787" spans="1:19" ht="276.5" thickBot="1" x14ac:dyDescent="0.4">
      <c r="A787" s="3" t="s">
        <v>11</v>
      </c>
      <c r="B787" s="3" t="s">
        <v>20</v>
      </c>
      <c r="C787" s="3">
        <v>20142003402</v>
      </c>
      <c r="D787" s="3">
        <v>0</v>
      </c>
      <c r="E787" s="3" t="s">
        <v>9</v>
      </c>
      <c r="F787" s="3">
        <v>70</v>
      </c>
      <c r="G787" s="3">
        <v>49</v>
      </c>
      <c r="H787" s="4" t="s">
        <v>22</v>
      </c>
      <c r="I787" s="3" t="s">
        <v>9</v>
      </c>
      <c r="J787" s="3" t="s">
        <v>9</v>
      </c>
      <c r="L787">
        <f t="shared" si="84"/>
        <v>0</v>
      </c>
      <c r="M787">
        <f>IF(COUNTIF($C$2:$C788,C787)&gt;1,1,0)</f>
        <v>0</v>
      </c>
      <c r="N787">
        <f t="shared" si="85"/>
        <v>0</v>
      </c>
      <c r="O787">
        <f t="shared" si="86"/>
        <v>0</v>
      </c>
      <c r="P787">
        <f t="shared" si="87"/>
        <v>0</v>
      </c>
      <c r="Q787">
        <f t="shared" si="88"/>
        <v>0</v>
      </c>
      <c r="S787">
        <f t="shared" si="89"/>
        <v>0</v>
      </c>
    </row>
    <row r="788" spans="1:19" ht="39" thickBot="1" x14ac:dyDescent="0.4">
      <c r="A788" s="3" t="s">
        <v>11</v>
      </c>
      <c r="B788" s="3" t="s">
        <v>8</v>
      </c>
      <c r="C788" s="3">
        <v>20181101203</v>
      </c>
      <c r="D788" s="3">
        <v>0</v>
      </c>
      <c r="E788" s="3" t="s">
        <v>9</v>
      </c>
      <c r="F788" s="3">
        <v>143</v>
      </c>
      <c r="G788" s="3">
        <v>41</v>
      </c>
      <c r="H788" s="4" t="s">
        <v>163</v>
      </c>
      <c r="I788" s="3" t="s">
        <v>9</v>
      </c>
      <c r="J788" s="3" t="s">
        <v>15</v>
      </c>
      <c r="L788">
        <f t="shared" si="84"/>
        <v>0</v>
      </c>
      <c r="M788">
        <f>IF(COUNTIF($C$2:$C789,C788)&gt;1,1,0)</f>
        <v>0</v>
      </c>
      <c r="N788">
        <f t="shared" si="85"/>
        <v>0</v>
      </c>
      <c r="O788">
        <f t="shared" si="86"/>
        <v>0</v>
      </c>
      <c r="P788">
        <f t="shared" si="87"/>
        <v>0</v>
      </c>
      <c r="Q788">
        <f t="shared" si="88"/>
        <v>0</v>
      </c>
      <c r="S788">
        <f t="shared" si="89"/>
        <v>0</v>
      </c>
    </row>
    <row r="789" spans="1:19" ht="151.5" thickBot="1" x14ac:dyDescent="0.4">
      <c r="A789" s="3" t="s">
        <v>11</v>
      </c>
      <c r="B789" s="3" t="s">
        <v>34</v>
      </c>
      <c r="C789" s="3">
        <v>20110703601</v>
      </c>
      <c r="D789" s="3">
        <v>1</v>
      </c>
      <c r="E789" s="3" t="s">
        <v>9</v>
      </c>
      <c r="F789" s="3">
        <v>154</v>
      </c>
      <c r="G789" s="3">
        <v>86</v>
      </c>
      <c r="H789" s="4" t="s">
        <v>26</v>
      </c>
      <c r="I789" s="3" t="s">
        <v>9</v>
      </c>
      <c r="J789" s="3" t="s">
        <v>9</v>
      </c>
      <c r="L789">
        <f t="shared" si="84"/>
        <v>0</v>
      </c>
      <c r="M789">
        <f>IF(COUNTIF($C$2:$C790,C789)&gt;1,1,0)</f>
        <v>0</v>
      </c>
      <c r="N789">
        <f t="shared" si="85"/>
        <v>0</v>
      </c>
      <c r="O789">
        <f t="shared" si="86"/>
        <v>0</v>
      </c>
      <c r="P789">
        <f t="shared" si="87"/>
        <v>0</v>
      </c>
      <c r="Q789">
        <f t="shared" si="88"/>
        <v>0</v>
      </c>
      <c r="S789">
        <f t="shared" si="89"/>
        <v>0</v>
      </c>
    </row>
    <row r="790" spans="1:19" ht="251.5" thickBot="1" x14ac:dyDescent="0.4">
      <c r="A790" s="3" t="s">
        <v>11</v>
      </c>
      <c r="B790" s="3" t="s">
        <v>20</v>
      </c>
      <c r="C790" s="3">
        <v>20141107102</v>
      </c>
      <c r="D790" s="3">
        <v>0</v>
      </c>
      <c r="E790" s="3" t="s">
        <v>9</v>
      </c>
      <c r="F790" s="3">
        <v>51</v>
      </c>
      <c r="G790" s="3">
        <v>27</v>
      </c>
      <c r="H790" s="4" t="s">
        <v>18</v>
      </c>
      <c r="I790" s="3" t="s">
        <v>9</v>
      </c>
      <c r="J790" s="3" t="s">
        <v>15</v>
      </c>
      <c r="L790">
        <f t="shared" si="84"/>
        <v>0</v>
      </c>
      <c r="M790">
        <f>IF(COUNTIF($C$2:$C791,C790)&gt;1,1,0)</f>
        <v>0</v>
      </c>
      <c r="N790">
        <f t="shared" si="85"/>
        <v>0</v>
      </c>
      <c r="O790">
        <f t="shared" si="86"/>
        <v>0</v>
      </c>
      <c r="P790">
        <f t="shared" si="87"/>
        <v>0</v>
      </c>
      <c r="Q790">
        <f t="shared" si="88"/>
        <v>0</v>
      </c>
      <c r="S790">
        <f t="shared" si="89"/>
        <v>0</v>
      </c>
    </row>
    <row r="791" spans="1:19" ht="239" thickBot="1" x14ac:dyDescent="0.4">
      <c r="A791" s="3" t="s">
        <v>11</v>
      </c>
      <c r="B791" s="3" t="s">
        <v>34</v>
      </c>
      <c r="C791" s="3">
        <v>20110611801</v>
      </c>
      <c r="D791" s="3">
        <v>1</v>
      </c>
      <c r="E791" s="3" t="s">
        <v>9</v>
      </c>
      <c r="F791" s="3">
        <v>106</v>
      </c>
      <c r="G791" s="3">
        <v>91</v>
      </c>
      <c r="H791" s="4" t="s">
        <v>13</v>
      </c>
      <c r="I791" s="3" t="s">
        <v>9</v>
      </c>
      <c r="J791" s="3" t="s">
        <v>15</v>
      </c>
      <c r="L791">
        <f t="shared" si="84"/>
        <v>0</v>
      </c>
      <c r="M791">
        <f>IF(COUNTIF($C$2:$C792,C791)&gt;1,1,0)</f>
        <v>0</v>
      </c>
      <c r="N791">
        <f t="shared" si="85"/>
        <v>0</v>
      </c>
      <c r="O791">
        <f t="shared" si="86"/>
        <v>0</v>
      </c>
      <c r="P791">
        <f t="shared" si="87"/>
        <v>0</v>
      </c>
      <c r="Q791">
        <f t="shared" si="88"/>
        <v>0</v>
      </c>
      <c r="S791">
        <f t="shared" si="89"/>
        <v>0</v>
      </c>
    </row>
    <row r="792" spans="1:19" ht="276.5" thickBot="1" x14ac:dyDescent="0.4">
      <c r="A792" s="3" t="s">
        <v>11</v>
      </c>
      <c r="B792" s="3" t="s">
        <v>20</v>
      </c>
      <c r="C792" s="3">
        <v>20140603004</v>
      </c>
      <c r="D792" s="3">
        <v>1</v>
      </c>
      <c r="E792" s="3" t="s">
        <v>9</v>
      </c>
      <c r="F792" s="3">
        <v>387</v>
      </c>
      <c r="G792" s="3">
        <v>42</v>
      </c>
      <c r="H792" s="4" t="s">
        <v>22</v>
      </c>
      <c r="I792" s="3" t="s">
        <v>9</v>
      </c>
      <c r="J792" s="3" t="s">
        <v>9</v>
      </c>
      <c r="L792">
        <f t="shared" si="84"/>
        <v>0</v>
      </c>
      <c r="M792">
        <f>IF(COUNTIF($C$2:$C792,C792)&gt;1,1,0)</f>
        <v>0</v>
      </c>
      <c r="N792">
        <f t="shared" si="85"/>
        <v>0</v>
      </c>
      <c r="O792">
        <f t="shared" si="86"/>
        <v>0</v>
      </c>
      <c r="P792">
        <f t="shared" si="87"/>
        <v>0</v>
      </c>
      <c r="Q792">
        <f t="shared" si="88"/>
        <v>0</v>
      </c>
      <c r="S792">
        <f t="shared" si="89"/>
        <v>0</v>
      </c>
    </row>
    <row r="793" spans="1:19" ht="276.5" thickBot="1" x14ac:dyDescent="0.4">
      <c r="A793" s="3" t="s">
        <v>27</v>
      </c>
      <c r="B793" s="3" t="s">
        <v>34</v>
      </c>
      <c r="C793" s="3">
        <v>20110733701</v>
      </c>
      <c r="D793" s="3">
        <v>0</v>
      </c>
      <c r="E793" s="3" t="s">
        <v>9</v>
      </c>
      <c r="F793" s="3">
        <v>347</v>
      </c>
      <c r="G793" s="3">
        <v>28</v>
      </c>
      <c r="H793" s="4" t="s">
        <v>22</v>
      </c>
      <c r="I793" s="3" t="s">
        <v>9</v>
      </c>
      <c r="J793" s="3" t="s">
        <v>9</v>
      </c>
      <c r="L793">
        <f t="shared" si="84"/>
        <v>0</v>
      </c>
      <c r="M793">
        <f>IF(COUNTIF($C$2:$C794,C793)&gt;1,1,0)</f>
        <v>0</v>
      </c>
      <c r="N793">
        <f t="shared" si="85"/>
        <v>0</v>
      </c>
      <c r="O793">
        <f t="shared" si="86"/>
        <v>0</v>
      </c>
      <c r="P793">
        <f t="shared" si="87"/>
        <v>0</v>
      </c>
      <c r="Q793">
        <f t="shared" si="88"/>
        <v>0</v>
      </c>
      <c r="S793">
        <f t="shared" si="89"/>
        <v>0</v>
      </c>
    </row>
    <row r="794" spans="1:19" ht="276.5" thickBot="1" x14ac:dyDescent="0.4">
      <c r="A794" s="3" t="s">
        <v>11</v>
      </c>
      <c r="B794" s="3" t="s">
        <v>20</v>
      </c>
      <c r="C794" s="3">
        <v>20140601201</v>
      </c>
      <c r="D794" s="3">
        <v>0</v>
      </c>
      <c r="E794" s="3" t="s">
        <v>9</v>
      </c>
      <c r="F794" s="3">
        <v>117</v>
      </c>
      <c r="G794" s="3">
        <v>99</v>
      </c>
      <c r="H794" s="4" t="s">
        <v>22</v>
      </c>
      <c r="I794" s="3" t="s">
        <v>9</v>
      </c>
      <c r="J794" s="3" t="s">
        <v>9</v>
      </c>
      <c r="L794">
        <f t="shared" si="84"/>
        <v>0</v>
      </c>
      <c r="M794">
        <f>IF(COUNTIF($C$2:$C795,C794)&gt;1,1,0)</f>
        <v>0</v>
      </c>
      <c r="N794">
        <f t="shared" si="85"/>
        <v>0</v>
      </c>
      <c r="O794">
        <f t="shared" si="86"/>
        <v>0</v>
      </c>
      <c r="P794">
        <f t="shared" si="87"/>
        <v>0</v>
      </c>
      <c r="Q794">
        <f t="shared" si="88"/>
        <v>0</v>
      </c>
      <c r="S794">
        <f t="shared" si="89"/>
        <v>0</v>
      </c>
    </row>
    <row r="795" spans="1:19" ht="251.5" thickBot="1" x14ac:dyDescent="0.4">
      <c r="A795" s="3" t="s">
        <v>11</v>
      </c>
      <c r="B795" s="3" t="s">
        <v>20</v>
      </c>
      <c r="C795" s="3">
        <v>20140300701</v>
      </c>
      <c r="D795" s="3">
        <v>0</v>
      </c>
      <c r="E795" s="3" t="s">
        <v>9</v>
      </c>
      <c r="F795" s="3">
        <v>67</v>
      </c>
      <c r="G795" s="3">
        <v>32</v>
      </c>
      <c r="H795" s="4" t="s">
        <v>18</v>
      </c>
      <c r="I795" s="3" t="s">
        <v>9</v>
      </c>
      <c r="J795" s="3" t="s">
        <v>9</v>
      </c>
      <c r="L795">
        <f t="shared" si="84"/>
        <v>0</v>
      </c>
      <c r="M795">
        <f>IF(COUNTIF($C$2:$C795,C795)&gt;1,1,0)</f>
        <v>0</v>
      </c>
      <c r="N795">
        <f t="shared" si="85"/>
        <v>0</v>
      </c>
      <c r="O795">
        <f t="shared" si="86"/>
        <v>0</v>
      </c>
      <c r="P795">
        <f t="shared" si="87"/>
        <v>0</v>
      </c>
      <c r="Q795">
        <f t="shared" si="88"/>
        <v>0</v>
      </c>
      <c r="S795">
        <f t="shared" si="89"/>
        <v>0</v>
      </c>
    </row>
    <row r="796" spans="1:19" ht="214" thickBot="1" x14ac:dyDescent="0.4">
      <c r="A796" s="3" t="s">
        <v>39</v>
      </c>
      <c r="B796" s="3" t="s">
        <v>17</v>
      </c>
      <c r="C796" s="3">
        <v>20120701701</v>
      </c>
      <c r="D796" s="3">
        <v>0</v>
      </c>
      <c r="E796" s="3" t="s">
        <v>9</v>
      </c>
      <c r="F796" s="3">
        <v>276</v>
      </c>
      <c r="G796" s="3">
        <v>41</v>
      </c>
      <c r="H796" s="4" t="s">
        <v>223</v>
      </c>
      <c r="I796" s="3" t="s">
        <v>9</v>
      </c>
      <c r="J796" s="3" t="s">
        <v>9</v>
      </c>
      <c r="L796">
        <f t="shared" si="84"/>
        <v>0</v>
      </c>
      <c r="M796">
        <f>IF(COUNTIF($C$2:$C797,C796)&gt;1,1,0)</f>
        <v>0</v>
      </c>
      <c r="N796">
        <f t="shared" si="85"/>
        <v>0</v>
      </c>
      <c r="O796">
        <f t="shared" si="86"/>
        <v>0</v>
      </c>
      <c r="P796">
        <f t="shared" si="87"/>
        <v>0</v>
      </c>
      <c r="Q796">
        <f t="shared" si="88"/>
        <v>0</v>
      </c>
      <c r="S796">
        <f t="shared" si="89"/>
        <v>0</v>
      </c>
    </row>
    <row r="797" spans="1:19" ht="214" thickBot="1" x14ac:dyDescent="0.4">
      <c r="A797" s="3" t="s">
        <v>11</v>
      </c>
      <c r="B797" s="3" t="s">
        <v>17</v>
      </c>
      <c r="C797" s="3">
        <v>20120211907</v>
      </c>
      <c r="D797" s="3">
        <v>0</v>
      </c>
      <c r="E797" s="3" t="s">
        <v>9</v>
      </c>
      <c r="F797" s="3">
        <v>677</v>
      </c>
      <c r="G797" s="3">
        <v>153</v>
      </c>
      <c r="H797" s="4" t="s">
        <v>44</v>
      </c>
      <c r="I797" s="3" t="s">
        <v>9</v>
      </c>
      <c r="J797" s="3" t="s">
        <v>9</v>
      </c>
      <c r="L797">
        <f t="shared" si="84"/>
        <v>0</v>
      </c>
      <c r="M797">
        <f>IF(COUNTIF($C$2:$C797,C797)&gt;1,1,0)</f>
        <v>0</v>
      </c>
      <c r="N797">
        <f t="shared" si="85"/>
        <v>0</v>
      </c>
      <c r="O797">
        <f t="shared" si="86"/>
        <v>0</v>
      </c>
      <c r="P797">
        <f t="shared" si="87"/>
        <v>0</v>
      </c>
      <c r="Q797">
        <f t="shared" si="88"/>
        <v>0</v>
      </c>
      <c r="S797">
        <f t="shared" si="89"/>
        <v>0</v>
      </c>
    </row>
    <row r="798" spans="1:19" ht="276.5" thickBot="1" x14ac:dyDescent="0.4">
      <c r="A798" s="3" t="s">
        <v>11</v>
      </c>
      <c r="B798" s="3" t="s">
        <v>20</v>
      </c>
      <c r="C798" s="3">
        <v>20140122216</v>
      </c>
      <c r="D798" s="3">
        <v>0</v>
      </c>
      <c r="E798" s="3" t="s">
        <v>9</v>
      </c>
      <c r="F798" s="3">
        <v>102</v>
      </c>
      <c r="G798" s="3">
        <v>30</v>
      </c>
      <c r="H798" s="4" t="s">
        <v>22</v>
      </c>
      <c r="I798" s="3" t="s">
        <v>9</v>
      </c>
      <c r="J798" s="3" t="s">
        <v>9</v>
      </c>
      <c r="L798">
        <f t="shared" ref="L798:L848" si="90">IF(COUNTBLANK(A798:J798)&gt;0,1,0)</f>
        <v>0</v>
      </c>
      <c r="M798">
        <f>IF(COUNTIF($C$2:$C798,C798)&gt;1,1,0)</f>
        <v>0</v>
      </c>
      <c r="N798">
        <f t="shared" ref="N798:N848" si="91">IF(LEN(C798)&gt;11,1,0)</f>
        <v>0</v>
      </c>
      <c r="O798">
        <f t="shared" ref="O798:O848" si="92">IF(G798&gt;F798,1,0)</f>
        <v>0</v>
      </c>
      <c r="P798">
        <f t="shared" ref="P798:P848" si="93">IF(AND(J798="Yes",I798="No"),1,0)</f>
        <v>0</v>
      </c>
      <c r="Q798">
        <f t="shared" ref="Q798:Q848" si="94">IF(F798&gt;10000,1,0)</f>
        <v>0</v>
      </c>
      <c r="S798">
        <f t="shared" ref="S798:S848" si="95">IF(SUM(L798:Q798)&gt;0,1,0)</f>
        <v>0</v>
      </c>
    </row>
    <row r="799" spans="1:19" ht="276.5" thickBot="1" x14ac:dyDescent="0.4">
      <c r="A799" s="3" t="s">
        <v>11</v>
      </c>
      <c r="B799" s="3" t="s">
        <v>20</v>
      </c>
      <c r="C799" s="3">
        <v>20140112907</v>
      </c>
      <c r="D799" s="3">
        <v>0</v>
      </c>
      <c r="E799" s="3" t="s">
        <v>9</v>
      </c>
      <c r="F799" s="3">
        <v>62</v>
      </c>
      <c r="G799" s="3">
        <v>15</v>
      </c>
      <c r="H799" s="4" t="s">
        <v>22</v>
      </c>
      <c r="I799" s="3" t="s">
        <v>9</v>
      </c>
      <c r="J799" s="3" t="s">
        <v>9</v>
      </c>
      <c r="L799">
        <f t="shared" si="90"/>
        <v>0</v>
      </c>
      <c r="M799">
        <f>IF(COUNTIF($C$2:$C800,C799)&gt;1,1,0)</f>
        <v>0</v>
      </c>
      <c r="N799">
        <f t="shared" si="91"/>
        <v>0</v>
      </c>
      <c r="O799">
        <f t="shared" si="92"/>
        <v>0</v>
      </c>
      <c r="P799">
        <f t="shared" si="93"/>
        <v>0</v>
      </c>
      <c r="Q799">
        <f t="shared" si="94"/>
        <v>0</v>
      </c>
      <c r="S799">
        <f t="shared" si="95"/>
        <v>0</v>
      </c>
    </row>
    <row r="800" spans="1:19" ht="151.5" thickBot="1" x14ac:dyDescent="0.4">
      <c r="A800" s="3" t="s">
        <v>11</v>
      </c>
      <c r="B800" s="3" t="s">
        <v>34</v>
      </c>
      <c r="C800" s="3">
        <v>20110502901</v>
      </c>
      <c r="D800" s="3">
        <v>0</v>
      </c>
      <c r="E800" s="3" t="s">
        <v>9</v>
      </c>
      <c r="F800" s="3">
        <v>238</v>
      </c>
      <c r="G800" s="3">
        <v>90</v>
      </c>
      <c r="H800" s="4" t="s">
        <v>107</v>
      </c>
      <c r="I800" s="3" t="s">
        <v>9</v>
      </c>
      <c r="J800" s="3" t="s">
        <v>9</v>
      </c>
      <c r="L800">
        <f t="shared" si="90"/>
        <v>0</v>
      </c>
      <c r="M800">
        <f>IF(COUNTIF($C$2:$C801,C800)&gt;1,1,0)</f>
        <v>0</v>
      </c>
      <c r="N800">
        <f t="shared" si="91"/>
        <v>0</v>
      </c>
      <c r="O800">
        <f t="shared" si="92"/>
        <v>0</v>
      </c>
      <c r="P800">
        <f t="shared" si="93"/>
        <v>0</v>
      </c>
      <c r="Q800">
        <f t="shared" si="94"/>
        <v>0</v>
      </c>
      <c r="S800">
        <f t="shared" si="95"/>
        <v>0</v>
      </c>
    </row>
    <row r="801" spans="1:19" ht="276.5" thickBot="1" x14ac:dyDescent="0.4">
      <c r="A801" s="3" t="s">
        <v>11</v>
      </c>
      <c r="B801" s="3" t="s">
        <v>20</v>
      </c>
      <c r="C801" s="3">
        <v>20141804201</v>
      </c>
      <c r="D801" s="3">
        <v>0</v>
      </c>
      <c r="E801" s="3" t="s">
        <v>9</v>
      </c>
      <c r="F801" s="3">
        <v>59</v>
      </c>
      <c r="G801" s="3">
        <v>50</v>
      </c>
      <c r="H801" s="4" t="s">
        <v>22</v>
      </c>
      <c r="I801" s="3" t="s">
        <v>9</v>
      </c>
      <c r="J801" s="3" t="s">
        <v>9</v>
      </c>
      <c r="L801">
        <f t="shared" si="90"/>
        <v>0</v>
      </c>
      <c r="M801">
        <f>IF(COUNTIF($C$2:$C802,C801)&gt;1,1,0)</f>
        <v>0</v>
      </c>
      <c r="N801">
        <f t="shared" si="91"/>
        <v>0</v>
      </c>
      <c r="O801">
        <f t="shared" si="92"/>
        <v>0</v>
      </c>
      <c r="P801">
        <f t="shared" si="93"/>
        <v>0</v>
      </c>
      <c r="Q801">
        <f t="shared" si="94"/>
        <v>0</v>
      </c>
      <c r="S801">
        <f t="shared" si="95"/>
        <v>0</v>
      </c>
    </row>
    <row r="802" spans="1:19" ht="239" thickBot="1" x14ac:dyDescent="0.4">
      <c r="A802" s="3" t="s">
        <v>11</v>
      </c>
      <c r="B802" s="3" t="s">
        <v>17</v>
      </c>
      <c r="C802" s="3">
        <v>20120602302</v>
      </c>
      <c r="D802" s="3">
        <v>0</v>
      </c>
      <c r="E802" s="3" t="s">
        <v>9</v>
      </c>
      <c r="F802" s="3">
        <v>616</v>
      </c>
      <c r="G802" s="3">
        <v>205</v>
      </c>
      <c r="H802" s="4" t="s">
        <v>48</v>
      </c>
      <c r="I802" s="3" t="s">
        <v>9</v>
      </c>
      <c r="J802" s="3" t="s">
        <v>15</v>
      </c>
      <c r="L802">
        <f t="shared" si="90"/>
        <v>0</v>
      </c>
      <c r="M802">
        <f>IF(COUNTIF($C$2:$C803,C802)&gt;1,1,0)</f>
        <v>0</v>
      </c>
      <c r="N802">
        <f t="shared" si="91"/>
        <v>0</v>
      </c>
      <c r="O802">
        <f t="shared" si="92"/>
        <v>0</v>
      </c>
      <c r="P802">
        <f t="shared" si="93"/>
        <v>0</v>
      </c>
      <c r="Q802">
        <f t="shared" si="94"/>
        <v>0</v>
      </c>
      <c r="S802">
        <f t="shared" si="95"/>
        <v>0</v>
      </c>
    </row>
    <row r="803" spans="1:19" ht="276.5" thickBot="1" x14ac:dyDescent="0.4">
      <c r="A803" s="3" t="s">
        <v>11</v>
      </c>
      <c r="B803" s="3" t="s">
        <v>20</v>
      </c>
      <c r="C803" s="3">
        <v>20142301901</v>
      </c>
      <c r="D803" s="3">
        <v>0</v>
      </c>
      <c r="E803" s="3" t="s">
        <v>9</v>
      </c>
      <c r="F803" s="3">
        <v>61</v>
      </c>
      <c r="G803" s="3">
        <v>26</v>
      </c>
      <c r="H803" s="4" t="s">
        <v>22</v>
      </c>
      <c r="I803" s="3" t="s">
        <v>9</v>
      </c>
      <c r="J803" s="3" t="s">
        <v>15</v>
      </c>
      <c r="L803">
        <f t="shared" si="90"/>
        <v>0</v>
      </c>
      <c r="M803">
        <f>IF(COUNTIF($C$2:$C803,C803)&gt;1,1,0)</f>
        <v>0</v>
      </c>
      <c r="N803">
        <f t="shared" si="91"/>
        <v>0</v>
      </c>
      <c r="O803">
        <f t="shared" si="92"/>
        <v>0</v>
      </c>
      <c r="P803">
        <f t="shared" si="93"/>
        <v>0</v>
      </c>
      <c r="Q803">
        <f t="shared" si="94"/>
        <v>0</v>
      </c>
      <c r="S803">
        <f t="shared" si="95"/>
        <v>0</v>
      </c>
    </row>
    <row r="804" spans="1:19" ht="276.5" thickBot="1" x14ac:dyDescent="0.4">
      <c r="A804" s="3" t="s">
        <v>11</v>
      </c>
      <c r="B804" s="3" t="s">
        <v>34</v>
      </c>
      <c r="C804" s="3">
        <v>20110212201</v>
      </c>
      <c r="D804" s="3">
        <v>1</v>
      </c>
      <c r="E804" s="3" t="s">
        <v>9</v>
      </c>
      <c r="F804" s="3">
        <v>729</v>
      </c>
      <c r="G804" s="3">
        <v>242</v>
      </c>
      <c r="H804" s="4" t="s">
        <v>22</v>
      </c>
      <c r="I804" s="3" t="s">
        <v>9</v>
      </c>
      <c r="J804" s="3" t="s">
        <v>15</v>
      </c>
      <c r="L804">
        <f t="shared" si="90"/>
        <v>0</v>
      </c>
      <c r="M804">
        <f>IF(COUNTIF($C$2:$C804,C804)&gt;1,1,0)</f>
        <v>0</v>
      </c>
      <c r="N804">
        <f t="shared" si="91"/>
        <v>0</v>
      </c>
      <c r="O804">
        <f t="shared" si="92"/>
        <v>0</v>
      </c>
      <c r="P804">
        <f t="shared" si="93"/>
        <v>0</v>
      </c>
      <c r="Q804">
        <f t="shared" si="94"/>
        <v>0</v>
      </c>
      <c r="S804">
        <f t="shared" si="95"/>
        <v>0</v>
      </c>
    </row>
    <row r="805" spans="1:19" ht="276.5" thickBot="1" x14ac:dyDescent="0.4">
      <c r="A805" s="3" t="s">
        <v>11</v>
      </c>
      <c r="B805" s="3" t="s">
        <v>23</v>
      </c>
      <c r="C805" s="3">
        <v>20172205201</v>
      </c>
      <c r="D805" s="3">
        <v>0</v>
      </c>
      <c r="E805" s="3" t="s">
        <v>9</v>
      </c>
      <c r="F805" s="3">
        <v>220</v>
      </c>
      <c r="G805" s="3">
        <v>45</v>
      </c>
      <c r="H805" s="4" t="s">
        <v>22</v>
      </c>
      <c r="I805" s="3" t="s">
        <v>9</v>
      </c>
      <c r="J805" s="3" t="s">
        <v>9</v>
      </c>
      <c r="L805">
        <f t="shared" si="90"/>
        <v>0</v>
      </c>
      <c r="M805">
        <f>IF(COUNTIF($C$2:$C806,C805)&gt;1,1,0)</f>
        <v>0</v>
      </c>
      <c r="N805">
        <f t="shared" si="91"/>
        <v>0</v>
      </c>
      <c r="O805">
        <f t="shared" si="92"/>
        <v>0</v>
      </c>
      <c r="P805">
        <f t="shared" si="93"/>
        <v>0</v>
      </c>
      <c r="Q805">
        <f t="shared" si="94"/>
        <v>0</v>
      </c>
      <c r="S805">
        <f t="shared" si="95"/>
        <v>0</v>
      </c>
    </row>
    <row r="806" spans="1:19" ht="276.5" thickBot="1" x14ac:dyDescent="0.4">
      <c r="A806" s="3" t="s">
        <v>11</v>
      </c>
      <c r="B806" s="3" t="s">
        <v>8</v>
      </c>
      <c r="C806" s="3">
        <v>20180230703</v>
      </c>
      <c r="D806" s="3">
        <v>1</v>
      </c>
      <c r="E806" s="3" t="s">
        <v>9</v>
      </c>
      <c r="F806" s="3">
        <v>147</v>
      </c>
      <c r="G806" s="3">
        <v>84</v>
      </c>
      <c r="H806" s="4" t="s">
        <v>22</v>
      </c>
      <c r="I806" s="3" t="s">
        <v>9</v>
      </c>
      <c r="J806" s="3" t="s">
        <v>9</v>
      </c>
      <c r="L806">
        <f t="shared" si="90"/>
        <v>0</v>
      </c>
      <c r="M806">
        <f>IF(COUNTIF($C$2:$C807,C806)&gt;1,1,0)</f>
        <v>0</v>
      </c>
      <c r="N806">
        <f t="shared" si="91"/>
        <v>0</v>
      </c>
      <c r="O806">
        <f t="shared" si="92"/>
        <v>0</v>
      </c>
      <c r="P806">
        <f t="shared" si="93"/>
        <v>0</v>
      </c>
      <c r="Q806">
        <f t="shared" si="94"/>
        <v>0</v>
      </c>
      <c r="S806">
        <f t="shared" si="95"/>
        <v>0</v>
      </c>
    </row>
    <row r="807" spans="1:19" ht="114" thickBot="1" x14ac:dyDescent="0.4">
      <c r="A807" s="3" t="s">
        <v>11</v>
      </c>
      <c r="B807" s="3" t="s">
        <v>34</v>
      </c>
      <c r="C807" s="3">
        <v>20110207102</v>
      </c>
      <c r="D807" s="3">
        <v>0</v>
      </c>
      <c r="E807" s="3" t="s">
        <v>9</v>
      </c>
      <c r="F807" s="3">
        <v>76</v>
      </c>
      <c r="G807" s="3">
        <v>40</v>
      </c>
      <c r="H807" s="4" t="s">
        <v>224</v>
      </c>
      <c r="I807" s="3" t="s">
        <v>9</v>
      </c>
      <c r="J807" s="3" t="s">
        <v>9</v>
      </c>
      <c r="L807">
        <f t="shared" si="90"/>
        <v>0</v>
      </c>
      <c r="M807">
        <f>IF(COUNTIF($C$2:$C808,C807)&gt;1,1,0)</f>
        <v>0</v>
      </c>
      <c r="N807">
        <f t="shared" si="91"/>
        <v>0</v>
      </c>
      <c r="O807">
        <f t="shared" si="92"/>
        <v>0</v>
      </c>
      <c r="P807">
        <f t="shared" si="93"/>
        <v>0</v>
      </c>
      <c r="Q807">
        <f t="shared" si="94"/>
        <v>0</v>
      </c>
      <c r="S807">
        <f t="shared" si="95"/>
        <v>0</v>
      </c>
    </row>
    <row r="808" spans="1:19" ht="276.5" thickBot="1" x14ac:dyDescent="0.4">
      <c r="A808" s="3" t="s">
        <v>7</v>
      </c>
      <c r="B808" s="3" t="s">
        <v>23</v>
      </c>
      <c r="C808" s="3">
        <v>20171906502</v>
      </c>
      <c r="D808" s="3">
        <v>0</v>
      </c>
      <c r="E808" s="3" t="s">
        <v>9</v>
      </c>
      <c r="F808" s="3">
        <v>92</v>
      </c>
      <c r="G808" s="3">
        <v>26</v>
      </c>
      <c r="H808" s="4" t="s">
        <v>22</v>
      </c>
      <c r="I808" s="3" t="s">
        <v>9</v>
      </c>
      <c r="J808" s="3" t="s">
        <v>9</v>
      </c>
      <c r="L808">
        <f t="shared" si="90"/>
        <v>0</v>
      </c>
      <c r="M808">
        <f>IF(COUNTIF($C$2:$C809,C808)&gt;1,1,0)</f>
        <v>0</v>
      </c>
      <c r="N808">
        <f t="shared" si="91"/>
        <v>0</v>
      </c>
      <c r="O808">
        <f t="shared" si="92"/>
        <v>0</v>
      </c>
      <c r="P808">
        <f t="shared" si="93"/>
        <v>0</v>
      </c>
      <c r="Q808">
        <f t="shared" si="94"/>
        <v>0</v>
      </c>
      <c r="S808">
        <f t="shared" si="95"/>
        <v>0</v>
      </c>
    </row>
    <row r="809" spans="1:19" ht="251.5" thickBot="1" x14ac:dyDescent="0.4">
      <c r="A809" s="3" t="s">
        <v>11</v>
      </c>
      <c r="B809" s="3" t="s">
        <v>8</v>
      </c>
      <c r="C809" s="3">
        <v>20181004103</v>
      </c>
      <c r="D809" s="3">
        <v>0</v>
      </c>
      <c r="E809" s="3" t="s">
        <v>9</v>
      </c>
      <c r="F809" s="3">
        <v>202</v>
      </c>
      <c r="G809" s="3">
        <v>49</v>
      </c>
      <c r="H809" s="4" t="s">
        <v>18</v>
      </c>
      <c r="I809" s="3" t="s">
        <v>9</v>
      </c>
      <c r="J809" s="3" t="s">
        <v>9</v>
      </c>
      <c r="L809">
        <f t="shared" si="90"/>
        <v>0</v>
      </c>
      <c r="M809">
        <f>IF(COUNTIF($C$2:$C810,C809)&gt;1,1,0)</f>
        <v>0</v>
      </c>
      <c r="N809">
        <f t="shared" si="91"/>
        <v>0</v>
      </c>
      <c r="O809">
        <f t="shared" si="92"/>
        <v>0</v>
      </c>
      <c r="P809">
        <f t="shared" si="93"/>
        <v>0</v>
      </c>
      <c r="Q809">
        <f t="shared" si="94"/>
        <v>0</v>
      </c>
      <c r="S809">
        <f t="shared" si="95"/>
        <v>0</v>
      </c>
    </row>
    <row r="810" spans="1:19" ht="301.5" thickBot="1" x14ac:dyDescent="0.4">
      <c r="A810" s="3" t="s">
        <v>11</v>
      </c>
      <c r="B810" s="3" t="s">
        <v>49</v>
      </c>
      <c r="C810" s="3">
        <v>20230300501</v>
      </c>
      <c r="D810" s="3">
        <v>0</v>
      </c>
      <c r="E810" s="3" t="s">
        <v>9</v>
      </c>
      <c r="F810" s="3">
        <v>16</v>
      </c>
      <c r="G810" s="3">
        <v>10</v>
      </c>
      <c r="H810" s="4" t="s">
        <v>225</v>
      </c>
      <c r="I810" s="3" t="s">
        <v>9</v>
      </c>
      <c r="J810" s="3" t="s">
        <v>9</v>
      </c>
      <c r="L810">
        <f t="shared" si="90"/>
        <v>0</v>
      </c>
      <c r="M810">
        <f>IF(COUNTIF($C$2:$C811,C810)&gt;1,1,0)</f>
        <v>0</v>
      </c>
      <c r="N810">
        <f t="shared" si="91"/>
        <v>0</v>
      </c>
      <c r="O810">
        <f t="shared" si="92"/>
        <v>0</v>
      </c>
      <c r="P810">
        <f t="shared" si="93"/>
        <v>0</v>
      </c>
      <c r="Q810">
        <f t="shared" si="94"/>
        <v>0</v>
      </c>
      <c r="S810">
        <f t="shared" si="95"/>
        <v>0</v>
      </c>
    </row>
    <row r="811" spans="1:19" ht="276.5" thickBot="1" x14ac:dyDescent="0.4">
      <c r="A811" s="3" t="s">
        <v>11</v>
      </c>
      <c r="B811" s="3" t="s">
        <v>20</v>
      </c>
      <c r="C811" s="3">
        <v>20142207101</v>
      </c>
      <c r="D811" s="3">
        <v>0</v>
      </c>
      <c r="E811" s="3" t="s">
        <v>9</v>
      </c>
      <c r="F811" s="3">
        <v>30</v>
      </c>
      <c r="G811" s="3">
        <v>19</v>
      </c>
      <c r="H811" s="4" t="s">
        <v>22</v>
      </c>
      <c r="I811" s="3" t="s">
        <v>9</v>
      </c>
      <c r="J811" s="3" t="s">
        <v>9</v>
      </c>
      <c r="L811">
        <f t="shared" si="90"/>
        <v>0</v>
      </c>
      <c r="M811">
        <f>IF(COUNTIF($C$2:$C812,C811)&gt;1,1,0)</f>
        <v>0</v>
      </c>
      <c r="N811">
        <f t="shared" si="91"/>
        <v>0</v>
      </c>
      <c r="O811">
        <f t="shared" si="92"/>
        <v>0</v>
      </c>
      <c r="P811">
        <f t="shared" si="93"/>
        <v>0</v>
      </c>
      <c r="Q811">
        <f t="shared" si="94"/>
        <v>0</v>
      </c>
      <c r="S811">
        <f t="shared" si="95"/>
        <v>0</v>
      </c>
    </row>
    <row r="812" spans="1:19" ht="276.5" thickBot="1" x14ac:dyDescent="0.4">
      <c r="A812" s="3" t="s">
        <v>11</v>
      </c>
      <c r="B812" s="3" t="s">
        <v>34</v>
      </c>
      <c r="C812" s="3">
        <v>20110527301</v>
      </c>
      <c r="D812" s="3">
        <v>1</v>
      </c>
      <c r="E812" s="3" t="s">
        <v>9</v>
      </c>
      <c r="F812" s="3">
        <v>1283</v>
      </c>
      <c r="G812" s="3">
        <v>59</v>
      </c>
      <c r="H812" s="4" t="s">
        <v>22</v>
      </c>
      <c r="I812" s="3" t="s">
        <v>9</v>
      </c>
      <c r="J812" s="3" t="s">
        <v>9</v>
      </c>
      <c r="L812">
        <f t="shared" si="90"/>
        <v>0</v>
      </c>
      <c r="M812">
        <f>IF(COUNTIF($C$2:$C812,C812)&gt;1,1,0)</f>
        <v>0</v>
      </c>
      <c r="N812">
        <f t="shared" si="91"/>
        <v>0</v>
      </c>
      <c r="O812">
        <f t="shared" si="92"/>
        <v>0</v>
      </c>
      <c r="P812">
        <f t="shared" si="93"/>
        <v>0</v>
      </c>
      <c r="Q812">
        <f t="shared" si="94"/>
        <v>0</v>
      </c>
      <c r="S812">
        <f t="shared" si="95"/>
        <v>0</v>
      </c>
    </row>
    <row r="813" spans="1:19" ht="276.5" thickBot="1" x14ac:dyDescent="0.4">
      <c r="A813" s="3" t="s">
        <v>7</v>
      </c>
      <c r="B813" s="3" t="s">
        <v>23</v>
      </c>
      <c r="C813" s="3">
        <v>20172105602</v>
      </c>
      <c r="D813" s="3">
        <v>0</v>
      </c>
      <c r="E813" s="3" t="s">
        <v>9</v>
      </c>
      <c r="F813" s="3">
        <v>116</v>
      </c>
      <c r="G813" s="3">
        <v>28</v>
      </c>
      <c r="H813" s="4" t="s">
        <v>22</v>
      </c>
      <c r="I813" s="3" t="s">
        <v>9</v>
      </c>
      <c r="J813" s="3" t="s">
        <v>9</v>
      </c>
      <c r="L813">
        <f t="shared" si="90"/>
        <v>0</v>
      </c>
      <c r="M813">
        <f>IF(COUNTIF($C$2:$C814,C813)&gt;1,1,0)</f>
        <v>0</v>
      </c>
      <c r="N813">
        <f t="shared" si="91"/>
        <v>0</v>
      </c>
      <c r="O813">
        <f t="shared" si="92"/>
        <v>0</v>
      </c>
      <c r="P813">
        <f t="shared" si="93"/>
        <v>0</v>
      </c>
      <c r="Q813">
        <f t="shared" si="94"/>
        <v>0</v>
      </c>
      <c r="S813">
        <f t="shared" si="95"/>
        <v>0</v>
      </c>
    </row>
    <row r="814" spans="1:19" ht="276.5" thickBot="1" x14ac:dyDescent="0.4">
      <c r="A814" s="3" t="s">
        <v>11</v>
      </c>
      <c r="B814" s="3" t="s">
        <v>17</v>
      </c>
      <c r="C814" s="3">
        <v>20120607001</v>
      </c>
      <c r="D814" s="3">
        <v>0</v>
      </c>
      <c r="E814" s="3" t="s">
        <v>9</v>
      </c>
      <c r="F814" s="3">
        <v>504</v>
      </c>
      <c r="G814" s="3">
        <v>39</v>
      </c>
      <c r="H814" s="4" t="s">
        <v>22</v>
      </c>
      <c r="I814" s="3" t="s">
        <v>9</v>
      </c>
      <c r="J814" s="3" t="s">
        <v>9</v>
      </c>
      <c r="L814">
        <f t="shared" si="90"/>
        <v>0</v>
      </c>
      <c r="M814">
        <f>IF(COUNTIF($C$2:$C815,C814)&gt;1,1,0)</f>
        <v>0</v>
      </c>
      <c r="N814">
        <f t="shared" si="91"/>
        <v>0</v>
      </c>
      <c r="O814">
        <f t="shared" si="92"/>
        <v>0</v>
      </c>
      <c r="P814">
        <f t="shared" si="93"/>
        <v>0</v>
      </c>
      <c r="Q814">
        <f t="shared" si="94"/>
        <v>0</v>
      </c>
      <c r="S814">
        <f t="shared" si="95"/>
        <v>0</v>
      </c>
    </row>
    <row r="815" spans="1:19" ht="276.5" thickBot="1" x14ac:dyDescent="0.4">
      <c r="A815" s="3" t="s">
        <v>11</v>
      </c>
      <c r="B815" s="3" t="s">
        <v>8</v>
      </c>
      <c r="C815" s="3">
        <v>20180501201</v>
      </c>
      <c r="D815" s="3">
        <v>0</v>
      </c>
      <c r="E815" s="3" t="s">
        <v>9</v>
      </c>
      <c r="F815" s="3">
        <v>119</v>
      </c>
      <c r="G815" s="3">
        <v>41</v>
      </c>
      <c r="H815" s="4" t="s">
        <v>22</v>
      </c>
      <c r="I815" s="3" t="s">
        <v>9</v>
      </c>
      <c r="J815" s="3" t="s">
        <v>9</v>
      </c>
      <c r="L815">
        <f t="shared" si="90"/>
        <v>0</v>
      </c>
      <c r="M815">
        <f>IF(COUNTIF($C$2:$C816,C815)&gt;1,1,0)</f>
        <v>0</v>
      </c>
      <c r="N815">
        <f t="shared" si="91"/>
        <v>0</v>
      </c>
      <c r="O815">
        <f t="shared" si="92"/>
        <v>0</v>
      </c>
      <c r="P815">
        <f t="shared" si="93"/>
        <v>0</v>
      </c>
      <c r="Q815">
        <f t="shared" si="94"/>
        <v>0</v>
      </c>
      <c r="S815">
        <f t="shared" si="95"/>
        <v>0</v>
      </c>
    </row>
    <row r="816" spans="1:19" ht="239" thickBot="1" x14ac:dyDescent="0.4">
      <c r="A816" s="3" t="s">
        <v>11</v>
      </c>
      <c r="B816" s="3" t="s">
        <v>17</v>
      </c>
      <c r="C816" s="3">
        <v>20120607007</v>
      </c>
      <c r="D816" s="3">
        <v>0</v>
      </c>
      <c r="E816" s="3" t="s">
        <v>9</v>
      </c>
      <c r="F816" s="3">
        <v>77</v>
      </c>
      <c r="G816" s="3">
        <v>37</v>
      </c>
      <c r="H816" s="4" t="s">
        <v>13</v>
      </c>
      <c r="I816" s="3" t="s">
        <v>9</v>
      </c>
      <c r="J816" s="3" t="s">
        <v>9</v>
      </c>
      <c r="L816">
        <f t="shared" si="90"/>
        <v>0</v>
      </c>
      <c r="M816">
        <f>IF(COUNTIF($C$2:$C817,C816)&gt;1,1,0)</f>
        <v>0</v>
      </c>
      <c r="N816">
        <f t="shared" si="91"/>
        <v>0</v>
      </c>
      <c r="O816">
        <f t="shared" si="92"/>
        <v>0</v>
      </c>
      <c r="P816">
        <f t="shared" si="93"/>
        <v>0</v>
      </c>
      <c r="Q816">
        <f t="shared" si="94"/>
        <v>0</v>
      </c>
      <c r="S816">
        <f t="shared" si="95"/>
        <v>0</v>
      </c>
    </row>
    <row r="817" spans="1:19" ht="276.5" thickBot="1" x14ac:dyDescent="0.4">
      <c r="A817" s="3" t="s">
        <v>11</v>
      </c>
      <c r="B817" s="3" t="s">
        <v>34</v>
      </c>
      <c r="C817" s="3">
        <v>20110809101</v>
      </c>
      <c r="D817" s="3">
        <v>1</v>
      </c>
      <c r="E817" s="3" t="s">
        <v>9</v>
      </c>
      <c r="F817" s="3">
        <v>102</v>
      </c>
      <c r="G817" s="3">
        <v>25</v>
      </c>
      <c r="H817" s="4" t="s">
        <v>22</v>
      </c>
      <c r="I817" s="3" t="s">
        <v>9</v>
      </c>
      <c r="J817" s="3" t="s">
        <v>9</v>
      </c>
      <c r="L817">
        <f t="shared" si="90"/>
        <v>0</v>
      </c>
      <c r="M817">
        <f>IF(COUNTIF($C$2:$C818,C817)&gt;1,1,0)</f>
        <v>0</v>
      </c>
      <c r="N817">
        <f t="shared" si="91"/>
        <v>0</v>
      </c>
      <c r="O817">
        <f t="shared" si="92"/>
        <v>0</v>
      </c>
      <c r="P817">
        <f t="shared" si="93"/>
        <v>0</v>
      </c>
      <c r="Q817">
        <f t="shared" si="94"/>
        <v>0</v>
      </c>
      <c r="S817">
        <f t="shared" si="95"/>
        <v>0</v>
      </c>
    </row>
    <row r="818" spans="1:19" ht="176.5" thickBot="1" x14ac:dyDescent="0.4">
      <c r="A818" s="3" t="s">
        <v>7</v>
      </c>
      <c r="B818" s="3" t="s">
        <v>17</v>
      </c>
      <c r="C818" s="3">
        <v>20120714701</v>
      </c>
      <c r="D818" s="3">
        <v>0</v>
      </c>
      <c r="E818" s="3" t="s">
        <v>9</v>
      </c>
      <c r="F818" s="3">
        <v>45</v>
      </c>
      <c r="G818" s="3">
        <v>30</v>
      </c>
      <c r="H818" s="4" t="s">
        <v>55</v>
      </c>
      <c r="I818" s="3" t="s">
        <v>9</v>
      </c>
      <c r="J818" s="3" t="s">
        <v>9</v>
      </c>
      <c r="L818">
        <f t="shared" si="90"/>
        <v>0</v>
      </c>
      <c r="M818">
        <f>IF(COUNTIF($C$2:$C819,C818)&gt;1,1,0)</f>
        <v>0</v>
      </c>
      <c r="N818">
        <f t="shared" si="91"/>
        <v>0</v>
      </c>
      <c r="O818">
        <f t="shared" si="92"/>
        <v>0</v>
      </c>
      <c r="P818">
        <f t="shared" si="93"/>
        <v>0</v>
      </c>
      <c r="Q818">
        <f t="shared" si="94"/>
        <v>0</v>
      </c>
      <c r="S818">
        <f t="shared" si="95"/>
        <v>0</v>
      </c>
    </row>
    <row r="819" spans="1:19" ht="251.5" thickBot="1" x14ac:dyDescent="0.4">
      <c r="A819" s="3" t="s">
        <v>27</v>
      </c>
      <c r="B819" s="3" t="s">
        <v>47</v>
      </c>
      <c r="C819" s="3">
        <v>20061312701</v>
      </c>
      <c r="D819" s="3">
        <v>1</v>
      </c>
      <c r="E819" s="3" t="s">
        <v>9</v>
      </c>
      <c r="F819" s="3">
        <v>285</v>
      </c>
      <c r="G819" s="3">
        <v>67</v>
      </c>
      <c r="H819" s="4" t="s">
        <v>18</v>
      </c>
      <c r="I819" s="3" t="s">
        <v>9</v>
      </c>
      <c r="J819" s="3" t="s">
        <v>15</v>
      </c>
      <c r="L819">
        <f t="shared" si="90"/>
        <v>0</v>
      </c>
      <c r="M819">
        <f>IF(COUNTIF($C$2:$C819,C819)&gt;1,1,0)</f>
        <v>0</v>
      </c>
      <c r="N819">
        <f t="shared" si="91"/>
        <v>0</v>
      </c>
      <c r="O819">
        <f t="shared" si="92"/>
        <v>0</v>
      </c>
      <c r="P819">
        <f t="shared" si="93"/>
        <v>0</v>
      </c>
      <c r="Q819">
        <f t="shared" si="94"/>
        <v>0</v>
      </c>
      <c r="S819">
        <f t="shared" si="95"/>
        <v>0</v>
      </c>
    </row>
    <row r="820" spans="1:19" ht="251.5" thickBot="1" x14ac:dyDescent="0.4">
      <c r="A820" s="3" t="s">
        <v>11</v>
      </c>
      <c r="B820" s="3" t="s">
        <v>8</v>
      </c>
      <c r="C820" s="3">
        <v>20180704101</v>
      </c>
      <c r="D820" s="3">
        <v>0</v>
      </c>
      <c r="E820" s="3" t="s">
        <v>9</v>
      </c>
      <c r="F820" s="3">
        <v>69</v>
      </c>
      <c r="G820" s="3">
        <v>27</v>
      </c>
      <c r="H820" s="4" t="s">
        <v>18</v>
      </c>
      <c r="I820" s="3" t="s">
        <v>9</v>
      </c>
      <c r="J820" s="3" t="s">
        <v>9</v>
      </c>
      <c r="L820">
        <f t="shared" si="90"/>
        <v>0</v>
      </c>
      <c r="M820">
        <f>IF(COUNTIF($C$2:$C821,C820)&gt;1,1,0)</f>
        <v>0</v>
      </c>
      <c r="N820">
        <f t="shared" si="91"/>
        <v>0</v>
      </c>
      <c r="O820">
        <f t="shared" si="92"/>
        <v>0</v>
      </c>
      <c r="P820">
        <f t="shared" si="93"/>
        <v>0</v>
      </c>
      <c r="Q820">
        <f t="shared" si="94"/>
        <v>0</v>
      </c>
      <c r="S820">
        <f t="shared" si="95"/>
        <v>0</v>
      </c>
    </row>
    <row r="821" spans="1:19" ht="301.5" thickBot="1" x14ac:dyDescent="0.4">
      <c r="A821" s="3" t="s">
        <v>11</v>
      </c>
      <c r="B821" s="3" t="s">
        <v>17</v>
      </c>
      <c r="C821" s="3">
        <v>20120804801</v>
      </c>
      <c r="D821" s="3">
        <v>0</v>
      </c>
      <c r="E821" s="3" t="s">
        <v>9</v>
      </c>
      <c r="F821" s="3">
        <v>338</v>
      </c>
      <c r="G821" s="3">
        <v>135</v>
      </c>
      <c r="H821" s="4" t="s">
        <v>226</v>
      </c>
      <c r="I821" s="3" t="s">
        <v>9</v>
      </c>
      <c r="J821" s="3" t="s">
        <v>9</v>
      </c>
      <c r="L821">
        <f t="shared" si="90"/>
        <v>0</v>
      </c>
      <c r="M821">
        <f>IF(COUNTIF($C$2:$C821,C821)&gt;1,1,0)</f>
        <v>0</v>
      </c>
      <c r="N821">
        <f t="shared" si="91"/>
        <v>0</v>
      </c>
      <c r="O821">
        <f t="shared" si="92"/>
        <v>0</v>
      </c>
      <c r="P821">
        <f t="shared" si="93"/>
        <v>0</v>
      </c>
      <c r="Q821">
        <f t="shared" si="94"/>
        <v>0</v>
      </c>
      <c r="S821">
        <f t="shared" si="95"/>
        <v>0</v>
      </c>
    </row>
    <row r="822" spans="1:19" ht="276.5" thickBot="1" x14ac:dyDescent="0.4">
      <c r="A822" s="3" t="s">
        <v>11</v>
      </c>
      <c r="B822" s="3" t="s">
        <v>34</v>
      </c>
      <c r="C822" s="3">
        <v>20110542101</v>
      </c>
      <c r="D822" s="3">
        <v>1</v>
      </c>
      <c r="E822" s="3" t="s">
        <v>9</v>
      </c>
      <c r="F822" s="3">
        <v>153</v>
      </c>
      <c r="G822" s="3">
        <v>92</v>
      </c>
      <c r="H822" s="4" t="s">
        <v>22</v>
      </c>
      <c r="I822" s="3" t="s">
        <v>9</v>
      </c>
      <c r="J822" s="3" t="s">
        <v>9</v>
      </c>
      <c r="L822">
        <f t="shared" si="90"/>
        <v>0</v>
      </c>
      <c r="M822">
        <f>IF(COUNTIF($C$2:$C823,C822)&gt;1,1,0)</f>
        <v>0</v>
      </c>
      <c r="N822">
        <f t="shared" si="91"/>
        <v>0</v>
      </c>
      <c r="O822">
        <f t="shared" si="92"/>
        <v>0</v>
      </c>
      <c r="P822">
        <f t="shared" si="93"/>
        <v>0</v>
      </c>
      <c r="Q822">
        <f t="shared" si="94"/>
        <v>0</v>
      </c>
      <c r="S822">
        <f t="shared" si="95"/>
        <v>0</v>
      </c>
    </row>
    <row r="823" spans="1:19" ht="176.5" thickBot="1" x14ac:dyDescent="0.4">
      <c r="A823" s="3" t="s">
        <v>11</v>
      </c>
      <c r="B823" s="3" t="s">
        <v>20</v>
      </c>
      <c r="C823" s="3">
        <v>20140500601</v>
      </c>
      <c r="D823" s="3">
        <v>0</v>
      </c>
      <c r="E823" s="3" t="s">
        <v>9</v>
      </c>
      <c r="F823" s="3">
        <v>57</v>
      </c>
      <c r="G823" s="3">
        <v>30</v>
      </c>
      <c r="H823" s="4" t="s">
        <v>55</v>
      </c>
      <c r="I823" s="3" t="s">
        <v>9</v>
      </c>
      <c r="J823" s="3" t="s">
        <v>15</v>
      </c>
      <c r="L823">
        <f t="shared" si="90"/>
        <v>0</v>
      </c>
      <c r="M823">
        <f>IF(COUNTIF($C$2:$C823,C823)&gt;1,1,0)</f>
        <v>0</v>
      </c>
      <c r="N823">
        <f t="shared" si="91"/>
        <v>0</v>
      </c>
      <c r="O823">
        <f t="shared" si="92"/>
        <v>0</v>
      </c>
      <c r="P823">
        <f t="shared" si="93"/>
        <v>0</v>
      </c>
      <c r="Q823">
        <f t="shared" si="94"/>
        <v>0</v>
      </c>
      <c r="S823">
        <f t="shared" si="95"/>
        <v>0</v>
      </c>
    </row>
    <row r="824" spans="1:19" ht="176.5" thickBot="1" x14ac:dyDescent="0.4">
      <c r="A824" s="3" t="s">
        <v>11</v>
      </c>
      <c r="B824" s="3" t="s">
        <v>34</v>
      </c>
      <c r="C824" s="3">
        <v>20110715101</v>
      </c>
      <c r="D824" s="3">
        <v>0</v>
      </c>
      <c r="E824" s="3" t="s">
        <v>9</v>
      </c>
      <c r="F824" s="3">
        <v>92</v>
      </c>
      <c r="G824" s="3">
        <v>65</v>
      </c>
      <c r="H824" s="4" t="s">
        <v>55</v>
      </c>
      <c r="I824" s="3" t="s">
        <v>9</v>
      </c>
      <c r="J824" s="3" t="s">
        <v>9</v>
      </c>
      <c r="L824">
        <f t="shared" si="90"/>
        <v>0</v>
      </c>
      <c r="M824">
        <f>IF(COUNTIF($C$2:$C824,C824)&gt;1,1,0)</f>
        <v>0</v>
      </c>
      <c r="N824">
        <f t="shared" si="91"/>
        <v>0</v>
      </c>
      <c r="O824">
        <f t="shared" si="92"/>
        <v>0</v>
      </c>
      <c r="P824">
        <f t="shared" si="93"/>
        <v>0</v>
      </c>
      <c r="Q824">
        <f t="shared" si="94"/>
        <v>0</v>
      </c>
      <c r="S824">
        <f t="shared" si="95"/>
        <v>0</v>
      </c>
    </row>
    <row r="825" spans="1:19" ht="276.5" thickBot="1" x14ac:dyDescent="0.4">
      <c r="A825" s="3" t="s">
        <v>11</v>
      </c>
      <c r="B825" s="3" t="s">
        <v>8</v>
      </c>
      <c r="C825" s="3">
        <v>20180733902</v>
      </c>
      <c r="D825" s="3">
        <v>0</v>
      </c>
      <c r="E825" s="3" t="s">
        <v>9</v>
      </c>
      <c r="F825" s="3">
        <v>135</v>
      </c>
      <c r="G825" s="3">
        <v>121</v>
      </c>
      <c r="H825" s="4" t="s">
        <v>22</v>
      </c>
      <c r="I825" s="3" t="s">
        <v>9</v>
      </c>
      <c r="J825" s="3" t="s">
        <v>9</v>
      </c>
      <c r="L825">
        <f t="shared" si="90"/>
        <v>0</v>
      </c>
      <c r="M825">
        <f>IF(COUNTIF($C$2:$C825,C825)&gt;1,1,0)</f>
        <v>0</v>
      </c>
      <c r="N825">
        <f t="shared" si="91"/>
        <v>0</v>
      </c>
      <c r="O825">
        <f t="shared" si="92"/>
        <v>0</v>
      </c>
      <c r="P825">
        <f t="shared" si="93"/>
        <v>0</v>
      </c>
      <c r="Q825">
        <f t="shared" si="94"/>
        <v>0</v>
      </c>
      <c r="S825">
        <f t="shared" si="95"/>
        <v>0</v>
      </c>
    </row>
    <row r="826" spans="1:19" ht="276.5" thickBot="1" x14ac:dyDescent="0.4">
      <c r="A826" s="3" t="s">
        <v>11</v>
      </c>
      <c r="B826" s="3" t="s">
        <v>34</v>
      </c>
      <c r="C826" s="3">
        <v>20110309501</v>
      </c>
      <c r="D826" s="3">
        <v>0</v>
      </c>
      <c r="E826" s="3" t="s">
        <v>9</v>
      </c>
      <c r="F826" s="3">
        <v>134</v>
      </c>
      <c r="G826" s="3">
        <v>30</v>
      </c>
      <c r="H826" s="4" t="s">
        <v>22</v>
      </c>
      <c r="I826" s="3" t="s">
        <v>9</v>
      </c>
      <c r="J826" s="3" t="s">
        <v>9</v>
      </c>
      <c r="L826">
        <f t="shared" si="90"/>
        <v>0</v>
      </c>
      <c r="M826">
        <f>IF(COUNTIF($C$2:$C827,C826)&gt;1,1,0)</f>
        <v>0</v>
      </c>
      <c r="N826">
        <f t="shared" si="91"/>
        <v>0</v>
      </c>
      <c r="O826">
        <f t="shared" si="92"/>
        <v>0</v>
      </c>
      <c r="P826">
        <f t="shared" si="93"/>
        <v>0</v>
      </c>
      <c r="Q826">
        <f t="shared" si="94"/>
        <v>0</v>
      </c>
      <c r="S826">
        <f t="shared" si="95"/>
        <v>0</v>
      </c>
    </row>
    <row r="827" spans="1:19" ht="276.5" thickBot="1" x14ac:dyDescent="0.4">
      <c r="A827" s="3" t="s">
        <v>27</v>
      </c>
      <c r="B827" s="3" t="s">
        <v>12</v>
      </c>
      <c r="C827" s="3">
        <v>20080406503</v>
      </c>
      <c r="D827" s="3">
        <v>1</v>
      </c>
      <c r="E827" s="3" t="s">
        <v>9</v>
      </c>
      <c r="F827" s="3">
        <v>224</v>
      </c>
      <c r="G827" s="3">
        <v>56</v>
      </c>
      <c r="H827" s="4" t="s">
        <v>22</v>
      </c>
      <c r="I827" s="3" t="s">
        <v>9</v>
      </c>
      <c r="J827" s="3" t="s">
        <v>15</v>
      </c>
      <c r="L827">
        <f t="shared" si="90"/>
        <v>0</v>
      </c>
      <c r="M827">
        <f>IF(COUNTIF($C$2:$C828,C827)&gt;1,1,0)</f>
        <v>0</v>
      </c>
      <c r="N827">
        <f t="shared" si="91"/>
        <v>0</v>
      </c>
      <c r="O827">
        <f t="shared" si="92"/>
        <v>0</v>
      </c>
      <c r="P827">
        <f t="shared" si="93"/>
        <v>0</v>
      </c>
      <c r="Q827">
        <f t="shared" si="94"/>
        <v>0</v>
      </c>
      <c r="S827">
        <f t="shared" si="95"/>
        <v>0</v>
      </c>
    </row>
    <row r="828" spans="1:19" ht="276.5" thickBot="1" x14ac:dyDescent="0.4">
      <c r="A828" s="3" t="s">
        <v>11</v>
      </c>
      <c r="B828" s="3" t="s">
        <v>20</v>
      </c>
      <c r="C828" s="3">
        <v>20140123604</v>
      </c>
      <c r="D828" s="3">
        <v>0</v>
      </c>
      <c r="E828" s="3" t="s">
        <v>9</v>
      </c>
      <c r="F828" s="3">
        <v>29</v>
      </c>
      <c r="G828" s="3">
        <v>7</v>
      </c>
      <c r="H828" s="4" t="s">
        <v>22</v>
      </c>
      <c r="I828" s="3" t="s">
        <v>9</v>
      </c>
      <c r="J828" s="3" t="s">
        <v>9</v>
      </c>
      <c r="L828">
        <f t="shared" si="90"/>
        <v>0</v>
      </c>
      <c r="M828">
        <f>IF(COUNTIF($C$2:$C829,C828)&gt;1,1,0)</f>
        <v>0</v>
      </c>
      <c r="N828">
        <f t="shared" si="91"/>
        <v>0</v>
      </c>
      <c r="O828">
        <f t="shared" si="92"/>
        <v>0</v>
      </c>
      <c r="P828">
        <f t="shared" si="93"/>
        <v>0</v>
      </c>
      <c r="Q828">
        <f t="shared" si="94"/>
        <v>0</v>
      </c>
      <c r="S828">
        <f t="shared" si="95"/>
        <v>0</v>
      </c>
    </row>
    <row r="829" spans="1:19" ht="251.5" thickBot="1" x14ac:dyDescent="0.4">
      <c r="A829" s="3" t="s">
        <v>11</v>
      </c>
      <c r="B829" s="3" t="s">
        <v>8</v>
      </c>
      <c r="C829" s="3">
        <v>20180706402</v>
      </c>
      <c r="D829" s="3">
        <v>0</v>
      </c>
      <c r="E829" s="3" t="s">
        <v>9</v>
      </c>
      <c r="F829" s="3">
        <v>90</v>
      </c>
      <c r="G829" s="3">
        <v>21</v>
      </c>
      <c r="H829" s="4" t="s">
        <v>18</v>
      </c>
      <c r="I829" s="3" t="s">
        <v>9</v>
      </c>
      <c r="J829" s="3" t="s">
        <v>9</v>
      </c>
      <c r="L829">
        <f t="shared" si="90"/>
        <v>0</v>
      </c>
      <c r="M829">
        <f>IF(COUNTIF($C$2:$C830,C829)&gt;1,1,0)</f>
        <v>0</v>
      </c>
      <c r="N829">
        <f t="shared" si="91"/>
        <v>0</v>
      </c>
      <c r="O829">
        <f t="shared" si="92"/>
        <v>0</v>
      </c>
      <c r="P829">
        <f t="shared" si="93"/>
        <v>0</v>
      </c>
      <c r="Q829">
        <f t="shared" si="94"/>
        <v>0</v>
      </c>
      <c r="S829">
        <f t="shared" si="95"/>
        <v>0</v>
      </c>
    </row>
    <row r="830" spans="1:19" ht="276.5" thickBot="1" x14ac:dyDescent="0.4">
      <c r="A830" s="3" t="s">
        <v>11</v>
      </c>
      <c r="B830" s="3" t="s">
        <v>17</v>
      </c>
      <c r="C830" s="3">
        <v>20120301307</v>
      </c>
      <c r="D830" s="3">
        <v>0</v>
      </c>
      <c r="E830" s="3" t="s">
        <v>9</v>
      </c>
      <c r="F830" s="3">
        <v>646</v>
      </c>
      <c r="G830" s="3">
        <v>105</v>
      </c>
      <c r="H830" s="4" t="s">
        <v>22</v>
      </c>
      <c r="I830" s="3" t="s">
        <v>9</v>
      </c>
      <c r="J830" s="3" t="s">
        <v>15</v>
      </c>
      <c r="L830">
        <f t="shared" si="90"/>
        <v>0</v>
      </c>
      <c r="M830">
        <f>IF(COUNTIF($C$2:$C831,C830)&gt;1,1,0)</f>
        <v>0</v>
      </c>
      <c r="N830">
        <f t="shared" si="91"/>
        <v>0</v>
      </c>
      <c r="O830">
        <f t="shared" si="92"/>
        <v>0</v>
      </c>
      <c r="P830">
        <f t="shared" si="93"/>
        <v>0</v>
      </c>
      <c r="Q830">
        <f t="shared" si="94"/>
        <v>0</v>
      </c>
      <c r="S830">
        <f t="shared" si="95"/>
        <v>0</v>
      </c>
    </row>
    <row r="831" spans="1:19" ht="251.5" thickBot="1" x14ac:dyDescent="0.4">
      <c r="A831" s="3" t="s">
        <v>27</v>
      </c>
      <c r="B831" s="3" t="s">
        <v>23</v>
      </c>
      <c r="C831" s="3">
        <v>20171900801</v>
      </c>
      <c r="D831" s="3">
        <v>0</v>
      </c>
      <c r="E831" s="3" t="s">
        <v>9</v>
      </c>
      <c r="F831" s="3">
        <v>309</v>
      </c>
      <c r="G831" s="3">
        <v>85</v>
      </c>
      <c r="H831" s="4" t="s">
        <v>18</v>
      </c>
      <c r="I831" s="3" t="s">
        <v>9</v>
      </c>
      <c r="J831" s="3" t="s">
        <v>15</v>
      </c>
      <c r="L831">
        <f t="shared" si="90"/>
        <v>0</v>
      </c>
      <c r="M831">
        <f>IF(COUNTIF($C$2:$C832,C831)&gt;1,1,0)</f>
        <v>0</v>
      </c>
      <c r="N831">
        <f t="shared" si="91"/>
        <v>0</v>
      </c>
      <c r="O831">
        <f t="shared" si="92"/>
        <v>0</v>
      </c>
      <c r="P831">
        <f t="shared" si="93"/>
        <v>0</v>
      </c>
      <c r="Q831">
        <f t="shared" si="94"/>
        <v>0</v>
      </c>
      <c r="S831">
        <f t="shared" si="95"/>
        <v>0</v>
      </c>
    </row>
    <row r="832" spans="1:19" ht="301.5" thickBot="1" x14ac:dyDescent="0.4">
      <c r="A832" s="3" t="s">
        <v>11</v>
      </c>
      <c r="B832" s="3" t="s">
        <v>34</v>
      </c>
      <c r="C832" s="3">
        <v>20110525201</v>
      </c>
      <c r="D832" s="3">
        <v>0</v>
      </c>
      <c r="E832" s="3" t="s">
        <v>9</v>
      </c>
      <c r="F832" s="3">
        <v>216</v>
      </c>
      <c r="G832" s="3">
        <v>36</v>
      </c>
      <c r="H832" s="4" t="s">
        <v>227</v>
      </c>
      <c r="I832" s="3" t="s">
        <v>9</v>
      </c>
      <c r="J832" s="3" t="s">
        <v>15</v>
      </c>
      <c r="L832">
        <f t="shared" si="90"/>
        <v>0</v>
      </c>
      <c r="M832">
        <f>IF(COUNTIF($C$2:$C833,C832)&gt;1,1,0)</f>
        <v>0</v>
      </c>
      <c r="N832">
        <f t="shared" si="91"/>
        <v>0</v>
      </c>
      <c r="O832">
        <f t="shared" si="92"/>
        <v>0</v>
      </c>
      <c r="P832">
        <f t="shared" si="93"/>
        <v>0</v>
      </c>
      <c r="Q832">
        <f t="shared" si="94"/>
        <v>0</v>
      </c>
      <c r="S832">
        <f t="shared" si="95"/>
        <v>0</v>
      </c>
    </row>
    <row r="833" spans="1:19" ht="39" thickBot="1" x14ac:dyDescent="0.4">
      <c r="A833" s="3" t="s">
        <v>11</v>
      </c>
      <c r="B833" s="3" t="s">
        <v>34</v>
      </c>
      <c r="C833" s="3">
        <v>20110715801</v>
      </c>
      <c r="D833" s="3">
        <v>0</v>
      </c>
      <c r="E833" s="3" t="s">
        <v>9</v>
      </c>
      <c r="F833" s="3">
        <v>166</v>
      </c>
      <c r="G833" s="3">
        <v>89</v>
      </c>
      <c r="H833" s="4" t="s">
        <v>87</v>
      </c>
      <c r="I833" s="3" t="s">
        <v>9</v>
      </c>
      <c r="J833" s="3" t="s">
        <v>9</v>
      </c>
      <c r="L833">
        <f t="shared" si="90"/>
        <v>0</v>
      </c>
      <c r="M833">
        <f>IF(COUNTIF($C$2:$C834,C833)&gt;1,1,0)</f>
        <v>0</v>
      </c>
      <c r="N833">
        <f t="shared" si="91"/>
        <v>0</v>
      </c>
      <c r="O833">
        <f t="shared" si="92"/>
        <v>0</v>
      </c>
      <c r="P833">
        <f t="shared" si="93"/>
        <v>0</v>
      </c>
      <c r="Q833">
        <f t="shared" si="94"/>
        <v>0</v>
      </c>
      <c r="S833">
        <f t="shared" si="95"/>
        <v>0</v>
      </c>
    </row>
    <row r="834" spans="1:19" ht="214" thickBot="1" x14ac:dyDescent="0.4">
      <c r="A834" s="3" t="s">
        <v>11</v>
      </c>
      <c r="B834" s="3" t="s">
        <v>20</v>
      </c>
      <c r="C834" s="3">
        <v>20141102701</v>
      </c>
      <c r="D834" s="3">
        <v>1</v>
      </c>
      <c r="E834" s="3" t="s">
        <v>9</v>
      </c>
      <c r="F834" s="3">
        <v>196</v>
      </c>
      <c r="G834" s="3">
        <v>65</v>
      </c>
      <c r="H834" s="4" t="s">
        <v>44</v>
      </c>
      <c r="I834" s="3" t="s">
        <v>9</v>
      </c>
      <c r="J834" s="3" t="s">
        <v>9</v>
      </c>
      <c r="L834">
        <f t="shared" si="90"/>
        <v>0</v>
      </c>
      <c r="M834">
        <f>IF(COUNTIF($C$2:$C835,C834)&gt;1,1,0)</f>
        <v>0</v>
      </c>
      <c r="N834">
        <f t="shared" si="91"/>
        <v>0</v>
      </c>
      <c r="O834">
        <f t="shared" si="92"/>
        <v>0</v>
      </c>
      <c r="P834">
        <f t="shared" si="93"/>
        <v>0</v>
      </c>
      <c r="Q834">
        <f t="shared" si="94"/>
        <v>0</v>
      </c>
      <c r="S834">
        <f t="shared" si="95"/>
        <v>0</v>
      </c>
    </row>
    <row r="835" spans="1:19" ht="114" thickBot="1" x14ac:dyDescent="0.4">
      <c r="A835" s="3" t="s">
        <v>11</v>
      </c>
      <c r="B835" s="3" t="s">
        <v>34</v>
      </c>
      <c r="C835" s="3">
        <v>20110720701</v>
      </c>
      <c r="D835" s="3">
        <v>0</v>
      </c>
      <c r="E835" s="3" t="s">
        <v>9</v>
      </c>
      <c r="F835" s="3">
        <v>75</v>
      </c>
      <c r="G835" s="3">
        <v>46</v>
      </c>
      <c r="H835" s="4" t="s">
        <v>103</v>
      </c>
      <c r="I835" s="3" t="s">
        <v>9</v>
      </c>
      <c r="J835" s="3" t="s">
        <v>9</v>
      </c>
      <c r="L835">
        <f t="shared" si="90"/>
        <v>0</v>
      </c>
      <c r="M835">
        <f>IF(COUNTIF($C$2:$C836,C835)&gt;1,1,0)</f>
        <v>0</v>
      </c>
      <c r="N835">
        <f t="shared" si="91"/>
        <v>0</v>
      </c>
      <c r="O835">
        <f t="shared" si="92"/>
        <v>0</v>
      </c>
      <c r="P835">
        <f t="shared" si="93"/>
        <v>0</v>
      </c>
      <c r="Q835">
        <f t="shared" si="94"/>
        <v>0</v>
      </c>
      <c r="S835">
        <f t="shared" si="95"/>
        <v>0</v>
      </c>
    </row>
    <row r="836" spans="1:19" ht="276.5" thickBot="1" x14ac:dyDescent="0.4">
      <c r="A836" s="3" t="s">
        <v>39</v>
      </c>
      <c r="B836" s="3" t="s">
        <v>20</v>
      </c>
      <c r="C836" s="3">
        <v>20140116430</v>
      </c>
      <c r="D836" s="3">
        <v>0</v>
      </c>
      <c r="E836" s="3" t="s">
        <v>9</v>
      </c>
      <c r="F836" s="3">
        <v>157</v>
      </c>
      <c r="G836" s="3">
        <v>32</v>
      </c>
      <c r="H836" s="4" t="s">
        <v>22</v>
      </c>
      <c r="I836" s="3" t="s">
        <v>9</v>
      </c>
      <c r="J836" s="3" t="s">
        <v>9</v>
      </c>
      <c r="L836">
        <f t="shared" si="90"/>
        <v>0</v>
      </c>
      <c r="M836">
        <f>IF(COUNTIF($C$2:$C837,C836)&gt;1,1,0)</f>
        <v>0</v>
      </c>
      <c r="N836">
        <f t="shared" si="91"/>
        <v>0</v>
      </c>
      <c r="O836">
        <f t="shared" si="92"/>
        <v>0</v>
      </c>
      <c r="P836">
        <f t="shared" si="93"/>
        <v>0</v>
      </c>
      <c r="Q836">
        <f t="shared" si="94"/>
        <v>0</v>
      </c>
      <c r="S836">
        <f t="shared" si="95"/>
        <v>0</v>
      </c>
    </row>
    <row r="837" spans="1:19" ht="239" thickBot="1" x14ac:dyDescent="0.4">
      <c r="A837" s="3" t="s">
        <v>7</v>
      </c>
      <c r="B837" s="3" t="s">
        <v>34</v>
      </c>
      <c r="C837" s="3">
        <v>20110120102</v>
      </c>
      <c r="D837" s="3">
        <v>0</v>
      </c>
      <c r="E837" s="3" t="s">
        <v>9</v>
      </c>
      <c r="F837" s="3">
        <v>118</v>
      </c>
      <c r="G837" s="3">
        <v>75</v>
      </c>
      <c r="H837" s="4" t="s">
        <v>138</v>
      </c>
      <c r="I837" s="3" t="s">
        <v>9</v>
      </c>
      <c r="J837" s="3" t="s">
        <v>9</v>
      </c>
      <c r="L837">
        <f t="shared" si="90"/>
        <v>0</v>
      </c>
      <c r="M837">
        <f>IF(COUNTIF($C$2:$C838,C837)&gt;1,1,0)</f>
        <v>0</v>
      </c>
      <c r="N837">
        <f t="shared" si="91"/>
        <v>0</v>
      </c>
      <c r="O837">
        <f t="shared" si="92"/>
        <v>0</v>
      </c>
      <c r="P837">
        <f t="shared" si="93"/>
        <v>0</v>
      </c>
      <c r="Q837">
        <f t="shared" si="94"/>
        <v>0</v>
      </c>
      <c r="S837">
        <f t="shared" si="95"/>
        <v>0</v>
      </c>
    </row>
    <row r="838" spans="1:19" ht="176.5" thickBot="1" x14ac:dyDescent="0.4">
      <c r="A838" s="3" t="s">
        <v>46</v>
      </c>
      <c r="B838" s="3" t="s">
        <v>12</v>
      </c>
      <c r="C838" s="3">
        <v>2080906601</v>
      </c>
      <c r="D838" s="3">
        <v>0</v>
      </c>
      <c r="E838" s="3" t="s">
        <v>9</v>
      </c>
      <c r="F838" s="3">
        <v>150</v>
      </c>
      <c r="G838" s="3">
        <v>116</v>
      </c>
      <c r="H838" s="4" t="s">
        <v>55</v>
      </c>
      <c r="I838" s="3" t="s">
        <v>9</v>
      </c>
      <c r="J838" s="3" t="s">
        <v>9</v>
      </c>
      <c r="L838">
        <f t="shared" si="90"/>
        <v>0</v>
      </c>
      <c r="M838">
        <f>IF(COUNTIF($C$2:$C838,C838)&gt;1,1,0)</f>
        <v>0</v>
      </c>
      <c r="N838">
        <f t="shared" si="91"/>
        <v>0</v>
      </c>
      <c r="O838">
        <f t="shared" si="92"/>
        <v>0</v>
      </c>
      <c r="P838">
        <f t="shared" si="93"/>
        <v>0</v>
      </c>
      <c r="Q838">
        <f t="shared" si="94"/>
        <v>0</v>
      </c>
      <c r="S838">
        <f t="shared" si="95"/>
        <v>0</v>
      </c>
    </row>
    <row r="839" spans="1:19" ht="276.5" thickBot="1" x14ac:dyDescent="0.4">
      <c r="A839" s="3" t="s">
        <v>39</v>
      </c>
      <c r="B839" s="3" t="s">
        <v>20</v>
      </c>
      <c r="C839" s="3">
        <v>20140700310</v>
      </c>
      <c r="D839" s="3">
        <v>1</v>
      </c>
      <c r="E839" s="3" t="s">
        <v>9</v>
      </c>
      <c r="F839" s="3">
        <v>311</v>
      </c>
      <c r="G839" s="3">
        <v>90</v>
      </c>
      <c r="H839" s="4" t="s">
        <v>22</v>
      </c>
      <c r="I839" s="3" t="s">
        <v>9</v>
      </c>
      <c r="J839" s="3" t="s">
        <v>9</v>
      </c>
      <c r="L839">
        <f t="shared" si="90"/>
        <v>0</v>
      </c>
      <c r="M839">
        <f>IF(COUNTIF($C$2:$C840,C839)&gt;1,1,0)</f>
        <v>0</v>
      </c>
      <c r="N839">
        <f t="shared" si="91"/>
        <v>0</v>
      </c>
      <c r="O839">
        <f t="shared" si="92"/>
        <v>0</v>
      </c>
      <c r="P839">
        <f t="shared" si="93"/>
        <v>0</v>
      </c>
      <c r="Q839">
        <f t="shared" si="94"/>
        <v>0</v>
      </c>
      <c r="S839">
        <f t="shared" si="95"/>
        <v>0</v>
      </c>
    </row>
    <row r="840" spans="1:19" ht="214" thickBot="1" x14ac:dyDescent="0.4">
      <c r="A840" s="3" t="s">
        <v>11</v>
      </c>
      <c r="B840" s="3" t="s">
        <v>34</v>
      </c>
      <c r="C840" s="3">
        <v>20110431301</v>
      </c>
      <c r="D840" s="3">
        <v>1</v>
      </c>
      <c r="E840" s="3" t="s">
        <v>9</v>
      </c>
      <c r="F840" s="3">
        <v>148</v>
      </c>
      <c r="G840" s="3">
        <v>15</v>
      </c>
      <c r="H840" s="4" t="s">
        <v>44</v>
      </c>
      <c r="I840" s="3" t="s">
        <v>9</v>
      </c>
      <c r="J840" s="3" t="s">
        <v>15</v>
      </c>
      <c r="L840">
        <f t="shared" si="90"/>
        <v>0</v>
      </c>
      <c r="M840">
        <f>IF(COUNTIF($C$2:$C841,C840)&gt;1,1,0)</f>
        <v>0</v>
      </c>
      <c r="N840">
        <f t="shared" si="91"/>
        <v>0</v>
      </c>
      <c r="O840">
        <f t="shared" si="92"/>
        <v>0</v>
      </c>
      <c r="P840">
        <f t="shared" si="93"/>
        <v>0</v>
      </c>
      <c r="Q840">
        <f t="shared" si="94"/>
        <v>0</v>
      </c>
      <c r="S840">
        <f t="shared" si="95"/>
        <v>0</v>
      </c>
    </row>
    <row r="841" spans="1:19" ht="276.5" thickBot="1" x14ac:dyDescent="0.4">
      <c r="A841" s="3" t="s">
        <v>11</v>
      </c>
      <c r="B841" s="3" t="s">
        <v>17</v>
      </c>
      <c r="C841" s="3">
        <v>20120608104</v>
      </c>
      <c r="D841" s="3">
        <v>0</v>
      </c>
      <c r="E841" s="3" t="s">
        <v>9</v>
      </c>
      <c r="F841" s="3">
        <v>309</v>
      </c>
      <c r="G841" s="3">
        <v>60</v>
      </c>
      <c r="H841" s="4" t="s">
        <v>22</v>
      </c>
      <c r="I841" s="3" t="s">
        <v>9</v>
      </c>
      <c r="J841" s="3" t="s">
        <v>9</v>
      </c>
      <c r="L841">
        <f t="shared" si="90"/>
        <v>0</v>
      </c>
      <c r="M841">
        <f>IF(COUNTIF($C$2:$C842,C841)&gt;1,1,0)</f>
        <v>0</v>
      </c>
      <c r="N841">
        <f t="shared" si="91"/>
        <v>0</v>
      </c>
      <c r="O841">
        <f t="shared" si="92"/>
        <v>0</v>
      </c>
      <c r="P841">
        <f t="shared" si="93"/>
        <v>0</v>
      </c>
      <c r="Q841">
        <f t="shared" si="94"/>
        <v>0</v>
      </c>
      <c r="S841">
        <f t="shared" si="95"/>
        <v>0</v>
      </c>
    </row>
    <row r="842" spans="1:19" ht="251.5" thickBot="1" x14ac:dyDescent="0.4">
      <c r="A842" s="3" t="s">
        <v>11</v>
      </c>
      <c r="B842" s="3" t="s">
        <v>23</v>
      </c>
      <c r="C842" s="3">
        <v>201702</v>
      </c>
      <c r="D842" s="3">
        <v>1</v>
      </c>
      <c r="E842" s="3" t="s">
        <v>9</v>
      </c>
      <c r="F842" s="3">
        <v>217</v>
      </c>
      <c r="G842" s="3">
        <v>38</v>
      </c>
      <c r="H842" s="4" t="s">
        <v>18</v>
      </c>
      <c r="I842" s="3" t="s">
        <v>9</v>
      </c>
      <c r="J842" s="3" t="s">
        <v>9</v>
      </c>
      <c r="L842">
        <f t="shared" si="90"/>
        <v>0</v>
      </c>
      <c r="M842">
        <f>IF(COUNTIF($C$2:$C843,C842)&gt;1,1,0)</f>
        <v>0</v>
      </c>
      <c r="N842">
        <f t="shared" si="91"/>
        <v>0</v>
      </c>
      <c r="O842">
        <f t="shared" si="92"/>
        <v>0</v>
      </c>
      <c r="P842">
        <f t="shared" si="93"/>
        <v>0</v>
      </c>
      <c r="Q842">
        <f t="shared" si="94"/>
        <v>0</v>
      </c>
      <c r="S842">
        <f t="shared" si="95"/>
        <v>0</v>
      </c>
    </row>
    <row r="843" spans="1:19" ht="276.5" thickBot="1" x14ac:dyDescent="0.4">
      <c r="A843" s="3" t="s">
        <v>11</v>
      </c>
      <c r="B843" s="3" t="s">
        <v>20</v>
      </c>
      <c r="C843" s="3">
        <v>20142504004</v>
      </c>
      <c r="D843" s="3">
        <v>0</v>
      </c>
      <c r="E843" s="3" t="s">
        <v>9</v>
      </c>
      <c r="F843" s="3">
        <v>94</v>
      </c>
      <c r="G843" s="3">
        <v>35</v>
      </c>
      <c r="H843" s="4" t="s">
        <v>22</v>
      </c>
      <c r="I843" s="3" t="s">
        <v>9</v>
      </c>
      <c r="J843" s="3" t="s">
        <v>9</v>
      </c>
      <c r="L843">
        <f t="shared" si="90"/>
        <v>0</v>
      </c>
      <c r="M843">
        <f>IF(COUNTIF($C$2:$C844,C843)&gt;1,1,0)</f>
        <v>0</v>
      </c>
      <c r="N843">
        <f t="shared" si="91"/>
        <v>0</v>
      </c>
      <c r="O843">
        <f t="shared" si="92"/>
        <v>0</v>
      </c>
      <c r="P843">
        <f t="shared" si="93"/>
        <v>0</v>
      </c>
      <c r="Q843">
        <f t="shared" si="94"/>
        <v>0</v>
      </c>
      <c r="S843">
        <f t="shared" si="95"/>
        <v>0</v>
      </c>
    </row>
    <row r="844" spans="1:19" ht="276.5" thickBot="1" x14ac:dyDescent="0.4">
      <c r="A844" s="3" t="s">
        <v>11</v>
      </c>
      <c r="B844" s="3" t="s">
        <v>20</v>
      </c>
      <c r="C844" s="3">
        <v>20142401403</v>
      </c>
      <c r="D844" s="3">
        <v>0</v>
      </c>
      <c r="E844" s="3" t="s">
        <v>9</v>
      </c>
      <c r="F844" s="3">
        <v>54</v>
      </c>
      <c r="G844" s="3">
        <v>20</v>
      </c>
      <c r="H844" s="4" t="s">
        <v>22</v>
      </c>
      <c r="I844" s="3" t="s">
        <v>9</v>
      </c>
      <c r="J844" s="3" t="s">
        <v>9</v>
      </c>
      <c r="L844">
        <f t="shared" si="90"/>
        <v>0</v>
      </c>
      <c r="M844">
        <f>IF(COUNTIF($C$2:$C845,C844)&gt;1,1,0)</f>
        <v>0</v>
      </c>
      <c r="N844">
        <f t="shared" si="91"/>
        <v>0</v>
      </c>
      <c r="O844">
        <f t="shared" si="92"/>
        <v>0</v>
      </c>
      <c r="P844">
        <f t="shared" si="93"/>
        <v>0</v>
      </c>
      <c r="Q844">
        <f t="shared" si="94"/>
        <v>0</v>
      </c>
      <c r="S844">
        <f t="shared" si="95"/>
        <v>0</v>
      </c>
    </row>
    <row r="845" spans="1:19" ht="289" thickBot="1" x14ac:dyDescent="0.4">
      <c r="A845" s="3" t="s">
        <v>11</v>
      </c>
      <c r="B845" s="3" t="s">
        <v>8</v>
      </c>
      <c r="C845" s="3">
        <v>20180209601</v>
      </c>
      <c r="D845" s="3">
        <v>0</v>
      </c>
      <c r="E845" s="3" t="s">
        <v>9</v>
      </c>
      <c r="F845" s="3">
        <v>181</v>
      </c>
      <c r="G845" s="3">
        <v>101</v>
      </c>
      <c r="H845" s="4" t="s">
        <v>228</v>
      </c>
      <c r="I845" s="3" t="s">
        <v>9</v>
      </c>
      <c r="J845" s="3" t="s">
        <v>15</v>
      </c>
      <c r="L845">
        <f t="shared" si="90"/>
        <v>0</v>
      </c>
      <c r="M845">
        <f>IF(COUNTIF($C$2:$C846,C845)&gt;1,1,0)</f>
        <v>0</v>
      </c>
      <c r="N845">
        <f t="shared" si="91"/>
        <v>0</v>
      </c>
      <c r="O845">
        <f t="shared" si="92"/>
        <v>0</v>
      </c>
      <c r="P845">
        <f t="shared" si="93"/>
        <v>0</v>
      </c>
      <c r="Q845">
        <f t="shared" si="94"/>
        <v>0</v>
      </c>
      <c r="S845">
        <f t="shared" si="95"/>
        <v>0</v>
      </c>
    </row>
    <row r="846" spans="1:19" ht="276.5" thickBot="1" x14ac:dyDescent="0.4">
      <c r="A846" s="3" t="s">
        <v>11</v>
      </c>
      <c r="B846" s="3" t="s">
        <v>8</v>
      </c>
      <c r="C846" s="3">
        <v>20180728501</v>
      </c>
      <c r="D846" s="3">
        <v>0</v>
      </c>
      <c r="E846" s="3" t="s">
        <v>9</v>
      </c>
      <c r="F846" s="3">
        <v>92</v>
      </c>
      <c r="G846" s="3">
        <v>24</v>
      </c>
      <c r="H846" s="4" t="s">
        <v>22</v>
      </c>
      <c r="I846" s="3" t="s">
        <v>9</v>
      </c>
      <c r="J846" s="3" t="s">
        <v>9</v>
      </c>
      <c r="L846">
        <f t="shared" si="90"/>
        <v>0</v>
      </c>
      <c r="M846">
        <f>IF(COUNTIF($C$2:$C847,C846)&gt;1,1,0)</f>
        <v>0</v>
      </c>
      <c r="N846">
        <f t="shared" si="91"/>
        <v>0</v>
      </c>
      <c r="O846">
        <f t="shared" si="92"/>
        <v>0</v>
      </c>
      <c r="P846">
        <f t="shared" si="93"/>
        <v>0</v>
      </c>
      <c r="Q846">
        <f t="shared" si="94"/>
        <v>0</v>
      </c>
      <c r="S846">
        <f t="shared" si="95"/>
        <v>0</v>
      </c>
    </row>
    <row r="847" spans="1:19" ht="276.5" thickBot="1" x14ac:dyDescent="0.4">
      <c r="A847" s="3" t="s">
        <v>11</v>
      </c>
      <c r="B847" s="3" t="s">
        <v>17</v>
      </c>
      <c r="C847" s="3">
        <v>20120800301</v>
      </c>
      <c r="D847" s="3">
        <v>0</v>
      </c>
      <c r="E847" s="3" t="s">
        <v>9</v>
      </c>
      <c r="F847" s="3">
        <v>335</v>
      </c>
      <c r="G847" s="3">
        <v>5</v>
      </c>
      <c r="H847" s="4" t="s">
        <v>22</v>
      </c>
      <c r="I847" s="3" t="s">
        <v>9</v>
      </c>
      <c r="J847" s="3" t="s">
        <v>15</v>
      </c>
      <c r="L847">
        <f t="shared" si="90"/>
        <v>0</v>
      </c>
      <c r="M847">
        <f>IF(COUNTIF($C$2:$C848,C847)&gt;1,1,0)</f>
        <v>0</v>
      </c>
      <c r="N847">
        <f t="shared" si="91"/>
        <v>0</v>
      </c>
      <c r="O847">
        <f t="shared" si="92"/>
        <v>0</v>
      </c>
      <c r="P847">
        <f t="shared" si="93"/>
        <v>0</v>
      </c>
      <c r="Q847">
        <f t="shared" si="94"/>
        <v>0</v>
      </c>
      <c r="S847">
        <f t="shared" si="95"/>
        <v>0</v>
      </c>
    </row>
    <row r="848" spans="1:19" ht="276.5" thickBot="1" x14ac:dyDescent="0.4">
      <c r="A848" s="3" t="s">
        <v>39</v>
      </c>
      <c r="B848" s="3" t="s">
        <v>20</v>
      </c>
      <c r="C848" s="3">
        <v>20142011502</v>
      </c>
      <c r="D848" s="3">
        <v>0</v>
      </c>
      <c r="E848" s="3" t="s">
        <v>9</v>
      </c>
      <c r="F848" s="3">
        <v>147</v>
      </c>
      <c r="G848" s="3">
        <v>25</v>
      </c>
      <c r="H848" s="4" t="s">
        <v>22</v>
      </c>
      <c r="I848" s="3" t="s">
        <v>9</v>
      </c>
      <c r="J848" s="3" t="s">
        <v>9</v>
      </c>
      <c r="L848">
        <f t="shared" si="90"/>
        <v>0</v>
      </c>
      <c r="M848">
        <f>IF(COUNTIF($C$2:$C848,C848)&gt;1,1,0)</f>
        <v>0</v>
      </c>
      <c r="N848">
        <f t="shared" si="91"/>
        <v>0</v>
      </c>
      <c r="O848">
        <f t="shared" si="92"/>
        <v>0</v>
      </c>
      <c r="P848">
        <f t="shared" si="93"/>
        <v>0</v>
      </c>
      <c r="Q848">
        <f t="shared" si="94"/>
        <v>0</v>
      </c>
      <c r="S848">
        <f t="shared" si="95"/>
        <v>0</v>
      </c>
    </row>
    <row r="849" spans="1:19" ht="276.5" thickBot="1" x14ac:dyDescent="0.4">
      <c r="A849" s="3" t="s">
        <v>11</v>
      </c>
      <c r="B849" s="3" t="s">
        <v>8</v>
      </c>
      <c r="C849" s="3">
        <v>20180315102</v>
      </c>
      <c r="D849" s="3">
        <v>1</v>
      </c>
      <c r="E849" s="3" t="s">
        <v>9</v>
      </c>
      <c r="F849" s="3">
        <v>524</v>
      </c>
      <c r="G849" s="3">
        <v>137</v>
      </c>
      <c r="H849" s="4" t="s">
        <v>22</v>
      </c>
      <c r="I849" s="3" t="s">
        <v>9</v>
      </c>
      <c r="J849" s="3" t="s">
        <v>9</v>
      </c>
      <c r="L849">
        <f t="shared" ref="L849:L899" si="96">IF(COUNTBLANK(A849:J849)&gt;0,1,0)</f>
        <v>0</v>
      </c>
      <c r="M849">
        <f>IF(COUNTIF($C$2:$C850,C849)&gt;1,1,0)</f>
        <v>0</v>
      </c>
      <c r="N849">
        <f t="shared" ref="N849:N899" si="97">IF(LEN(C849)&gt;11,1,0)</f>
        <v>0</v>
      </c>
      <c r="O849">
        <f t="shared" ref="O849:O899" si="98">IF(G849&gt;F849,1,0)</f>
        <v>0</v>
      </c>
      <c r="P849">
        <f t="shared" ref="P849:P899" si="99">IF(AND(J849="Yes",I849="No"),1,0)</f>
        <v>0</v>
      </c>
      <c r="Q849">
        <f t="shared" ref="Q849:Q899" si="100">IF(F849&gt;10000,1,0)</f>
        <v>0</v>
      </c>
      <c r="S849">
        <f t="shared" ref="S849:S899" si="101">IF(SUM(L849:Q849)&gt;0,1,0)</f>
        <v>0</v>
      </c>
    </row>
    <row r="850" spans="1:19" ht="276.5" thickBot="1" x14ac:dyDescent="0.4">
      <c r="A850" s="3" t="s">
        <v>11</v>
      </c>
      <c r="B850" s="3" t="s">
        <v>23</v>
      </c>
      <c r="C850" s="3">
        <v>20170220702</v>
      </c>
      <c r="D850" s="3">
        <v>1</v>
      </c>
      <c r="E850" s="3" t="s">
        <v>9</v>
      </c>
      <c r="F850" s="3">
        <v>279</v>
      </c>
      <c r="G850" s="3">
        <v>54</v>
      </c>
      <c r="H850" s="4" t="s">
        <v>22</v>
      </c>
      <c r="I850" s="3" t="s">
        <v>9</v>
      </c>
      <c r="J850" s="3" t="s">
        <v>15</v>
      </c>
      <c r="L850">
        <f t="shared" si="96"/>
        <v>0</v>
      </c>
      <c r="M850">
        <f>IF(COUNTIF($C$2:$C851,C850)&gt;1,1,0)</f>
        <v>0</v>
      </c>
      <c r="N850">
        <f t="shared" si="97"/>
        <v>0</v>
      </c>
      <c r="O850">
        <f t="shared" si="98"/>
        <v>0</v>
      </c>
      <c r="P850">
        <f t="shared" si="99"/>
        <v>0</v>
      </c>
      <c r="Q850">
        <f t="shared" si="100"/>
        <v>0</v>
      </c>
      <c r="S850">
        <f t="shared" si="101"/>
        <v>0</v>
      </c>
    </row>
    <row r="851" spans="1:19" ht="276.5" thickBot="1" x14ac:dyDescent="0.4">
      <c r="A851" s="3" t="s">
        <v>11</v>
      </c>
      <c r="B851" s="3" t="s">
        <v>20</v>
      </c>
      <c r="C851" s="3">
        <v>20140600802</v>
      </c>
      <c r="D851" s="3">
        <v>1</v>
      </c>
      <c r="E851" s="3" t="s">
        <v>9</v>
      </c>
      <c r="F851" s="3">
        <v>254</v>
      </c>
      <c r="G851" s="3">
        <v>217</v>
      </c>
      <c r="H851" s="4" t="s">
        <v>22</v>
      </c>
      <c r="I851" s="3" t="s">
        <v>9</v>
      </c>
      <c r="J851" s="3" t="s">
        <v>9</v>
      </c>
      <c r="L851">
        <f t="shared" si="96"/>
        <v>0</v>
      </c>
      <c r="M851">
        <f>IF(COUNTIF($C$2:$C852,C851)&gt;1,1,0)</f>
        <v>0</v>
      </c>
      <c r="N851">
        <f t="shared" si="97"/>
        <v>0</v>
      </c>
      <c r="O851">
        <f t="shared" si="98"/>
        <v>0</v>
      </c>
      <c r="P851">
        <f t="shared" si="99"/>
        <v>0</v>
      </c>
      <c r="Q851">
        <f t="shared" si="100"/>
        <v>0</v>
      </c>
      <c r="S851">
        <f t="shared" si="101"/>
        <v>0</v>
      </c>
    </row>
    <row r="852" spans="1:19" ht="76.5" thickBot="1" x14ac:dyDescent="0.4">
      <c r="A852" s="3" t="s">
        <v>46</v>
      </c>
      <c r="B852" s="3" t="s">
        <v>23</v>
      </c>
      <c r="C852" s="3">
        <v>20171300101</v>
      </c>
      <c r="D852" s="3">
        <v>1</v>
      </c>
      <c r="E852" s="3" t="s">
        <v>9</v>
      </c>
      <c r="F852" s="3">
        <v>610</v>
      </c>
      <c r="G852" s="3">
        <v>363</v>
      </c>
      <c r="H852" s="4" t="s">
        <v>33</v>
      </c>
      <c r="I852" s="3" t="s">
        <v>9</v>
      </c>
      <c r="J852" s="3" t="s">
        <v>9</v>
      </c>
      <c r="L852">
        <f t="shared" si="96"/>
        <v>0</v>
      </c>
      <c r="M852">
        <f>IF(COUNTIF($C$2:$C853,C852)&gt;1,1,0)</f>
        <v>0</v>
      </c>
      <c r="N852">
        <f t="shared" si="97"/>
        <v>0</v>
      </c>
      <c r="O852">
        <f t="shared" si="98"/>
        <v>0</v>
      </c>
      <c r="P852">
        <f t="shared" si="99"/>
        <v>0</v>
      </c>
      <c r="Q852">
        <f t="shared" si="100"/>
        <v>0</v>
      </c>
      <c r="S852">
        <f t="shared" si="101"/>
        <v>0</v>
      </c>
    </row>
    <row r="853" spans="1:19" ht="276.5" thickBot="1" x14ac:dyDescent="0.4">
      <c r="A853" s="3" t="s">
        <v>11</v>
      </c>
      <c r="B853" s="3" t="s">
        <v>17</v>
      </c>
      <c r="C853" s="3">
        <v>20120818304</v>
      </c>
      <c r="D853" s="3">
        <v>1</v>
      </c>
      <c r="E853" s="3" t="s">
        <v>9</v>
      </c>
      <c r="F853" s="3">
        <v>170</v>
      </c>
      <c r="G853" s="3">
        <v>71</v>
      </c>
      <c r="H853" s="4" t="s">
        <v>22</v>
      </c>
      <c r="I853" s="3" t="s">
        <v>9</v>
      </c>
      <c r="J853" s="3" t="s">
        <v>15</v>
      </c>
      <c r="L853">
        <f t="shared" si="96"/>
        <v>0</v>
      </c>
      <c r="M853">
        <f>IF(COUNTIF($C$2:$C854,C853)&gt;1,1,0)</f>
        <v>0</v>
      </c>
      <c r="N853">
        <f t="shared" si="97"/>
        <v>0</v>
      </c>
      <c r="O853">
        <f t="shared" si="98"/>
        <v>0</v>
      </c>
      <c r="P853">
        <f t="shared" si="99"/>
        <v>0</v>
      </c>
      <c r="Q853">
        <f t="shared" si="100"/>
        <v>0</v>
      </c>
      <c r="S853">
        <f t="shared" si="101"/>
        <v>0</v>
      </c>
    </row>
    <row r="854" spans="1:19" ht="276.5" thickBot="1" x14ac:dyDescent="0.4">
      <c r="A854" s="3" t="s">
        <v>11</v>
      </c>
      <c r="B854" s="3" t="s">
        <v>17</v>
      </c>
      <c r="C854" s="3">
        <v>20120304203</v>
      </c>
      <c r="D854" s="3">
        <v>0</v>
      </c>
      <c r="E854" s="3" t="s">
        <v>9</v>
      </c>
      <c r="F854" s="3">
        <v>73</v>
      </c>
      <c r="G854" s="3">
        <v>35</v>
      </c>
      <c r="H854" s="4" t="s">
        <v>22</v>
      </c>
      <c r="I854" s="3" t="s">
        <v>9</v>
      </c>
      <c r="J854" s="3" t="s">
        <v>9</v>
      </c>
      <c r="L854">
        <f t="shared" si="96"/>
        <v>0</v>
      </c>
      <c r="M854">
        <f>IF(COUNTIF($C$2:$C855,C854)&gt;1,1,0)</f>
        <v>0</v>
      </c>
      <c r="N854">
        <f t="shared" si="97"/>
        <v>0</v>
      </c>
      <c r="O854">
        <f t="shared" si="98"/>
        <v>0</v>
      </c>
      <c r="P854">
        <f t="shared" si="99"/>
        <v>0</v>
      </c>
      <c r="Q854">
        <f t="shared" si="100"/>
        <v>0</v>
      </c>
      <c r="S854">
        <f t="shared" si="101"/>
        <v>0</v>
      </c>
    </row>
    <row r="855" spans="1:19" ht="276.5" thickBot="1" x14ac:dyDescent="0.4">
      <c r="A855" s="3" t="s">
        <v>39</v>
      </c>
      <c r="B855" s="3" t="s">
        <v>34</v>
      </c>
      <c r="C855" s="3">
        <v>20110635401</v>
      </c>
      <c r="D855" s="3">
        <v>0</v>
      </c>
      <c r="E855" s="3" t="s">
        <v>9</v>
      </c>
      <c r="F855" s="3">
        <v>187</v>
      </c>
      <c r="G855" s="3">
        <v>125</v>
      </c>
      <c r="H855" s="4" t="s">
        <v>22</v>
      </c>
      <c r="I855" s="3" t="s">
        <v>9</v>
      </c>
      <c r="J855" s="3" t="s">
        <v>9</v>
      </c>
      <c r="L855">
        <f t="shared" si="96"/>
        <v>0</v>
      </c>
      <c r="M855">
        <f>IF(COUNTIF($C$2:$C856,C855)&gt;1,1,0)</f>
        <v>0</v>
      </c>
      <c r="N855">
        <f t="shared" si="97"/>
        <v>0</v>
      </c>
      <c r="O855">
        <f t="shared" si="98"/>
        <v>0</v>
      </c>
      <c r="P855">
        <f t="shared" si="99"/>
        <v>0</v>
      </c>
      <c r="Q855">
        <f t="shared" si="100"/>
        <v>0</v>
      </c>
      <c r="S855">
        <f t="shared" si="101"/>
        <v>0</v>
      </c>
    </row>
    <row r="856" spans="1:19" ht="276.5" thickBot="1" x14ac:dyDescent="0.4">
      <c r="A856" s="3" t="s">
        <v>11</v>
      </c>
      <c r="B856" s="3" t="s">
        <v>20</v>
      </c>
      <c r="C856" s="3">
        <v>20141803501</v>
      </c>
      <c r="D856" s="3">
        <v>0</v>
      </c>
      <c r="E856" s="3" t="s">
        <v>9</v>
      </c>
      <c r="F856" s="3">
        <v>74</v>
      </c>
      <c r="G856" s="3">
        <v>56</v>
      </c>
      <c r="H856" s="4" t="s">
        <v>22</v>
      </c>
      <c r="I856" s="3" t="s">
        <v>9</v>
      </c>
      <c r="J856" s="3" t="s">
        <v>9</v>
      </c>
      <c r="L856">
        <f t="shared" si="96"/>
        <v>0</v>
      </c>
      <c r="M856">
        <f>IF(COUNTIF($C$2:$C857,C856)&gt;1,1,0)</f>
        <v>0</v>
      </c>
      <c r="N856">
        <f t="shared" si="97"/>
        <v>0</v>
      </c>
      <c r="O856">
        <f t="shared" si="98"/>
        <v>0</v>
      </c>
      <c r="P856">
        <f t="shared" si="99"/>
        <v>0</v>
      </c>
      <c r="Q856">
        <f t="shared" si="100"/>
        <v>0</v>
      </c>
      <c r="S856">
        <f t="shared" si="101"/>
        <v>0</v>
      </c>
    </row>
    <row r="857" spans="1:19" ht="276.5" thickBot="1" x14ac:dyDescent="0.4">
      <c r="A857" s="3" t="s">
        <v>46</v>
      </c>
      <c r="B857" s="3" t="s">
        <v>23</v>
      </c>
      <c r="C857" s="3">
        <v>20171202201</v>
      </c>
      <c r="D857" s="3">
        <v>0</v>
      </c>
      <c r="E857" s="3" t="s">
        <v>9</v>
      </c>
      <c r="F857" s="3">
        <v>71</v>
      </c>
      <c r="G857" s="3">
        <v>26</v>
      </c>
      <c r="H857" s="4" t="s">
        <v>22</v>
      </c>
      <c r="I857" s="3" t="s">
        <v>9</v>
      </c>
      <c r="J857" s="3" t="s">
        <v>9</v>
      </c>
      <c r="L857">
        <f t="shared" si="96"/>
        <v>0</v>
      </c>
      <c r="M857">
        <f>IF(COUNTIF($C$2:$C858,C857)&gt;1,1,0)</f>
        <v>0</v>
      </c>
      <c r="N857">
        <f t="shared" si="97"/>
        <v>0</v>
      </c>
      <c r="O857">
        <f t="shared" si="98"/>
        <v>0</v>
      </c>
      <c r="P857">
        <f t="shared" si="99"/>
        <v>0</v>
      </c>
      <c r="Q857">
        <f t="shared" si="100"/>
        <v>0</v>
      </c>
      <c r="S857">
        <f t="shared" si="101"/>
        <v>0</v>
      </c>
    </row>
    <row r="858" spans="1:19" ht="276.5" thickBot="1" x14ac:dyDescent="0.4">
      <c r="A858" s="3" t="s">
        <v>11</v>
      </c>
      <c r="B858" s="3" t="s">
        <v>8</v>
      </c>
      <c r="C858" s="3">
        <v>20180829801</v>
      </c>
      <c r="D858" s="3">
        <v>0</v>
      </c>
      <c r="E858" s="3" t="s">
        <v>9</v>
      </c>
      <c r="F858" s="3">
        <v>147</v>
      </c>
      <c r="G858" s="3">
        <v>30</v>
      </c>
      <c r="H858" s="4" t="s">
        <v>22</v>
      </c>
      <c r="I858" s="3" t="s">
        <v>9</v>
      </c>
      <c r="J858" s="3" t="s">
        <v>9</v>
      </c>
      <c r="L858">
        <f t="shared" si="96"/>
        <v>0</v>
      </c>
      <c r="M858">
        <f>IF(COUNTIF($C$2:$C859,C858)&gt;1,1,0)</f>
        <v>0</v>
      </c>
      <c r="N858">
        <f t="shared" si="97"/>
        <v>0</v>
      </c>
      <c r="O858">
        <f t="shared" si="98"/>
        <v>0</v>
      </c>
      <c r="P858">
        <f t="shared" si="99"/>
        <v>0</v>
      </c>
      <c r="Q858">
        <f t="shared" si="100"/>
        <v>0</v>
      </c>
      <c r="S858">
        <f t="shared" si="101"/>
        <v>0</v>
      </c>
    </row>
    <row r="859" spans="1:19" ht="301.5" thickBot="1" x14ac:dyDescent="0.4">
      <c r="A859" s="3" t="s">
        <v>11</v>
      </c>
      <c r="B859" s="3" t="s">
        <v>49</v>
      </c>
      <c r="C859" s="3">
        <v>20230300802</v>
      </c>
      <c r="D859" s="3">
        <v>0</v>
      </c>
      <c r="E859" s="3" t="s">
        <v>9</v>
      </c>
      <c r="F859" s="3">
        <v>128</v>
      </c>
      <c r="G859" s="3">
        <v>70</v>
      </c>
      <c r="H859" s="4" t="s">
        <v>225</v>
      </c>
      <c r="I859" s="3" t="s">
        <v>9</v>
      </c>
      <c r="J859" s="3" t="s">
        <v>9</v>
      </c>
      <c r="L859">
        <f t="shared" si="96"/>
        <v>0</v>
      </c>
      <c r="M859">
        <f>IF(COUNTIF($C$2:$C860,C859)&gt;1,1,0)</f>
        <v>0</v>
      </c>
      <c r="N859">
        <f t="shared" si="97"/>
        <v>0</v>
      </c>
      <c r="O859">
        <f t="shared" si="98"/>
        <v>0</v>
      </c>
      <c r="P859">
        <f t="shared" si="99"/>
        <v>0</v>
      </c>
      <c r="Q859">
        <f t="shared" si="100"/>
        <v>0</v>
      </c>
      <c r="S859">
        <f t="shared" si="101"/>
        <v>0</v>
      </c>
    </row>
    <row r="860" spans="1:19" ht="114" thickBot="1" x14ac:dyDescent="0.4">
      <c r="A860" s="3" t="s">
        <v>11</v>
      </c>
      <c r="B860" s="3" t="s">
        <v>12</v>
      </c>
      <c r="C860" s="3">
        <v>20080410201</v>
      </c>
      <c r="D860" s="3">
        <v>1</v>
      </c>
      <c r="E860" s="3" t="s">
        <v>9</v>
      </c>
      <c r="F860" s="3">
        <v>669</v>
      </c>
      <c r="G860" s="3">
        <v>25</v>
      </c>
      <c r="H860" s="4" t="s">
        <v>128</v>
      </c>
      <c r="I860" s="3" t="s">
        <v>15</v>
      </c>
      <c r="J860" s="3" t="s">
        <v>15</v>
      </c>
      <c r="L860">
        <f t="shared" si="96"/>
        <v>0</v>
      </c>
      <c r="M860">
        <f>IF(COUNTIF($C$2:$C861,C860)&gt;1,1,0)</f>
        <v>0</v>
      </c>
      <c r="N860">
        <f t="shared" si="97"/>
        <v>0</v>
      </c>
      <c r="O860">
        <f t="shared" si="98"/>
        <v>0</v>
      </c>
      <c r="P860">
        <f t="shared" si="99"/>
        <v>0</v>
      </c>
      <c r="Q860">
        <f t="shared" si="100"/>
        <v>0</v>
      </c>
      <c r="S860">
        <f t="shared" si="101"/>
        <v>0</v>
      </c>
    </row>
    <row r="861" spans="1:19" ht="214" thickBot="1" x14ac:dyDescent="0.4">
      <c r="A861" s="3" t="s">
        <v>11</v>
      </c>
      <c r="B861" s="3" t="s">
        <v>20</v>
      </c>
      <c r="C861" s="3">
        <v>20140103902</v>
      </c>
      <c r="D861" s="3">
        <v>0</v>
      </c>
      <c r="E861" s="3" t="s">
        <v>9</v>
      </c>
      <c r="F861" s="3">
        <v>371</v>
      </c>
      <c r="G861" s="3">
        <v>21</v>
      </c>
      <c r="H861" s="4" t="s">
        <v>44</v>
      </c>
      <c r="I861" s="3" t="s">
        <v>9</v>
      </c>
      <c r="J861" s="3" t="s">
        <v>9</v>
      </c>
      <c r="L861">
        <f t="shared" si="96"/>
        <v>0</v>
      </c>
      <c r="M861">
        <f>IF(COUNTIF($C$2:$C862,C861)&gt;1,1,0)</f>
        <v>0</v>
      </c>
      <c r="N861">
        <f t="shared" si="97"/>
        <v>0</v>
      </c>
      <c r="O861">
        <f t="shared" si="98"/>
        <v>0</v>
      </c>
      <c r="P861">
        <f t="shared" si="99"/>
        <v>0</v>
      </c>
      <c r="Q861">
        <f t="shared" si="100"/>
        <v>0</v>
      </c>
      <c r="S861">
        <f t="shared" si="101"/>
        <v>0</v>
      </c>
    </row>
    <row r="862" spans="1:19" ht="276.5" thickBot="1" x14ac:dyDescent="0.4">
      <c r="A862" s="3" t="s">
        <v>11</v>
      </c>
      <c r="B862" s="3" t="s">
        <v>34</v>
      </c>
      <c r="C862" s="3">
        <v>20110620101</v>
      </c>
      <c r="D862" s="3">
        <v>1</v>
      </c>
      <c r="E862" s="3" t="s">
        <v>9</v>
      </c>
      <c r="F862" s="3">
        <v>131</v>
      </c>
      <c r="G862" s="3">
        <v>61</v>
      </c>
      <c r="H862" s="4" t="s">
        <v>22</v>
      </c>
      <c r="I862" s="3" t="s">
        <v>9</v>
      </c>
      <c r="J862" s="3" t="s">
        <v>9</v>
      </c>
      <c r="L862">
        <f t="shared" si="96"/>
        <v>0</v>
      </c>
      <c r="M862">
        <f>IF(COUNTIF($C$2:$C863,C862)&gt;1,1,0)</f>
        <v>0</v>
      </c>
      <c r="N862">
        <f t="shared" si="97"/>
        <v>0</v>
      </c>
      <c r="O862">
        <f t="shared" si="98"/>
        <v>0</v>
      </c>
      <c r="P862">
        <f t="shared" si="99"/>
        <v>0</v>
      </c>
      <c r="Q862">
        <f t="shared" si="100"/>
        <v>0</v>
      </c>
      <c r="S862">
        <f t="shared" si="101"/>
        <v>0</v>
      </c>
    </row>
    <row r="863" spans="1:19" ht="276.5" thickBot="1" x14ac:dyDescent="0.4">
      <c r="A863" s="3" t="s">
        <v>11</v>
      </c>
      <c r="B863" s="3" t="s">
        <v>34</v>
      </c>
      <c r="C863" s="3">
        <v>20110621401</v>
      </c>
      <c r="D863" s="3">
        <v>1</v>
      </c>
      <c r="E863" s="3" t="s">
        <v>9</v>
      </c>
      <c r="F863" s="3">
        <v>129</v>
      </c>
      <c r="G863" s="3">
        <v>88</v>
      </c>
      <c r="H863" s="4" t="s">
        <v>22</v>
      </c>
      <c r="I863" s="3" t="s">
        <v>9</v>
      </c>
      <c r="J863" s="3" t="s">
        <v>9</v>
      </c>
      <c r="L863">
        <f t="shared" si="96"/>
        <v>0</v>
      </c>
      <c r="M863">
        <f>IF(COUNTIF($C$2:$C864,C863)&gt;1,1,0)</f>
        <v>0</v>
      </c>
      <c r="N863">
        <f t="shared" si="97"/>
        <v>0</v>
      </c>
      <c r="O863">
        <f t="shared" si="98"/>
        <v>0</v>
      </c>
      <c r="P863">
        <f t="shared" si="99"/>
        <v>0</v>
      </c>
      <c r="Q863">
        <f t="shared" si="100"/>
        <v>0</v>
      </c>
      <c r="S863">
        <f t="shared" si="101"/>
        <v>0</v>
      </c>
    </row>
    <row r="864" spans="1:19" ht="276.5" thickBot="1" x14ac:dyDescent="0.4">
      <c r="A864" s="3" t="s">
        <v>11</v>
      </c>
      <c r="B864" s="3" t="s">
        <v>20</v>
      </c>
      <c r="C864" s="3">
        <v>20141110304</v>
      </c>
      <c r="D864" s="3">
        <v>0</v>
      </c>
      <c r="E864" s="3" t="s">
        <v>9</v>
      </c>
      <c r="F864" s="3">
        <v>256</v>
      </c>
      <c r="G864" s="3">
        <v>70</v>
      </c>
      <c r="H864" s="4" t="s">
        <v>22</v>
      </c>
      <c r="I864" s="3" t="s">
        <v>9</v>
      </c>
      <c r="J864" s="3" t="s">
        <v>9</v>
      </c>
      <c r="L864">
        <f t="shared" si="96"/>
        <v>0</v>
      </c>
      <c r="M864">
        <f>IF(COUNTIF($C$2:$C865,C864)&gt;1,1,0)</f>
        <v>0</v>
      </c>
      <c r="N864">
        <f t="shared" si="97"/>
        <v>0</v>
      </c>
      <c r="O864">
        <f t="shared" si="98"/>
        <v>0</v>
      </c>
      <c r="P864">
        <f t="shared" si="99"/>
        <v>0</v>
      </c>
      <c r="Q864">
        <f t="shared" si="100"/>
        <v>0</v>
      </c>
      <c r="S864">
        <f t="shared" si="101"/>
        <v>0</v>
      </c>
    </row>
    <row r="865" spans="1:19" ht="276.5" thickBot="1" x14ac:dyDescent="0.4">
      <c r="A865" s="3" t="s">
        <v>11</v>
      </c>
      <c r="B865" s="3" t="s">
        <v>23</v>
      </c>
      <c r="C865" s="3">
        <v>20171008201</v>
      </c>
      <c r="D865" s="3">
        <v>1</v>
      </c>
      <c r="E865" s="3" t="s">
        <v>9</v>
      </c>
      <c r="F865" s="3">
        <v>333</v>
      </c>
      <c r="G865" s="3">
        <v>35</v>
      </c>
      <c r="H865" s="4" t="s">
        <v>22</v>
      </c>
      <c r="I865" s="3" t="s">
        <v>9</v>
      </c>
      <c r="J865" s="3" t="s">
        <v>9</v>
      </c>
      <c r="L865">
        <f t="shared" si="96"/>
        <v>0</v>
      </c>
      <c r="M865">
        <f>IF(COUNTIF($C$2:$C866,C865)&gt;1,1,0)</f>
        <v>0</v>
      </c>
      <c r="N865">
        <f t="shared" si="97"/>
        <v>0</v>
      </c>
      <c r="O865">
        <f t="shared" si="98"/>
        <v>0</v>
      </c>
      <c r="P865">
        <f t="shared" si="99"/>
        <v>0</v>
      </c>
      <c r="Q865">
        <f t="shared" si="100"/>
        <v>0</v>
      </c>
      <c r="S865">
        <f t="shared" si="101"/>
        <v>0</v>
      </c>
    </row>
    <row r="866" spans="1:19" ht="276.5" thickBot="1" x14ac:dyDescent="0.4">
      <c r="A866" s="3" t="s">
        <v>39</v>
      </c>
      <c r="B866" s="3" t="s">
        <v>49</v>
      </c>
      <c r="C866" s="3">
        <v>20230409001</v>
      </c>
      <c r="D866" s="3">
        <v>0</v>
      </c>
      <c r="E866" s="3" t="s">
        <v>9</v>
      </c>
      <c r="F866" s="3">
        <v>73</v>
      </c>
      <c r="G866" s="3">
        <v>20</v>
      </c>
      <c r="H866" s="4" t="s">
        <v>22</v>
      </c>
      <c r="I866" s="3" t="s">
        <v>9</v>
      </c>
      <c r="J866" s="3" t="s">
        <v>9</v>
      </c>
      <c r="L866">
        <f t="shared" si="96"/>
        <v>0</v>
      </c>
      <c r="M866">
        <f>IF(COUNTIF($C$2:$C866,C866)&gt;1,1,0)</f>
        <v>0</v>
      </c>
      <c r="N866">
        <f t="shared" si="97"/>
        <v>0</v>
      </c>
      <c r="O866">
        <f t="shared" si="98"/>
        <v>0</v>
      </c>
      <c r="P866">
        <f t="shared" si="99"/>
        <v>0</v>
      </c>
      <c r="Q866">
        <f t="shared" si="100"/>
        <v>0</v>
      </c>
      <c r="S866">
        <f t="shared" si="101"/>
        <v>0</v>
      </c>
    </row>
    <row r="867" spans="1:19" ht="201.5" thickBot="1" x14ac:dyDescent="0.4">
      <c r="A867" s="3" t="s">
        <v>11</v>
      </c>
      <c r="B867" s="3" t="s">
        <v>17</v>
      </c>
      <c r="C867" s="3">
        <v>20120801805</v>
      </c>
      <c r="D867" s="3">
        <v>1</v>
      </c>
      <c r="E867" s="3" t="s">
        <v>9</v>
      </c>
      <c r="F867" s="3">
        <v>257</v>
      </c>
      <c r="G867" s="3">
        <v>75</v>
      </c>
      <c r="H867" s="4" t="s">
        <v>45</v>
      </c>
      <c r="I867" s="3" t="s">
        <v>9</v>
      </c>
      <c r="J867" s="3" t="s">
        <v>15</v>
      </c>
      <c r="L867">
        <f t="shared" si="96"/>
        <v>0</v>
      </c>
      <c r="M867">
        <f>IF(COUNTIF($C$2:$C868,C867)&gt;1,1,0)</f>
        <v>0</v>
      </c>
      <c r="N867">
        <f t="shared" si="97"/>
        <v>0</v>
      </c>
      <c r="O867">
        <f t="shared" si="98"/>
        <v>0</v>
      </c>
      <c r="P867">
        <f t="shared" si="99"/>
        <v>0</v>
      </c>
      <c r="Q867">
        <f t="shared" si="100"/>
        <v>0</v>
      </c>
      <c r="S867">
        <f t="shared" si="101"/>
        <v>0</v>
      </c>
    </row>
    <row r="868" spans="1:19" ht="239" thickBot="1" x14ac:dyDescent="0.4">
      <c r="A868" s="3" t="s">
        <v>11</v>
      </c>
      <c r="B868" s="3" t="s">
        <v>8</v>
      </c>
      <c r="C868" s="3">
        <v>20180400101</v>
      </c>
      <c r="D868" s="3">
        <v>1</v>
      </c>
      <c r="E868" s="3" t="s">
        <v>9</v>
      </c>
      <c r="F868" s="3">
        <v>228</v>
      </c>
      <c r="G868" s="3">
        <v>8</v>
      </c>
      <c r="H868" s="4" t="s">
        <v>13</v>
      </c>
      <c r="I868" s="3" t="s">
        <v>9</v>
      </c>
      <c r="J868" s="3" t="s">
        <v>15</v>
      </c>
      <c r="L868">
        <f t="shared" si="96"/>
        <v>0</v>
      </c>
      <c r="M868">
        <f>IF(COUNTIF($C$2:$C869,C868)&gt;1,1,0)</f>
        <v>0</v>
      </c>
      <c r="N868">
        <f t="shared" si="97"/>
        <v>0</v>
      </c>
      <c r="O868">
        <f t="shared" si="98"/>
        <v>0</v>
      </c>
      <c r="P868">
        <f t="shared" si="99"/>
        <v>0</v>
      </c>
      <c r="Q868">
        <f t="shared" si="100"/>
        <v>0</v>
      </c>
      <c r="S868">
        <f t="shared" si="101"/>
        <v>0</v>
      </c>
    </row>
    <row r="869" spans="1:19" ht="276.5" thickBot="1" x14ac:dyDescent="0.4">
      <c r="A869" s="3" t="s">
        <v>7</v>
      </c>
      <c r="B869" s="3" t="s">
        <v>23</v>
      </c>
      <c r="C869" s="3">
        <v>20170201801</v>
      </c>
      <c r="D869" s="3">
        <v>0</v>
      </c>
      <c r="E869" s="3" t="s">
        <v>9</v>
      </c>
      <c r="F869" s="3">
        <v>86</v>
      </c>
      <c r="G869" s="3">
        <v>22</v>
      </c>
      <c r="H869" s="4" t="s">
        <v>22</v>
      </c>
      <c r="I869" s="3" t="s">
        <v>9</v>
      </c>
      <c r="J869" s="3" t="s">
        <v>9</v>
      </c>
      <c r="L869">
        <f t="shared" si="96"/>
        <v>0</v>
      </c>
      <c r="M869">
        <f>IF(COUNTIF($C$2:$C869,C869)&gt;1,1,0)</f>
        <v>0</v>
      </c>
      <c r="N869">
        <f t="shared" si="97"/>
        <v>0</v>
      </c>
      <c r="O869">
        <f t="shared" si="98"/>
        <v>0</v>
      </c>
      <c r="P869">
        <f t="shared" si="99"/>
        <v>0</v>
      </c>
      <c r="Q869">
        <f t="shared" si="100"/>
        <v>0</v>
      </c>
      <c r="S869">
        <f t="shared" si="101"/>
        <v>0</v>
      </c>
    </row>
    <row r="870" spans="1:19" ht="276.5" thickBot="1" x14ac:dyDescent="0.4">
      <c r="A870" s="3" t="s">
        <v>11</v>
      </c>
      <c r="B870" s="3" t="s">
        <v>34</v>
      </c>
      <c r="C870" s="3">
        <v>20110102701</v>
      </c>
      <c r="D870" s="3">
        <v>1</v>
      </c>
      <c r="E870" s="3" t="s">
        <v>9</v>
      </c>
      <c r="F870" s="3">
        <v>221</v>
      </c>
      <c r="G870" s="3">
        <v>106</v>
      </c>
      <c r="H870" s="4" t="s">
        <v>22</v>
      </c>
      <c r="I870" s="3" t="s">
        <v>9</v>
      </c>
      <c r="J870" s="3" t="s">
        <v>9</v>
      </c>
      <c r="L870">
        <f t="shared" si="96"/>
        <v>0</v>
      </c>
      <c r="M870">
        <f>IF(COUNTIF($C$2:$C871,C870)&gt;1,1,0)</f>
        <v>0</v>
      </c>
      <c r="N870">
        <f t="shared" si="97"/>
        <v>0</v>
      </c>
      <c r="O870">
        <f t="shared" si="98"/>
        <v>0</v>
      </c>
      <c r="P870">
        <f t="shared" si="99"/>
        <v>0</v>
      </c>
      <c r="Q870">
        <f t="shared" si="100"/>
        <v>0</v>
      </c>
      <c r="S870">
        <f t="shared" si="101"/>
        <v>0</v>
      </c>
    </row>
    <row r="871" spans="1:19" ht="276.5" thickBot="1" x14ac:dyDescent="0.4">
      <c r="A871" s="3" t="s">
        <v>11</v>
      </c>
      <c r="B871" s="3" t="s">
        <v>34</v>
      </c>
      <c r="C871" s="3">
        <v>20110910102</v>
      </c>
      <c r="D871" s="3">
        <v>1</v>
      </c>
      <c r="E871" s="3" t="s">
        <v>9</v>
      </c>
      <c r="F871" s="3">
        <v>336</v>
      </c>
      <c r="G871" s="3">
        <v>115</v>
      </c>
      <c r="H871" s="4" t="s">
        <v>22</v>
      </c>
      <c r="I871" s="3" t="s">
        <v>9</v>
      </c>
      <c r="J871" s="3" t="s">
        <v>9</v>
      </c>
      <c r="L871">
        <f t="shared" si="96"/>
        <v>0</v>
      </c>
      <c r="M871">
        <f>IF(COUNTIF($C$2:$C872,C871)&gt;1,1,0)</f>
        <v>0</v>
      </c>
      <c r="N871">
        <f t="shared" si="97"/>
        <v>0</v>
      </c>
      <c r="O871">
        <f t="shared" si="98"/>
        <v>0</v>
      </c>
      <c r="P871">
        <f t="shared" si="99"/>
        <v>0</v>
      </c>
      <c r="Q871">
        <f t="shared" si="100"/>
        <v>0</v>
      </c>
      <c r="S871">
        <f t="shared" si="101"/>
        <v>0</v>
      </c>
    </row>
    <row r="872" spans="1:19" ht="276.5" thickBot="1" x14ac:dyDescent="0.4">
      <c r="A872" s="3" t="s">
        <v>11</v>
      </c>
      <c r="B872" s="3" t="s">
        <v>20</v>
      </c>
      <c r="C872" s="3">
        <v>20142500806</v>
      </c>
      <c r="D872" s="3">
        <v>0</v>
      </c>
      <c r="E872" s="3" t="s">
        <v>9</v>
      </c>
      <c r="F872" s="3">
        <v>100</v>
      </c>
      <c r="G872" s="3">
        <v>82</v>
      </c>
      <c r="H872" s="4" t="s">
        <v>22</v>
      </c>
      <c r="I872" s="3" t="s">
        <v>9</v>
      </c>
      <c r="J872" s="3" t="s">
        <v>9</v>
      </c>
      <c r="L872">
        <f t="shared" si="96"/>
        <v>0</v>
      </c>
      <c r="M872">
        <f>IF(COUNTIF($C$2:$C873,C872)&gt;1,1,0)</f>
        <v>0</v>
      </c>
      <c r="N872">
        <f t="shared" si="97"/>
        <v>0</v>
      </c>
      <c r="O872">
        <f t="shared" si="98"/>
        <v>0</v>
      </c>
      <c r="P872">
        <f t="shared" si="99"/>
        <v>0</v>
      </c>
      <c r="Q872">
        <f t="shared" si="100"/>
        <v>0</v>
      </c>
      <c r="S872">
        <f t="shared" si="101"/>
        <v>0</v>
      </c>
    </row>
    <row r="873" spans="1:19" ht="276.5" thickBot="1" x14ac:dyDescent="0.4">
      <c r="A873" s="3" t="s">
        <v>27</v>
      </c>
      <c r="B873" s="3" t="s">
        <v>20</v>
      </c>
      <c r="C873" s="3">
        <v>20140123605</v>
      </c>
      <c r="D873" s="3">
        <v>1</v>
      </c>
      <c r="E873" s="3" t="s">
        <v>9</v>
      </c>
      <c r="F873" s="3">
        <v>104</v>
      </c>
      <c r="G873" s="3">
        <v>16</v>
      </c>
      <c r="H873" s="4" t="s">
        <v>22</v>
      </c>
      <c r="I873" s="3" t="s">
        <v>9</v>
      </c>
      <c r="J873" s="3" t="s">
        <v>15</v>
      </c>
      <c r="L873">
        <f t="shared" si="96"/>
        <v>0</v>
      </c>
      <c r="M873">
        <f>IF(COUNTIF($C$2:$C873,C873)&gt;1,1,0)</f>
        <v>0</v>
      </c>
      <c r="N873">
        <f t="shared" si="97"/>
        <v>0</v>
      </c>
      <c r="O873">
        <f t="shared" si="98"/>
        <v>0</v>
      </c>
      <c r="P873">
        <f t="shared" si="99"/>
        <v>0</v>
      </c>
      <c r="Q873">
        <f t="shared" si="100"/>
        <v>0</v>
      </c>
      <c r="S873">
        <f t="shared" si="101"/>
        <v>0</v>
      </c>
    </row>
    <row r="874" spans="1:19" ht="276.5" thickBot="1" x14ac:dyDescent="0.4">
      <c r="A874" s="3" t="s">
        <v>39</v>
      </c>
      <c r="B874" s="3" t="s">
        <v>17</v>
      </c>
      <c r="C874" s="3">
        <v>20120401201</v>
      </c>
      <c r="D874" s="3">
        <v>0</v>
      </c>
      <c r="E874" s="3" t="s">
        <v>9</v>
      </c>
      <c r="F874" s="3">
        <v>435</v>
      </c>
      <c r="G874" s="3">
        <v>51</v>
      </c>
      <c r="H874" s="4" t="s">
        <v>22</v>
      </c>
      <c r="I874" s="3" t="s">
        <v>9</v>
      </c>
      <c r="J874" s="3" t="s">
        <v>15</v>
      </c>
      <c r="L874">
        <f t="shared" si="96"/>
        <v>0</v>
      </c>
      <c r="M874">
        <f>IF(COUNTIF($C$2:$C875,C874)&gt;1,1,0)</f>
        <v>0</v>
      </c>
      <c r="N874">
        <f t="shared" si="97"/>
        <v>0</v>
      </c>
      <c r="O874">
        <f t="shared" si="98"/>
        <v>0</v>
      </c>
      <c r="P874">
        <f t="shared" si="99"/>
        <v>0</v>
      </c>
      <c r="Q874">
        <f t="shared" si="100"/>
        <v>0</v>
      </c>
      <c r="S874">
        <f t="shared" si="101"/>
        <v>0</v>
      </c>
    </row>
    <row r="875" spans="1:19" ht="276.5" thickBot="1" x14ac:dyDescent="0.4">
      <c r="A875" s="3" t="s">
        <v>11</v>
      </c>
      <c r="B875" s="3" t="s">
        <v>34</v>
      </c>
      <c r="C875" s="3">
        <v>20110307801</v>
      </c>
      <c r="D875" s="3">
        <v>0</v>
      </c>
      <c r="E875" s="3" t="s">
        <v>9</v>
      </c>
      <c r="F875" s="3">
        <v>41</v>
      </c>
      <c r="G875" s="3">
        <v>31</v>
      </c>
      <c r="H875" s="4" t="s">
        <v>22</v>
      </c>
      <c r="I875" s="3" t="s">
        <v>9</v>
      </c>
      <c r="J875" s="3" t="s">
        <v>9</v>
      </c>
      <c r="L875">
        <f t="shared" si="96"/>
        <v>0</v>
      </c>
      <c r="M875">
        <f>IF(COUNTIF($C$2:$C876,C875)&gt;1,1,0)</f>
        <v>0</v>
      </c>
      <c r="N875">
        <f t="shared" si="97"/>
        <v>0</v>
      </c>
      <c r="O875">
        <f t="shared" si="98"/>
        <v>0</v>
      </c>
      <c r="P875">
        <f t="shared" si="99"/>
        <v>0</v>
      </c>
      <c r="Q875">
        <f t="shared" si="100"/>
        <v>0</v>
      </c>
      <c r="S875">
        <f t="shared" si="101"/>
        <v>0</v>
      </c>
    </row>
    <row r="876" spans="1:19" ht="251.5" thickBot="1" x14ac:dyDescent="0.4">
      <c r="A876" s="3" t="s">
        <v>11</v>
      </c>
      <c r="B876" s="3" t="s">
        <v>23</v>
      </c>
      <c r="C876" s="3">
        <v>20172105901</v>
      </c>
      <c r="D876" s="3">
        <v>0</v>
      </c>
      <c r="E876" s="3" t="s">
        <v>9</v>
      </c>
      <c r="F876" s="3">
        <v>186</v>
      </c>
      <c r="G876" s="3">
        <v>25</v>
      </c>
      <c r="H876" s="4" t="s">
        <v>18</v>
      </c>
      <c r="I876" s="3" t="s">
        <v>9</v>
      </c>
      <c r="J876" s="3" t="s">
        <v>9</v>
      </c>
      <c r="L876">
        <f t="shared" si="96"/>
        <v>0</v>
      </c>
      <c r="M876">
        <f>IF(COUNTIF($C$2:$C877,C876)&gt;1,1,0)</f>
        <v>0</v>
      </c>
      <c r="N876">
        <f t="shared" si="97"/>
        <v>0</v>
      </c>
      <c r="O876">
        <f t="shared" si="98"/>
        <v>0</v>
      </c>
      <c r="P876">
        <f t="shared" si="99"/>
        <v>0</v>
      </c>
      <c r="Q876">
        <f t="shared" si="100"/>
        <v>0</v>
      </c>
      <c r="S876">
        <f t="shared" si="101"/>
        <v>0</v>
      </c>
    </row>
    <row r="877" spans="1:19" ht="214" thickBot="1" x14ac:dyDescent="0.4">
      <c r="A877" s="3" t="s">
        <v>11</v>
      </c>
      <c r="B877" s="3" t="s">
        <v>34</v>
      </c>
      <c r="C877" s="3">
        <v>20110804401</v>
      </c>
      <c r="D877" s="3">
        <v>1</v>
      </c>
      <c r="E877" s="3" t="s">
        <v>9</v>
      </c>
      <c r="F877" s="3">
        <v>102</v>
      </c>
      <c r="G877" s="3">
        <v>80</v>
      </c>
      <c r="H877" s="4" t="s">
        <v>28</v>
      </c>
      <c r="I877" s="3" t="s">
        <v>9</v>
      </c>
      <c r="J877" s="3" t="s">
        <v>9</v>
      </c>
      <c r="L877">
        <f t="shared" si="96"/>
        <v>0</v>
      </c>
      <c r="M877">
        <f>IF(COUNTIF($C$2:$C878,C877)&gt;1,1,0)</f>
        <v>0</v>
      </c>
      <c r="N877">
        <f t="shared" si="97"/>
        <v>0</v>
      </c>
      <c r="O877">
        <f t="shared" si="98"/>
        <v>0</v>
      </c>
      <c r="P877">
        <f t="shared" si="99"/>
        <v>0</v>
      </c>
      <c r="Q877">
        <f t="shared" si="100"/>
        <v>0</v>
      </c>
      <c r="S877">
        <f t="shared" si="101"/>
        <v>0</v>
      </c>
    </row>
    <row r="878" spans="1:19" ht="114" thickBot="1" x14ac:dyDescent="0.4">
      <c r="A878" s="3" t="s">
        <v>11</v>
      </c>
      <c r="B878" s="3" t="s">
        <v>20</v>
      </c>
      <c r="C878" s="3">
        <v>20140806601</v>
      </c>
      <c r="D878" s="3">
        <v>0</v>
      </c>
      <c r="E878" s="3" t="s">
        <v>9</v>
      </c>
      <c r="F878" s="3">
        <v>67</v>
      </c>
      <c r="G878" s="3">
        <v>21</v>
      </c>
      <c r="H878" s="4" t="s">
        <v>103</v>
      </c>
      <c r="I878" s="3" t="s">
        <v>9</v>
      </c>
      <c r="J878" s="3" t="s">
        <v>9</v>
      </c>
      <c r="L878">
        <f t="shared" si="96"/>
        <v>0</v>
      </c>
      <c r="M878">
        <f>IF(COUNTIF($C$2:$C879,C878)&gt;1,1,0)</f>
        <v>0</v>
      </c>
      <c r="N878">
        <f t="shared" si="97"/>
        <v>0</v>
      </c>
      <c r="O878">
        <f t="shared" si="98"/>
        <v>0</v>
      </c>
      <c r="P878">
        <f t="shared" si="99"/>
        <v>0</v>
      </c>
      <c r="Q878">
        <f t="shared" si="100"/>
        <v>0</v>
      </c>
      <c r="S878">
        <f t="shared" si="101"/>
        <v>0</v>
      </c>
    </row>
    <row r="879" spans="1:19" ht="301.5" thickBot="1" x14ac:dyDescent="0.4">
      <c r="A879" s="3" t="s">
        <v>27</v>
      </c>
      <c r="B879" s="3" t="s">
        <v>23</v>
      </c>
      <c r="C879" s="3">
        <v>20170217001</v>
      </c>
      <c r="D879" s="3">
        <v>1</v>
      </c>
      <c r="E879" s="3" t="s">
        <v>9</v>
      </c>
      <c r="F879" s="3">
        <v>760</v>
      </c>
      <c r="G879" s="3">
        <v>459</v>
      </c>
      <c r="H879" s="4" t="s">
        <v>229</v>
      </c>
      <c r="I879" s="3" t="s">
        <v>9</v>
      </c>
      <c r="J879" s="3" t="s">
        <v>9</v>
      </c>
      <c r="L879">
        <f t="shared" si="96"/>
        <v>0</v>
      </c>
      <c r="M879">
        <f>IF(COUNTIF($C$2:$C879,C879)&gt;1,1,0)</f>
        <v>0</v>
      </c>
      <c r="N879">
        <f t="shared" si="97"/>
        <v>0</v>
      </c>
      <c r="O879">
        <f t="shared" si="98"/>
        <v>0</v>
      </c>
      <c r="P879">
        <f t="shared" si="99"/>
        <v>0</v>
      </c>
      <c r="Q879">
        <f t="shared" si="100"/>
        <v>0</v>
      </c>
      <c r="S879">
        <f t="shared" si="101"/>
        <v>0</v>
      </c>
    </row>
    <row r="880" spans="1:19" ht="214" thickBot="1" x14ac:dyDescent="0.4">
      <c r="A880" s="3" t="s">
        <v>11</v>
      </c>
      <c r="B880" s="3" t="s">
        <v>34</v>
      </c>
      <c r="C880" s="3">
        <v>20110515101</v>
      </c>
      <c r="D880" s="3">
        <v>0</v>
      </c>
      <c r="E880" s="3" t="s">
        <v>9</v>
      </c>
      <c r="F880" s="3">
        <v>51</v>
      </c>
      <c r="G880" s="3">
        <v>38</v>
      </c>
      <c r="H880" s="4" t="s">
        <v>28</v>
      </c>
      <c r="I880" s="3" t="s">
        <v>9</v>
      </c>
      <c r="J880" s="3" t="s">
        <v>9</v>
      </c>
      <c r="L880">
        <f t="shared" si="96"/>
        <v>0</v>
      </c>
      <c r="M880">
        <f>IF(COUNTIF($C$2:$C881,C880)&gt;1,1,0)</f>
        <v>0</v>
      </c>
      <c r="N880">
        <f t="shared" si="97"/>
        <v>0</v>
      </c>
      <c r="O880">
        <f t="shared" si="98"/>
        <v>0</v>
      </c>
      <c r="P880">
        <f t="shared" si="99"/>
        <v>0</v>
      </c>
      <c r="Q880">
        <f t="shared" si="100"/>
        <v>0</v>
      </c>
      <c r="S880">
        <f t="shared" si="101"/>
        <v>0</v>
      </c>
    </row>
    <row r="881" spans="1:19" ht="176.5" thickBot="1" x14ac:dyDescent="0.4">
      <c r="A881" s="3" t="s">
        <v>11</v>
      </c>
      <c r="B881" s="3" t="s">
        <v>23</v>
      </c>
      <c r="C881" s="3">
        <v>20170213703</v>
      </c>
      <c r="D881" s="3">
        <v>1</v>
      </c>
      <c r="E881" s="3" t="s">
        <v>9</v>
      </c>
      <c r="F881" s="3">
        <v>101</v>
      </c>
      <c r="G881" s="3">
        <v>13</v>
      </c>
      <c r="H881" s="4" t="s">
        <v>141</v>
      </c>
      <c r="I881" s="3" t="s">
        <v>9</v>
      </c>
      <c r="J881" s="3" t="s">
        <v>9</v>
      </c>
      <c r="L881">
        <f t="shared" si="96"/>
        <v>0</v>
      </c>
      <c r="M881">
        <f>IF(COUNTIF($C$2:$C881,C881)&gt;1,1,0)</f>
        <v>0</v>
      </c>
      <c r="N881">
        <f t="shared" si="97"/>
        <v>0</v>
      </c>
      <c r="O881">
        <f t="shared" si="98"/>
        <v>0</v>
      </c>
      <c r="P881">
        <f t="shared" si="99"/>
        <v>0</v>
      </c>
      <c r="Q881">
        <f t="shared" si="100"/>
        <v>0</v>
      </c>
      <c r="S881">
        <f t="shared" si="101"/>
        <v>0</v>
      </c>
    </row>
    <row r="882" spans="1:19" ht="276.5" thickBot="1" x14ac:dyDescent="0.4">
      <c r="A882" s="3" t="s">
        <v>11</v>
      </c>
      <c r="B882" s="3" t="s">
        <v>49</v>
      </c>
      <c r="C882" s="3">
        <v>20230400701</v>
      </c>
      <c r="D882" s="3">
        <v>1</v>
      </c>
      <c r="E882" s="3" t="s">
        <v>9</v>
      </c>
      <c r="F882" s="3">
        <v>149</v>
      </c>
      <c r="G882" s="3">
        <v>40</v>
      </c>
      <c r="H882" s="4" t="s">
        <v>22</v>
      </c>
      <c r="I882" s="3" t="s">
        <v>9</v>
      </c>
      <c r="J882" s="3" t="s">
        <v>9</v>
      </c>
      <c r="L882">
        <f t="shared" si="96"/>
        <v>0</v>
      </c>
      <c r="M882">
        <f>IF(COUNTIF($C$2:$C883,C882)&gt;1,1,0)</f>
        <v>0</v>
      </c>
      <c r="N882">
        <f t="shared" si="97"/>
        <v>0</v>
      </c>
      <c r="O882">
        <f t="shared" si="98"/>
        <v>0</v>
      </c>
      <c r="P882">
        <f t="shared" si="99"/>
        <v>0</v>
      </c>
      <c r="Q882">
        <f t="shared" si="100"/>
        <v>0</v>
      </c>
      <c r="S882">
        <f t="shared" si="101"/>
        <v>0</v>
      </c>
    </row>
    <row r="883" spans="1:19" ht="289" thickBot="1" x14ac:dyDescent="0.4">
      <c r="A883" s="3" t="s">
        <v>11</v>
      </c>
      <c r="B883" s="3" t="s">
        <v>34</v>
      </c>
      <c r="C883" s="3">
        <v>20110220101</v>
      </c>
      <c r="D883" s="3">
        <v>0</v>
      </c>
      <c r="E883" s="3" t="s">
        <v>9</v>
      </c>
      <c r="F883" s="3">
        <v>269</v>
      </c>
      <c r="G883" s="3">
        <v>128</v>
      </c>
      <c r="H883" s="4" t="s">
        <v>231</v>
      </c>
      <c r="I883" s="3" t="s">
        <v>9</v>
      </c>
      <c r="J883" s="3" t="s">
        <v>15</v>
      </c>
      <c r="L883">
        <f t="shared" si="96"/>
        <v>0</v>
      </c>
      <c r="M883">
        <f>IF(COUNTIF($C$2:$C884,C883)&gt;1,1,0)</f>
        <v>0</v>
      </c>
      <c r="N883">
        <f t="shared" si="97"/>
        <v>0</v>
      </c>
      <c r="O883">
        <f t="shared" si="98"/>
        <v>0</v>
      </c>
      <c r="P883">
        <f t="shared" si="99"/>
        <v>0</v>
      </c>
      <c r="Q883">
        <f t="shared" si="100"/>
        <v>0</v>
      </c>
      <c r="S883">
        <f t="shared" si="101"/>
        <v>0</v>
      </c>
    </row>
    <row r="884" spans="1:19" ht="276.5" thickBot="1" x14ac:dyDescent="0.4">
      <c r="A884" s="3" t="s">
        <v>46</v>
      </c>
      <c r="B884" s="3" t="s">
        <v>23</v>
      </c>
      <c r="C884" s="3">
        <v>20171200901</v>
      </c>
      <c r="D884" s="3">
        <v>0</v>
      </c>
      <c r="E884" s="3" t="s">
        <v>9</v>
      </c>
      <c r="F884" s="3">
        <v>343</v>
      </c>
      <c r="G884" s="3">
        <v>171</v>
      </c>
      <c r="H884" s="4" t="s">
        <v>22</v>
      </c>
      <c r="I884" s="3" t="s">
        <v>9</v>
      </c>
      <c r="J884" s="3" t="s">
        <v>9</v>
      </c>
      <c r="L884">
        <f t="shared" si="96"/>
        <v>0</v>
      </c>
      <c r="M884">
        <f>IF(COUNTIF($C$2:$C885,C884)&gt;1,1,0)</f>
        <v>0</v>
      </c>
      <c r="N884">
        <f t="shared" si="97"/>
        <v>0</v>
      </c>
      <c r="O884">
        <f t="shared" si="98"/>
        <v>0</v>
      </c>
      <c r="P884">
        <f t="shared" si="99"/>
        <v>0</v>
      </c>
      <c r="Q884">
        <f t="shared" si="100"/>
        <v>0</v>
      </c>
      <c r="S884">
        <f t="shared" si="101"/>
        <v>0</v>
      </c>
    </row>
    <row r="885" spans="1:19" ht="176.5" thickBot="1" x14ac:dyDescent="0.4">
      <c r="A885" s="3" t="s">
        <v>11</v>
      </c>
      <c r="B885" s="3" t="s">
        <v>17</v>
      </c>
      <c r="C885" s="3">
        <v>20120602301</v>
      </c>
      <c r="D885" s="3">
        <v>0</v>
      </c>
      <c r="E885" s="3" t="s">
        <v>9</v>
      </c>
      <c r="F885" s="3">
        <v>59</v>
      </c>
      <c r="G885" s="3">
        <v>32</v>
      </c>
      <c r="H885" s="4" t="s">
        <v>141</v>
      </c>
      <c r="I885" s="3" t="s">
        <v>9</v>
      </c>
      <c r="J885" s="3" t="s">
        <v>15</v>
      </c>
      <c r="L885">
        <f t="shared" si="96"/>
        <v>0</v>
      </c>
      <c r="M885">
        <f>IF(COUNTIF($C$2:$C886,C885)&gt;1,1,0)</f>
        <v>0</v>
      </c>
      <c r="N885">
        <f t="shared" si="97"/>
        <v>0</v>
      </c>
      <c r="O885">
        <f t="shared" si="98"/>
        <v>0</v>
      </c>
      <c r="P885">
        <f t="shared" si="99"/>
        <v>0</v>
      </c>
      <c r="Q885">
        <f t="shared" si="100"/>
        <v>0</v>
      </c>
      <c r="S885">
        <f t="shared" si="101"/>
        <v>0</v>
      </c>
    </row>
    <row r="886" spans="1:19" ht="276.5" thickBot="1" x14ac:dyDescent="0.4">
      <c r="A886" s="3" t="s">
        <v>11</v>
      </c>
      <c r="B886" s="3" t="s">
        <v>8</v>
      </c>
      <c r="C886" s="3">
        <v>20180726901</v>
      </c>
      <c r="D886" s="3">
        <v>0</v>
      </c>
      <c r="E886" s="3" t="s">
        <v>9</v>
      </c>
      <c r="F886" s="3">
        <v>21</v>
      </c>
      <c r="G886" s="3">
        <v>10</v>
      </c>
      <c r="H886" s="4" t="s">
        <v>22</v>
      </c>
      <c r="I886" s="3" t="s">
        <v>9</v>
      </c>
      <c r="J886" s="3" t="s">
        <v>9</v>
      </c>
      <c r="L886">
        <f t="shared" si="96"/>
        <v>0</v>
      </c>
      <c r="M886">
        <f>IF(COUNTIF($C$2:$C887,C886)&gt;1,1,0)</f>
        <v>0</v>
      </c>
      <c r="N886">
        <f t="shared" si="97"/>
        <v>0</v>
      </c>
      <c r="O886">
        <f t="shared" si="98"/>
        <v>0</v>
      </c>
      <c r="P886">
        <f t="shared" si="99"/>
        <v>0</v>
      </c>
      <c r="Q886">
        <f t="shared" si="100"/>
        <v>0</v>
      </c>
      <c r="S886">
        <f t="shared" si="101"/>
        <v>0</v>
      </c>
    </row>
    <row r="887" spans="1:19" ht="276.5" thickBot="1" x14ac:dyDescent="0.4">
      <c r="A887" s="3" t="s">
        <v>11</v>
      </c>
      <c r="B887" s="3" t="s">
        <v>20</v>
      </c>
      <c r="C887" s="3">
        <v>20140707907</v>
      </c>
      <c r="D887" s="3">
        <v>1</v>
      </c>
      <c r="E887" s="3" t="s">
        <v>9</v>
      </c>
      <c r="F887" s="3">
        <v>271</v>
      </c>
      <c r="G887" s="3">
        <v>51</v>
      </c>
      <c r="H887" s="4" t="s">
        <v>22</v>
      </c>
      <c r="I887" s="3" t="s">
        <v>9</v>
      </c>
      <c r="J887" s="3" t="s">
        <v>9</v>
      </c>
      <c r="L887">
        <f t="shared" si="96"/>
        <v>0</v>
      </c>
      <c r="M887">
        <f>IF(COUNTIF($C$2:$C887,C887)&gt;1,1,0)</f>
        <v>0</v>
      </c>
      <c r="N887">
        <f t="shared" si="97"/>
        <v>0</v>
      </c>
      <c r="O887">
        <f t="shared" si="98"/>
        <v>0</v>
      </c>
      <c r="P887">
        <f t="shared" si="99"/>
        <v>0</v>
      </c>
      <c r="Q887">
        <f t="shared" si="100"/>
        <v>0</v>
      </c>
      <c r="S887">
        <f t="shared" si="101"/>
        <v>0</v>
      </c>
    </row>
    <row r="888" spans="1:19" ht="214" thickBot="1" x14ac:dyDescent="0.4">
      <c r="A888" s="3" t="s">
        <v>11</v>
      </c>
      <c r="B888" s="3" t="s">
        <v>17</v>
      </c>
      <c r="C888" s="3">
        <v>20120400501</v>
      </c>
      <c r="D888" s="3">
        <v>0</v>
      </c>
      <c r="E888" s="3" t="s">
        <v>9</v>
      </c>
      <c r="F888" s="3">
        <v>380</v>
      </c>
      <c r="G888" s="3">
        <v>9</v>
      </c>
      <c r="H888" s="4" t="s">
        <v>31</v>
      </c>
      <c r="I888" s="3" t="s">
        <v>9</v>
      </c>
      <c r="J888" s="3" t="s">
        <v>15</v>
      </c>
      <c r="L888">
        <f t="shared" si="96"/>
        <v>0</v>
      </c>
      <c r="M888">
        <f>IF(COUNTIF($C$2:$C888,C888)&gt;1,1,0)</f>
        <v>0</v>
      </c>
      <c r="N888">
        <f t="shared" si="97"/>
        <v>0</v>
      </c>
      <c r="O888">
        <f t="shared" si="98"/>
        <v>0</v>
      </c>
      <c r="P888">
        <f t="shared" si="99"/>
        <v>0</v>
      </c>
      <c r="Q888">
        <f t="shared" si="100"/>
        <v>0</v>
      </c>
      <c r="S888">
        <f t="shared" si="101"/>
        <v>0</v>
      </c>
    </row>
    <row r="889" spans="1:19" ht="276.5" thickBot="1" x14ac:dyDescent="0.4">
      <c r="A889" s="3" t="s">
        <v>11</v>
      </c>
      <c r="B889" s="3" t="s">
        <v>49</v>
      </c>
      <c r="C889" s="3">
        <v>20230412201</v>
      </c>
      <c r="D889" s="3">
        <v>0</v>
      </c>
      <c r="E889" s="3" t="s">
        <v>9</v>
      </c>
      <c r="F889" s="3">
        <v>56</v>
      </c>
      <c r="G889" s="3">
        <v>10</v>
      </c>
      <c r="H889" s="4" t="s">
        <v>22</v>
      </c>
      <c r="I889" s="3" t="s">
        <v>9</v>
      </c>
      <c r="J889" s="3" t="s">
        <v>9</v>
      </c>
      <c r="L889">
        <f t="shared" si="96"/>
        <v>0</v>
      </c>
      <c r="M889">
        <f>IF(COUNTIF($C$2:$C890,C889)&gt;1,1,0)</f>
        <v>0</v>
      </c>
      <c r="N889">
        <f t="shared" si="97"/>
        <v>0</v>
      </c>
      <c r="O889">
        <f t="shared" si="98"/>
        <v>0</v>
      </c>
      <c r="P889">
        <f t="shared" si="99"/>
        <v>0</v>
      </c>
      <c r="Q889">
        <f t="shared" si="100"/>
        <v>0</v>
      </c>
      <c r="S889">
        <f t="shared" si="101"/>
        <v>0</v>
      </c>
    </row>
    <row r="890" spans="1:19" ht="151.5" thickBot="1" x14ac:dyDescent="0.4">
      <c r="A890" s="3" t="s">
        <v>39</v>
      </c>
      <c r="B890" s="3" t="s">
        <v>49</v>
      </c>
      <c r="C890" s="3">
        <v>2023409001</v>
      </c>
      <c r="D890" s="3">
        <v>0</v>
      </c>
      <c r="E890" s="3" t="s">
        <v>9</v>
      </c>
      <c r="F890" s="3">
        <v>73</v>
      </c>
      <c r="G890" s="3">
        <v>20</v>
      </c>
      <c r="H890" s="4" t="s">
        <v>107</v>
      </c>
      <c r="I890" s="3" t="s">
        <v>9</v>
      </c>
      <c r="J890" s="3" t="s">
        <v>9</v>
      </c>
      <c r="L890">
        <f t="shared" si="96"/>
        <v>0</v>
      </c>
      <c r="M890">
        <f>IF(COUNTIF($C$2:$C891,C890)&gt;1,1,0)</f>
        <v>0</v>
      </c>
      <c r="N890">
        <f t="shared" si="97"/>
        <v>0</v>
      </c>
      <c r="O890">
        <f t="shared" si="98"/>
        <v>0</v>
      </c>
      <c r="P890">
        <f t="shared" si="99"/>
        <v>0</v>
      </c>
      <c r="Q890">
        <f t="shared" si="100"/>
        <v>0</v>
      </c>
      <c r="S890">
        <f t="shared" si="101"/>
        <v>0</v>
      </c>
    </row>
    <row r="891" spans="1:19" ht="276.5" thickBot="1" x14ac:dyDescent="0.4">
      <c r="A891" s="3" t="s">
        <v>11</v>
      </c>
      <c r="B891" s="3" t="s">
        <v>23</v>
      </c>
      <c r="C891" s="3">
        <v>20171402101</v>
      </c>
      <c r="D891" s="3">
        <v>0</v>
      </c>
      <c r="E891" s="3" t="s">
        <v>9</v>
      </c>
      <c r="F891" s="3">
        <v>404</v>
      </c>
      <c r="G891" s="3">
        <v>151</v>
      </c>
      <c r="H891" s="4" t="s">
        <v>22</v>
      </c>
      <c r="I891" s="3" t="s">
        <v>9</v>
      </c>
      <c r="J891" s="3" t="s">
        <v>15</v>
      </c>
      <c r="L891">
        <f t="shared" si="96"/>
        <v>0</v>
      </c>
      <c r="M891">
        <f>IF(COUNTIF($C$2:$C892,C891)&gt;1,1,0)</f>
        <v>0</v>
      </c>
      <c r="N891">
        <f t="shared" si="97"/>
        <v>0</v>
      </c>
      <c r="O891">
        <f t="shared" si="98"/>
        <v>0</v>
      </c>
      <c r="P891">
        <f t="shared" si="99"/>
        <v>0</v>
      </c>
      <c r="Q891">
        <f t="shared" si="100"/>
        <v>0</v>
      </c>
      <c r="S891">
        <f t="shared" si="101"/>
        <v>0</v>
      </c>
    </row>
    <row r="892" spans="1:19" ht="301.5" thickBot="1" x14ac:dyDescent="0.4">
      <c r="A892" s="3" t="s">
        <v>11</v>
      </c>
      <c r="B892" s="3" t="s">
        <v>34</v>
      </c>
      <c r="C892" s="3">
        <v>20110323701</v>
      </c>
      <c r="D892" s="3">
        <v>0</v>
      </c>
      <c r="E892" s="3" t="s">
        <v>9</v>
      </c>
      <c r="F892" s="3">
        <v>96</v>
      </c>
      <c r="G892" s="3">
        <v>62</v>
      </c>
      <c r="H892" s="4" t="s">
        <v>232</v>
      </c>
      <c r="I892" s="3" t="s">
        <v>9</v>
      </c>
      <c r="J892" s="3" t="s">
        <v>15</v>
      </c>
      <c r="L892">
        <f t="shared" si="96"/>
        <v>0</v>
      </c>
      <c r="M892">
        <f>IF(COUNTIF($C$2:$C893,C892)&gt;1,1,0)</f>
        <v>0</v>
      </c>
      <c r="N892">
        <f t="shared" si="97"/>
        <v>0</v>
      </c>
      <c r="O892">
        <f t="shared" si="98"/>
        <v>0</v>
      </c>
      <c r="P892">
        <f t="shared" si="99"/>
        <v>0</v>
      </c>
      <c r="Q892">
        <f t="shared" si="100"/>
        <v>0</v>
      </c>
      <c r="S892">
        <f t="shared" si="101"/>
        <v>0</v>
      </c>
    </row>
    <row r="893" spans="1:19" ht="276.5" thickBot="1" x14ac:dyDescent="0.4">
      <c r="A893" s="3" t="s">
        <v>11</v>
      </c>
      <c r="B893" s="3" t="s">
        <v>17</v>
      </c>
      <c r="C893" s="3">
        <v>20120103702</v>
      </c>
      <c r="D893" s="3">
        <v>0</v>
      </c>
      <c r="E893" s="3" t="s">
        <v>9</v>
      </c>
      <c r="F893" s="3">
        <v>177</v>
      </c>
      <c r="G893" s="3">
        <v>45</v>
      </c>
      <c r="H893" s="4" t="s">
        <v>22</v>
      </c>
      <c r="I893" s="3" t="s">
        <v>9</v>
      </c>
      <c r="J893" s="3" t="s">
        <v>15</v>
      </c>
      <c r="L893">
        <f t="shared" si="96"/>
        <v>0</v>
      </c>
      <c r="M893">
        <f>IF(COUNTIF($C$2:$C894,C893)&gt;1,1,0)</f>
        <v>0</v>
      </c>
      <c r="N893">
        <f t="shared" si="97"/>
        <v>0</v>
      </c>
      <c r="O893">
        <f t="shared" si="98"/>
        <v>0</v>
      </c>
      <c r="P893">
        <f t="shared" si="99"/>
        <v>0</v>
      </c>
      <c r="Q893">
        <f t="shared" si="100"/>
        <v>0</v>
      </c>
      <c r="S893">
        <f t="shared" si="101"/>
        <v>0</v>
      </c>
    </row>
    <row r="894" spans="1:19" ht="276.5" thickBot="1" x14ac:dyDescent="0.4">
      <c r="A894" s="3" t="s">
        <v>11</v>
      </c>
      <c r="B894" s="3" t="s">
        <v>23</v>
      </c>
      <c r="C894" s="3">
        <v>20170600303</v>
      </c>
      <c r="D894" s="3">
        <v>1</v>
      </c>
      <c r="E894" s="3" t="s">
        <v>9</v>
      </c>
      <c r="F894" s="3">
        <v>202</v>
      </c>
      <c r="G894" s="3">
        <v>50</v>
      </c>
      <c r="H894" s="4" t="s">
        <v>22</v>
      </c>
      <c r="I894" s="3" t="s">
        <v>9</v>
      </c>
      <c r="J894" s="3" t="s">
        <v>9</v>
      </c>
      <c r="L894">
        <f t="shared" si="96"/>
        <v>0</v>
      </c>
      <c r="M894">
        <f>IF(COUNTIF($C$2:$C894,C894)&gt;1,1,0)</f>
        <v>0</v>
      </c>
      <c r="N894">
        <f t="shared" si="97"/>
        <v>0</v>
      </c>
      <c r="O894">
        <f t="shared" si="98"/>
        <v>0</v>
      </c>
      <c r="P894">
        <f t="shared" si="99"/>
        <v>0</v>
      </c>
      <c r="Q894">
        <f t="shared" si="100"/>
        <v>0</v>
      </c>
      <c r="S894">
        <f t="shared" si="101"/>
        <v>0</v>
      </c>
    </row>
    <row r="895" spans="1:19" ht="276.5" thickBot="1" x14ac:dyDescent="0.4">
      <c r="A895" s="3" t="s">
        <v>11</v>
      </c>
      <c r="B895" s="3" t="s">
        <v>17</v>
      </c>
      <c r="C895" s="3">
        <v>20120301108</v>
      </c>
      <c r="D895" s="3">
        <v>0</v>
      </c>
      <c r="E895" s="3" t="s">
        <v>9</v>
      </c>
      <c r="F895" s="3">
        <v>561</v>
      </c>
      <c r="G895" s="3">
        <v>284</v>
      </c>
      <c r="H895" s="4" t="s">
        <v>22</v>
      </c>
      <c r="I895" s="3" t="s">
        <v>9</v>
      </c>
      <c r="J895" s="3" t="s">
        <v>9</v>
      </c>
      <c r="L895">
        <f t="shared" si="96"/>
        <v>0</v>
      </c>
      <c r="M895">
        <f>IF(COUNTIF($C$2:$C895,C895)&gt;1,1,0)</f>
        <v>0</v>
      </c>
      <c r="N895">
        <f t="shared" si="97"/>
        <v>0</v>
      </c>
      <c r="O895">
        <f t="shared" si="98"/>
        <v>0</v>
      </c>
      <c r="P895">
        <f t="shared" si="99"/>
        <v>0</v>
      </c>
      <c r="Q895">
        <f t="shared" si="100"/>
        <v>0</v>
      </c>
      <c r="S895">
        <f t="shared" si="101"/>
        <v>0</v>
      </c>
    </row>
    <row r="896" spans="1:19" ht="214" thickBot="1" x14ac:dyDescent="0.4">
      <c r="A896" s="3" t="s">
        <v>11</v>
      </c>
      <c r="B896" s="3" t="s">
        <v>34</v>
      </c>
      <c r="C896" s="3">
        <v>20110119501</v>
      </c>
      <c r="D896" s="3">
        <v>1</v>
      </c>
      <c r="E896" s="3" t="s">
        <v>9</v>
      </c>
      <c r="F896" s="3">
        <v>110</v>
      </c>
      <c r="G896" s="3">
        <v>55</v>
      </c>
      <c r="H896" s="4" t="s">
        <v>28</v>
      </c>
      <c r="I896" s="3" t="s">
        <v>9</v>
      </c>
      <c r="J896" s="3" t="s">
        <v>9</v>
      </c>
      <c r="L896">
        <f t="shared" si="96"/>
        <v>0</v>
      </c>
      <c r="M896">
        <f>IF(COUNTIF($C$2:$C897,C896)&gt;1,1,0)</f>
        <v>0</v>
      </c>
      <c r="N896">
        <f t="shared" si="97"/>
        <v>0</v>
      </c>
      <c r="O896">
        <f t="shared" si="98"/>
        <v>0</v>
      </c>
      <c r="P896">
        <f t="shared" si="99"/>
        <v>0</v>
      </c>
      <c r="Q896">
        <f t="shared" si="100"/>
        <v>0</v>
      </c>
      <c r="S896">
        <f t="shared" si="101"/>
        <v>0</v>
      </c>
    </row>
    <row r="897" spans="1:19" ht="176.5" thickBot="1" x14ac:dyDescent="0.4">
      <c r="A897" s="3" t="s">
        <v>7</v>
      </c>
      <c r="B897" s="3" t="s">
        <v>12</v>
      </c>
      <c r="C897" s="3">
        <v>20081001903</v>
      </c>
      <c r="D897" s="3">
        <v>0</v>
      </c>
      <c r="E897" s="3" t="s">
        <v>9</v>
      </c>
      <c r="F897" s="3">
        <v>116</v>
      </c>
      <c r="G897" s="3">
        <v>80</v>
      </c>
      <c r="H897" s="4" t="s">
        <v>55</v>
      </c>
      <c r="I897" s="3" t="s">
        <v>9</v>
      </c>
      <c r="J897" s="3" t="s">
        <v>9</v>
      </c>
      <c r="L897">
        <f t="shared" si="96"/>
        <v>0</v>
      </c>
      <c r="M897">
        <f>IF(COUNTIF($C$2:$C898,C897)&gt;1,1,0)</f>
        <v>0</v>
      </c>
      <c r="N897">
        <f t="shared" si="97"/>
        <v>0</v>
      </c>
      <c r="O897">
        <f t="shared" si="98"/>
        <v>0</v>
      </c>
      <c r="P897">
        <f t="shared" si="99"/>
        <v>0</v>
      </c>
      <c r="Q897">
        <f t="shared" si="100"/>
        <v>0</v>
      </c>
      <c r="S897">
        <f t="shared" si="101"/>
        <v>0</v>
      </c>
    </row>
    <row r="898" spans="1:19" ht="276.5" thickBot="1" x14ac:dyDescent="0.4">
      <c r="A898" s="3" t="s">
        <v>11</v>
      </c>
      <c r="B898" s="3" t="s">
        <v>23</v>
      </c>
      <c r="C898" s="3">
        <v>20171512401</v>
      </c>
      <c r="D898" s="3">
        <v>0</v>
      </c>
      <c r="E898" s="3" t="s">
        <v>9</v>
      </c>
      <c r="F898" s="3">
        <v>142</v>
      </c>
      <c r="G898" s="3">
        <v>91</v>
      </c>
      <c r="H898" s="4" t="s">
        <v>22</v>
      </c>
      <c r="I898" s="3" t="s">
        <v>9</v>
      </c>
      <c r="J898" s="3" t="s">
        <v>9</v>
      </c>
      <c r="L898">
        <f t="shared" si="96"/>
        <v>0</v>
      </c>
      <c r="M898">
        <f>IF(COUNTIF($C$2:$C899,C898)&gt;1,1,0)</f>
        <v>0</v>
      </c>
      <c r="N898">
        <f t="shared" si="97"/>
        <v>0</v>
      </c>
      <c r="O898">
        <f t="shared" si="98"/>
        <v>0</v>
      </c>
      <c r="P898">
        <f t="shared" si="99"/>
        <v>0</v>
      </c>
      <c r="Q898">
        <f t="shared" si="100"/>
        <v>0</v>
      </c>
      <c r="S898">
        <f t="shared" si="101"/>
        <v>0</v>
      </c>
    </row>
    <row r="899" spans="1:19" ht="276.5" thickBot="1" x14ac:dyDescent="0.4">
      <c r="A899" s="3" t="s">
        <v>11</v>
      </c>
      <c r="B899" s="3" t="s">
        <v>34</v>
      </c>
      <c r="C899" s="3">
        <v>20110315201</v>
      </c>
      <c r="D899" s="3">
        <v>0</v>
      </c>
      <c r="E899" s="3" t="s">
        <v>9</v>
      </c>
      <c r="F899" s="3">
        <v>49</v>
      </c>
      <c r="G899" s="3">
        <v>47</v>
      </c>
      <c r="H899" s="4" t="s">
        <v>22</v>
      </c>
      <c r="I899" s="3" t="s">
        <v>9</v>
      </c>
      <c r="J899" s="3" t="s">
        <v>9</v>
      </c>
      <c r="L899">
        <f t="shared" si="96"/>
        <v>0</v>
      </c>
      <c r="M899">
        <f>IF(COUNTIF($C$2:$C900,C899)&gt;1,1,0)</f>
        <v>0</v>
      </c>
      <c r="N899">
        <f t="shared" si="97"/>
        <v>0</v>
      </c>
      <c r="O899">
        <f t="shared" si="98"/>
        <v>0</v>
      </c>
      <c r="P899">
        <f t="shared" si="99"/>
        <v>0</v>
      </c>
      <c r="Q899">
        <f t="shared" si="100"/>
        <v>0</v>
      </c>
      <c r="S899">
        <f t="shared" si="101"/>
        <v>0</v>
      </c>
    </row>
    <row r="900" spans="1:19" ht="151.5" thickBot="1" x14ac:dyDescent="0.4">
      <c r="A900" s="3" t="s">
        <v>27</v>
      </c>
      <c r="B900" s="3" t="s">
        <v>23</v>
      </c>
      <c r="C900" s="3">
        <v>20171301201</v>
      </c>
      <c r="D900" s="3">
        <v>0</v>
      </c>
      <c r="E900" s="3" t="s">
        <v>9</v>
      </c>
      <c r="F900" s="3">
        <v>280</v>
      </c>
      <c r="G900" s="3">
        <v>126</v>
      </c>
      <c r="H900" s="4" t="s">
        <v>26</v>
      </c>
      <c r="I900" s="3" t="s">
        <v>9</v>
      </c>
      <c r="J900" s="3" t="s">
        <v>9</v>
      </c>
      <c r="L900">
        <f t="shared" ref="L900:L951" si="102">IF(COUNTBLANK(A900:J900)&gt;0,1,0)</f>
        <v>0</v>
      </c>
      <c r="M900">
        <f>IF(COUNTIF($C$2:$C901,C900)&gt;1,1,0)</f>
        <v>0</v>
      </c>
      <c r="N900">
        <f t="shared" ref="N900:N951" si="103">IF(LEN(C900)&gt;11,1,0)</f>
        <v>0</v>
      </c>
      <c r="O900">
        <f t="shared" ref="O900:O951" si="104">IF(G900&gt;F900,1,0)</f>
        <v>0</v>
      </c>
      <c r="P900">
        <f t="shared" ref="P900:P951" si="105">IF(AND(J900="Yes",I900="No"),1,0)</f>
        <v>0</v>
      </c>
      <c r="Q900">
        <f t="shared" ref="Q900:Q951" si="106">IF(F900&gt;10000,1,0)</f>
        <v>0</v>
      </c>
      <c r="S900">
        <f t="shared" ref="S900:S951" si="107">IF(SUM(L900:Q900)&gt;0,1,0)</f>
        <v>0</v>
      </c>
    </row>
    <row r="901" spans="1:19" ht="276.5" thickBot="1" x14ac:dyDescent="0.4">
      <c r="A901" s="3" t="s">
        <v>11</v>
      </c>
      <c r="B901" s="3" t="s">
        <v>49</v>
      </c>
      <c r="C901" s="3">
        <v>20230415301</v>
      </c>
      <c r="D901" s="3">
        <v>1</v>
      </c>
      <c r="E901" s="3" t="s">
        <v>9</v>
      </c>
      <c r="F901" s="3">
        <v>191</v>
      </c>
      <c r="G901" s="3">
        <v>33</v>
      </c>
      <c r="H901" s="4" t="s">
        <v>22</v>
      </c>
      <c r="I901" s="3" t="s">
        <v>9</v>
      </c>
      <c r="J901" s="3" t="s">
        <v>9</v>
      </c>
      <c r="L901">
        <f t="shared" si="102"/>
        <v>0</v>
      </c>
      <c r="M901">
        <f>IF(COUNTIF($C$2:$C902,C901)&gt;1,1,0)</f>
        <v>0</v>
      </c>
      <c r="N901">
        <f t="shared" si="103"/>
        <v>0</v>
      </c>
      <c r="O901">
        <f t="shared" si="104"/>
        <v>0</v>
      </c>
      <c r="P901">
        <f t="shared" si="105"/>
        <v>0</v>
      </c>
      <c r="Q901">
        <f t="shared" si="106"/>
        <v>0</v>
      </c>
      <c r="S901">
        <f t="shared" si="107"/>
        <v>0</v>
      </c>
    </row>
    <row r="902" spans="1:19" ht="214" thickBot="1" x14ac:dyDescent="0.4">
      <c r="A902" s="3" t="s">
        <v>11</v>
      </c>
      <c r="B902" s="3" t="s">
        <v>34</v>
      </c>
      <c r="C902" s="3">
        <v>20110702601</v>
      </c>
      <c r="D902" s="3">
        <v>0</v>
      </c>
      <c r="E902" s="3" t="s">
        <v>9</v>
      </c>
      <c r="F902" s="3">
        <v>174</v>
      </c>
      <c r="G902" s="3">
        <v>75</v>
      </c>
      <c r="H902" s="4" t="s">
        <v>28</v>
      </c>
      <c r="I902" s="3" t="s">
        <v>9</v>
      </c>
      <c r="J902" s="3" t="s">
        <v>9</v>
      </c>
      <c r="L902">
        <f t="shared" si="102"/>
        <v>0</v>
      </c>
      <c r="M902">
        <f>IF(COUNTIF($C$2:$C903,C902)&gt;1,1,0)</f>
        <v>0</v>
      </c>
      <c r="N902">
        <f t="shared" si="103"/>
        <v>0</v>
      </c>
      <c r="O902">
        <f t="shared" si="104"/>
        <v>0</v>
      </c>
      <c r="P902">
        <f t="shared" si="105"/>
        <v>0</v>
      </c>
      <c r="Q902">
        <f t="shared" si="106"/>
        <v>0</v>
      </c>
      <c r="S902">
        <f t="shared" si="107"/>
        <v>0</v>
      </c>
    </row>
    <row r="903" spans="1:19" ht="214" thickBot="1" x14ac:dyDescent="0.4">
      <c r="A903" s="3" t="s">
        <v>27</v>
      </c>
      <c r="B903" s="3" t="s">
        <v>34</v>
      </c>
      <c r="C903" s="3">
        <v>20110321901</v>
      </c>
      <c r="D903" s="3">
        <v>1</v>
      </c>
      <c r="E903" s="3" t="s">
        <v>9</v>
      </c>
      <c r="F903" s="3">
        <v>151</v>
      </c>
      <c r="G903" s="3">
        <v>35</v>
      </c>
      <c r="H903" s="4" t="s">
        <v>44</v>
      </c>
      <c r="I903" s="3" t="s">
        <v>9</v>
      </c>
      <c r="J903" s="3" t="s">
        <v>15</v>
      </c>
      <c r="L903">
        <f t="shared" si="102"/>
        <v>0</v>
      </c>
      <c r="M903">
        <f>IF(COUNTIF($C$2:$C904,C903)&gt;1,1,0)</f>
        <v>0</v>
      </c>
      <c r="N903">
        <f t="shared" si="103"/>
        <v>0</v>
      </c>
      <c r="O903">
        <f t="shared" si="104"/>
        <v>0</v>
      </c>
      <c r="P903">
        <f t="shared" si="105"/>
        <v>0</v>
      </c>
      <c r="Q903">
        <f t="shared" si="106"/>
        <v>0</v>
      </c>
      <c r="S903">
        <f t="shared" si="107"/>
        <v>0</v>
      </c>
    </row>
    <row r="904" spans="1:19" ht="214" thickBot="1" x14ac:dyDescent="0.4">
      <c r="A904" s="3" t="s">
        <v>39</v>
      </c>
      <c r="B904" s="3" t="s">
        <v>17</v>
      </c>
      <c r="C904" s="3">
        <v>20120609901</v>
      </c>
      <c r="D904" s="3">
        <v>0</v>
      </c>
      <c r="E904" s="3" t="s">
        <v>9</v>
      </c>
      <c r="F904" s="3">
        <v>50</v>
      </c>
      <c r="G904" s="3">
        <v>22</v>
      </c>
      <c r="H904" s="4" t="s">
        <v>44</v>
      </c>
      <c r="I904" s="3" t="s">
        <v>9</v>
      </c>
      <c r="J904" s="3" t="s">
        <v>9</v>
      </c>
      <c r="L904">
        <f t="shared" si="102"/>
        <v>0</v>
      </c>
      <c r="M904">
        <f>IF(COUNTIF($C$2:$C905,C904)&gt;1,1,0)</f>
        <v>0</v>
      </c>
      <c r="N904">
        <f t="shared" si="103"/>
        <v>0</v>
      </c>
      <c r="O904">
        <f t="shared" si="104"/>
        <v>0</v>
      </c>
      <c r="P904">
        <f t="shared" si="105"/>
        <v>0</v>
      </c>
      <c r="Q904">
        <f t="shared" si="106"/>
        <v>0</v>
      </c>
      <c r="S904">
        <f t="shared" si="107"/>
        <v>0</v>
      </c>
    </row>
    <row r="905" spans="1:19" ht="239" thickBot="1" x14ac:dyDescent="0.4">
      <c r="A905" s="3" t="s">
        <v>11</v>
      </c>
      <c r="B905" s="3" t="s">
        <v>23</v>
      </c>
      <c r="C905" s="3">
        <v>20171201001</v>
      </c>
      <c r="D905" s="3">
        <v>1</v>
      </c>
      <c r="E905" s="3" t="s">
        <v>9</v>
      </c>
      <c r="F905" s="3">
        <v>268</v>
      </c>
      <c r="G905" s="3">
        <v>91</v>
      </c>
      <c r="H905" s="4" t="s">
        <v>13</v>
      </c>
      <c r="I905" s="3" t="s">
        <v>9</v>
      </c>
      <c r="J905" s="3" t="s">
        <v>9</v>
      </c>
      <c r="L905">
        <f t="shared" si="102"/>
        <v>0</v>
      </c>
      <c r="M905">
        <f>IF(COUNTIF($C$2:$C906,C905)&gt;1,1,0)</f>
        <v>0</v>
      </c>
      <c r="N905">
        <f t="shared" si="103"/>
        <v>0</v>
      </c>
      <c r="O905">
        <f t="shared" si="104"/>
        <v>0</v>
      </c>
      <c r="P905">
        <f t="shared" si="105"/>
        <v>0</v>
      </c>
      <c r="Q905">
        <f t="shared" si="106"/>
        <v>0</v>
      </c>
      <c r="S905">
        <f t="shared" si="107"/>
        <v>0</v>
      </c>
    </row>
    <row r="906" spans="1:19" ht="251.5" thickBot="1" x14ac:dyDescent="0.4">
      <c r="A906" s="3" t="s">
        <v>11</v>
      </c>
      <c r="B906" s="3" t="s">
        <v>20</v>
      </c>
      <c r="C906" s="3">
        <v>20142005501</v>
      </c>
      <c r="D906" s="3">
        <v>0</v>
      </c>
      <c r="E906" s="3" t="s">
        <v>9</v>
      </c>
      <c r="F906" s="3">
        <v>81</v>
      </c>
      <c r="G906" s="3">
        <v>57</v>
      </c>
      <c r="H906" s="4" t="s">
        <v>18</v>
      </c>
      <c r="I906" s="3" t="s">
        <v>9</v>
      </c>
      <c r="J906" s="3" t="s">
        <v>9</v>
      </c>
      <c r="L906">
        <f t="shared" si="102"/>
        <v>0</v>
      </c>
      <c r="M906">
        <f>IF(COUNTIF($C$2:$C907,C906)&gt;1,1,0)</f>
        <v>0</v>
      </c>
      <c r="N906">
        <f t="shared" si="103"/>
        <v>0</v>
      </c>
      <c r="O906">
        <f t="shared" si="104"/>
        <v>0</v>
      </c>
      <c r="P906">
        <f t="shared" si="105"/>
        <v>0</v>
      </c>
      <c r="Q906">
        <f t="shared" si="106"/>
        <v>0</v>
      </c>
      <c r="S906">
        <f t="shared" si="107"/>
        <v>0</v>
      </c>
    </row>
    <row r="907" spans="1:19" ht="189" thickBot="1" x14ac:dyDescent="0.4">
      <c r="A907" s="3" t="s">
        <v>11</v>
      </c>
      <c r="B907" s="3" t="s">
        <v>34</v>
      </c>
      <c r="C907" s="3" t="s">
        <v>233</v>
      </c>
      <c r="D907" s="3">
        <v>0</v>
      </c>
      <c r="E907" s="3" t="s">
        <v>9</v>
      </c>
      <c r="F907" s="3">
        <v>789</v>
      </c>
      <c r="G907" s="3">
        <v>60</v>
      </c>
      <c r="H907" s="4" t="s">
        <v>24</v>
      </c>
      <c r="I907" s="3" t="s">
        <v>9</v>
      </c>
      <c r="J907" s="3" t="s">
        <v>15</v>
      </c>
      <c r="L907">
        <f t="shared" si="102"/>
        <v>0</v>
      </c>
      <c r="M907">
        <f>IF(COUNTIF($C$2:$C908,C907)&gt;1,1,0)</f>
        <v>0</v>
      </c>
      <c r="N907">
        <f t="shared" si="103"/>
        <v>0</v>
      </c>
      <c r="O907">
        <f t="shared" si="104"/>
        <v>0</v>
      </c>
      <c r="P907">
        <f t="shared" si="105"/>
        <v>0</v>
      </c>
      <c r="Q907">
        <f t="shared" si="106"/>
        <v>0</v>
      </c>
      <c r="S907">
        <f t="shared" si="107"/>
        <v>0</v>
      </c>
    </row>
    <row r="908" spans="1:19" ht="276.5" thickBot="1" x14ac:dyDescent="0.4">
      <c r="A908" s="3" t="s">
        <v>7</v>
      </c>
      <c r="B908" s="3" t="s">
        <v>17</v>
      </c>
      <c r="C908" s="3">
        <v>20120706501</v>
      </c>
      <c r="D908" s="3">
        <v>0</v>
      </c>
      <c r="E908" s="3" t="s">
        <v>9</v>
      </c>
      <c r="F908" s="3">
        <v>156</v>
      </c>
      <c r="G908" s="3">
        <v>85</v>
      </c>
      <c r="H908" s="4" t="s">
        <v>22</v>
      </c>
      <c r="I908" s="3" t="s">
        <v>9</v>
      </c>
      <c r="J908" s="3" t="s">
        <v>9</v>
      </c>
      <c r="L908">
        <f t="shared" si="102"/>
        <v>0</v>
      </c>
      <c r="M908">
        <f>IF(COUNTIF($C$2:$C909,C908)&gt;1,1,0)</f>
        <v>0</v>
      </c>
      <c r="N908">
        <f t="shared" si="103"/>
        <v>0</v>
      </c>
      <c r="O908">
        <f t="shared" si="104"/>
        <v>0</v>
      </c>
      <c r="P908">
        <f t="shared" si="105"/>
        <v>0</v>
      </c>
      <c r="Q908">
        <f t="shared" si="106"/>
        <v>0</v>
      </c>
      <c r="S908">
        <f t="shared" si="107"/>
        <v>0</v>
      </c>
    </row>
    <row r="909" spans="1:19" ht="276.5" thickBot="1" x14ac:dyDescent="0.4">
      <c r="A909" s="3" t="s">
        <v>7</v>
      </c>
      <c r="B909" s="3" t="s">
        <v>34</v>
      </c>
      <c r="C909" s="3">
        <v>20110432001</v>
      </c>
      <c r="D909" s="3">
        <v>0</v>
      </c>
      <c r="E909" s="3" t="s">
        <v>9</v>
      </c>
      <c r="F909" s="3">
        <v>219</v>
      </c>
      <c r="G909" s="3">
        <v>70</v>
      </c>
      <c r="H909" s="4" t="s">
        <v>22</v>
      </c>
      <c r="I909" s="3" t="s">
        <v>9</v>
      </c>
      <c r="J909" s="3" t="s">
        <v>9</v>
      </c>
      <c r="L909">
        <f t="shared" si="102"/>
        <v>0</v>
      </c>
      <c r="M909">
        <f>IF(COUNTIF($C$2:$C910,C909)&gt;1,1,0)</f>
        <v>0</v>
      </c>
      <c r="N909">
        <f t="shared" si="103"/>
        <v>0</v>
      </c>
      <c r="O909">
        <f t="shared" si="104"/>
        <v>0</v>
      </c>
      <c r="P909">
        <f t="shared" si="105"/>
        <v>0</v>
      </c>
      <c r="Q909">
        <f t="shared" si="106"/>
        <v>0</v>
      </c>
      <c r="S909">
        <f t="shared" si="107"/>
        <v>0</v>
      </c>
    </row>
    <row r="910" spans="1:19" ht="176.5" thickBot="1" x14ac:dyDescent="0.4">
      <c r="A910" s="3" t="s">
        <v>11</v>
      </c>
      <c r="B910" s="3" t="s">
        <v>8</v>
      </c>
      <c r="C910" s="3">
        <v>20180709202</v>
      </c>
      <c r="D910" s="3">
        <v>0</v>
      </c>
      <c r="E910" s="3" t="s">
        <v>9</v>
      </c>
      <c r="F910" s="3">
        <v>138</v>
      </c>
      <c r="G910" s="3">
        <v>51</v>
      </c>
      <c r="H910" s="4" t="s">
        <v>71</v>
      </c>
      <c r="I910" s="3" t="s">
        <v>9</v>
      </c>
      <c r="J910" s="3" t="s">
        <v>15</v>
      </c>
      <c r="L910">
        <f t="shared" si="102"/>
        <v>0</v>
      </c>
      <c r="M910">
        <f>IF(COUNTIF($C$2:$C911,C910)&gt;1,1,0)</f>
        <v>0</v>
      </c>
      <c r="N910">
        <f t="shared" si="103"/>
        <v>0</v>
      </c>
      <c r="O910">
        <f t="shared" si="104"/>
        <v>0</v>
      </c>
      <c r="P910">
        <f t="shared" si="105"/>
        <v>0</v>
      </c>
      <c r="Q910">
        <f t="shared" si="106"/>
        <v>0</v>
      </c>
      <c r="S910">
        <f t="shared" si="107"/>
        <v>0</v>
      </c>
    </row>
    <row r="911" spans="1:19" ht="276.5" thickBot="1" x14ac:dyDescent="0.4">
      <c r="A911" s="3" t="s">
        <v>7</v>
      </c>
      <c r="B911" s="3" t="s">
        <v>20</v>
      </c>
      <c r="C911" s="3">
        <v>20141110302</v>
      </c>
      <c r="D911" s="3">
        <v>1</v>
      </c>
      <c r="E911" s="3" t="s">
        <v>9</v>
      </c>
      <c r="F911" s="3">
        <v>425</v>
      </c>
      <c r="G911" s="3">
        <v>175</v>
      </c>
      <c r="H911" s="4" t="s">
        <v>22</v>
      </c>
      <c r="I911" s="3" t="s">
        <v>9</v>
      </c>
      <c r="J911" s="3" t="s">
        <v>9</v>
      </c>
      <c r="L911">
        <f t="shared" si="102"/>
        <v>0</v>
      </c>
      <c r="M911">
        <f>IF(COUNTIF($C$2:$C912,C911)&gt;1,1,0)</f>
        <v>0</v>
      </c>
      <c r="N911">
        <f t="shared" si="103"/>
        <v>0</v>
      </c>
      <c r="O911">
        <f t="shared" si="104"/>
        <v>0</v>
      </c>
      <c r="P911">
        <f t="shared" si="105"/>
        <v>0</v>
      </c>
      <c r="Q911">
        <f t="shared" si="106"/>
        <v>0</v>
      </c>
      <c r="S911">
        <f t="shared" si="107"/>
        <v>0</v>
      </c>
    </row>
    <row r="912" spans="1:19" ht="326.5" thickBot="1" x14ac:dyDescent="0.4">
      <c r="A912" s="3" t="s">
        <v>11</v>
      </c>
      <c r="B912" s="3" t="s">
        <v>34</v>
      </c>
      <c r="C912" s="3">
        <v>20110710301</v>
      </c>
      <c r="D912" s="3">
        <v>0</v>
      </c>
      <c r="E912" s="3" t="s">
        <v>9</v>
      </c>
      <c r="F912" s="3">
        <v>186</v>
      </c>
      <c r="G912" s="3">
        <v>108</v>
      </c>
      <c r="H912" s="4" t="s">
        <v>234</v>
      </c>
      <c r="I912" s="3" t="s">
        <v>9</v>
      </c>
      <c r="J912" s="3" t="s">
        <v>9</v>
      </c>
      <c r="L912">
        <f t="shared" si="102"/>
        <v>0</v>
      </c>
      <c r="M912">
        <f>IF(COUNTIF($C$2:$C913,C912)&gt;1,1,0)</f>
        <v>0</v>
      </c>
      <c r="N912">
        <f t="shared" si="103"/>
        <v>0</v>
      </c>
      <c r="O912">
        <f t="shared" si="104"/>
        <v>0</v>
      </c>
      <c r="P912">
        <f t="shared" si="105"/>
        <v>0</v>
      </c>
      <c r="Q912">
        <f t="shared" si="106"/>
        <v>0</v>
      </c>
      <c r="S912">
        <f t="shared" si="107"/>
        <v>0</v>
      </c>
    </row>
    <row r="913" spans="1:19" ht="276.5" thickBot="1" x14ac:dyDescent="0.4">
      <c r="A913" s="3" t="s">
        <v>46</v>
      </c>
      <c r="B913" s="3" t="s">
        <v>8</v>
      </c>
      <c r="C913" s="3">
        <v>20181006302</v>
      </c>
      <c r="D913" s="3">
        <v>1</v>
      </c>
      <c r="E913" s="3" t="s">
        <v>9</v>
      </c>
      <c r="F913" s="3">
        <v>227</v>
      </c>
      <c r="G913" s="3">
        <v>43</v>
      </c>
      <c r="H913" s="4" t="s">
        <v>22</v>
      </c>
      <c r="I913" s="3" t="s">
        <v>9</v>
      </c>
      <c r="J913" s="3" t="s">
        <v>9</v>
      </c>
      <c r="L913">
        <f t="shared" si="102"/>
        <v>0</v>
      </c>
      <c r="M913">
        <f>IF(COUNTIF($C$2:$C914,C913)&gt;1,1,0)</f>
        <v>0</v>
      </c>
      <c r="N913">
        <f t="shared" si="103"/>
        <v>0</v>
      </c>
      <c r="O913">
        <f t="shared" si="104"/>
        <v>0</v>
      </c>
      <c r="P913">
        <f t="shared" si="105"/>
        <v>0</v>
      </c>
      <c r="Q913">
        <f t="shared" si="106"/>
        <v>0</v>
      </c>
      <c r="S913">
        <f t="shared" si="107"/>
        <v>0</v>
      </c>
    </row>
    <row r="914" spans="1:19" ht="276.5" thickBot="1" x14ac:dyDescent="0.4">
      <c r="A914" s="3" t="s">
        <v>11</v>
      </c>
      <c r="B914" s="3" t="s">
        <v>8</v>
      </c>
      <c r="C914" s="3">
        <v>20180827902</v>
      </c>
      <c r="D914" s="3">
        <v>1</v>
      </c>
      <c r="E914" s="3" t="s">
        <v>9</v>
      </c>
      <c r="F914" s="3">
        <v>480</v>
      </c>
      <c r="G914" s="3">
        <v>25</v>
      </c>
      <c r="H914" s="4" t="s">
        <v>22</v>
      </c>
      <c r="I914" s="3" t="s">
        <v>9</v>
      </c>
      <c r="J914" s="3" t="s">
        <v>15</v>
      </c>
      <c r="L914">
        <f t="shared" si="102"/>
        <v>0</v>
      </c>
      <c r="M914">
        <f>IF(COUNTIF($C$2:$C914,C914)&gt;1,1,0)</f>
        <v>0</v>
      </c>
      <c r="N914">
        <f t="shared" si="103"/>
        <v>0</v>
      </c>
      <c r="O914">
        <f t="shared" si="104"/>
        <v>0</v>
      </c>
      <c r="P914">
        <f t="shared" si="105"/>
        <v>0</v>
      </c>
      <c r="Q914">
        <f t="shared" si="106"/>
        <v>0</v>
      </c>
      <c r="S914">
        <f t="shared" si="107"/>
        <v>0</v>
      </c>
    </row>
    <row r="915" spans="1:19" ht="276.5" thickBot="1" x14ac:dyDescent="0.4">
      <c r="A915" s="3" t="s">
        <v>11</v>
      </c>
      <c r="B915" s="3" t="s">
        <v>17</v>
      </c>
      <c r="C915" s="3">
        <v>20120800501</v>
      </c>
      <c r="D915" s="3">
        <v>0</v>
      </c>
      <c r="E915" s="3" t="s">
        <v>9</v>
      </c>
      <c r="F915" s="3">
        <v>261</v>
      </c>
      <c r="G915" s="3">
        <v>148</v>
      </c>
      <c r="H915" s="4" t="s">
        <v>22</v>
      </c>
      <c r="I915" s="3" t="s">
        <v>9</v>
      </c>
      <c r="J915" s="3" t="s">
        <v>15</v>
      </c>
      <c r="L915">
        <f t="shared" si="102"/>
        <v>0</v>
      </c>
      <c r="M915">
        <f>IF(COUNTIF($C$2:$C915,C915)&gt;1,1,0)</f>
        <v>0</v>
      </c>
      <c r="N915">
        <f t="shared" si="103"/>
        <v>0</v>
      </c>
      <c r="O915">
        <f t="shared" si="104"/>
        <v>0</v>
      </c>
      <c r="P915">
        <f t="shared" si="105"/>
        <v>0</v>
      </c>
      <c r="Q915">
        <f t="shared" si="106"/>
        <v>0</v>
      </c>
      <c r="S915">
        <f t="shared" si="107"/>
        <v>0</v>
      </c>
    </row>
    <row r="916" spans="1:19" ht="301.5" thickBot="1" x14ac:dyDescent="0.4">
      <c r="A916" s="3" t="s">
        <v>7</v>
      </c>
      <c r="B916" s="3" t="s">
        <v>12</v>
      </c>
      <c r="C916" s="3">
        <v>20081009501</v>
      </c>
      <c r="D916" s="3">
        <v>0</v>
      </c>
      <c r="E916" s="3" t="s">
        <v>9</v>
      </c>
      <c r="F916" s="3">
        <v>269</v>
      </c>
      <c r="G916" s="3">
        <v>122</v>
      </c>
      <c r="H916" s="4" t="s">
        <v>162</v>
      </c>
      <c r="I916" s="3" t="s">
        <v>9</v>
      </c>
      <c r="J916" s="3" t="s">
        <v>9</v>
      </c>
      <c r="L916">
        <f t="shared" si="102"/>
        <v>0</v>
      </c>
      <c r="M916">
        <f>IF(COUNTIF($C$2:$C917,C916)&gt;1,1,0)</f>
        <v>0</v>
      </c>
      <c r="N916">
        <f t="shared" si="103"/>
        <v>0</v>
      </c>
      <c r="O916">
        <f t="shared" si="104"/>
        <v>0</v>
      </c>
      <c r="P916">
        <f t="shared" si="105"/>
        <v>0</v>
      </c>
      <c r="Q916">
        <f t="shared" si="106"/>
        <v>0</v>
      </c>
      <c r="S916">
        <f t="shared" si="107"/>
        <v>0</v>
      </c>
    </row>
    <row r="917" spans="1:19" ht="239" thickBot="1" x14ac:dyDescent="0.4">
      <c r="A917" s="3" t="s">
        <v>11</v>
      </c>
      <c r="B917" s="3" t="s">
        <v>20</v>
      </c>
      <c r="C917" s="3">
        <v>20140504401</v>
      </c>
      <c r="D917" s="3">
        <v>1</v>
      </c>
      <c r="E917" s="3" t="s">
        <v>9</v>
      </c>
      <c r="F917" s="3">
        <v>360</v>
      </c>
      <c r="G917" s="3">
        <v>253</v>
      </c>
      <c r="H917" s="4" t="s">
        <v>13</v>
      </c>
      <c r="I917" s="3" t="s">
        <v>9</v>
      </c>
      <c r="J917" s="3" t="s">
        <v>9</v>
      </c>
      <c r="L917">
        <f t="shared" si="102"/>
        <v>0</v>
      </c>
      <c r="M917">
        <f>IF(COUNTIF($C$2:$C918,C917)&gt;1,1,0)</f>
        <v>0</v>
      </c>
      <c r="N917">
        <f t="shared" si="103"/>
        <v>0</v>
      </c>
      <c r="O917">
        <f t="shared" si="104"/>
        <v>0</v>
      </c>
      <c r="P917">
        <f t="shared" si="105"/>
        <v>0</v>
      </c>
      <c r="Q917">
        <f t="shared" si="106"/>
        <v>0</v>
      </c>
      <c r="S917">
        <f t="shared" si="107"/>
        <v>0</v>
      </c>
    </row>
    <row r="918" spans="1:19" ht="214" thickBot="1" x14ac:dyDescent="0.4">
      <c r="A918" s="3" t="s">
        <v>46</v>
      </c>
      <c r="B918" s="3" t="s">
        <v>20</v>
      </c>
      <c r="C918" s="3">
        <v>20141001805</v>
      </c>
      <c r="D918" s="3">
        <v>1</v>
      </c>
      <c r="E918" s="3" t="s">
        <v>9</v>
      </c>
      <c r="F918" s="3">
        <v>1355</v>
      </c>
      <c r="G918" s="3">
        <v>205</v>
      </c>
      <c r="H918" s="4" t="s">
        <v>44</v>
      </c>
      <c r="I918" s="3" t="s">
        <v>9</v>
      </c>
      <c r="J918" s="3" t="s">
        <v>9</v>
      </c>
      <c r="L918">
        <f t="shared" si="102"/>
        <v>0</v>
      </c>
      <c r="M918">
        <f>IF(COUNTIF($C$2:$C919,C918)&gt;1,1,0)</f>
        <v>0</v>
      </c>
      <c r="N918">
        <f t="shared" si="103"/>
        <v>0</v>
      </c>
      <c r="O918">
        <f t="shared" si="104"/>
        <v>0</v>
      </c>
      <c r="P918">
        <f t="shared" si="105"/>
        <v>0</v>
      </c>
      <c r="Q918">
        <f t="shared" si="106"/>
        <v>0</v>
      </c>
      <c r="S918">
        <f t="shared" si="107"/>
        <v>0</v>
      </c>
    </row>
    <row r="919" spans="1:19" ht="226.5" thickBot="1" x14ac:dyDescent="0.4">
      <c r="A919" s="3" t="s">
        <v>11</v>
      </c>
      <c r="B919" s="3" t="s">
        <v>12</v>
      </c>
      <c r="C919" s="3">
        <v>20080205301</v>
      </c>
      <c r="D919" s="3">
        <v>0</v>
      </c>
      <c r="E919" s="3" t="s">
        <v>9</v>
      </c>
      <c r="F919" s="3">
        <v>166</v>
      </c>
      <c r="G919" s="3">
        <v>48</v>
      </c>
      <c r="H919" s="4" t="s">
        <v>235</v>
      </c>
      <c r="I919" s="3" t="s">
        <v>9</v>
      </c>
      <c r="J919" s="3" t="s">
        <v>9</v>
      </c>
      <c r="L919">
        <f t="shared" si="102"/>
        <v>0</v>
      </c>
      <c r="M919">
        <f>IF(COUNTIF($C$2:$C920,C919)&gt;1,1,0)</f>
        <v>0</v>
      </c>
      <c r="N919">
        <f t="shared" si="103"/>
        <v>0</v>
      </c>
      <c r="O919">
        <f t="shared" si="104"/>
        <v>0</v>
      </c>
      <c r="P919">
        <f t="shared" si="105"/>
        <v>0</v>
      </c>
      <c r="Q919">
        <f t="shared" si="106"/>
        <v>0</v>
      </c>
      <c r="S919">
        <f t="shared" si="107"/>
        <v>0</v>
      </c>
    </row>
    <row r="920" spans="1:19" ht="276.5" thickBot="1" x14ac:dyDescent="0.4">
      <c r="A920" s="3" t="s">
        <v>11</v>
      </c>
      <c r="B920" s="3" t="s">
        <v>23</v>
      </c>
      <c r="C920" s="3">
        <v>20170703301</v>
      </c>
      <c r="D920" s="3">
        <v>0</v>
      </c>
      <c r="E920" s="3" t="s">
        <v>9</v>
      </c>
      <c r="F920" s="3">
        <v>72</v>
      </c>
      <c r="G920" s="3">
        <v>50</v>
      </c>
      <c r="H920" s="4" t="s">
        <v>22</v>
      </c>
      <c r="I920" s="3" t="s">
        <v>9</v>
      </c>
      <c r="J920" s="3" t="s">
        <v>9</v>
      </c>
      <c r="L920">
        <f t="shared" si="102"/>
        <v>0</v>
      </c>
      <c r="M920">
        <f>IF(COUNTIF($C$2:$C921,C920)&gt;1,1,0)</f>
        <v>0</v>
      </c>
      <c r="N920">
        <f t="shared" si="103"/>
        <v>0</v>
      </c>
      <c r="O920">
        <f t="shared" si="104"/>
        <v>0</v>
      </c>
      <c r="P920">
        <f t="shared" si="105"/>
        <v>0</v>
      </c>
      <c r="Q920">
        <f t="shared" si="106"/>
        <v>0</v>
      </c>
      <c r="S920">
        <f t="shared" si="107"/>
        <v>0</v>
      </c>
    </row>
    <row r="921" spans="1:19" ht="214" thickBot="1" x14ac:dyDescent="0.4">
      <c r="A921" s="3" t="s">
        <v>11</v>
      </c>
      <c r="B921" s="3" t="s">
        <v>12</v>
      </c>
      <c r="C921" s="3">
        <v>20080909701</v>
      </c>
      <c r="D921" s="3">
        <v>0</v>
      </c>
      <c r="E921" s="3" t="s">
        <v>9</v>
      </c>
      <c r="F921" s="3">
        <v>237</v>
      </c>
      <c r="G921" s="3">
        <v>16</v>
      </c>
      <c r="H921" s="4" t="s">
        <v>28</v>
      </c>
      <c r="I921" s="3" t="s">
        <v>9</v>
      </c>
      <c r="J921" s="3" t="s">
        <v>9</v>
      </c>
      <c r="L921">
        <f t="shared" si="102"/>
        <v>0</v>
      </c>
      <c r="M921">
        <f>IF(COUNTIF($C$2:$C921,C921)&gt;1,1,0)</f>
        <v>0</v>
      </c>
      <c r="N921">
        <f t="shared" si="103"/>
        <v>0</v>
      </c>
      <c r="O921">
        <f t="shared" si="104"/>
        <v>0</v>
      </c>
      <c r="P921">
        <f t="shared" si="105"/>
        <v>0</v>
      </c>
      <c r="Q921">
        <f t="shared" si="106"/>
        <v>0</v>
      </c>
      <c r="S921">
        <f t="shared" si="107"/>
        <v>0</v>
      </c>
    </row>
    <row r="922" spans="1:19" ht="326.5" thickBot="1" x14ac:dyDescent="0.4">
      <c r="A922" s="3" t="s">
        <v>11</v>
      </c>
      <c r="B922" s="3" t="s">
        <v>20</v>
      </c>
      <c r="C922" s="3">
        <v>20141107001</v>
      </c>
      <c r="D922" s="3">
        <v>0</v>
      </c>
      <c r="E922" s="3" t="s">
        <v>9</v>
      </c>
      <c r="F922" s="3">
        <v>115</v>
      </c>
      <c r="G922" s="3">
        <v>55</v>
      </c>
      <c r="H922" s="4" t="s">
        <v>236</v>
      </c>
      <c r="I922" s="3" t="s">
        <v>9</v>
      </c>
      <c r="J922" s="3" t="s">
        <v>9</v>
      </c>
      <c r="L922">
        <f t="shared" si="102"/>
        <v>0</v>
      </c>
      <c r="M922">
        <f>IF(COUNTIF($C$2:$C923,C922)&gt;1,1,0)</f>
        <v>0</v>
      </c>
      <c r="N922">
        <f t="shared" si="103"/>
        <v>0</v>
      </c>
      <c r="O922">
        <f t="shared" si="104"/>
        <v>0</v>
      </c>
      <c r="P922">
        <f t="shared" si="105"/>
        <v>0</v>
      </c>
      <c r="Q922">
        <f t="shared" si="106"/>
        <v>0</v>
      </c>
      <c r="S922">
        <f t="shared" si="107"/>
        <v>0</v>
      </c>
    </row>
    <row r="923" spans="1:19" ht="276.5" thickBot="1" x14ac:dyDescent="0.4">
      <c r="A923" s="3" t="s">
        <v>11</v>
      </c>
      <c r="B923" s="3" t="s">
        <v>49</v>
      </c>
      <c r="C923" s="3">
        <v>20230614301</v>
      </c>
      <c r="D923" s="3">
        <v>0</v>
      </c>
      <c r="E923" s="3" t="s">
        <v>9</v>
      </c>
      <c r="F923" s="3">
        <v>144</v>
      </c>
      <c r="G923" s="3">
        <v>70</v>
      </c>
      <c r="H923" s="4" t="s">
        <v>22</v>
      </c>
      <c r="I923" s="3" t="s">
        <v>9</v>
      </c>
      <c r="J923" s="3" t="s">
        <v>9</v>
      </c>
      <c r="L923">
        <f t="shared" si="102"/>
        <v>0</v>
      </c>
      <c r="M923">
        <f>IF(COUNTIF($C$2:$C924,C923)&gt;1,1,0)</f>
        <v>0</v>
      </c>
      <c r="N923">
        <f t="shared" si="103"/>
        <v>0</v>
      </c>
      <c r="O923">
        <f t="shared" si="104"/>
        <v>0</v>
      </c>
      <c r="P923">
        <f t="shared" si="105"/>
        <v>0</v>
      </c>
      <c r="Q923">
        <f t="shared" si="106"/>
        <v>0</v>
      </c>
      <c r="S923">
        <f t="shared" si="107"/>
        <v>0</v>
      </c>
    </row>
    <row r="924" spans="1:19" ht="276.5" thickBot="1" x14ac:dyDescent="0.4">
      <c r="A924" s="3" t="s">
        <v>7</v>
      </c>
      <c r="B924" s="3" t="s">
        <v>17</v>
      </c>
      <c r="C924" s="3">
        <v>20120706601</v>
      </c>
      <c r="D924" s="3">
        <v>0</v>
      </c>
      <c r="E924" s="3" t="s">
        <v>9</v>
      </c>
      <c r="F924" s="3">
        <v>191</v>
      </c>
      <c r="G924" s="3">
        <v>53</v>
      </c>
      <c r="H924" s="4" t="s">
        <v>22</v>
      </c>
      <c r="I924" s="3" t="s">
        <v>9</v>
      </c>
      <c r="J924" s="3" t="s">
        <v>9</v>
      </c>
      <c r="L924">
        <f t="shared" si="102"/>
        <v>0</v>
      </c>
      <c r="M924">
        <f>IF(COUNTIF($C$2:$C925,C924)&gt;1,1,0)</f>
        <v>0</v>
      </c>
      <c r="N924">
        <f t="shared" si="103"/>
        <v>0</v>
      </c>
      <c r="O924">
        <f t="shared" si="104"/>
        <v>0</v>
      </c>
      <c r="P924">
        <f t="shared" si="105"/>
        <v>0</v>
      </c>
      <c r="Q924">
        <f t="shared" si="106"/>
        <v>0</v>
      </c>
      <c r="S924">
        <f t="shared" si="107"/>
        <v>0</v>
      </c>
    </row>
    <row r="925" spans="1:19" ht="201.5" thickBot="1" x14ac:dyDescent="0.4">
      <c r="A925" s="3" t="s">
        <v>11</v>
      </c>
      <c r="B925" s="3" t="s">
        <v>12</v>
      </c>
      <c r="C925" s="3">
        <v>20080801801</v>
      </c>
      <c r="D925" s="3">
        <v>0</v>
      </c>
      <c r="E925" s="3" t="s">
        <v>9</v>
      </c>
      <c r="F925" s="3">
        <v>205</v>
      </c>
      <c r="G925" s="3">
        <v>150</v>
      </c>
      <c r="H925" s="4" t="s">
        <v>237</v>
      </c>
      <c r="I925" s="3" t="s">
        <v>9</v>
      </c>
      <c r="J925" s="3" t="s">
        <v>15</v>
      </c>
      <c r="L925">
        <f t="shared" si="102"/>
        <v>0</v>
      </c>
      <c r="M925">
        <f>IF(COUNTIF($C$2:$C926,C925)&gt;1,1,0)</f>
        <v>0</v>
      </c>
      <c r="N925">
        <f t="shared" si="103"/>
        <v>0</v>
      </c>
      <c r="O925">
        <f t="shared" si="104"/>
        <v>0</v>
      </c>
      <c r="P925">
        <f t="shared" si="105"/>
        <v>0</v>
      </c>
      <c r="Q925">
        <f t="shared" si="106"/>
        <v>0</v>
      </c>
      <c r="S925">
        <f t="shared" si="107"/>
        <v>0</v>
      </c>
    </row>
    <row r="926" spans="1:19" ht="239" thickBot="1" x14ac:dyDescent="0.4">
      <c r="A926" s="3" t="s">
        <v>7</v>
      </c>
      <c r="B926" s="3" t="s">
        <v>8</v>
      </c>
      <c r="C926" s="3">
        <v>20180211501</v>
      </c>
      <c r="D926" s="3">
        <v>0</v>
      </c>
      <c r="E926" s="3" t="s">
        <v>9</v>
      </c>
      <c r="F926" s="3">
        <v>161</v>
      </c>
      <c r="G926" s="3">
        <v>45</v>
      </c>
      <c r="H926" s="4" t="s">
        <v>13</v>
      </c>
      <c r="I926" s="3" t="s">
        <v>9</v>
      </c>
      <c r="J926" s="3" t="s">
        <v>9</v>
      </c>
      <c r="L926">
        <f t="shared" si="102"/>
        <v>0</v>
      </c>
      <c r="M926">
        <f>IF(COUNTIF($C$2:$C926,C926)&gt;1,1,0)</f>
        <v>0</v>
      </c>
      <c r="N926">
        <f t="shared" si="103"/>
        <v>0</v>
      </c>
      <c r="O926">
        <f t="shared" si="104"/>
        <v>0</v>
      </c>
      <c r="P926">
        <f t="shared" si="105"/>
        <v>0</v>
      </c>
      <c r="Q926">
        <f t="shared" si="106"/>
        <v>0</v>
      </c>
      <c r="S926">
        <f t="shared" si="107"/>
        <v>0</v>
      </c>
    </row>
    <row r="927" spans="1:19" ht="239" thickBot="1" x14ac:dyDescent="0.4">
      <c r="A927" s="3" t="s">
        <v>11</v>
      </c>
      <c r="B927" s="3" t="s">
        <v>20</v>
      </c>
      <c r="C927" s="3">
        <v>20140501301</v>
      </c>
      <c r="D927" s="3">
        <v>1</v>
      </c>
      <c r="E927" s="3" t="s">
        <v>9</v>
      </c>
      <c r="F927" s="3">
        <v>146</v>
      </c>
      <c r="G927" s="3">
        <v>57</v>
      </c>
      <c r="H927" s="4" t="s">
        <v>13</v>
      </c>
      <c r="I927" s="3" t="s">
        <v>9</v>
      </c>
      <c r="J927" s="3" t="s">
        <v>15</v>
      </c>
      <c r="L927">
        <f t="shared" si="102"/>
        <v>0</v>
      </c>
      <c r="M927">
        <f>IF(COUNTIF($C$2:$C928,C927)&gt;1,1,0)</f>
        <v>0</v>
      </c>
      <c r="N927">
        <f t="shared" si="103"/>
        <v>0</v>
      </c>
      <c r="O927">
        <f t="shared" si="104"/>
        <v>0</v>
      </c>
      <c r="P927">
        <f t="shared" si="105"/>
        <v>0</v>
      </c>
      <c r="Q927">
        <f t="shared" si="106"/>
        <v>0</v>
      </c>
      <c r="S927">
        <f t="shared" si="107"/>
        <v>0</v>
      </c>
    </row>
    <row r="928" spans="1:19" ht="276.5" thickBot="1" x14ac:dyDescent="0.4">
      <c r="A928" s="3" t="s">
        <v>11</v>
      </c>
      <c r="B928" s="3" t="s">
        <v>20</v>
      </c>
      <c r="C928" s="3">
        <v>20142500603</v>
      </c>
      <c r="D928" s="3">
        <v>0</v>
      </c>
      <c r="E928" s="3" t="s">
        <v>9</v>
      </c>
      <c r="F928" s="3">
        <v>106</v>
      </c>
      <c r="G928" s="3">
        <v>72</v>
      </c>
      <c r="H928" s="4" t="s">
        <v>22</v>
      </c>
      <c r="I928" s="3" t="s">
        <v>9</v>
      </c>
      <c r="J928" s="3" t="s">
        <v>9</v>
      </c>
      <c r="L928">
        <f t="shared" si="102"/>
        <v>0</v>
      </c>
      <c r="M928">
        <f>IF(COUNTIF($C$2:$C929,C928)&gt;1,1,0)</f>
        <v>0</v>
      </c>
      <c r="N928">
        <f t="shared" si="103"/>
        <v>0</v>
      </c>
      <c r="O928">
        <f t="shared" si="104"/>
        <v>0</v>
      </c>
      <c r="P928">
        <f t="shared" si="105"/>
        <v>0</v>
      </c>
      <c r="Q928">
        <f t="shared" si="106"/>
        <v>0</v>
      </c>
      <c r="S928">
        <f t="shared" si="107"/>
        <v>0</v>
      </c>
    </row>
    <row r="929" spans="1:19" ht="214" thickBot="1" x14ac:dyDescent="0.4">
      <c r="A929" s="3" t="s">
        <v>11</v>
      </c>
      <c r="B929" s="3" t="s">
        <v>34</v>
      </c>
      <c r="C929" s="3">
        <v>20110604501</v>
      </c>
      <c r="D929" s="3">
        <v>1</v>
      </c>
      <c r="E929" s="3" t="s">
        <v>9</v>
      </c>
      <c r="F929" s="3">
        <v>511</v>
      </c>
      <c r="G929" s="3">
        <v>207</v>
      </c>
      <c r="H929" s="4" t="s">
        <v>28</v>
      </c>
      <c r="I929" s="3" t="s">
        <v>9</v>
      </c>
      <c r="J929" s="3" t="s">
        <v>9</v>
      </c>
      <c r="L929">
        <f t="shared" si="102"/>
        <v>0</v>
      </c>
      <c r="M929">
        <f>IF(COUNTIF($C$2:$C930,C929)&gt;1,1,0)</f>
        <v>0</v>
      </c>
      <c r="N929">
        <f t="shared" si="103"/>
        <v>0</v>
      </c>
      <c r="O929">
        <f t="shared" si="104"/>
        <v>0</v>
      </c>
      <c r="P929">
        <f t="shared" si="105"/>
        <v>0</v>
      </c>
      <c r="Q929">
        <f t="shared" si="106"/>
        <v>0</v>
      </c>
      <c r="S929">
        <f t="shared" si="107"/>
        <v>0</v>
      </c>
    </row>
    <row r="930" spans="1:19" ht="276.5" thickBot="1" x14ac:dyDescent="0.4">
      <c r="A930" s="3" t="s">
        <v>11</v>
      </c>
      <c r="B930" s="3" t="s">
        <v>20</v>
      </c>
      <c r="C930" s="3">
        <v>20141007801</v>
      </c>
      <c r="D930" s="3">
        <v>1</v>
      </c>
      <c r="E930" s="3" t="s">
        <v>9</v>
      </c>
      <c r="F930" s="3">
        <v>306</v>
      </c>
      <c r="G930" s="3">
        <v>221</v>
      </c>
      <c r="H930" s="4" t="s">
        <v>22</v>
      </c>
      <c r="I930" s="3" t="s">
        <v>15</v>
      </c>
      <c r="J930" s="3" t="s">
        <v>15</v>
      </c>
      <c r="L930">
        <f t="shared" si="102"/>
        <v>0</v>
      </c>
      <c r="M930">
        <f>IF(COUNTIF($C$2:$C931,C930)&gt;1,1,0)</f>
        <v>0</v>
      </c>
      <c r="N930">
        <f t="shared" si="103"/>
        <v>0</v>
      </c>
      <c r="O930">
        <f t="shared" si="104"/>
        <v>0</v>
      </c>
      <c r="P930">
        <f t="shared" si="105"/>
        <v>0</v>
      </c>
      <c r="Q930">
        <f t="shared" si="106"/>
        <v>0</v>
      </c>
      <c r="S930">
        <f t="shared" si="107"/>
        <v>0</v>
      </c>
    </row>
    <row r="931" spans="1:19" ht="251.5" thickBot="1" x14ac:dyDescent="0.4">
      <c r="A931" s="3" t="s">
        <v>7</v>
      </c>
      <c r="B931" s="3" t="s">
        <v>8</v>
      </c>
      <c r="C931" s="3">
        <v>20180206301</v>
      </c>
      <c r="D931" s="3">
        <v>0</v>
      </c>
      <c r="E931" s="3" t="s">
        <v>9</v>
      </c>
      <c r="F931" s="3">
        <v>29</v>
      </c>
      <c r="G931" s="3">
        <v>4</v>
      </c>
      <c r="H931" s="4" t="s">
        <v>18</v>
      </c>
      <c r="I931" s="3" t="s">
        <v>9</v>
      </c>
      <c r="J931" s="3" t="s">
        <v>9</v>
      </c>
      <c r="L931">
        <f t="shared" si="102"/>
        <v>0</v>
      </c>
      <c r="M931">
        <f>IF(COUNTIF($C$2:$C932,C931)&gt;1,1,0)</f>
        <v>0</v>
      </c>
      <c r="N931">
        <f t="shared" si="103"/>
        <v>0</v>
      </c>
      <c r="O931">
        <f t="shared" si="104"/>
        <v>0</v>
      </c>
      <c r="P931">
        <f t="shared" si="105"/>
        <v>0</v>
      </c>
      <c r="Q931">
        <f t="shared" si="106"/>
        <v>0</v>
      </c>
      <c r="S931">
        <f t="shared" si="107"/>
        <v>0</v>
      </c>
    </row>
    <row r="932" spans="1:19" ht="276.5" thickBot="1" x14ac:dyDescent="0.4">
      <c r="A932" s="3" t="s">
        <v>11</v>
      </c>
      <c r="B932" s="3" t="s">
        <v>20</v>
      </c>
      <c r="C932" s="3">
        <v>20140504502</v>
      </c>
      <c r="D932" s="3">
        <v>0</v>
      </c>
      <c r="E932" s="3" t="s">
        <v>9</v>
      </c>
      <c r="F932" s="3">
        <v>573</v>
      </c>
      <c r="G932" s="3">
        <v>130</v>
      </c>
      <c r="H932" s="4" t="s">
        <v>22</v>
      </c>
      <c r="I932" s="3" t="s">
        <v>9</v>
      </c>
      <c r="J932" s="3" t="s">
        <v>9</v>
      </c>
      <c r="L932">
        <f t="shared" si="102"/>
        <v>0</v>
      </c>
      <c r="M932">
        <f>IF(COUNTIF($C$2:$C933,C932)&gt;1,1,0)</f>
        <v>0</v>
      </c>
      <c r="N932">
        <f t="shared" si="103"/>
        <v>0</v>
      </c>
      <c r="O932">
        <f t="shared" si="104"/>
        <v>0</v>
      </c>
      <c r="P932">
        <f t="shared" si="105"/>
        <v>0</v>
      </c>
      <c r="Q932">
        <f t="shared" si="106"/>
        <v>0</v>
      </c>
      <c r="S932">
        <f t="shared" si="107"/>
        <v>0</v>
      </c>
    </row>
    <row r="933" spans="1:19" ht="201.5" thickBot="1" x14ac:dyDescent="0.4">
      <c r="A933" s="3" t="s">
        <v>11</v>
      </c>
      <c r="B933" s="3" t="s">
        <v>8</v>
      </c>
      <c r="C933" s="3">
        <v>20180704901</v>
      </c>
      <c r="D933" s="3">
        <v>0</v>
      </c>
      <c r="E933" s="3" t="s">
        <v>9</v>
      </c>
      <c r="F933" s="3">
        <v>55</v>
      </c>
      <c r="G933" s="3">
        <v>16</v>
      </c>
      <c r="H933" s="4" t="s">
        <v>112</v>
      </c>
      <c r="I933" s="3" t="s">
        <v>9</v>
      </c>
      <c r="J933" s="3" t="s">
        <v>9</v>
      </c>
      <c r="L933">
        <f t="shared" si="102"/>
        <v>0</v>
      </c>
      <c r="M933">
        <f>IF(COUNTIF($C$2:$C934,C933)&gt;1,1,0)</f>
        <v>0</v>
      </c>
      <c r="N933">
        <f t="shared" si="103"/>
        <v>0</v>
      </c>
      <c r="O933">
        <f t="shared" si="104"/>
        <v>0</v>
      </c>
      <c r="P933">
        <f t="shared" si="105"/>
        <v>0</v>
      </c>
      <c r="Q933">
        <f t="shared" si="106"/>
        <v>0</v>
      </c>
      <c r="S933">
        <f t="shared" si="107"/>
        <v>0</v>
      </c>
    </row>
    <row r="934" spans="1:19" ht="201.5" thickBot="1" x14ac:dyDescent="0.4">
      <c r="A934" s="3" t="s">
        <v>11</v>
      </c>
      <c r="B934" s="3" t="s">
        <v>23</v>
      </c>
      <c r="C934" s="3">
        <v>20171905001</v>
      </c>
      <c r="D934" s="3">
        <v>0</v>
      </c>
      <c r="E934" s="3" t="s">
        <v>9</v>
      </c>
      <c r="F934" s="3">
        <v>274</v>
      </c>
      <c r="G934" s="3">
        <v>54</v>
      </c>
      <c r="H934" s="4" t="s">
        <v>112</v>
      </c>
      <c r="I934" s="3" t="s">
        <v>9</v>
      </c>
      <c r="J934" s="3" t="s">
        <v>9</v>
      </c>
      <c r="L934">
        <f t="shared" si="102"/>
        <v>0</v>
      </c>
      <c r="M934">
        <f>IF(COUNTIF($C$2:$C935,C934)&gt;1,1,0)</f>
        <v>0</v>
      </c>
      <c r="N934">
        <f t="shared" si="103"/>
        <v>0</v>
      </c>
      <c r="O934">
        <f t="shared" si="104"/>
        <v>0</v>
      </c>
      <c r="P934">
        <f t="shared" si="105"/>
        <v>0</v>
      </c>
      <c r="Q934">
        <f t="shared" si="106"/>
        <v>0</v>
      </c>
      <c r="S934">
        <f t="shared" si="107"/>
        <v>0</v>
      </c>
    </row>
    <row r="935" spans="1:19" ht="289" thickBot="1" x14ac:dyDescent="0.4">
      <c r="A935" s="3" t="s">
        <v>11</v>
      </c>
      <c r="B935" s="3" t="s">
        <v>20</v>
      </c>
      <c r="C935" s="3">
        <v>20141900102</v>
      </c>
      <c r="D935" s="3">
        <v>0</v>
      </c>
      <c r="E935" s="3" t="s">
        <v>9</v>
      </c>
      <c r="F935" s="3">
        <v>90</v>
      </c>
      <c r="G935" s="3">
        <v>84</v>
      </c>
      <c r="H935" s="4" t="s">
        <v>238</v>
      </c>
      <c r="I935" s="3" t="s">
        <v>9</v>
      </c>
      <c r="J935" s="3" t="s">
        <v>9</v>
      </c>
      <c r="L935">
        <f t="shared" si="102"/>
        <v>0</v>
      </c>
      <c r="M935">
        <f>IF(COUNTIF($C$2:$C936,C935)&gt;1,1,0)</f>
        <v>0</v>
      </c>
      <c r="N935">
        <f t="shared" si="103"/>
        <v>0</v>
      </c>
      <c r="O935">
        <f t="shared" si="104"/>
        <v>0</v>
      </c>
      <c r="P935">
        <f t="shared" si="105"/>
        <v>0</v>
      </c>
      <c r="Q935">
        <f t="shared" si="106"/>
        <v>0</v>
      </c>
      <c r="S935">
        <f t="shared" si="107"/>
        <v>0</v>
      </c>
    </row>
    <row r="936" spans="1:19" ht="176.5" thickBot="1" x14ac:dyDescent="0.4">
      <c r="A936" s="3" t="s">
        <v>11</v>
      </c>
      <c r="B936" s="3" t="s">
        <v>12</v>
      </c>
      <c r="C936" s="3">
        <v>20080510901</v>
      </c>
      <c r="D936" s="3">
        <v>0</v>
      </c>
      <c r="E936" s="3" t="s">
        <v>9</v>
      </c>
      <c r="F936" s="3">
        <v>332</v>
      </c>
      <c r="G936" s="3">
        <v>180</v>
      </c>
      <c r="H936" s="4" t="s">
        <v>55</v>
      </c>
      <c r="I936" s="3" t="s">
        <v>9</v>
      </c>
      <c r="J936" s="3" t="s">
        <v>9</v>
      </c>
      <c r="L936">
        <f t="shared" si="102"/>
        <v>0</v>
      </c>
      <c r="M936">
        <f>IF(COUNTIF($C$2:$C937,C936)&gt;1,1,0)</f>
        <v>0</v>
      </c>
      <c r="N936">
        <f t="shared" si="103"/>
        <v>0</v>
      </c>
      <c r="O936">
        <f t="shared" si="104"/>
        <v>0</v>
      </c>
      <c r="P936">
        <f t="shared" si="105"/>
        <v>0</v>
      </c>
      <c r="Q936">
        <f t="shared" si="106"/>
        <v>0</v>
      </c>
      <c r="S936">
        <f t="shared" si="107"/>
        <v>0</v>
      </c>
    </row>
    <row r="937" spans="1:19" ht="176.5" thickBot="1" x14ac:dyDescent="0.4">
      <c r="A937" s="3" t="s">
        <v>7</v>
      </c>
      <c r="B937" s="3" t="s">
        <v>12</v>
      </c>
      <c r="C937" s="3">
        <v>20080905301</v>
      </c>
      <c r="D937" s="3">
        <v>1</v>
      </c>
      <c r="E937" s="3" t="s">
        <v>9</v>
      </c>
      <c r="F937" s="3">
        <v>235</v>
      </c>
      <c r="G937" s="3">
        <v>50</v>
      </c>
      <c r="H937" s="4" t="s">
        <v>55</v>
      </c>
      <c r="I937" s="3" t="s">
        <v>9</v>
      </c>
      <c r="J937" s="3" t="s">
        <v>9</v>
      </c>
      <c r="L937">
        <f t="shared" si="102"/>
        <v>0</v>
      </c>
      <c r="M937">
        <f>IF(COUNTIF($C$2:$C938,C937)&gt;1,1,0)</f>
        <v>0</v>
      </c>
      <c r="N937">
        <f t="shared" si="103"/>
        <v>0</v>
      </c>
      <c r="O937">
        <f t="shared" si="104"/>
        <v>0</v>
      </c>
      <c r="P937">
        <f t="shared" si="105"/>
        <v>0</v>
      </c>
      <c r="Q937">
        <f t="shared" si="106"/>
        <v>0</v>
      </c>
      <c r="S937">
        <f t="shared" si="107"/>
        <v>0</v>
      </c>
    </row>
    <row r="938" spans="1:19" ht="314" thickBot="1" x14ac:dyDescent="0.4">
      <c r="A938" s="3" t="s">
        <v>11</v>
      </c>
      <c r="B938" s="3" t="s">
        <v>8</v>
      </c>
      <c r="C938" s="3">
        <v>20181101401</v>
      </c>
      <c r="D938" s="3">
        <v>0</v>
      </c>
      <c r="E938" s="3" t="s">
        <v>9</v>
      </c>
      <c r="F938" s="3">
        <v>117</v>
      </c>
      <c r="G938" s="3">
        <v>34</v>
      </c>
      <c r="H938" s="4" t="s">
        <v>239</v>
      </c>
      <c r="I938" s="3" t="s">
        <v>9</v>
      </c>
      <c r="J938" s="3" t="s">
        <v>15</v>
      </c>
      <c r="L938">
        <f t="shared" si="102"/>
        <v>0</v>
      </c>
      <c r="M938">
        <f>IF(COUNTIF($C$2:$C939,C938)&gt;1,1,0)</f>
        <v>0</v>
      </c>
      <c r="N938">
        <f t="shared" si="103"/>
        <v>0</v>
      </c>
      <c r="O938">
        <f t="shared" si="104"/>
        <v>0</v>
      </c>
      <c r="P938">
        <f t="shared" si="105"/>
        <v>0</v>
      </c>
      <c r="Q938">
        <f t="shared" si="106"/>
        <v>0</v>
      </c>
      <c r="S938">
        <f t="shared" si="107"/>
        <v>0</v>
      </c>
    </row>
    <row r="939" spans="1:19" ht="214" thickBot="1" x14ac:dyDescent="0.4">
      <c r="A939" s="3" t="s">
        <v>11</v>
      </c>
      <c r="B939" s="3" t="s">
        <v>17</v>
      </c>
      <c r="C939" s="3">
        <v>20120300417</v>
      </c>
      <c r="D939" s="3">
        <v>0</v>
      </c>
      <c r="E939" s="3" t="s">
        <v>9</v>
      </c>
      <c r="F939" s="3">
        <v>674</v>
      </c>
      <c r="G939" s="3">
        <v>45</v>
      </c>
      <c r="H939" s="4" t="s">
        <v>28</v>
      </c>
      <c r="I939" s="3" t="s">
        <v>9</v>
      </c>
      <c r="J939" s="3" t="s">
        <v>15</v>
      </c>
      <c r="L939">
        <f t="shared" si="102"/>
        <v>0</v>
      </c>
      <c r="M939">
        <f>IF(COUNTIF($C$2:$C940,C939)&gt;1,1,0)</f>
        <v>0</v>
      </c>
      <c r="N939">
        <f t="shared" si="103"/>
        <v>0</v>
      </c>
      <c r="O939">
        <f t="shared" si="104"/>
        <v>0</v>
      </c>
      <c r="P939">
        <f t="shared" si="105"/>
        <v>0</v>
      </c>
      <c r="Q939">
        <f t="shared" si="106"/>
        <v>0</v>
      </c>
      <c r="S939">
        <f t="shared" si="107"/>
        <v>0</v>
      </c>
    </row>
    <row r="940" spans="1:19" ht="276.5" thickBot="1" x14ac:dyDescent="0.4">
      <c r="A940" s="3" t="s">
        <v>11</v>
      </c>
      <c r="B940" s="3" t="s">
        <v>8</v>
      </c>
      <c r="C940" s="3">
        <v>20180315901</v>
      </c>
      <c r="D940" s="3">
        <v>0</v>
      </c>
      <c r="E940" s="3" t="s">
        <v>9</v>
      </c>
      <c r="F940" s="3">
        <v>482</v>
      </c>
      <c r="G940" s="3">
        <v>45</v>
      </c>
      <c r="H940" s="4" t="s">
        <v>22</v>
      </c>
      <c r="I940" s="3" t="s">
        <v>9</v>
      </c>
      <c r="J940" s="3" t="s">
        <v>15</v>
      </c>
      <c r="L940">
        <f t="shared" si="102"/>
        <v>0</v>
      </c>
      <c r="M940">
        <f>IF(COUNTIF($C$2:$C940,C940)&gt;1,1,0)</f>
        <v>0</v>
      </c>
      <c r="N940">
        <f t="shared" si="103"/>
        <v>0</v>
      </c>
      <c r="O940">
        <f t="shared" si="104"/>
        <v>0</v>
      </c>
      <c r="P940">
        <f t="shared" si="105"/>
        <v>0</v>
      </c>
      <c r="Q940">
        <f t="shared" si="106"/>
        <v>0</v>
      </c>
      <c r="S940">
        <f t="shared" si="107"/>
        <v>0</v>
      </c>
    </row>
    <row r="941" spans="1:19" ht="276.5" thickBot="1" x14ac:dyDescent="0.4">
      <c r="A941" s="3" t="s">
        <v>11</v>
      </c>
      <c r="B941" s="3" t="s">
        <v>34</v>
      </c>
      <c r="C941" s="3">
        <v>20110524901</v>
      </c>
      <c r="D941" s="3">
        <v>0</v>
      </c>
      <c r="E941" s="3" t="s">
        <v>9</v>
      </c>
      <c r="F941" s="3">
        <v>214</v>
      </c>
      <c r="G941" s="3">
        <v>55</v>
      </c>
      <c r="H941" s="4" t="s">
        <v>22</v>
      </c>
      <c r="I941" s="3" t="s">
        <v>9</v>
      </c>
      <c r="J941" s="3" t="s">
        <v>15</v>
      </c>
      <c r="L941">
        <f t="shared" si="102"/>
        <v>0</v>
      </c>
      <c r="M941">
        <f>IF(COUNTIF($C$2:$C942,C941)&gt;1,1,0)</f>
        <v>0</v>
      </c>
      <c r="N941">
        <f t="shared" si="103"/>
        <v>0</v>
      </c>
      <c r="O941">
        <f t="shared" si="104"/>
        <v>0</v>
      </c>
      <c r="P941">
        <f t="shared" si="105"/>
        <v>0</v>
      </c>
      <c r="Q941">
        <f t="shared" si="106"/>
        <v>0</v>
      </c>
      <c r="S941">
        <f t="shared" si="107"/>
        <v>0</v>
      </c>
    </row>
    <row r="942" spans="1:19" ht="251.5" thickBot="1" x14ac:dyDescent="0.4">
      <c r="A942" s="3" t="s">
        <v>11</v>
      </c>
      <c r="B942" s="3" t="s">
        <v>20</v>
      </c>
      <c r="C942" s="3">
        <v>20142001101</v>
      </c>
      <c r="D942" s="3">
        <v>0</v>
      </c>
      <c r="E942" s="3" t="s">
        <v>9</v>
      </c>
      <c r="F942" s="3">
        <v>23</v>
      </c>
      <c r="G942" s="3">
        <v>15</v>
      </c>
      <c r="H942" s="4" t="s">
        <v>18</v>
      </c>
      <c r="I942" s="3" t="s">
        <v>9</v>
      </c>
      <c r="J942" s="3" t="s">
        <v>9</v>
      </c>
      <c r="L942">
        <f t="shared" si="102"/>
        <v>0</v>
      </c>
      <c r="M942">
        <f>IF(COUNTIF($C$2:$C943,C942)&gt;1,1,0)</f>
        <v>0</v>
      </c>
      <c r="N942">
        <f t="shared" si="103"/>
        <v>0</v>
      </c>
      <c r="O942">
        <f t="shared" si="104"/>
        <v>0</v>
      </c>
      <c r="P942">
        <f t="shared" si="105"/>
        <v>0</v>
      </c>
      <c r="Q942">
        <f t="shared" si="106"/>
        <v>0</v>
      </c>
      <c r="S942">
        <f t="shared" si="107"/>
        <v>0</v>
      </c>
    </row>
    <row r="943" spans="1:19" ht="189" thickBot="1" x14ac:dyDescent="0.4">
      <c r="A943" s="3" t="s">
        <v>11</v>
      </c>
      <c r="B943" s="3" t="s">
        <v>17</v>
      </c>
      <c r="C943" s="3">
        <v>20120101010</v>
      </c>
      <c r="D943" s="3">
        <v>1</v>
      </c>
      <c r="E943" s="3" t="s">
        <v>9</v>
      </c>
      <c r="F943" s="3">
        <v>224</v>
      </c>
      <c r="G943" s="3">
        <v>52</v>
      </c>
      <c r="H943" s="4" t="s">
        <v>24</v>
      </c>
      <c r="I943" s="3" t="s">
        <v>9</v>
      </c>
      <c r="J943" s="3" t="s">
        <v>9</v>
      </c>
      <c r="L943">
        <f t="shared" si="102"/>
        <v>0</v>
      </c>
      <c r="M943">
        <f>IF(COUNTIF($C$2:$C944,C943)&gt;1,1,0)</f>
        <v>0</v>
      </c>
      <c r="N943">
        <f t="shared" si="103"/>
        <v>0</v>
      </c>
      <c r="O943">
        <f t="shared" si="104"/>
        <v>0</v>
      </c>
      <c r="P943">
        <f t="shared" si="105"/>
        <v>0</v>
      </c>
      <c r="Q943">
        <f t="shared" si="106"/>
        <v>0</v>
      </c>
      <c r="S943">
        <f t="shared" si="107"/>
        <v>0</v>
      </c>
    </row>
    <row r="944" spans="1:19" ht="251.5" thickBot="1" x14ac:dyDescent="0.4">
      <c r="A944" s="3" t="s">
        <v>27</v>
      </c>
      <c r="B944" s="3" t="s">
        <v>34</v>
      </c>
      <c r="C944" s="3">
        <v>20110313503</v>
      </c>
      <c r="D944" s="3">
        <v>1</v>
      </c>
      <c r="E944" s="3" t="s">
        <v>9</v>
      </c>
      <c r="F944" s="3">
        <v>308</v>
      </c>
      <c r="G944" s="3">
        <v>66</v>
      </c>
      <c r="H944" s="4" t="s">
        <v>18</v>
      </c>
      <c r="I944" s="3" t="s">
        <v>9</v>
      </c>
      <c r="J944" s="3" t="s">
        <v>15</v>
      </c>
      <c r="L944">
        <f t="shared" si="102"/>
        <v>0</v>
      </c>
      <c r="M944">
        <f>IF(COUNTIF($C$2:$C945,C944)&gt;1,1,0)</f>
        <v>0</v>
      </c>
      <c r="N944">
        <f t="shared" si="103"/>
        <v>0</v>
      </c>
      <c r="O944">
        <f t="shared" si="104"/>
        <v>0</v>
      </c>
      <c r="P944">
        <f t="shared" si="105"/>
        <v>0</v>
      </c>
      <c r="Q944">
        <f t="shared" si="106"/>
        <v>0</v>
      </c>
      <c r="S944">
        <f t="shared" si="107"/>
        <v>0</v>
      </c>
    </row>
    <row r="945" spans="1:19" ht="214" thickBot="1" x14ac:dyDescent="0.4">
      <c r="A945" s="3" t="s">
        <v>39</v>
      </c>
      <c r="B945" s="3" t="s">
        <v>49</v>
      </c>
      <c r="C945" s="3">
        <v>20230415001</v>
      </c>
      <c r="D945" s="3">
        <v>0</v>
      </c>
      <c r="E945" s="3" t="s">
        <v>9</v>
      </c>
      <c r="F945" s="3">
        <v>31</v>
      </c>
      <c r="G945" s="3">
        <v>8</v>
      </c>
      <c r="H945" s="4" t="s">
        <v>135</v>
      </c>
      <c r="I945" s="3" t="s">
        <v>9</v>
      </c>
      <c r="J945" s="3" t="s">
        <v>9</v>
      </c>
      <c r="L945">
        <f t="shared" si="102"/>
        <v>0</v>
      </c>
      <c r="M945">
        <f>IF(COUNTIF($C$2:$C946,C945)&gt;1,1,0)</f>
        <v>0</v>
      </c>
      <c r="N945">
        <f t="shared" si="103"/>
        <v>0</v>
      </c>
      <c r="O945">
        <f t="shared" si="104"/>
        <v>0</v>
      </c>
      <c r="P945">
        <f t="shared" si="105"/>
        <v>0</v>
      </c>
      <c r="Q945">
        <f t="shared" si="106"/>
        <v>0</v>
      </c>
      <c r="S945">
        <f t="shared" si="107"/>
        <v>0</v>
      </c>
    </row>
    <row r="946" spans="1:19" ht="276.5" thickBot="1" x14ac:dyDescent="0.4">
      <c r="A946" s="3" t="s">
        <v>11</v>
      </c>
      <c r="B946" s="3" t="s">
        <v>17</v>
      </c>
      <c r="C946" s="3">
        <v>20120814001</v>
      </c>
      <c r="D946" s="3">
        <v>0</v>
      </c>
      <c r="E946" s="3" t="s">
        <v>9</v>
      </c>
      <c r="F946" s="3">
        <v>320</v>
      </c>
      <c r="G946" s="3">
        <v>45</v>
      </c>
      <c r="H946" s="4" t="s">
        <v>22</v>
      </c>
      <c r="I946" s="3" t="s">
        <v>9</v>
      </c>
      <c r="J946" s="3" t="s">
        <v>9</v>
      </c>
      <c r="L946">
        <f t="shared" si="102"/>
        <v>0</v>
      </c>
      <c r="M946">
        <f>IF(COUNTIF($C$2:$C947,C946)&gt;1,1,0)</f>
        <v>0</v>
      </c>
      <c r="N946">
        <f t="shared" si="103"/>
        <v>0</v>
      </c>
      <c r="O946">
        <f t="shared" si="104"/>
        <v>0</v>
      </c>
      <c r="P946">
        <f t="shared" si="105"/>
        <v>0</v>
      </c>
      <c r="Q946">
        <f t="shared" si="106"/>
        <v>0</v>
      </c>
      <c r="S946">
        <f t="shared" si="107"/>
        <v>0</v>
      </c>
    </row>
    <row r="947" spans="1:19" ht="251.5" thickBot="1" x14ac:dyDescent="0.4">
      <c r="A947" s="3" t="s">
        <v>11</v>
      </c>
      <c r="B947" s="3" t="s">
        <v>8</v>
      </c>
      <c r="C947" s="3">
        <v>20181107102</v>
      </c>
      <c r="D947" s="3">
        <v>1</v>
      </c>
      <c r="E947" s="3" t="s">
        <v>9</v>
      </c>
      <c r="F947" s="3">
        <v>212</v>
      </c>
      <c r="G947" s="3">
        <v>63</v>
      </c>
      <c r="H947" s="4" t="s">
        <v>18</v>
      </c>
      <c r="I947" s="3" t="s">
        <v>9</v>
      </c>
      <c r="J947" s="3" t="s">
        <v>15</v>
      </c>
      <c r="L947">
        <f t="shared" si="102"/>
        <v>0</v>
      </c>
      <c r="M947">
        <f>IF(COUNTIF($C$2:$C947,C947)&gt;1,1,0)</f>
        <v>0</v>
      </c>
      <c r="N947">
        <f t="shared" si="103"/>
        <v>0</v>
      </c>
      <c r="O947">
        <f t="shared" si="104"/>
        <v>0</v>
      </c>
      <c r="P947">
        <f t="shared" si="105"/>
        <v>0</v>
      </c>
      <c r="Q947">
        <f t="shared" si="106"/>
        <v>0</v>
      </c>
      <c r="S947">
        <f t="shared" si="107"/>
        <v>0</v>
      </c>
    </row>
    <row r="948" spans="1:19" ht="239" thickBot="1" x14ac:dyDescent="0.4">
      <c r="A948" s="3" t="s">
        <v>11</v>
      </c>
      <c r="B948" s="3" t="s">
        <v>20</v>
      </c>
      <c r="C948" s="3">
        <v>20141007701</v>
      </c>
      <c r="D948" s="3">
        <v>0</v>
      </c>
      <c r="E948" s="3" t="s">
        <v>9</v>
      </c>
      <c r="F948" s="3">
        <v>47</v>
      </c>
      <c r="G948" s="3">
        <v>43</v>
      </c>
      <c r="H948" s="4" t="s">
        <v>13</v>
      </c>
      <c r="I948" s="3" t="s">
        <v>9</v>
      </c>
      <c r="J948" s="3" t="s">
        <v>9</v>
      </c>
      <c r="L948">
        <f t="shared" si="102"/>
        <v>0</v>
      </c>
      <c r="M948">
        <f>IF(COUNTIF($C$2:$C949,C948)&gt;1,1,0)</f>
        <v>0</v>
      </c>
      <c r="N948">
        <f t="shared" si="103"/>
        <v>0</v>
      </c>
      <c r="O948">
        <f t="shared" si="104"/>
        <v>0</v>
      </c>
      <c r="P948">
        <f t="shared" si="105"/>
        <v>0</v>
      </c>
      <c r="Q948">
        <f t="shared" si="106"/>
        <v>0</v>
      </c>
      <c r="S948">
        <f t="shared" si="107"/>
        <v>0</v>
      </c>
    </row>
    <row r="949" spans="1:19" ht="214" thickBot="1" x14ac:dyDescent="0.4">
      <c r="A949" s="3" t="s">
        <v>39</v>
      </c>
      <c r="B949" s="3" t="s">
        <v>20</v>
      </c>
      <c r="C949" s="3">
        <v>20142301702</v>
      </c>
      <c r="D949" s="3">
        <v>1</v>
      </c>
      <c r="E949" s="3" t="s">
        <v>9</v>
      </c>
      <c r="F949" s="3">
        <v>181</v>
      </c>
      <c r="G949" s="3">
        <v>30</v>
      </c>
      <c r="H949" s="4" t="s">
        <v>44</v>
      </c>
      <c r="I949" s="3" t="s">
        <v>9</v>
      </c>
      <c r="J949" s="3" t="s">
        <v>9</v>
      </c>
      <c r="L949">
        <f t="shared" si="102"/>
        <v>0</v>
      </c>
      <c r="M949">
        <f>IF(COUNTIF($C$2:$C950,C949)&gt;1,1,0)</f>
        <v>0</v>
      </c>
      <c r="N949">
        <f t="shared" si="103"/>
        <v>0</v>
      </c>
      <c r="O949">
        <f t="shared" si="104"/>
        <v>0</v>
      </c>
      <c r="P949">
        <f t="shared" si="105"/>
        <v>0</v>
      </c>
      <c r="Q949">
        <f t="shared" si="106"/>
        <v>0</v>
      </c>
      <c r="S949">
        <f t="shared" si="107"/>
        <v>0</v>
      </c>
    </row>
    <row r="950" spans="1:19" ht="276.5" thickBot="1" x14ac:dyDescent="0.4">
      <c r="A950" s="3" t="s">
        <v>11</v>
      </c>
      <c r="B950" s="3" t="s">
        <v>8</v>
      </c>
      <c r="C950" s="3">
        <v>20180819001</v>
      </c>
      <c r="D950" s="3">
        <v>1</v>
      </c>
      <c r="E950" s="3" t="s">
        <v>9</v>
      </c>
      <c r="F950" s="3">
        <v>221</v>
      </c>
      <c r="G950" s="3">
        <v>87</v>
      </c>
      <c r="H950" s="4" t="s">
        <v>22</v>
      </c>
      <c r="I950" s="3" t="s">
        <v>9</v>
      </c>
      <c r="J950" s="3" t="s">
        <v>9</v>
      </c>
      <c r="L950">
        <f t="shared" si="102"/>
        <v>0</v>
      </c>
      <c r="M950">
        <f>IF(COUNTIF($C$2:$C951,C950)&gt;1,1,0)</f>
        <v>0</v>
      </c>
      <c r="N950">
        <f t="shared" si="103"/>
        <v>0</v>
      </c>
      <c r="O950">
        <f t="shared" si="104"/>
        <v>0</v>
      </c>
      <c r="P950">
        <f t="shared" si="105"/>
        <v>0</v>
      </c>
      <c r="Q950">
        <f t="shared" si="106"/>
        <v>0</v>
      </c>
      <c r="S950">
        <f t="shared" si="107"/>
        <v>0</v>
      </c>
    </row>
    <row r="951" spans="1:19" ht="276.5" thickBot="1" x14ac:dyDescent="0.4">
      <c r="A951" s="3" t="s">
        <v>11</v>
      </c>
      <c r="B951" s="3" t="s">
        <v>20</v>
      </c>
      <c r="C951" s="3">
        <v>20141110305</v>
      </c>
      <c r="D951" s="3">
        <v>0</v>
      </c>
      <c r="E951" s="3" t="s">
        <v>9</v>
      </c>
      <c r="F951" s="3">
        <v>60</v>
      </c>
      <c r="G951" s="3">
        <v>25</v>
      </c>
      <c r="H951" s="4" t="s">
        <v>22</v>
      </c>
      <c r="I951" s="3" t="s">
        <v>9</v>
      </c>
      <c r="J951" s="3" t="s">
        <v>9</v>
      </c>
      <c r="L951">
        <f t="shared" si="102"/>
        <v>0</v>
      </c>
      <c r="M951">
        <f>IF(COUNTIF($C$2:$C952,C951)&gt;1,1,0)</f>
        <v>0</v>
      </c>
      <c r="N951">
        <f t="shared" si="103"/>
        <v>0</v>
      </c>
      <c r="O951">
        <f t="shared" si="104"/>
        <v>0</v>
      </c>
      <c r="P951">
        <f t="shared" si="105"/>
        <v>0</v>
      </c>
      <c r="Q951">
        <f t="shared" si="106"/>
        <v>0</v>
      </c>
      <c r="S951">
        <f t="shared" si="107"/>
        <v>0</v>
      </c>
    </row>
    <row r="952" spans="1:19" ht="276.5" thickBot="1" x14ac:dyDescent="0.4">
      <c r="A952" s="3" t="s">
        <v>11</v>
      </c>
      <c r="B952" s="3" t="s">
        <v>20</v>
      </c>
      <c r="C952" s="3">
        <v>20141100801</v>
      </c>
      <c r="D952" s="3">
        <v>1</v>
      </c>
      <c r="E952" s="3" t="s">
        <v>9</v>
      </c>
      <c r="F952" s="3">
        <v>458</v>
      </c>
      <c r="G952" s="3">
        <v>317</v>
      </c>
      <c r="H952" s="4" t="s">
        <v>22</v>
      </c>
      <c r="I952" s="3" t="s">
        <v>9</v>
      </c>
      <c r="J952" s="3" t="s">
        <v>9</v>
      </c>
      <c r="L952">
        <f t="shared" ref="L952:L1002" si="108">IF(COUNTBLANK(A952:J952)&gt;0,1,0)</f>
        <v>0</v>
      </c>
      <c r="M952">
        <f>IF(COUNTIF($C$2:$C953,C952)&gt;1,1,0)</f>
        <v>0</v>
      </c>
      <c r="N952">
        <f t="shared" ref="N952:N1002" si="109">IF(LEN(C952)&gt;11,1,0)</f>
        <v>0</v>
      </c>
      <c r="O952">
        <f t="shared" ref="O952:O1002" si="110">IF(G952&gt;F952,1,0)</f>
        <v>0</v>
      </c>
      <c r="P952">
        <f t="shared" ref="P952:P1002" si="111">IF(AND(J952="Yes",I952="No"),1,0)</f>
        <v>0</v>
      </c>
      <c r="Q952">
        <f t="shared" ref="Q952:Q1002" si="112">IF(F952&gt;10000,1,0)</f>
        <v>0</v>
      </c>
      <c r="S952">
        <f t="shared" ref="S952:S1002" si="113">IF(SUM(L952:Q952)&gt;0,1,0)</f>
        <v>0</v>
      </c>
    </row>
    <row r="953" spans="1:19" ht="276.5" thickBot="1" x14ac:dyDescent="0.4">
      <c r="A953" s="3" t="s">
        <v>11</v>
      </c>
      <c r="B953" s="3" t="s">
        <v>23</v>
      </c>
      <c r="C953" s="3">
        <v>20172103301</v>
      </c>
      <c r="D953" s="3">
        <v>1</v>
      </c>
      <c r="E953" s="3" t="s">
        <v>9</v>
      </c>
      <c r="F953" s="3">
        <v>333</v>
      </c>
      <c r="G953" s="3">
        <v>75</v>
      </c>
      <c r="H953" s="4" t="s">
        <v>22</v>
      </c>
      <c r="I953" s="3" t="s">
        <v>9</v>
      </c>
      <c r="J953" s="3" t="s">
        <v>9</v>
      </c>
      <c r="L953">
        <f t="shared" si="108"/>
        <v>0</v>
      </c>
      <c r="M953">
        <f>IF(COUNTIF($C$2:$C954,C953)&gt;1,1,0)</f>
        <v>0</v>
      </c>
      <c r="N953">
        <f t="shared" si="109"/>
        <v>0</v>
      </c>
      <c r="O953">
        <f t="shared" si="110"/>
        <v>0</v>
      </c>
      <c r="P953">
        <f t="shared" si="111"/>
        <v>0</v>
      </c>
      <c r="Q953">
        <f t="shared" si="112"/>
        <v>0</v>
      </c>
      <c r="S953">
        <f t="shared" si="113"/>
        <v>0</v>
      </c>
    </row>
    <row r="954" spans="1:19" ht="214" thickBot="1" x14ac:dyDescent="0.4">
      <c r="A954" s="3" t="s">
        <v>11</v>
      </c>
      <c r="B954" s="3" t="s">
        <v>34</v>
      </c>
      <c r="C954" s="3">
        <v>20110209501</v>
      </c>
      <c r="D954" s="3">
        <v>0</v>
      </c>
      <c r="E954" s="3" t="s">
        <v>9</v>
      </c>
      <c r="F954" s="3">
        <v>53</v>
      </c>
      <c r="G954" s="3">
        <v>19</v>
      </c>
      <c r="H954" s="4" t="s">
        <v>31</v>
      </c>
      <c r="I954" s="3" t="s">
        <v>9</v>
      </c>
      <c r="J954" s="3" t="s">
        <v>15</v>
      </c>
      <c r="L954">
        <f t="shared" si="108"/>
        <v>0</v>
      </c>
      <c r="M954">
        <f>IF(COUNTIF($C$2:$C955,C954)&gt;1,1,0)</f>
        <v>0</v>
      </c>
      <c r="N954">
        <f t="shared" si="109"/>
        <v>0</v>
      </c>
      <c r="O954">
        <f t="shared" si="110"/>
        <v>0</v>
      </c>
      <c r="P954">
        <f t="shared" si="111"/>
        <v>0</v>
      </c>
      <c r="Q954">
        <f t="shared" si="112"/>
        <v>0</v>
      </c>
      <c r="S954">
        <f t="shared" si="113"/>
        <v>0</v>
      </c>
    </row>
    <row r="955" spans="1:19" ht="276.5" thickBot="1" x14ac:dyDescent="0.4">
      <c r="A955" s="3" t="s">
        <v>11</v>
      </c>
      <c r="B955" s="3" t="s">
        <v>20</v>
      </c>
      <c r="C955" s="3">
        <v>20141900401</v>
      </c>
      <c r="D955" s="3">
        <v>1</v>
      </c>
      <c r="E955" s="3" t="s">
        <v>9</v>
      </c>
      <c r="F955" s="3">
        <v>271</v>
      </c>
      <c r="G955" s="3">
        <v>199</v>
      </c>
      <c r="H955" s="4" t="s">
        <v>22</v>
      </c>
      <c r="I955" s="3" t="s">
        <v>9</v>
      </c>
      <c r="J955" s="3" t="s">
        <v>9</v>
      </c>
      <c r="L955">
        <f t="shared" si="108"/>
        <v>0</v>
      </c>
      <c r="M955">
        <f>IF(COUNTIF($C$2:$C956,C955)&gt;1,1,0)</f>
        <v>0</v>
      </c>
      <c r="N955">
        <f t="shared" si="109"/>
        <v>0</v>
      </c>
      <c r="O955">
        <f t="shared" si="110"/>
        <v>0</v>
      </c>
      <c r="P955">
        <f t="shared" si="111"/>
        <v>0</v>
      </c>
      <c r="Q955">
        <f t="shared" si="112"/>
        <v>0</v>
      </c>
      <c r="S955">
        <f t="shared" si="113"/>
        <v>0</v>
      </c>
    </row>
    <row r="956" spans="1:19" ht="301.5" thickBot="1" x14ac:dyDescent="0.4">
      <c r="A956" s="3" t="s">
        <v>39</v>
      </c>
      <c r="B956" s="3" t="s">
        <v>20</v>
      </c>
      <c r="C956" s="3">
        <v>20140500202</v>
      </c>
      <c r="D956" s="3">
        <v>0</v>
      </c>
      <c r="E956" s="3" t="s">
        <v>9</v>
      </c>
      <c r="F956" s="3">
        <v>2</v>
      </c>
      <c r="G956" s="3">
        <v>2</v>
      </c>
      <c r="H956" s="4" t="s">
        <v>240</v>
      </c>
      <c r="I956" s="3" t="s">
        <v>9</v>
      </c>
      <c r="J956" s="3" t="s">
        <v>9</v>
      </c>
      <c r="L956">
        <f t="shared" si="108"/>
        <v>0</v>
      </c>
      <c r="M956">
        <f>IF(COUNTIF($C$2:$C957,C956)&gt;1,1,0)</f>
        <v>0</v>
      </c>
      <c r="N956">
        <f t="shared" si="109"/>
        <v>0</v>
      </c>
      <c r="O956">
        <f t="shared" si="110"/>
        <v>0</v>
      </c>
      <c r="P956">
        <f t="shared" si="111"/>
        <v>0</v>
      </c>
      <c r="Q956">
        <f t="shared" si="112"/>
        <v>0</v>
      </c>
      <c r="S956">
        <f t="shared" si="113"/>
        <v>0</v>
      </c>
    </row>
    <row r="957" spans="1:19" ht="176.5" thickBot="1" x14ac:dyDescent="0.4">
      <c r="A957" s="3" t="s">
        <v>11</v>
      </c>
      <c r="B957" s="3" t="s">
        <v>49</v>
      </c>
      <c r="C957" s="3">
        <v>20230510101</v>
      </c>
      <c r="D957" s="3">
        <v>1</v>
      </c>
      <c r="E957" s="3" t="s">
        <v>9</v>
      </c>
      <c r="F957" s="3">
        <v>105</v>
      </c>
      <c r="G957" s="3">
        <v>30</v>
      </c>
      <c r="H957" s="4" t="s">
        <v>71</v>
      </c>
      <c r="I957" s="3" t="s">
        <v>9</v>
      </c>
      <c r="J957" s="3" t="s">
        <v>15</v>
      </c>
      <c r="L957">
        <f t="shared" si="108"/>
        <v>0</v>
      </c>
      <c r="M957">
        <f>IF(COUNTIF($C$2:$C958,C957)&gt;1,1,0)</f>
        <v>0</v>
      </c>
      <c r="N957">
        <f t="shared" si="109"/>
        <v>0</v>
      </c>
      <c r="O957">
        <f t="shared" si="110"/>
        <v>0</v>
      </c>
      <c r="P957">
        <f t="shared" si="111"/>
        <v>0</v>
      </c>
      <c r="Q957">
        <f t="shared" si="112"/>
        <v>0</v>
      </c>
      <c r="S957">
        <f t="shared" si="113"/>
        <v>0</v>
      </c>
    </row>
    <row r="958" spans="1:19" ht="276.5" thickBot="1" x14ac:dyDescent="0.4">
      <c r="A958" s="3" t="s">
        <v>11</v>
      </c>
      <c r="B958" s="3" t="s">
        <v>8</v>
      </c>
      <c r="C958" s="3">
        <v>20180316801</v>
      </c>
      <c r="D958" s="3">
        <v>0</v>
      </c>
      <c r="E958" s="3" t="s">
        <v>9</v>
      </c>
      <c r="F958" s="3">
        <v>32</v>
      </c>
      <c r="G958" s="3">
        <v>28</v>
      </c>
      <c r="H958" s="4" t="s">
        <v>22</v>
      </c>
      <c r="I958" s="3" t="s">
        <v>9</v>
      </c>
      <c r="J958" s="3" t="s">
        <v>9</v>
      </c>
      <c r="L958">
        <f t="shared" si="108"/>
        <v>0</v>
      </c>
      <c r="M958">
        <f>IF(COUNTIF($C$2:$C959,C958)&gt;1,1,0)</f>
        <v>0</v>
      </c>
      <c r="N958">
        <f t="shared" si="109"/>
        <v>0</v>
      </c>
      <c r="O958">
        <f t="shared" si="110"/>
        <v>0</v>
      </c>
      <c r="P958">
        <f t="shared" si="111"/>
        <v>0</v>
      </c>
      <c r="Q958">
        <f t="shared" si="112"/>
        <v>0</v>
      </c>
      <c r="S958">
        <f t="shared" si="113"/>
        <v>0</v>
      </c>
    </row>
    <row r="959" spans="1:19" ht="239" thickBot="1" x14ac:dyDescent="0.4">
      <c r="A959" s="3" t="s">
        <v>11</v>
      </c>
      <c r="B959" s="3" t="s">
        <v>20</v>
      </c>
      <c r="C959" s="3">
        <v>20141105201</v>
      </c>
      <c r="D959" s="3">
        <v>0</v>
      </c>
      <c r="E959" s="3" t="s">
        <v>9</v>
      </c>
      <c r="F959" s="3">
        <v>159</v>
      </c>
      <c r="G959" s="3">
        <v>70</v>
      </c>
      <c r="H959" s="4" t="s">
        <v>13</v>
      </c>
      <c r="I959" s="3" t="s">
        <v>9</v>
      </c>
      <c r="J959" s="3" t="s">
        <v>9</v>
      </c>
      <c r="L959">
        <f t="shared" si="108"/>
        <v>0</v>
      </c>
      <c r="M959">
        <f>IF(COUNTIF($C$2:$C960,C959)&gt;1,1,0)</f>
        <v>0</v>
      </c>
      <c r="N959">
        <f t="shared" si="109"/>
        <v>0</v>
      </c>
      <c r="O959">
        <f t="shared" si="110"/>
        <v>0</v>
      </c>
      <c r="P959">
        <f t="shared" si="111"/>
        <v>0</v>
      </c>
      <c r="Q959">
        <f t="shared" si="112"/>
        <v>0</v>
      </c>
      <c r="S959">
        <f t="shared" si="113"/>
        <v>0</v>
      </c>
    </row>
    <row r="960" spans="1:19" ht="151.5" thickBot="1" x14ac:dyDescent="0.4">
      <c r="A960" s="3" t="s">
        <v>11</v>
      </c>
      <c r="B960" s="3" t="s">
        <v>20</v>
      </c>
      <c r="C960" s="3">
        <v>20140502001</v>
      </c>
      <c r="D960" s="3">
        <v>0</v>
      </c>
      <c r="E960" s="3" t="s">
        <v>9</v>
      </c>
      <c r="F960" s="3">
        <v>123</v>
      </c>
      <c r="G960" s="3">
        <v>31</v>
      </c>
      <c r="H960" s="4" t="s">
        <v>26</v>
      </c>
      <c r="I960" s="3" t="s">
        <v>9</v>
      </c>
      <c r="J960" s="3" t="s">
        <v>15</v>
      </c>
      <c r="L960">
        <f t="shared" si="108"/>
        <v>0</v>
      </c>
      <c r="M960">
        <f>IF(COUNTIF($C$2:$C961,C960)&gt;1,1,0)</f>
        <v>0</v>
      </c>
      <c r="N960">
        <f t="shared" si="109"/>
        <v>0</v>
      </c>
      <c r="O960">
        <f t="shared" si="110"/>
        <v>0</v>
      </c>
      <c r="P960">
        <f t="shared" si="111"/>
        <v>0</v>
      </c>
      <c r="Q960">
        <f t="shared" si="112"/>
        <v>0</v>
      </c>
      <c r="S960">
        <f t="shared" si="113"/>
        <v>0</v>
      </c>
    </row>
    <row r="961" spans="1:19" ht="301.5" thickBot="1" x14ac:dyDescent="0.4">
      <c r="A961" s="3" t="s">
        <v>11</v>
      </c>
      <c r="B961" s="3" t="s">
        <v>8</v>
      </c>
      <c r="C961" s="3">
        <v>20180739901</v>
      </c>
      <c r="D961" s="3">
        <v>1</v>
      </c>
      <c r="E961" s="3" t="s">
        <v>9</v>
      </c>
      <c r="F961" s="3">
        <v>211</v>
      </c>
      <c r="G961" s="3">
        <v>50</v>
      </c>
      <c r="H961" s="4" t="s">
        <v>241</v>
      </c>
      <c r="I961" s="3" t="s">
        <v>9</v>
      </c>
      <c r="J961" s="3" t="s">
        <v>9</v>
      </c>
      <c r="L961">
        <f t="shared" si="108"/>
        <v>0</v>
      </c>
      <c r="M961">
        <f>IF(COUNTIF($C$2:$C962,C961)&gt;1,1,0)</f>
        <v>0</v>
      </c>
      <c r="N961">
        <f t="shared" si="109"/>
        <v>0</v>
      </c>
      <c r="O961">
        <f t="shared" si="110"/>
        <v>0</v>
      </c>
      <c r="P961">
        <f t="shared" si="111"/>
        <v>0</v>
      </c>
      <c r="Q961">
        <f t="shared" si="112"/>
        <v>0</v>
      </c>
      <c r="S961">
        <f t="shared" si="113"/>
        <v>0</v>
      </c>
    </row>
    <row r="962" spans="1:19" ht="189" thickBot="1" x14ac:dyDescent="0.4">
      <c r="A962" s="3" t="s">
        <v>11</v>
      </c>
      <c r="B962" s="3" t="s">
        <v>17</v>
      </c>
      <c r="C962" s="3">
        <v>20120801701</v>
      </c>
      <c r="D962" s="3">
        <v>0</v>
      </c>
      <c r="E962" s="3" t="s">
        <v>9</v>
      </c>
      <c r="F962" s="3">
        <v>391</v>
      </c>
      <c r="G962" s="3">
        <v>28</v>
      </c>
      <c r="H962" s="4" t="s">
        <v>24</v>
      </c>
      <c r="I962" s="3" t="s">
        <v>9</v>
      </c>
      <c r="J962" s="3" t="s">
        <v>9</v>
      </c>
      <c r="L962">
        <f t="shared" si="108"/>
        <v>0</v>
      </c>
      <c r="M962">
        <f>IF(COUNTIF($C$2:$C963,C962)&gt;1,1,0)</f>
        <v>0</v>
      </c>
      <c r="N962">
        <f t="shared" si="109"/>
        <v>0</v>
      </c>
      <c r="O962">
        <f t="shared" si="110"/>
        <v>0</v>
      </c>
      <c r="P962">
        <f t="shared" si="111"/>
        <v>0</v>
      </c>
      <c r="Q962">
        <f t="shared" si="112"/>
        <v>0</v>
      </c>
      <c r="S962">
        <f t="shared" si="113"/>
        <v>0</v>
      </c>
    </row>
    <row r="963" spans="1:19" ht="276.5" thickBot="1" x14ac:dyDescent="0.4">
      <c r="A963" s="3" t="s">
        <v>11</v>
      </c>
      <c r="B963" s="3" t="s">
        <v>17</v>
      </c>
      <c r="C963" s="3">
        <v>20120301001</v>
      </c>
      <c r="D963" s="3">
        <v>1</v>
      </c>
      <c r="E963" s="3" t="s">
        <v>9</v>
      </c>
      <c r="F963" s="3">
        <v>280</v>
      </c>
      <c r="G963" s="3">
        <v>53</v>
      </c>
      <c r="H963" s="4" t="s">
        <v>22</v>
      </c>
      <c r="I963" s="3" t="s">
        <v>9</v>
      </c>
      <c r="J963" s="3" t="s">
        <v>15</v>
      </c>
      <c r="L963">
        <f t="shared" si="108"/>
        <v>0</v>
      </c>
      <c r="M963">
        <f>IF(COUNTIF($C$2:$C964,C963)&gt;1,1,0)</f>
        <v>0</v>
      </c>
      <c r="N963">
        <f t="shared" si="109"/>
        <v>0</v>
      </c>
      <c r="O963">
        <f t="shared" si="110"/>
        <v>0</v>
      </c>
      <c r="P963">
        <f t="shared" si="111"/>
        <v>0</v>
      </c>
      <c r="Q963">
        <f t="shared" si="112"/>
        <v>0</v>
      </c>
      <c r="S963">
        <f t="shared" si="113"/>
        <v>0</v>
      </c>
    </row>
    <row r="964" spans="1:19" ht="214" thickBot="1" x14ac:dyDescent="0.4">
      <c r="A964" s="3" t="s">
        <v>11</v>
      </c>
      <c r="B964" s="3" t="s">
        <v>49</v>
      </c>
      <c r="C964" s="3">
        <v>20230104301</v>
      </c>
      <c r="D964" s="3">
        <v>0</v>
      </c>
      <c r="E964" s="3" t="s">
        <v>9</v>
      </c>
      <c r="F964" s="3">
        <v>59</v>
      </c>
      <c r="G964" s="3">
        <v>27</v>
      </c>
      <c r="H964" s="4" t="s">
        <v>28</v>
      </c>
      <c r="I964" s="3" t="s">
        <v>9</v>
      </c>
      <c r="J964" s="3" t="s">
        <v>9</v>
      </c>
      <c r="L964">
        <f t="shared" si="108"/>
        <v>0</v>
      </c>
      <c r="M964">
        <f>IF(COUNTIF($C$2:$C964,C964)&gt;1,1,0)</f>
        <v>0</v>
      </c>
      <c r="N964">
        <f t="shared" si="109"/>
        <v>0</v>
      </c>
      <c r="O964">
        <f t="shared" si="110"/>
        <v>0</v>
      </c>
      <c r="P964">
        <f t="shared" si="111"/>
        <v>0</v>
      </c>
      <c r="Q964">
        <f t="shared" si="112"/>
        <v>0</v>
      </c>
      <c r="S964">
        <f t="shared" si="113"/>
        <v>0</v>
      </c>
    </row>
    <row r="965" spans="1:19" ht="26.5" thickBot="1" x14ac:dyDescent="0.4">
      <c r="A965" s="3" t="s">
        <v>11</v>
      </c>
      <c r="B965" s="3" t="s">
        <v>34</v>
      </c>
      <c r="C965" s="3">
        <v>20110708902</v>
      </c>
      <c r="D965" s="3">
        <v>1</v>
      </c>
      <c r="E965" s="3" t="s">
        <v>9</v>
      </c>
      <c r="F965" s="3">
        <v>363</v>
      </c>
      <c r="G965" s="3">
        <v>81</v>
      </c>
      <c r="H965" s="4" t="s">
        <v>10</v>
      </c>
      <c r="I965" s="3" t="s">
        <v>9</v>
      </c>
      <c r="J965" s="3" t="s">
        <v>15</v>
      </c>
      <c r="L965">
        <f t="shared" si="108"/>
        <v>0</v>
      </c>
      <c r="M965">
        <f>IF(COUNTIF($C$2:$C966,C965)&gt;1,1,0)</f>
        <v>0</v>
      </c>
      <c r="N965">
        <f t="shared" si="109"/>
        <v>0</v>
      </c>
      <c r="O965">
        <f t="shared" si="110"/>
        <v>0</v>
      </c>
      <c r="P965">
        <f t="shared" si="111"/>
        <v>0</v>
      </c>
      <c r="Q965">
        <f t="shared" si="112"/>
        <v>0</v>
      </c>
      <c r="S965">
        <f t="shared" si="113"/>
        <v>0</v>
      </c>
    </row>
    <row r="966" spans="1:19" ht="176.5" thickBot="1" x14ac:dyDescent="0.4">
      <c r="A966" s="3" t="s">
        <v>11</v>
      </c>
      <c r="B966" s="3" t="s">
        <v>20</v>
      </c>
      <c r="C966" s="3">
        <v>20140306502</v>
      </c>
      <c r="D966" s="3">
        <v>0</v>
      </c>
      <c r="E966" s="3" t="s">
        <v>9</v>
      </c>
      <c r="F966" s="3">
        <v>49</v>
      </c>
      <c r="G966" s="3">
        <v>19</v>
      </c>
      <c r="H966" s="4" t="s">
        <v>55</v>
      </c>
      <c r="I966" s="3" t="s">
        <v>9</v>
      </c>
      <c r="J966" s="3" t="s">
        <v>15</v>
      </c>
      <c r="L966">
        <f t="shared" si="108"/>
        <v>0</v>
      </c>
      <c r="M966">
        <f>IF(COUNTIF($C$2:$C966,C966)&gt;1,1,0)</f>
        <v>0</v>
      </c>
      <c r="N966">
        <f t="shared" si="109"/>
        <v>0</v>
      </c>
      <c r="O966">
        <f t="shared" si="110"/>
        <v>0</v>
      </c>
      <c r="P966">
        <f t="shared" si="111"/>
        <v>0</v>
      </c>
      <c r="Q966">
        <f t="shared" si="112"/>
        <v>0</v>
      </c>
      <c r="S966">
        <f t="shared" si="113"/>
        <v>0</v>
      </c>
    </row>
    <row r="967" spans="1:19" ht="189" thickBot="1" x14ac:dyDescent="0.4">
      <c r="A967" s="3" t="s">
        <v>11</v>
      </c>
      <c r="B967" s="3" t="s">
        <v>34</v>
      </c>
      <c r="C967" s="3">
        <v>20110902701</v>
      </c>
      <c r="D967" s="3">
        <v>0</v>
      </c>
      <c r="E967" s="3" t="s">
        <v>9</v>
      </c>
      <c r="F967" s="3">
        <v>62</v>
      </c>
      <c r="G967" s="3">
        <v>23</v>
      </c>
      <c r="H967" s="4" t="s">
        <v>24</v>
      </c>
      <c r="I967" s="3" t="s">
        <v>9</v>
      </c>
      <c r="J967" s="3" t="s">
        <v>9</v>
      </c>
      <c r="L967">
        <f t="shared" si="108"/>
        <v>0</v>
      </c>
      <c r="M967">
        <f>IF(COUNTIF($C$2:$C967,C967)&gt;1,1,0)</f>
        <v>0</v>
      </c>
      <c r="N967">
        <f t="shared" si="109"/>
        <v>0</v>
      </c>
      <c r="O967">
        <f t="shared" si="110"/>
        <v>0</v>
      </c>
      <c r="P967">
        <f t="shared" si="111"/>
        <v>0</v>
      </c>
      <c r="Q967">
        <f t="shared" si="112"/>
        <v>0</v>
      </c>
      <c r="S967">
        <f t="shared" si="113"/>
        <v>0</v>
      </c>
    </row>
    <row r="968" spans="1:19" ht="276.5" thickBot="1" x14ac:dyDescent="0.4">
      <c r="A968" s="3" t="s">
        <v>11</v>
      </c>
      <c r="B968" s="3" t="s">
        <v>49</v>
      </c>
      <c r="C968" s="3">
        <v>20230417001</v>
      </c>
      <c r="D968" s="3">
        <v>1</v>
      </c>
      <c r="E968" s="3" t="s">
        <v>9</v>
      </c>
      <c r="F968" s="3">
        <v>128</v>
      </c>
      <c r="G968" s="3">
        <v>22</v>
      </c>
      <c r="H968" s="4" t="s">
        <v>22</v>
      </c>
      <c r="I968" s="3" t="s">
        <v>9</v>
      </c>
      <c r="J968" s="3" t="s">
        <v>9</v>
      </c>
      <c r="L968">
        <f t="shared" si="108"/>
        <v>0</v>
      </c>
      <c r="M968">
        <f>IF(COUNTIF($C$2:$C969,C968)&gt;1,1,0)</f>
        <v>0</v>
      </c>
      <c r="N968">
        <f t="shared" si="109"/>
        <v>0</v>
      </c>
      <c r="O968">
        <f t="shared" si="110"/>
        <v>0</v>
      </c>
      <c r="P968">
        <f t="shared" si="111"/>
        <v>0</v>
      </c>
      <c r="Q968">
        <f t="shared" si="112"/>
        <v>0</v>
      </c>
      <c r="S968">
        <f t="shared" si="113"/>
        <v>0</v>
      </c>
    </row>
    <row r="969" spans="1:19" ht="251.5" thickBot="1" x14ac:dyDescent="0.4">
      <c r="A969" s="3" t="s">
        <v>11</v>
      </c>
      <c r="B969" s="3" t="s">
        <v>49</v>
      </c>
      <c r="C969" s="3">
        <v>20230414201</v>
      </c>
      <c r="D969" s="3">
        <v>1</v>
      </c>
      <c r="E969" s="3" t="s">
        <v>9</v>
      </c>
      <c r="F969" s="3">
        <v>176</v>
      </c>
      <c r="G969" s="3">
        <v>51</v>
      </c>
      <c r="H969" s="4" t="s">
        <v>18</v>
      </c>
      <c r="I969" s="3" t="s">
        <v>9</v>
      </c>
      <c r="J969" s="3" t="s">
        <v>9</v>
      </c>
      <c r="L969">
        <f t="shared" si="108"/>
        <v>0</v>
      </c>
      <c r="M969">
        <f>IF(COUNTIF($C$2:$C969,C969)&gt;1,1,0)</f>
        <v>0</v>
      </c>
      <c r="N969">
        <f t="shared" si="109"/>
        <v>0</v>
      </c>
      <c r="O969">
        <f t="shared" si="110"/>
        <v>0</v>
      </c>
      <c r="P969">
        <f t="shared" si="111"/>
        <v>0</v>
      </c>
      <c r="Q969">
        <f t="shared" si="112"/>
        <v>0</v>
      </c>
      <c r="S969">
        <f t="shared" si="113"/>
        <v>0</v>
      </c>
    </row>
    <row r="970" spans="1:19" ht="276.5" thickBot="1" x14ac:dyDescent="0.4">
      <c r="A970" s="3" t="s">
        <v>11</v>
      </c>
      <c r="B970" s="3" t="s">
        <v>34</v>
      </c>
      <c r="C970" s="3">
        <v>20110541001</v>
      </c>
      <c r="D970" s="3">
        <v>0</v>
      </c>
      <c r="E970" s="3" t="s">
        <v>9</v>
      </c>
      <c r="F970" s="3">
        <v>147</v>
      </c>
      <c r="G970" s="3">
        <v>88</v>
      </c>
      <c r="H970" s="4" t="s">
        <v>22</v>
      </c>
      <c r="I970" s="3" t="s">
        <v>9</v>
      </c>
      <c r="J970" s="3" t="s">
        <v>15</v>
      </c>
      <c r="L970">
        <f t="shared" si="108"/>
        <v>0</v>
      </c>
      <c r="M970">
        <f>IF(COUNTIF($C$2:$C971,C970)&gt;1,1,0)</f>
        <v>0</v>
      </c>
      <c r="N970">
        <f t="shared" si="109"/>
        <v>0</v>
      </c>
      <c r="O970">
        <f t="shared" si="110"/>
        <v>0</v>
      </c>
      <c r="P970">
        <f t="shared" si="111"/>
        <v>0</v>
      </c>
      <c r="Q970">
        <f t="shared" si="112"/>
        <v>0</v>
      </c>
      <c r="S970">
        <f t="shared" si="113"/>
        <v>0</v>
      </c>
    </row>
    <row r="971" spans="1:19" ht="276.5" thickBot="1" x14ac:dyDescent="0.4">
      <c r="A971" s="3" t="s">
        <v>11</v>
      </c>
      <c r="B971" s="3" t="s">
        <v>20</v>
      </c>
      <c r="C971" s="3">
        <v>20142011701</v>
      </c>
      <c r="D971" s="3">
        <v>1</v>
      </c>
      <c r="E971" s="3" t="s">
        <v>9</v>
      </c>
      <c r="F971" s="3">
        <v>137</v>
      </c>
      <c r="G971" s="3">
        <v>116</v>
      </c>
      <c r="H971" s="4" t="s">
        <v>22</v>
      </c>
      <c r="I971" s="3" t="s">
        <v>9</v>
      </c>
      <c r="J971" s="3" t="s">
        <v>9</v>
      </c>
      <c r="L971">
        <f t="shared" si="108"/>
        <v>0</v>
      </c>
      <c r="M971">
        <f>IF(COUNTIF($C$2:$C972,C971)&gt;1,1,0)</f>
        <v>0</v>
      </c>
      <c r="N971">
        <f t="shared" si="109"/>
        <v>0</v>
      </c>
      <c r="O971">
        <f t="shared" si="110"/>
        <v>0</v>
      </c>
      <c r="P971">
        <f t="shared" si="111"/>
        <v>0</v>
      </c>
      <c r="Q971">
        <f t="shared" si="112"/>
        <v>0</v>
      </c>
      <c r="S971">
        <f t="shared" si="113"/>
        <v>0</v>
      </c>
    </row>
    <row r="972" spans="1:19" ht="276.5" thickBot="1" x14ac:dyDescent="0.4">
      <c r="A972" s="3" t="s">
        <v>7</v>
      </c>
      <c r="B972" s="3" t="s">
        <v>49</v>
      </c>
      <c r="C972" s="3">
        <v>20230201401</v>
      </c>
      <c r="D972" s="3">
        <v>0</v>
      </c>
      <c r="E972" s="3" t="s">
        <v>9</v>
      </c>
      <c r="F972" s="3">
        <v>158</v>
      </c>
      <c r="G972" s="3">
        <v>30</v>
      </c>
      <c r="H972" s="4" t="s">
        <v>22</v>
      </c>
      <c r="I972" s="3" t="s">
        <v>9</v>
      </c>
      <c r="J972" s="3" t="s">
        <v>9</v>
      </c>
      <c r="L972">
        <f t="shared" si="108"/>
        <v>0</v>
      </c>
      <c r="M972">
        <f>IF(COUNTIF($C$2:$C973,C972)&gt;1,1,0)</f>
        <v>0</v>
      </c>
      <c r="N972">
        <f t="shared" si="109"/>
        <v>0</v>
      </c>
      <c r="O972">
        <f t="shared" si="110"/>
        <v>0</v>
      </c>
      <c r="P972">
        <f t="shared" si="111"/>
        <v>0</v>
      </c>
      <c r="Q972">
        <f t="shared" si="112"/>
        <v>0</v>
      </c>
      <c r="S972">
        <f t="shared" si="113"/>
        <v>0</v>
      </c>
    </row>
    <row r="973" spans="1:19" ht="276.5" thickBot="1" x14ac:dyDescent="0.4">
      <c r="A973" s="3" t="s">
        <v>11</v>
      </c>
      <c r="B973" s="3" t="s">
        <v>23</v>
      </c>
      <c r="C973" s="3">
        <v>20170703401</v>
      </c>
      <c r="D973" s="3">
        <v>0</v>
      </c>
      <c r="E973" s="3" t="s">
        <v>9</v>
      </c>
      <c r="F973" s="3">
        <v>90</v>
      </c>
      <c r="G973" s="3">
        <v>72</v>
      </c>
      <c r="H973" s="4" t="s">
        <v>22</v>
      </c>
      <c r="I973" s="3" t="s">
        <v>9</v>
      </c>
      <c r="J973" s="3" t="s">
        <v>9</v>
      </c>
      <c r="L973">
        <f t="shared" si="108"/>
        <v>0</v>
      </c>
      <c r="M973">
        <f>IF(COUNTIF($C$2:$C974,C973)&gt;1,1,0)</f>
        <v>0</v>
      </c>
      <c r="N973">
        <f t="shared" si="109"/>
        <v>0</v>
      </c>
      <c r="O973">
        <f t="shared" si="110"/>
        <v>0</v>
      </c>
      <c r="P973">
        <f t="shared" si="111"/>
        <v>0</v>
      </c>
      <c r="Q973">
        <f t="shared" si="112"/>
        <v>0</v>
      </c>
      <c r="S973">
        <f t="shared" si="113"/>
        <v>0</v>
      </c>
    </row>
    <row r="974" spans="1:19" ht="76.5" thickBot="1" x14ac:dyDescent="0.4">
      <c r="A974" s="3" t="s">
        <v>52</v>
      </c>
      <c r="B974" s="3" t="s">
        <v>23</v>
      </c>
      <c r="C974" s="3">
        <v>2017500204</v>
      </c>
      <c r="D974" s="3">
        <v>0</v>
      </c>
      <c r="E974" s="3" t="s">
        <v>9</v>
      </c>
      <c r="F974" s="3">
        <v>287</v>
      </c>
      <c r="G974" s="3">
        <v>182</v>
      </c>
      <c r="H974" s="4" t="s">
        <v>243</v>
      </c>
      <c r="I974" s="3" t="s">
        <v>9</v>
      </c>
      <c r="J974" s="3" t="s">
        <v>9</v>
      </c>
      <c r="L974">
        <f t="shared" si="108"/>
        <v>0</v>
      </c>
      <c r="M974">
        <f>IF(COUNTIF($C$2:$C975,C974)&gt;1,1,0)</f>
        <v>0</v>
      </c>
      <c r="N974">
        <f t="shared" si="109"/>
        <v>0</v>
      </c>
      <c r="O974">
        <f t="shared" si="110"/>
        <v>0</v>
      </c>
      <c r="P974">
        <f t="shared" si="111"/>
        <v>0</v>
      </c>
      <c r="Q974">
        <f t="shared" si="112"/>
        <v>0</v>
      </c>
      <c r="S974">
        <f t="shared" si="113"/>
        <v>0</v>
      </c>
    </row>
    <row r="975" spans="1:19" ht="314" thickBot="1" x14ac:dyDescent="0.4">
      <c r="A975" s="3" t="s">
        <v>11</v>
      </c>
      <c r="B975" s="3" t="s">
        <v>34</v>
      </c>
      <c r="C975" s="3">
        <v>20110525601</v>
      </c>
      <c r="D975" s="3">
        <v>1</v>
      </c>
      <c r="E975" s="3" t="s">
        <v>9</v>
      </c>
      <c r="F975" s="3">
        <v>385</v>
      </c>
      <c r="G975" s="3">
        <v>239</v>
      </c>
      <c r="H975" s="4" t="s">
        <v>244</v>
      </c>
      <c r="I975" s="3" t="s">
        <v>9</v>
      </c>
      <c r="J975" s="3" t="s">
        <v>9</v>
      </c>
      <c r="L975">
        <f t="shared" si="108"/>
        <v>0</v>
      </c>
      <c r="M975">
        <f>IF(COUNTIF($C$2:$C976,C975)&gt;1,1,0)</f>
        <v>0</v>
      </c>
      <c r="N975">
        <f t="shared" si="109"/>
        <v>0</v>
      </c>
      <c r="O975">
        <f t="shared" si="110"/>
        <v>0</v>
      </c>
      <c r="P975">
        <f t="shared" si="111"/>
        <v>0</v>
      </c>
      <c r="Q975">
        <f t="shared" si="112"/>
        <v>0</v>
      </c>
      <c r="S975">
        <f t="shared" si="113"/>
        <v>0</v>
      </c>
    </row>
    <row r="976" spans="1:19" ht="276.5" thickBot="1" x14ac:dyDescent="0.4">
      <c r="A976" s="3" t="s">
        <v>27</v>
      </c>
      <c r="B976" s="3" t="s">
        <v>17</v>
      </c>
      <c r="C976" s="3">
        <v>20120107303</v>
      </c>
      <c r="D976" s="3">
        <v>0</v>
      </c>
      <c r="E976" s="3" t="s">
        <v>9</v>
      </c>
      <c r="F976" s="3">
        <v>254</v>
      </c>
      <c r="G976" s="3">
        <v>72</v>
      </c>
      <c r="H976" s="4" t="s">
        <v>22</v>
      </c>
      <c r="I976" s="3" t="s">
        <v>9</v>
      </c>
      <c r="J976" s="3" t="s">
        <v>9</v>
      </c>
      <c r="L976">
        <f t="shared" si="108"/>
        <v>0</v>
      </c>
      <c r="M976">
        <f>IF(COUNTIF($C$2:$C976,C976)&gt;1,1,0)</f>
        <v>0</v>
      </c>
      <c r="N976">
        <f t="shared" si="109"/>
        <v>0</v>
      </c>
      <c r="O976">
        <f t="shared" si="110"/>
        <v>0</v>
      </c>
      <c r="P976">
        <f t="shared" si="111"/>
        <v>0</v>
      </c>
      <c r="Q976">
        <f t="shared" si="112"/>
        <v>0</v>
      </c>
      <c r="S976">
        <f t="shared" si="113"/>
        <v>0</v>
      </c>
    </row>
    <row r="977" spans="1:19" ht="201.5" thickBot="1" x14ac:dyDescent="0.4">
      <c r="A977" s="3" t="s">
        <v>11</v>
      </c>
      <c r="B977" s="3" t="s">
        <v>12</v>
      </c>
      <c r="C977" s="3">
        <v>20080201602</v>
      </c>
      <c r="D977" s="3">
        <v>1</v>
      </c>
      <c r="E977" s="3" t="s">
        <v>9</v>
      </c>
      <c r="F977" s="3">
        <v>452</v>
      </c>
      <c r="G977" s="3">
        <v>263</v>
      </c>
      <c r="H977" s="4" t="s">
        <v>97</v>
      </c>
      <c r="I977" s="3" t="s">
        <v>9</v>
      </c>
      <c r="J977" s="3" t="s">
        <v>9</v>
      </c>
      <c r="L977">
        <f t="shared" si="108"/>
        <v>0</v>
      </c>
      <c r="M977">
        <f>IF(COUNTIF($C$2:$C978,C977)&gt;1,1,0)</f>
        <v>0</v>
      </c>
      <c r="N977">
        <f t="shared" si="109"/>
        <v>0</v>
      </c>
      <c r="O977">
        <f t="shared" si="110"/>
        <v>0</v>
      </c>
      <c r="P977">
        <f t="shared" si="111"/>
        <v>0</v>
      </c>
      <c r="Q977">
        <f t="shared" si="112"/>
        <v>0</v>
      </c>
      <c r="S977">
        <f t="shared" si="113"/>
        <v>0</v>
      </c>
    </row>
    <row r="978" spans="1:19" ht="251.5" thickBot="1" x14ac:dyDescent="0.4">
      <c r="A978" s="3" t="s">
        <v>39</v>
      </c>
      <c r="B978" s="3" t="s">
        <v>49</v>
      </c>
      <c r="C978" s="3">
        <v>20230414001</v>
      </c>
      <c r="D978" s="3">
        <v>0</v>
      </c>
      <c r="E978" s="3" t="s">
        <v>9</v>
      </c>
      <c r="F978" s="3">
        <v>180</v>
      </c>
      <c r="G978" s="3">
        <v>22</v>
      </c>
      <c r="H978" s="4" t="s">
        <v>18</v>
      </c>
      <c r="I978" s="3" t="s">
        <v>9</v>
      </c>
      <c r="J978" s="3" t="s">
        <v>9</v>
      </c>
      <c r="L978">
        <f t="shared" si="108"/>
        <v>0</v>
      </c>
      <c r="M978">
        <f>IF(COUNTIF($C$2:$C979,C978)&gt;1,1,0)</f>
        <v>0</v>
      </c>
      <c r="N978">
        <f t="shared" si="109"/>
        <v>0</v>
      </c>
      <c r="O978">
        <f t="shared" si="110"/>
        <v>0</v>
      </c>
      <c r="P978">
        <f t="shared" si="111"/>
        <v>0</v>
      </c>
      <c r="Q978">
        <f t="shared" si="112"/>
        <v>0</v>
      </c>
      <c r="S978">
        <f t="shared" si="113"/>
        <v>0</v>
      </c>
    </row>
    <row r="979" spans="1:19" ht="239" thickBot="1" x14ac:dyDescent="0.4">
      <c r="A979" s="3" t="s">
        <v>11</v>
      </c>
      <c r="B979" s="3" t="s">
        <v>8</v>
      </c>
      <c r="C979" s="3">
        <v>20180231103</v>
      </c>
      <c r="D979" s="3">
        <v>1</v>
      </c>
      <c r="E979" s="3" t="s">
        <v>9</v>
      </c>
      <c r="F979" s="3">
        <v>292</v>
      </c>
      <c r="G979" s="3">
        <v>48</v>
      </c>
      <c r="H979" s="4" t="s">
        <v>48</v>
      </c>
      <c r="I979" s="3" t="s">
        <v>9</v>
      </c>
      <c r="J979" s="3" t="s">
        <v>15</v>
      </c>
      <c r="L979">
        <f t="shared" si="108"/>
        <v>0</v>
      </c>
      <c r="M979">
        <f>IF(COUNTIF($C$2:$C980,C979)&gt;1,1,0)</f>
        <v>0</v>
      </c>
      <c r="N979">
        <f t="shared" si="109"/>
        <v>0</v>
      </c>
      <c r="O979">
        <f t="shared" si="110"/>
        <v>0</v>
      </c>
      <c r="P979">
        <f t="shared" si="111"/>
        <v>0</v>
      </c>
      <c r="Q979">
        <f t="shared" si="112"/>
        <v>0</v>
      </c>
      <c r="S979">
        <f t="shared" si="113"/>
        <v>0</v>
      </c>
    </row>
    <row r="980" spans="1:19" ht="326.5" thickBot="1" x14ac:dyDescent="0.4">
      <c r="A980" s="3" t="s">
        <v>11</v>
      </c>
      <c r="B980" s="3" t="s">
        <v>8</v>
      </c>
      <c r="C980" s="3">
        <v>20180726001</v>
      </c>
      <c r="D980" s="3">
        <v>0</v>
      </c>
      <c r="E980" s="3" t="s">
        <v>9</v>
      </c>
      <c r="F980" s="3">
        <v>110</v>
      </c>
      <c r="G980" s="3">
        <v>20</v>
      </c>
      <c r="H980" s="4" t="s">
        <v>245</v>
      </c>
      <c r="I980" s="3" t="s">
        <v>9</v>
      </c>
      <c r="J980" s="3" t="s">
        <v>15</v>
      </c>
      <c r="L980">
        <f t="shared" si="108"/>
        <v>0</v>
      </c>
      <c r="M980">
        <f>IF(COUNTIF($C$2:$C981,C980)&gt;1,1,0)</f>
        <v>0</v>
      </c>
      <c r="N980">
        <f t="shared" si="109"/>
        <v>0</v>
      </c>
      <c r="O980">
        <f t="shared" si="110"/>
        <v>0</v>
      </c>
      <c r="P980">
        <f t="shared" si="111"/>
        <v>0</v>
      </c>
      <c r="Q980">
        <f t="shared" si="112"/>
        <v>0</v>
      </c>
      <c r="S980">
        <f t="shared" si="113"/>
        <v>0</v>
      </c>
    </row>
    <row r="981" spans="1:19" ht="276.5" thickBot="1" x14ac:dyDescent="0.4">
      <c r="A981" s="3" t="s">
        <v>39</v>
      </c>
      <c r="B981" s="3" t="s">
        <v>20</v>
      </c>
      <c r="C981" s="3">
        <v>20140118911</v>
      </c>
      <c r="D981" s="3">
        <v>1</v>
      </c>
      <c r="E981" s="3" t="s">
        <v>9</v>
      </c>
      <c r="F981" s="3">
        <v>336</v>
      </c>
      <c r="G981" s="3">
        <v>47</v>
      </c>
      <c r="H981" s="4" t="s">
        <v>22</v>
      </c>
      <c r="I981" s="3" t="s">
        <v>9</v>
      </c>
      <c r="J981" s="3" t="s">
        <v>15</v>
      </c>
      <c r="L981">
        <f t="shared" si="108"/>
        <v>0</v>
      </c>
      <c r="M981">
        <f>IF(COUNTIF($C$2:$C982,C981)&gt;1,1,0)</f>
        <v>0</v>
      </c>
      <c r="N981">
        <f t="shared" si="109"/>
        <v>0</v>
      </c>
      <c r="O981">
        <f t="shared" si="110"/>
        <v>0</v>
      </c>
      <c r="P981">
        <f t="shared" si="111"/>
        <v>0</v>
      </c>
      <c r="Q981">
        <f t="shared" si="112"/>
        <v>0</v>
      </c>
      <c r="S981">
        <f t="shared" si="113"/>
        <v>0</v>
      </c>
    </row>
    <row r="982" spans="1:19" ht="351.5" thickBot="1" x14ac:dyDescent="0.4">
      <c r="A982" s="3" t="s">
        <v>11</v>
      </c>
      <c r="B982" s="3" t="s">
        <v>34</v>
      </c>
      <c r="C982" s="3">
        <v>20111007701</v>
      </c>
      <c r="D982" s="3">
        <v>1</v>
      </c>
      <c r="E982" s="3" t="s">
        <v>9</v>
      </c>
      <c r="F982" s="3">
        <v>257</v>
      </c>
      <c r="G982" s="3">
        <v>51</v>
      </c>
      <c r="H982" s="4" t="s">
        <v>246</v>
      </c>
      <c r="I982" s="3" t="s">
        <v>9</v>
      </c>
      <c r="J982" s="3" t="s">
        <v>15</v>
      </c>
      <c r="L982">
        <f t="shared" si="108"/>
        <v>0</v>
      </c>
      <c r="M982">
        <f>IF(COUNTIF($C$2:$C983,C982)&gt;1,1,0)</f>
        <v>0</v>
      </c>
      <c r="N982">
        <f t="shared" si="109"/>
        <v>0</v>
      </c>
      <c r="O982">
        <f t="shared" si="110"/>
        <v>0</v>
      </c>
      <c r="P982">
        <f t="shared" si="111"/>
        <v>0</v>
      </c>
      <c r="Q982">
        <f t="shared" si="112"/>
        <v>0</v>
      </c>
      <c r="S982">
        <f t="shared" si="113"/>
        <v>0</v>
      </c>
    </row>
    <row r="983" spans="1:19" ht="139" thickBot="1" x14ac:dyDescent="0.4">
      <c r="A983" s="3" t="s">
        <v>11</v>
      </c>
      <c r="B983" s="3" t="s">
        <v>12</v>
      </c>
      <c r="C983" s="3">
        <v>20081010401</v>
      </c>
      <c r="D983" s="3">
        <v>1</v>
      </c>
      <c r="E983" s="3" t="s">
        <v>9</v>
      </c>
      <c r="F983" s="3">
        <v>259</v>
      </c>
      <c r="G983" s="3">
        <v>61</v>
      </c>
      <c r="H983" s="4" t="s">
        <v>247</v>
      </c>
      <c r="I983" s="3" t="s">
        <v>9</v>
      </c>
      <c r="J983" s="3" t="s">
        <v>9</v>
      </c>
      <c r="L983">
        <f t="shared" si="108"/>
        <v>0</v>
      </c>
      <c r="M983">
        <f>IF(COUNTIF($C$2:$C984,C983)&gt;1,1,0)</f>
        <v>0</v>
      </c>
      <c r="N983">
        <f t="shared" si="109"/>
        <v>0</v>
      </c>
      <c r="O983">
        <f t="shared" si="110"/>
        <v>0</v>
      </c>
      <c r="P983">
        <f t="shared" si="111"/>
        <v>0</v>
      </c>
      <c r="Q983">
        <f t="shared" si="112"/>
        <v>0</v>
      </c>
      <c r="S983">
        <f t="shared" si="113"/>
        <v>0</v>
      </c>
    </row>
    <row r="984" spans="1:19" ht="214" thickBot="1" x14ac:dyDescent="0.4">
      <c r="A984" s="3" t="s">
        <v>11</v>
      </c>
      <c r="B984" s="3" t="s">
        <v>12</v>
      </c>
      <c r="C984" s="3">
        <v>20080503801</v>
      </c>
      <c r="D984" s="3">
        <v>0</v>
      </c>
      <c r="E984" s="3" t="s">
        <v>9</v>
      </c>
      <c r="F984" s="3">
        <v>175</v>
      </c>
      <c r="G984" s="3">
        <v>133</v>
      </c>
      <c r="H984" s="4" t="s">
        <v>28</v>
      </c>
      <c r="I984" s="3" t="s">
        <v>9</v>
      </c>
      <c r="J984" s="3" t="s">
        <v>15</v>
      </c>
      <c r="L984">
        <f t="shared" si="108"/>
        <v>0</v>
      </c>
      <c r="M984">
        <f>IF(COUNTIF($C$2:$C985,C984)&gt;1,1,0)</f>
        <v>0</v>
      </c>
      <c r="N984">
        <f t="shared" si="109"/>
        <v>0</v>
      </c>
      <c r="O984">
        <f t="shared" si="110"/>
        <v>0</v>
      </c>
      <c r="P984">
        <f t="shared" si="111"/>
        <v>0</v>
      </c>
      <c r="Q984">
        <f t="shared" si="112"/>
        <v>0</v>
      </c>
      <c r="S984">
        <f t="shared" si="113"/>
        <v>0</v>
      </c>
    </row>
    <row r="985" spans="1:19" ht="176.5" thickBot="1" x14ac:dyDescent="0.4">
      <c r="A985" s="3" t="s">
        <v>11</v>
      </c>
      <c r="B985" s="3" t="s">
        <v>23</v>
      </c>
      <c r="C985" s="3">
        <v>20170213001</v>
      </c>
      <c r="D985" s="3">
        <v>0</v>
      </c>
      <c r="E985" s="3" t="s">
        <v>9</v>
      </c>
      <c r="F985" s="3">
        <v>958</v>
      </c>
      <c r="G985" s="3">
        <v>305</v>
      </c>
      <c r="H985" s="4" t="s">
        <v>71</v>
      </c>
      <c r="I985" s="3" t="s">
        <v>9</v>
      </c>
      <c r="J985" s="3" t="s">
        <v>9</v>
      </c>
      <c r="L985">
        <f t="shared" si="108"/>
        <v>0</v>
      </c>
      <c r="M985">
        <f>IF(COUNTIF($C$2:$C986,C985)&gt;1,1,0)</f>
        <v>0</v>
      </c>
      <c r="N985">
        <f t="shared" si="109"/>
        <v>0</v>
      </c>
      <c r="O985">
        <f t="shared" si="110"/>
        <v>0</v>
      </c>
      <c r="P985">
        <f t="shared" si="111"/>
        <v>0</v>
      </c>
      <c r="Q985">
        <f t="shared" si="112"/>
        <v>0</v>
      </c>
      <c r="S985">
        <f t="shared" si="113"/>
        <v>0</v>
      </c>
    </row>
    <row r="986" spans="1:19" ht="251.5" thickBot="1" x14ac:dyDescent="0.4">
      <c r="A986" s="3" t="s">
        <v>27</v>
      </c>
      <c r="B986" s="3" t="s">
        <v>17</v>
      </c>
      <c r="C986" s="3">
        <v>2012034504</v>
      </c>
      <c r="D986" s="3">
        <v>0</v>
      </c>
      <c r="E986" s="3" t="s">
        <v>9</v>
      </c>
      <c r="F986" s="3">
        <v>48</v>
      </c>
      <c r="G986" s="3">
        <v>30</v>
      </c>
      <c r="H986" s="4" t="s">
        <v>18</v>
      </c>
      <c r="I986" s="3" t="s">
        <v>9</v>
      </c>
      <c r="J986" s="3" t="s">
        <v>9</v>
      </c>
      <c r="L986">
        <f t="shared" si="108"/>
        <v>0</v>
      </c>
      <c r="M986">
        <f>IF(COUNTIF($C$2:$C987,C986)&gt;1,1,0)</f>
        <v>0</v>
      </c>
      <c r="N986">
        <f t="shared" si="109"/>
        <v>0</v>
      </c>
      <c r="O986">
        <f t="shared" si="110"/>
        <v>0</v>
      </c>
      <c r="P986">
        <f t="shared" si="111"/>
        <v>0</v>
      </c>
      <c r="Q986">
        <f t="shared" si="112"/>
        <v>0</v>
      </c>
      <c r="S986">
        <f t="shared" si="113"/>
        <v>0</v>
      </c>
    </row>
    <row r="987" spans="1:19" ht="276.5" thickBot="1" x14ac:dyDescent="0.4">
      <c r="A987" s="3" t="s">
        <v>39</v>
      </c>
      <c r="B987" s="3" t="s">
        <v>17</v>
      </c>
      <c r="C987" s="3">
        <v>20120301306</v>
      </c>
      <c r="D987" s="3">
        <v>0</v>
      </c>
      <c r="E987" s="3" t="s">
        <v>9</v>
      </c>
      <c r="F987" s="3">
        <v>459</v>
      </c>
      <c r="G987" s="3">
        <v>38</v>
      </c>
      <c r="H987" s="4" t="s">
        <v>22</v>
      </c>
      <c r="I987" s="3" t="s">
        <v>9</v>
      </c>
      <c r="J987" s="3" t="s">
        <v>15</v>
      </c>
      <c r="L987">
        <f t="shared" si="108"/>
        <v>0</v>
      </c>
      <c r="M987">
        <f>IF(COUNTIF($C$2:$C988,C987)&gt;1,1,0)</f>
        <v>0</v>
      </c>
      <c r="N987">
        <f t="shared" si="109"/>
        <v>0</v>
      </c>
      <c r="O987">
        <f t="shared" si="110"/>
        <v>0</v>
      </c>
      <c r="P987">
        <f t="shared" si="111"/>
        <v>0</v>
      </c>
      <c r="Q987">
        <f t="shared" si="112"/>
        <v>0</v>
      </c>
      <c r="S987">
        <f t="shared" si="113"/>
        <v>0</v>
      </c>
    </row>
    <row r="988" spans="1:19" ht="151.5" thickBot="1" x14ac:dyDescent="0.4">
      <c r="A988" s="3" t="s">
        <v>11</v>
      </c>
      <c r="B988" s="3" t="s">
        <v>20</v>
      </c>
      <c r="C988" s="3">
        <v>20142203302</v>
      </c>
      <c r="D988" s="3">
        <v>0</v>
      </c>
      <c r="E988" s="3" t="s">
        <v>9</v>
      </c>
      <c r="F988" s="3">
        <v>73</v>
      </c>
      <c r="G988" s="3">
        <v>23</v>
      </c>
      <c r="H988" s="4" t="s">
        <v>26</v>
      </c>
      <c r="I988" s="3" t="s">
        <v>9</v>
      </c>
      <c r="J988" s="3" t="s">
        <v>9</v>
      </c>
      <c r="L988">
        <f t="shared" si="108"/>
        <v>0</v>
      </c>
      <c r="M988">
        <f>IF(COUNTIF($C$2:$C988,C988)&gt;1,1,0)</f>
        <v>0</v>
      </c>
      <c r="N988">
        <f t="shared" si="109"/>
        <v>0</v>
      </c>
      <c r="O988">
        <f t="shared" si="110"/>
        <v>0</v>
      </c>
      <c r="P988">
        <f t="shared" si="111"/>
        <v>0</v>
      </c>
      <c r="Q988">
        <f t="shared" si="112"/>
        <v>0</v>
      </c>
      <c r="S988">
        <f t="shared" si="113"/>
        <v>0</v>
      </c>
    </row>
    <row r="989" spans="1:19" ht="276.5" thickBot="1" x14ac:dyDescent="0.4">
      <c r="A989" s="3" t="s">
        <v>11</v>
      </c>
      <c r="B989" s="3" t="s">
        <v>20</v>
      </c>
      <c r="C989" s="3">
        <v>20141100803</v>
      </c>
      <c r="D989" s="3">
        <v>0</v>
      </c>
      <c r="E989" s="3" t="s">
        <v>9</v>
      </c>
      <c r="F989" s="3">
        <v>210</v>
      </c>
      <c r="G989" s="3">
        <v>146</v>
      </c>
      <c r="H989" s="4" t="s">
        <v>22</v>
      </c>
      <c r="I989" s="3" t="s">
        <v>9</v>
      </c>
      <c r="J989" s="3" t="s">
        <v>9</v>
      </c>
      <c r="L989">
        <f t="shared" si="108"/>
        <v>0</v>
      </c>
      <c r="M989">
        <f>IF(COUNTIF($C$2:$C990,C989)&gt;1,1,0)</f>
        <v>0</v>
      </c>
      <c r="N989">
        <f t="shared" si="109"/>
        <v>0</v>
      </c>
      <c r="O989">
        <f t="shared" si="110"/>
        <v>0</v>
      </c>
      <c r="P989">
        <f t="shared" si="111"/>
        <v>0</v>
      </c>
      <c r="Q989">
        <f t="shared" si="112"/>
        <v>0</v>
      </c>
      <c r="S989">
        <f t="shared" si="113"/>
        <v>0</v>
      </c>
    </row>
    <row r="990" spans="1:19" ht="276.5" thickBot="1" x14ac:dyDescent="0.4">
      <c r="A990" s="3" t="s">
        <v>11</v>
      </c>
      <c r="B990" s="3" t="s">
        <v>23</v>
      </c>
      <c r="C990" s="3">
        <v>20170107501</v>
      </c>
      <c r="D990" s="3">
        <v>0</v>
      </c>
      <c r="E990" s="3" t="s">
        <v>9</v>
      </c>
      <c r="F990" s="3">
        <v>176</v>
      </c>
      <c r="G990" s="3">
        <v>60</v>
      </c>
      <c r="H990" s="4" t="s">
        <v>22</v>
      </c>
      <c r="I990" s="3" t="s">
        <v>9</v>
      </c>
      <c r="J990" s="3" t="s">
        <v>15</v>
      </c>
      <c r="L990">
        <f t="shared" si="108"/>
        <v>0</v>
      </c>
      <c r="M990">
        <f>IF(COUNTIF($C$2:$C991,C990)&gt;1,1,0)</f>
        <v>0</v>
      </c>
      <c r="N990">
        <f t="shared" si="109"/>
        <v>0</v>
      </c>
      <c r="O990">
        <f t="shared" si="110"/>
        <v>0</v>
      </c>
      <c r="P990">
        <f t="shared" si="111"/>
        <v>0</v>
      </c>
      <c r="Q990">
        <f t="shared" si="112"/>
        <v>0</v>
      </c>
      <c r="S990">
        <f t="shared" si="113"/>
        <v>0</v>
      </c>
    </row>
    <row r="991" spans="1:19" ht="114" thickBot="1" x14ac:dyDescent="0.4">
      <c r="A991" s="3" t="s">
        <v>11</v>
      </c>
      <c r="B991" s="3" t="s">
        <v>20</v>
      </c>
      <c r="C991" s="3">
        <v>20141806501</v>
      </c>
      <c r="D991" s="3">
        <v>0</v>
      </c>
      <c r="E991" s="3" t="s">
        <v>9</v>
      </c>
      <c r="F991" s="3">
        <v>34</v>
      </c>
      <c r="G991" s="3">
        <v>21</v>
      </c>
      <c r="H991" s="4" t="s">
        <v>51</v>
      </c>
      <c r="I991" s="3" t="s">
        <v>9</v>
      </c>
      <c r="J991" s="3" t="s">
        <v>9</v>
      </c>
      <c r="L991">
        <f t="shared" si="108"/>
        <v>0</v>
      </c>
      <c r="M991">
        <f>IF(COUNTIF($C$2:$C992,C991)&gt;1,1,0)</f>
        <v>0</v>
      </c>
      <c r="N991">
        <f t="shared" si="109"/>
        <v>0</v>
      </c>
      <c r="O991">
        <f t="shared" si="110"/>
        <v>0</v>
      </c>
      <c r="P991">
        <f t="shared" si="111"/>
        <v>0</v>
      </c>
      <c r="Q991">
        <f t="shared" si="112"/>
        <v>0</v>
      </c>
      <c r="S991">
        <f t="shared" si="113"/>
        <v>0</v>
      </c>
    </row>
    <row r="992" spans="1:19" ht="214" thickBot="1" x14ac:dyDescent="0.4">
      <c r="A992" s="3" t="s">
        <v>27</v>
      </c>
      <c r="B992" s="3" t="s">
        <v>23</v>
      </c>
      <c r="C992" s="3">
        <v>20171302601</v>
      </c>
      <c r="D992" s="3">
        <v>0</v>
      </c>
      <c r="E992" s="3" t="s">
        <v>9</v>
      </c>
      <c r="F992" s="3">
        <v>60</v>
      </c>
      <c r="G992" s="3">
        <v>38</v>
      </c>
      <c r="H992" s="4" t="s">
        <v>44</v>
      </c>
      <c r="I992" s="3" t="s">
        <v>9</v>
      </c>
      <c r="J992" s="3" t="s">
        <v>9</v>
      </c>
      <c r="L992">
        <f t="shared" si="108"/>
        <v>0</v>
      </c>
      <c r="M992">
        <f>IF(COUNTIF($C$2:$C993,C992)&gt;1,1,0)</f>
        <v>0</v>
      </c>
      <c r="N992">
        <f t="shared" si="109"/>
        <v>0</v>
      </c>
      <c r="O992">
        <f t="shared" si="110"/>
        <v>0</v>
      </c>
      <c r="P992">
        <f t="shared" si="111"/>
        <v>0</v>
      </c>
      <c r="Q992">
        <f t="shared" si="112"/>
        <v>0</v>
      </c>
      <c r="S992">
        <f t="shared" si="113"/>
        <v>0</v>
      </c>
    </row>
    <row r="993" spans="1:19" ht="251.5" thickBot="1" x14ac:dyDescent="0.4">
      <c r="A993" s="3" t="s">
        <v>11</v>
      </c>
      <c r="B993" s="3" t="s">
        <v>23</v>
      </c>
      <c r="C993" s="3">
        <v>20170213501</v>
      </c>
      <c r="D993" s="3">
        <v>1</v>
      </c>
      <c r="E993" s="3" t="s">
        <v>9</v>
      </c>
      <c r="F993" s="3">
        <v>282</v>
      </c>
      <c r="G993" s="3">
        <v>65</v>
      </c>
      <c r="H993" s="4" t="s">
        <v>18</v>
      </c>
      <c r="I993" s="3" t="s">
        <v>9</v>
      </c>
      <c r="J993" s="3" t="s">
        <v>15</v>
      </c>
      <c r="L993">
        <f t="shared" si="108"/>
        <v>0</v>
      </c>
      <c r="M993">
        <f>IF(COUNTIF($C$2:$C994,C993)&gt;1,1,0)</f>
        <v>0</v>
      </c>
      <c r="N993">
        <f t="shared" si="109"/>
        <v>0</v>
      </c>
      <c r="O993">
        <f t="shared" si="110"/>
        <v>0</v>
      </c>
      <c r="P993">
        <f t="shared" si="111"/>
        <v>0</v>
      </c>
      <c r="Q993">
        <f t="shared" si="112"/>
        <v>0</v>
      </c>
      <c r="S993">
        <f t="shared" si="113"/>
        <v>0</v>
      </c>
    </row>
    <row r="994" spans="1:19" ht="276.5" thickBot="1" x14ac:dyDescent="0.4">
      <c r="A994" s="3" t="s">
        <v>11</v>
      </c>
      <c r="B994" s="3" t="s">
        <v>20</v>
      </c>
      <c r="C994" s="3">
        <v>20140503301</v>
      </c>
      <c r="D994" s="3">
        <v>0</v>
      </c>
      <c r="E994" s="3" t="s">
        <v>9</v>
      </c>
      <c r="F994" s="3">
        <v>60</v>
      </c>
      <c r="G994" s="3">
        <v>44</v>
      </c>
      <c r="H994" s="4" t="s">
        <v>22</v>
      </c>
      <c r="I994" s="3" t="s">
        <v>9</v>
      </c>
      <c r="J994" s="3" t="s">
        <v>15</v>
      </c>
      <c r="L994">
        <f t="shared" si="108"/>
        <v>0</v>
      </c>
      <c r="M994">
        <f>IF(COUNTIF($C$2:$C995,C994)&gt;1,1,0)</f>
        <v>0</v>
      </c>
      <c r="N994">
        <f t="shared" si="109"/>
        <v>0</v>
      </c>
      <c r="O994">
        <f t="shared" si="110"/>
        <v>0</v>
      </c>
      <c r="P994">
        <f t="shared" si="111"/>
        <v>0</v>
      </c>
      <c r="Q994">
        <f t="shared" si="112"/>
        <v>0</v>
      </c>
      <c r="S994">
        <f t="shared" si="113"/>
        <v>0</v>
      </c>
    </row>
    <row r="995" spans="1:19" ht="276.5" thickBot="1" x14ac:dyDescent="0.4">
      <c r="A995" s="3" t="s">
        <v>7</v>
      </c>
      <c r="B995" s="3" t="s">
        <v>17</v>
      </c>
      <c r="C995" s="3">
        <v>20120808301</v>
      </c>
      <c r="D995" s="3">
        <v>0</v>
      </c>
      <c r="E995" s="3" t="s">
        <v>9</v>
      </c>
      <c r="F995" s="3">
        <v>53</v>
      </c>
      <c r="G995" s="3">
        <v>18</v>
      </c>
      <c r="H995" s="4" t="s">
        <v>22</v>
      </c>
      <c r="I995" s="3" t="s">
        <v>9</v>
      </c>
      <c r="J995" s="3" t="s">
        <v>15</v>
      </c>
      <c r="L995">
        <f t="shared" si="108"/>
        <v>0</v>
      </c>
      <c r="M995">
        <f>IF(COUNTIF($C$2:$C996,C995)&gt;1,1,0)</f>
        <v>0</v>
      </c>
      <c r="N995">
        <f t="shared" si="109"/>
        <v>0</v>
      </c>
      <c r="O995">
        <f t="shared" si="110"/>
        <v>0</v>
      </c>
      <c r="P995">
        <f t="shared" si="111"/>
        <v>0</v>
      </c>
      <c r="Q995">
        <f t="shared" si="112"/>
        <v>0</v>
      </c>
      <c r="S995">
        <f t="shared" si="113"/>
        <v>0</v>
      </c>
    </row>
    <row r="996" spans="1:19" ht="214" thickBot="1" x14ac:dyDescent="0.4">
      <c r="A996" s="3" t="s">
        <v>11</v>
      </c>
      <c r="B996" s="3" t="s">
        <v>8</v>
      </c>
      <c r="C996" s="3">
        <v>20180115401</v>
      </c>
      <c r="D996" s="3">
        <v>1</v>
      </c>
      <c r="E996" s="3" t="s">
        <v>9</v>
      </c>
      <c r="F996" s="3">
        <v>414</v>
      </c>
      <c r="G996" s="3">
        <v>41</v>
      </c>
      <c r="H996" s="4" t="s">
        <v>28</v>
      </c>
      <c r="I996" s="3" t="s">
        <v>9</v>
      </c>
      <c r="J996" s="3" t="s">
        <v>9</v>
      </c>
      <c r="L996">
        <f t="shared" si="108"/>
        <v>0</v>
      </c>
      <c r="M996">
        <f>IF(COUNTIF($C$2:$C997,C996)&gt;1,1,0)</f>
        <v>0</v>
      </c>
      <c r="N996">
        <f t="shared" si="109"/>
        <v>0</v>
      </c>
      <c r="O996">
        <f t="shared" si="110"/>
        <v>0</v>
      </c>
      <c r="P996">
        <f t="shared" si="111"/>
        <v>0</v>
      </c>
      <c r="Q996">
        <f t="shared" si="112"/>
        <v>0</v>
      </c>
      <c r="S996">
        <f t="shared" si="113"/>
        <v>0</v>
      </c>
    </row>
    <row r="997" spans="1:19" ht="276.5" thickBot="1" x14ac:dyDescent="0.4">
      <c r="A997" s="3" t="s">
        <v>11</v>
      </c>
      <c r="B997" s="3" t="s">
        <v>20</v>
      </c>
      <c r="C997" s="3">
        <v>20142015001</v>
      </c>
      <c r="D997" s="3">
        <v>1</v>
      </c>
      <c r="E997" s="3" t="s">
        <v>9</v>
      </c>
      <c r="F997" s="3">
        <v>184</v>
      </c>
      <c r="G997" s="3">
        <v>69</v>
      </c>
      <c r="H997" s="4" t="s">
        <v>22</v>
      </c>
      <c r="I997" s="3" t="s">
        <v>9</v>
      </c>
      <c r="J997" s="3" t="s">
        <v>9</v>
      </c>
      <c r="L997">
        <f t="shared" si="108"/>
        <v>0</v>
      </c>
      <c r="M997">
        <f>IF(COUNTIF($C$2:$C997,C997)&gt;1,1,0)</f>
        <v>0</v>
      </c>
      <c r="N997">
        <f t="shared" si="109"/>
        <v>0</v>
      </c>
      <c r="O997">
        <f t="shared" si="110"/>
        <v>0</v>
      </c>
      <c r="P997">
        <f t="shared" si="111"/>
        <v>0</v>
      </c>
      <c r="Q997">
        <f t="shared" si="112"/>
        <v>0</v>
      </c>
      <c r="S997">
        <f t="shared" si="113"/>
        <v>0</v>
      </c>
    </row>
    <row r="998" spans="1:19" ht="276.5" thickBot="1" x14ac:dyDescent="0.4">
      <c r="A998" s="3" t="s">
        <v>11</v>
      </c>
      <c r="B998" s="3" t="s">
        <v>49</v>
      </c>
      <c r="C998" s="3">
        <v>20230410502</v>
      </c>
      <c r="D998" s="3">
        <v>0</v>
      </c>
      <c r="E998" s="3" t="s">
        <v>9</v>
      </c>
      <c r="F998" s="3">
        <v>78</v>
      </c>
      <c r="G998" s="3">
        <v>52</v>
      </c>
      <c r="H998" s="4" t="s">
        <v>22</v>
      </c>
      <c r="I998" s="3" t="s">
        <v>9</v>
      </c>
      <c r="J998" s="3" t="s">
        <v>9</v>
      </c>
      <c r="L998">
        <f t="shared" si="108"/>
        <v>0</v>
      </c>
      <c r="M998">
        <f>IF(COUNTIF($C$2:$C999,C998)&gt;1,1,0)</f>
        <v>0</v>
      </c>
      <c r="N998">
        <f t="shared" si="109"/>
        <v>0</v>
      </c>
      <c r="O998">
        <f t="shared" si="110"/>
        <v>0</v>
      </c>
      <c r="P998">
        <f t="shared" si="111"/>
        <v>0</v>
      </c>
      <c r="Q998">
        <f t="shared" si="112"/>
        <v>0</v>
      </c>
      <c r="S998">
        <f t="shared" si="113"/>
        <v>0</v>
      </c>
    </row>
    <row r="999" spans="1:19" ht="176.5" thickBot="1" x14ac:dyDescent="0.4">
      <c r="A999" s="3" t="s">
        <v>11</v>
      </c>
      <c r="B999" s="3" t="s">
        <v>20</v>
      </c>
      <c r="C999" s="3">
        <v>20140503401</v>
      </c>
      <c r="D999" s="3">
        <v>0</v>
      </c>
      <c r="E999" s="3" t="s">
        <v>9</v>
      </c>
      <c r="F999" s="3">
        <v>497</v>
      </c>
      <c r="G999" s="3">
        <v>70</v>
      </c>
      <c r="H999" s="4" t="s">
        <v>55</v>
      </c>
      <c r="I999" s="3" t="s">
        <v>9</v>
      </c>
      <c r="J999" s="3" t="s">
        <v>15</v>
      </c>
      <c r="L999">
        <f t="shared" si="108"/>
        <v>0</v>
      </c>
      <c r="M999">
        <f>IF(COUNTIF($C$2:$C1000,C999)&gt;1,1,0)</f>
        <v>0</v>
      </c>
      <c r="N999">
        <f t="shared" si="109"/>
        <v>0</v>
      </c>
      <c r="O999">
        <f t="shared" si="110"/>
        <v>0</v>
      </c>
      <c r="P999">
        <f t="shared" si="111"/>
        <v>0</v>
      </c>
      <c r="Q999">
        <f t="shared" si="112"/>
        <v>0</v>
      </c>
      <c r="S999">
        <f t="shared" si="113"/>
        <v>0</v>
      </c>
    </row>
    <row r="1000" spans="1:19" ht="239" thickBot="1" x14ac:dyDescent="0.4">
      <c r="A1000" s="3" t="s">
        <v>27</v>
      </c>
      <c r="B1000" s="3" t="s">
        <v>17</v>
      </c>
      <c r="C1000" s="3">
        <v>20120613004</v>
      </c>
      <c r="D1000" s="3">
        <v>1</v>
      </c>
      <c r="E1000" s="3" t="s">
        <v>9</v>
      </c>
      <c r="F1000" s="3">
        <v>605</v>
      </c>
      <c r="G1000" s="3">
        <v>118</v>
      </c>
      <c r="H1000" s="4" t="s">
        <v>13</v>
      </c>
      <c r="I1000" s="3" t="s">
        <v>9</v>
      </c>
      <c r="J1000" s="3" t="s">
        <v>9</v>
      </c>
      <c r="L1000">
        <f t="shared" si="108"/>
        <v>0</v>
      </c>
      <c r="M1000">
        <f>IF(COUNTIF($C$2:$C1001,C1000)&gt;1,1,0)</f>
        <v>0</v>
      </c>
      <c r="N1000">
        <f t="shared" si="109"/>
        <v>0</v>
      </c>
      <c r="O1000">
        <f t="shared" si="110"/>
        <v>0</v>
      </c>
      <c r="P1000">
        <f t="shared" si="111"/>
        <v>0</v>
      </c>
      <c r="Q1000">
        <f t="shared" si="112"/>
        <v>0</v>
      </c>
      <c r="S1000">
        <f t="shared" si="113"/>
        <v>0</v>
      </c>
    </row>
    <row r="1001" spans="1:19" ht="276.5" thickBot="1" x14ac:dyDescent="0.4">
      <c r="A1001" s="3" t="s">
        <v>11</v>
      </c>
      <c r="B1001" s="3" t="s">
        <v>20</v>
      </c>
      <c r="C1001" s="3">
        <v>20140114823</v>
      </c>
      <c r="D1001" s="3">
        <v>0</v>
      </c>
      <c r="E1001" s="3" t="s">
        <v>9</v>
      </c>
      <c r="F1001" s="3">
        <v>82</v>
      </c>
      <c r="G1001" s="3">
        <v>39</v>
      </c>
      <c r="H1001" s="4" t="s">
        <v>22</v>
      </c>
      <c r="I1001" s="3" t="s">
        <v>9</v>
      </c>
      <c r="J1001" s="3" t="s">
        <v>9</v>
      </c>
      <c r="L1001">
        <f t="shared" si="108"/>
        <v>0</v>
      </c>
      <c r="M1001">
        <f>IF(COUNTIF($C$2:$C1002,C1001)&gt;1,1,0)</f>
        <v>0</v>
      </c>
      <c r="N1001">
        <f t="shared" si="109"/>
        <v>0</v>
      </c>
      <c r="O1001">
        <f t="shared" si="110"/>
        <v>0</v>
      </c>
      <c r="P1001">
        <f t="shared" si="111"/>
        <v>0</v>
      </c>
      <c r="Q1001">
        <f t="shared" si="112"/>
        <v>0</v>
      </c>
      <c r="S1001">
        <f t="shared" si="113"/>
        <v>0</v>
      </c>
    </row>
    <row r="1002" spans="1:19" ht="151.5" thickBot="1" x14ac:dyDescent="0.4">
      <c r="A1002" s="3" t="s">
        <v>11</v>
      </c>
      <c r="B1002" s="3" t="s">
        <v>20</v>
      </c>
      <c r="C1002" s="3">
        <v>20140300201</v>
      </c>
      <c r="D1002" s="3">
        <v>0</v>
      </c>
      <c r="E1002" s="3" t="s">
        <v>9</v>
      </c>
      <c r="F1002" s="3">
        <v>25</v>
      </c>
      <c r="G1002" s="3">
        <v>17</v>
      </c>
      <c r="H1002" s="4" t="s">
        <v>248</v>
      </c>
      <c r="I1002" s="3" t="s">
        <v>9</v>
      </c>
      <c r="J1002" s="3" t="s">
        <v>15</v>
      </c>
      <c r="L1002">
        <f t="shared" si="108"/>
        <v>0</v>
      </c>
      <c r="M1002">
        <f>IF(COUNTIF($C$2:$C1003,C1002)&gt;1,1,0)</f>
        <v>0</v>
      </c>
      <c r="N1002">
        <f t="shared" si="109"/>
        <v>0</v>
      </c>
      <c r="O1002">
        <f t="shared" si="110"/>
        <v>0</v>
      </c>
      <c r="P1002">
        <f t="shared" si="111"/>
        <v>0</v>
      </c>
      <c r="Q1002">
        <f t="shared" si="112"/>
        <v>0</v>
      </c>
      <c r="S1002">
        <f t="shared" si="113"/>
        <v>0</v>
      </c>
    </row>
    <row r="1003" spans="1:19" ht="276.5" thickBot="1" x14ac:dyDescent="0.4">
      <c r="A1003" s="3" t="s">
        <v>11</v>
      </c>
      <c r="B1003" s="3" t="s">
        <v>8</v>
      </c>
      <c r="C1003" s="3">
        <v>20180817601</v>
      </c>
      <c r="D1003" s="3">
        <v>0</v>
      </c>
      <c r="E1003" s="3" t="s">
        <v>9</v>
      </c>
      <c r="F1003" s="3">
        <v>375</v>
      </c>
      <c r="G1003" s="3">
        <v>75</v>
      </c>
      <c r="H1003" s="4" t="s">
        <v>22</v>
      </c>
      <c r="I1003" s="3" t="s">
        <v>9</v>
      </c>
      <c r="J1003" s="3" t="s">
        <v>9</v>
      </c>
      <c r="L1003">
        <f t="shared" ref="L1003:L1054" si="114">IF(COUNTBLANK(A1003:J1003)&gt;0,1,0)</f>
        <v>0</v>
      </c>
      <c r="M1003">
        <f>IF(COUNTIF($C$2:$C1003,C1003)&gt;1,1,0)</f>
        <v>0</v>
      </c>
      <c r="N1003">
        <f t="shared" ref="N1003:N1054" si="115">IF(LEN(C1003)&gt;11,1,0)</f>
        <v>0</v>
      </c>
      <c r="O1003">
        <f t="shared" ref="O1003:O1054" si="116">IF(G1003&gt;F1003,1,0)</f>
        <v>0</v>
      </c>
      <c r="P1003">
        <f t="shared" ref="P1003:P1054" si="117">IF(AND(J1003="Yes",I1003="No"),1,0)</f>
        <v>0</v>
      </c>
      <c r="Q1003">
        <f t="shared" ref="Q1003:Q1054" si="118">IF(F1003&gt;10000,1,0)</f>
        <v>0</v>
      </c>
      <c r="S1003">
        <f t="shared" ref="S1003:S1054" si="119">IF(SUM(L1003:Q1003)&gt;0,1,0)</f>
        <v>0</v>
      </c>
    </row>
    <row r="1004" spans="1:19" ht="214" thickBot="1" x14ac:dyDescent="0.4">
      <c r="A1004" s="3" t="s">
        <v>11</v>
      </c>
      <c r="B1004" s="3" t="s">
        <v>34</v>
      </c>
      <c r="C1004" s="3">
        <v>20110331701</v>
      </c>
      <c r="D1004" s="3">
        <v>0</v>
      </c>
      <c r="E1004" s="3" t="s">
        <v>9</v>
      </c>
      <c r="F1004" s="3">
        <v>304</v>
      </c>
      <c r="G1004" s="3">
        <v>68</v>
      </c>
      <c r="H1004" s="4" t="s">
        <v>28</v>
      </c>
      <c r="I1004" s="3" t="s">
        <v>9</v>
      </c>
      <c r="J1004" s="3" t="s">
        <v>15</v>
      </c>
      <c r="L1004">
        <f t="shared" si="114"/>
        <v>0</v>
      </c>
      <c r="M1004">
        <f>IF(COUNTIF($C$2:$C1005,C1004)&gt;1,1,0)</f>
        <v>0</v>
      </c>
      <c r="N1004">
        <f t="shared" si="115"/>
        <v>0</v>
      </c>
      <c r="O1004">
        <f t="shared" si="116"/>
        <v>0</v>
      </c>
      <c r="P1004">
        <f t="shared" si="117"/>
        <v>0</v>
      </c>
      <c r="Q1004">
        <f t="shared" si="118"/>
        <v>0</v>
      </c>
      <c r="S1004">
        <f t="shared" si="119"/>
        <v>0</v>
      </c>
    </row>
    <row r="1005" spans="1:19" ht="276.5" thickBot="1" x14ac:dyDescent="0.4">
      <c r="A1005" s="3" t="s">
        <v>11</v>
      </c>
      <c r="B1005" s="3" t="s">
        <v>20</v>
      </c>
      <c r="C1005" s="3">
        <v>20142501007</v>
      </c>
      <c r="D1005" s="3">
        <v>1</v>
      </c>
      <c r="E1005" s="3" t="s">
        <v>9</v>
      </c>
      <c r="F1005" s="3">
        <v>131</v>
      </c>
      <c r="G1005" s="3">
        <v>74</v>
      </c>
      <c r="H1005" s="4" t="s">
        <v>22</v>
      </c>
      <c r="I1005" s="3" t="s">
        <v>9</v>
      </c>
      <c r="J1005" s="3" t="s">
        <v>9</v>
      </c>
      <c r="L1005">
        <f t="shared" si="114"/>
        <v>0</v>
      </c>
      <c r="M1005">
        <f>IF(COUNTIF($C$2:$C1006,C1005)&gt;1,1,0)</f>
        <v>0</v>
      </c>
      <c r="N1005">
        <f t="shared" si="115"/>
        <v>0</v>
      </c>
      <c r="O1005">
        <f t="shared" si="116"/>
        <v>0</v>
      </c>
      <c r="P1005">
        <f t="shared" si="117"/>
        <v>0</v>
      </c>
      <c r="Q1005">
        <f t="shared" si="118"/>
        <v>0</v>
      </c>
      <c r="S1005">
        <f t="shared" si="119"/>
        <v>0</v>
      </c>
    </row>
    <row r="1006" spans="1:19" ht="276.5" thickBot="1" x14ac:dyDescent="0.4">
      <c r="A1006" s="3" t="s">
        <v>11</v>
      </c>
      <c r="B1006" s="3" t="s">
        <v>20</v>
      </c>
      <c r="C1006" s="3">
        <v>20140119414</v>
      </c>
      <c r="D1006" s="3">
        <v>0</v>
      </c>
      <c r="E1006" s="3" t="s">
        <v>9</v>
      </c>
      <c r="F1006" s="3">
        <v>287</v>
      </c>
      <c r="G1006" s="3">
        <v>60</v>
      </c>
      <c r="H1006" s="4" t="s">
        <v>22</v>
      </c>
      <c r="I1006" s="3" t="s">
        <v>9</v>
      </c>
      <c r="J1006" s="3" t="s">
        <v>15</v>
      </c>
      <c r="L1006">
        <f t="shared" si="114"/>
        <v>0</v>
      </c>
      <c r="M1006">
        <f>IF(COUNTIF($C$2:$C1007,C1006)&gt;1,1,0)</f>
        <v>0</v>
      </c>
      <c r="N1006">
        <f t="shared" si="115"/>
        <v>0</v>
      </c>
      <c r="O1006">
        <f t="shared" si="116"/>
        <v>0</v>
      </c>
      <c r="P1006">
        <f t="shared" si="117"/>
        <v>0</v>
      </c>
      <c r="Q1006">
        <f t="shared" si="118"/>
        <v>0</v>
      </c>
      <c r="S1006">
        <f t="shared" si="119"/>
        <v>0</v>
      </c>
    </row>
    <row r="1007" spans="1:19" ht="101.5" thickBot="1" x14ac:dyDescent="0.4">
      <c r="A1007" s="3" t="s">
        <v>52</v>
      </c>
      <c r="B1007" s="3" t="s">
        <v>23</v>
      </c>
      <c r="C1007" s="3">
        <v>20170500201</v>
      </c>
      <c r="D1007" s="3">
        <v>1</v>
      </c>
      <c r="E1007" s="3" t="s">
        <v>9</v>
      </c>
      <c r="F1007" s="3">
        <v>572</v>
      </c>
      <c r="G1007" s="3">
        <v>220</v>
      </c>
      <c r="H1007" s="4" t="s">
        <v>249</v>
      </c>
      <c r="I1007" s="3" t="s">
        <v>9</v>
      </c>
      <c r="J1007" s="3" t="s">
        <v>9</v>
      </c>
      <c r="L1007">
        <f t="shared" si="114"/>
        <v>0</v>
      </c>
      <c r="M1007">
        <f>IF(COUNTIF($C$2:$C1008,C1007)&gt;1,1,0)</f>
        <v>0</v>
      </c>
      <c r="N1007">
        <f t="shared" si="115"/>
        <v>0</v>
      </c>
      <c r="O1007">
        <f t="shared" si="116"/>
        <v>0</v>
      </c>
      <c r="P1007">
        <f t="shared" si="117"/>
        <v>0</v>
      </c>
      <c r="Q1007">
        <f t="shared" si="118"/>
        <v>0</v>
      </c>
      <c r="S1007">
        <f t="shared" si="119"/>
        <v>0</v>
      </c>
    </row>
    <row r="1008" spans="1:19" ht="151.5" thickBot="1" x14ac:dyDescent="0.4">
      <c r="A1008" s="3" t="s">
        <v>11</v>
      </c>
      <c r="B1008" s="3" t="s">
        <v>34</v>
      </c>
      <c r="C1008" s="3">
        <v>20110403101</v>
      </c>
      <c r="D1008" s="3">
        <v>0</v>
      </c>
      <c r="E1008" s="3" t="s">
        <v>9</v>
      </c>
      <c r="F1008" s="3">
        <v>142</v>
      </c>
      <c r="G1008" s="3">
        <v>114</v>
      </c>
      <c r="H1008" s="4" t="s">
        <v>183</v>
      </c>
      <c r="I1008" s="3" t="s">
        <v>9</v>
      </c>
      <c r="J1008" s="3" t="s">
        <v>9</v>
      </c>
      <c r="L1008">
        <f t="shared" si="114"/>
        <v>0</v>
      </c>
      <c r="M1008">
        <f>IF(COUNTIF($C$2:$C1009,C1008)&gt;1,1,0)</f>
        <v>0</v>
      </c>
      <c r="N1008">
        <f t="shared" si="115"/>
        <v>0</v>
      </c>
      <c r="O1008">
        <f t="shared" si="116"/>
        <v>0</v>
      </c>
      <c r="P1008">
        <f t="shared" si="117"/>
        <v>0</v>
      </c>
      <c r="Q1008">
        <f t="shared" si="118"/>
        <v>0</v>
      </c>
      <c r="S1008">
        <f t="shared" si="119"/>
        <v>0</v>
      </c>
    </row>
    <row r="1009" spans="1:19" ht="276.5" thickBot="1" x14ac:dyDescent="0.4">
      <c r="A1009" s="3" t="s">
        <v>11</v>
      </c>
      <c r="B1009" s="3" t="s">
        <v>17</v>
      </c>
      <c r="C1009" s="3">
        <v>20120511204</v>
      </c>
      <c r="D1009" s="3">
        <v>1</v>
      </c>
      <c r="E1009" s="3" t="s">
        <v>9</v>
      </c>
      <c r="F1009" s="3">
        <v>253</v>
      </c>
      <c r="G1009" s="3">
        <v>132</v>
      </c>
      <c r="H1009" s="4" t="s">
        <v>22</v>
      </c>
      <c r="I1009" s="3" t="s">
        <v>9</v>
      </c>
      <c r="J1009" s="3" t="s">
        <v>9</v>
      </c>
      <c r="L1009">
        <f t="shared" si="114"/>
        <v>0</v>
      </c>
      <c r="M1009">
        <f>IF(COUNTIF($C$2:$C1010,C1009)&gt;1,1,0)</f>
        <v>0</v>
      </c>
      <c r="N1009">
        <f t="shared" si="115"/>
        <v>0</v>
      </c>
      <c r="O1009">
        <f t="shared" si="116"/>
        <v>0</v>
      </c>
      <c r="P1009">
        <f t="shared" si="117"/>
        <v>0</v>
      </c>
      <c r="Q1009">
        <f t="shared" si="118"/>
        <v>0</v>
      </c>
      <c r="S1009">
        <f t="shared" si="119"/>
        <v>0</v>
      </c>
    </row>
    <row r="1010" spans="1:19" ht="276.5" thickBot="1" x14ac:dyDescent="0.4">
      <c r="A1010" s="3" t="s">
        <v>11</v>
      </c>
      <c r="B1010" s="3" t="s">
        <v>8</v>
      </c>
      <c r="C1010" s="3">
        <v>20180609602</v>
      </c>
      <c r="D1010" s="3">
        <v>1</v>
      </c>
      <c r="E1010" s="3" t="s">
        <v>9</v>
      </c>
      <c r="F1010" s="3">
        <v>343</v>
      </c>
      <c r="G1010" s="3">
        <v>101</v>
      </c>
      <c r="H1010" s="4" t="s">
        <v>22</v>
      </c>
      <c r="I1010" s="3" t="s">
        <v>9</v>
      </c>
      <c r="J1010" s="3" t="s">
        <v>15</v>
      </c>
      <c r="L1010">
        <f t="shared" si="114"/>
        <v>0</v>
      </c>
      <c r="M1010">
        <f>IF(COUNTIF($C$2:$C1011,C1010)&gt;1,1,0)</f>
        <v>0</v>
      </c>
      <c r="N1010">
        <f t="shared" si="115"/>
        <v>0</v>
      </c>
      <c r="O1010">
        <f t="shared" si="116"/>
        <v>0</v>
      </c>
      <c r="P1010">
        <f t="shared" si="117"/>
        <v>0</v>
      </c>
      <c r="Q1010">
        <f t="shared" si="118"/>
        <v>0</v>
      </c>
      <c r="S1010">
        <f t="shared" si="119"/>
        <v>0</v>
      </c>
    </row>
    <row r="1011" spans="1:19" ht="189" thickBot="1" x14ac:dyDescent="0.4">
      <c r="A1011" s="3" t="s">
        <v>11</v>
      </c>
      <c r="B1011" s="3" t="s">
        <v>20</v>
      </c>
      <c r="C1011" s="3">
        <v>20142303601</v>
      </c>
      <c r="D1011" s="3">
        <v>0</v>
      </c>
      <c r="E1011" s="3" t="s">
        <v>9</v>
      </c>
      <c r="F1011" s="3">
        <v>70</v>
      </c>
      <c r="G1011" s="3">
        <v>7</v>
      </c>
      <c r="H1011" s="4" t="s">
        <v>24</v>
      </c>
      <c r="I1011" s="3" t="s">
        <v>9</v>
      </c>
      <c r="J1011" s="3" t="s">
        <v>9</v>
      </c>
      <c r="L1011">
        <f t="shared" si="114"/>
        <v>0</v>
      </c>
      <c r="M1011">
        <f>IF(COUNTIF($C$2:$C1011,C1011)&gt;1,1,0)</f>
        <v>0</v>
      </c>
      <c r="N1011">
        <f t="shared" si="115"/>
        <v>0</v>
      </c>
      <c r="O1011">
        <f t="shared" si="116"/>
        <v>0</v>
      </c>
      <c r="P1011">
        <f t="shared" si="117"/>
        <v>0</v>
      </c>
      <c r="Q1011">
        <f t="shared" si="118"/>
        <v>0</v>
      </c>
      <c r="S1011">
        <f t="shared" si="119"/>
        <v>0</v>
      </c>
    </row>
    <row r="1012" spans="1:19" ht="276.5" thickBot="1" x14ac:dyDescent="0.4">
      <c r="A1012" s="3" t="s">
        <v>39</v>
      </c>
      <c r="B1012" s="3" t="s">
        <v>20</v>
      </c>
      <c r="C1012" s="3">
        <v>20140110401</v>
      </c>
      <c r="D1012" s="3">
        <v>0</v>
      </c>
      <c r="E1012" s="3" t="s">
        <v>9</v>
      </c>
      <c r="F1012" s="3">
        <v>481</v>
      </c>
      <c r="G1012" s="3">
        <v>130</v>
      </c>
      <c r="H1012" s="4" t="s">
        <v>250</v>
      </c>
      <c r="I1012" s="3" t="s">
        <v>9</v>
      </c>
      <c r="J1012" s="3" t="s">
        <v>9</v>
      </c>
      <c r="L1012">
        <f t="shared" si="114"/>
        <v>0</v>
      </c>
      <c r="M1012">
        <f>IF(COUNTIF($C$2:$C1012,C1012)&gt;1,1,0)</f>
        <v>0</v>
      </c>
      <c r="N1012">
        <f t="shared" si="115"/>
        <v>0</v>
      </c>
      <c r="O1012">
        <f t="shared" si="116"/>
        <v>0</v>
      </c>
      <c r="P1012">
        <f t="shared" si="117"/>
        <v>0</v>
      </c>
      <c r="Q1012">
        <f t="shared" si="118"/>
        <v>0</v>
      </c>
      <c r="S1012">
        <f t="shared" si="119"/>
        <v>0</v>
      </c>
    </row>
    <row r="1013" spans="1:19" ht="151.5" thickBot="1" x14ac:dyDescent="0.4">
      <c r="A1013" s="3" t="s">
        <v>11</v>
      </c>
      <c r="B1013" s="3" t="s">
        <v>17</v>
      </c>
      <c r="C1013" s="3">
        <v>20120301007</v>
      </c>
      <c r="D1013" s="3">
        <v>0</v>
      </c>
      <c r="E1013" s="3" t="s">
        <v>9</v>
      </c>
      <c r="F1013" s="3">
        <v>261</v>
      </c>
      <c r="G1013" s="3">
        <v>24</v>
      </c>
      <c r="H1013" s="4" t="s">
        <v>107</v>
      </c>
      <c r="I1013" s="3" t="s">
        <v>9</v>
      </c>
      <c r="J1013" s="3" t="s">
        <v>15</v>
      </c>
      <c r="L1013">
        <f t="shared" si="114"/>
        <v>0</v>
      </c>
      <c r="M1013">
        <f>IF(COUNTIF($C$2:$C1013,C1013)&gt;1,1,0)</f>
        <v>0</v>
      </c>
      <c r="N1013">
        <f t="shared" si="115"/>
        <v>0</v>
      </c>
      <c r="O1013">
        <f t="shared" si="116"/>
        <v>0</v>
      </c>
      <c r="P1013">
        <f t="shared" si="117"/>
        <v>0</v>
      </c>
      <c r="Q1013">
        <f t="shared" si="118"/>
        <v>0</v>
      </c>
      <c r="S1013">
        <f t="shared" si="119"/>
        <v>0</v>
      </c>
    </row>
    <row r="1014" spans="1:19" ht="239" thickBot="1" x14ac:dyDescent="0.4">
      <c r="A1014" s="3" t="s">
        <v>11</v>
      </c>
      <c r="B1014" s="3" t="s">
        <v>34</v>
      </c>
      <c r="C1014" s="3">
        <v>20110422401</v>
      </c>
      <c r="D1014" s="3">
        <v>0</v>
      </c>
      <c r="E1014" s="3" t="s">
        <v>9</v>
      </c>
      <c r="F1014" s="3">
        <v>155</v>
      </c>
      <c r="G1014" s="3">
        <v>50</v>
      </c>
      <c r="H1014" s="4" t="s">
        <v>13</v>
      </c>
      <c r="I1014" s="3" t="s">
        <v>9</v>
      </c>
      <c r="J1014" s="3" t="s">
        <v>9</v>
      </c>
      <c r="L1014">
        <f t="shared" si="114"/>
        <v>0</v>
      </c>
      <c r="M1014">
        <f>IF(COUNTIF($C$2:$C1015,C1014)&gt;1,1,0)</f>
        <v>0</v>
      </c>
      <c r="N1014">
        <f t="shared" si="115"/>
        <v>0</v>
      </c>
      <c r="O1014">
        <f t="shared" si="116"/>
        <v>0</v>
      </c>
      <c r="P1014">
        <f t="shared" si="117"/>
        <v>0</v>
      </c>
      <c r="Q1014">
        <f t="shared" si="118"/>
        <v>0</v>
      </c>
      <c r="S1014">
        <f t="shared" si="119"/>
        <v>0</v>
      </c>
    </row>
    <row r="1015" spans="1:19" ht="26.5" thickBot="1" x14ac:dyDescent="0.4">
      <c r="A1015" s="3" t="s">
        <v>11</v>
      </c>
      <c r="B1015" s="3" t="s">
        <v>49</v>
      </c>
      <c r="C1015" s="3">
        <v>20230413501</v>
      </c>
      <c r="D1015" s="3">
        <v>0</v>
      </c>
      <c r="E1015" s="3" t="s">
        <v>9</v>
      </c>
      <c r="F1015" s="3">
        <v>78</v>
      </c>
      <c r="G1015" s="3">
        <v>40</v>
      </c>
      <c r="H1015" s="4" t="s">
        <v>10</v>
      </c>
      <c r="I1015" s="3" t="s">
        <v>9</v>
      </c>
      <c r="J1015" s="3" t="s">
        <v>9</v>
      </c>
      <c r="L1015">
        <f t="shared" si="114"/>
        <v>0</v>
      </c>
      <c r="M1015">
        <f>IF(COUNTIF($C$2:$C1016,C1015)&gt;1,1,0)</f>
        <v>0</v>
      </c>
      <c r="N1015">
        <f t="shared" si="115"/>
        <v>0</v>
      </c>
      <c r="O1015">
        <f t="shared" si="116"/>
        <v>0</v>
      </c>
      <c r="P1015">
        <f t="shared" si="117"/>
        <v>0</v>
      </c>
      <c r="Q1015">
        <f t="shared" si="118"/>
        <v>0</v>
      </c>
      <c r="S1015">
        <f t="shared" si="119"/>
        <v>0</v>
      </c>
    </row>
    <row r="1016" spans="1:19" ht="189" thickBot="1" x14ac:dyDescent="0.4">
      <c r="A1016" s="3" t="s">
        <v>11</v>
      </c>
      <c r="B1016" s="3" t="s">
        <v>8</v>
      </c>
      <c r="C1016" s="3">
        <v>20180904801</v>
      </c>
      <c r="D1016" s="3">
        <v>0</v>
      </c>
      <c r="E1016" s="3" t="s">
        <v>9</v>
      </c>
      <c r="F1016" s="3">
        <v>33</v>
      </c>
      <c r="G1016" s="3">
        <v>0</v>
      </c>
      <c r="H1016" s="4" t="s">
        <v>24</v>
      </c>
      <c r="I1016" s="3" t="s">
        <v>9</v>
      </c>
      <c r="J1016" s="3" t="s">
        <v>9</v>
      </c>
      <c r="L1016">
        <f t="shared" si="114"/>
        <v>0</v>
      </c>
      <c r="M1016">
        <f>IF(COUNTIF($C$2:$C1017,C1016)&gt;1,1,0)</f>
        <v>0</v>
      </c>
      <c r="N1016">
        <f t="shared" si="115"/>
        <v>0</v>
      </c>
      <c r="O1016">
        <f t="shared" si="116"/>
        <v>0</v>
      </c>
      <c r="P1016">
        <f t="shared" si="117"/>
        <v>0</v>
      </c>
      <c r="Q1016">
        <f t="shared" si="118"/>
        <v>0</v>
      </c>
      <c r="S1016">
        <f t="shared" si="119"/>
        <v>0</v>
      </c>
    </row>
    <row r="1017" spans="1:19" ht="276.5" thickBot="1" x14ac:dyDescent="0.4">
      <c r="A1017" s="3" t="s">
        <v>7</v>
      </c>
      <c r="B1017" s="3" t="s">
        <v>23</v>
      </c>
      <c r="C1017" s="3">
        <v>20172104601</v>
      </c>
      <c r="D1017" s="3">
        <v>0</v>
      </c>
      <c r="E1017" s="3" t="s">
        <v>9</v>
      </c>
      <c r="F1017" s="3">
        <v>74</v>
      </c>
      <c r="G1017" s="3">
        <v>59</v>
      </c>
      <c r="H1017" s="4" t="s">
        <v>22</v>
      </c>
      <c r="I1017" s="3" t="s">
        <v>9</v>
      </c>
      <c r="J1017" s="3" t="s">
        <v>9</v>
      </c>
      <c r="L1017">
        <f t="shared" si="114"/>
        <v>0</v>
      </c>
      <c r="M1017">
        <f>IF(COUNTIF($C$2:$C1017,C1017)&gt;1,1,0)</f>
        <v>0</v>
      </c>
      <c r="N1017">
        <f t="shared" si="115"/>
        <v>0</v>
      </c>
      <c r="O1017">
        <f t="shared" si="116"/>
        <v>0</v>
      </c>
      <c r="P1017">
        <f t="shared" si="117"/>
        <v>0</v>
      </c>
      <c r="Q1017">
        <f t="shared" si="118"/>
        <v>0</v>
      </c>
      <c r="S1017">
        <f t="shared" si="119"/>
        <v>0</v>
      </c>
    </row>
    <row r="1018" spans="1:19" ht="276.5" thickBot="1" x14ac:dyDescent="0.4">
      <c r="A1018" s="3" t="s">
        <v>11</v>
      </c>
      <c r="B1018" s="3" t="s">
        <v>20</v>
      </c>
      <c r="C1018" s="3">
        <v>20140803201</v>
      </c>
      <c r="D1018" s="3">
        <v>0</v>
      </c>
      <c r="E1018" s="3" t="s">
        <v>9</v>
      </c>
      <c r="F1018" s="3">
        <v>114</v>
      </c>
      <c r="G1018" s="3">
        <v>74</v>
      </c>
      <c r="H1018" s="4" t="s">
        <v>22</v>
      </c>
      <c r="I1018" s="3" t="s">
        <v>9</v>
      </c>
      <c r="J1018" s="3" t="s">
        <v>9</v>
      </c>
      <c r="L1018">
        <f t="shared" si="114"/>
        <v>0</v>
      </c>
      <c r="M1018">
        <f>IF(COUNTIF($C$2:$C1019,C1018)&gt;1,1,0)</f>
        <v>0</v>
      </c>
      <c r="N1018">
        <f t="shared" si="115"/>
        <v>0</v>
      </c>
      <c r="O1018">
        <f t="shared" si="116"/>
        <v>0</v>
      </c>
      <c r="P1018">
        <f t="shared" si="117"/>
        <v>0</v>
      </c>
      <c r="Q1018">
        <f t="shared" si="118"/>
        <v>0</v>
      </c>
      <c r="S1018">
        <f t="shared" si="119"/>
        <v>0</v>
      </c>
    </row>
    <row r="1019" spans="1:19" ht="251.5" thickBot="1" x14ac:dyDescent="0.4">
      <c r="A1019" s="3" t="s">
        <v>11</v>
      </c>
      <c r="B1019" s="3" t="s">
        <v>17</v>
      </c>
      <c r="C1019" s="3">
        <v>20120400101</v>
      </c>
      <c r="D1019" s="3">
        <v>1</v>
      </c>
      <c r="E1019" s="3" t="s">
        <v>9</v>
      </c>
      <c r="F1019" s="3">
        <v>224</v>
      </c>
      <c r="G1019" s="3">
        <v>70</v>
      </c>
      <c r="H1019" s="4" t="s">
        <v>18</v>
      </c>
      <c r="I1019" s="3" t="s">
        <v>9</v>
      </c>
      <c r="J1019" s="3" t="s">
        <v>9</v>
      </c>
      <c r="L1019">
        <f t="shared" si="114"/>
        <v>0</v>
      </c>
      <c r="M1019">
        <f>IF(COUNTIF($C$2:$C1019,C1019)&gt;1,1,0)</f>
        <v>0</v>
      </c>
      <c r="N1019">
        <f t="shared" si="115"/>
        <v>0</v>
      </c>
      <c r="O1019">
        <f t="shared" si="116"/>
        <v>0</v>
      </c>
      <c r="P1019">
        <f t="shared" si="117"/>
        <v>0</v>
      </c>
      <c r="Q1019">
        <f t="shared" si="118"/>
        <v>0</v>
      </c>
      <c r="S1019">
        <f t="shared" si="119"/>
        <v>0</v>
      </c>
    </row>
    <row r="1020" spans="1:19" ht="276.5" thickBot="1" x14ac:dyDescent="0.4">
      <c r="A1020" s="3" t="s">
        <v>46</v>
      </c>
      <c r="B1020" s="3" t="s">
        <v>20</v>
      </c>
      <c r="C1020" s="3">
        <v>20140301401</v>
      </c>
      <c r="D1020" s="3">
        <v>1</v>
      </c>
      <c r="E1020" s="3" t="s">
        <v>9</v>
      </c>
      <c r="F1020" s="3">
        <v>410</v>
      </c>
      <c r="G1020" s="3">
        <v>70</v>
      </c>
      <c r="H1020" s="4" t="s">
        <v>22</v>
      </c>
      <c r="I1020" s="3" t="s">
        <v>9</v>
      </c>
      <c r="J1020" s="3" t="s">
        <v>9</v>
      </c>
      <c r="L1020">
        <f t="shared" si="114"/>
        <v>0</v>
      </c>
      <c r="M1020">
        <f>IF(COUNTIF($C$2:$C1021,C1020)&gt;1,1,0)</f>
        <v>0</v>
      </c>
      <c r="N1020">
        <f t="shared" si="115"/>
        <v>0</v>
      </c>
      <c r="O1020">
        <f t="shared" si="116"/>
        <v>0</v>
      </c>
      <c r="P1020">
        <f t="shared" si="117"/>
        <v>0</v>
      </c>
      <c r="Q1020">
        <f t="shared" si="118"/>
        <v>0</v>
      </c>
      <c r="S1020">
        <f t="shared" si="119"/>
        <v>0</v>
      </c>
    </row>
    <row r="1021" spans="1:19" ht="276.5" thickBot="1" x14ac:dyDescent="0.4">
      <c r="A1021" s="3" t="s">
        <v>11</v>
      </c>
      <c r="B1021" s="3" t="s">
        <v>20</v>
      </c>
      <c r="C1021" s="3">
        <v>20140122211</v>
      </c>
      <c r="D1021" s="3">
        <v>0</v>
      </c>
      <c r="E1021" s="3" t="s">
        <v>9</v>
      </c>
      <c r="F1021" s="3">
        <v>101</v>
      </c>
      <c r="G1021" s="3">
        <v>20</v>
      </c>
      <c r="H1021" s="4" t="s">
        <v>22</v>
      </c>
      <c r="I1021" s="3" t="s">
        <v>9</v>
      </c>
      <c r="J1021" s="3" t="s">
        <v>9</v>
      </c>
      <c r="L1021">
        <f t="shared" si="114"/>
        <v>0</v>
      </c>
      <c r="M1021">
        <f>IF(COUNTIF($C$2:$C1021,C1021)&gt;1,1,0)</f>
        <v>0</v>
      </c>
      <c r="N1021">
        <f t="shared" si="115"/>
        <v>0</v>
      </c>
      <c r="O1021">
        <f t="shared" si="116"/>
        <v>0</v>
      </c>
      <c r="P1021">
        <f t="shared" si="117"/>
        <v>0</v>
      </c>
      <c r="Q1021">
        <f t="shared" si="118"/>
        <v>0</v>
      </c>
      <c r="S1021">
        <f t="shared" si="119"/>
        <v>0</v>
      </c>
    </row>
    <row r="1022" spans="1:19" ht="301.5" thickBot="1" x14ac:dyDescent="0.4">
      <c r="A1022" s="3" t="s">
        <v>11</v>
      </c>
      <c r="B1022" s="3" t="s">
        <v>17</v>
      </c>
      <c r="C1022" s="3">
        <v>20120609103</v>
      </c>
      <c r="D1022" s="3">
        <v>0</v>
      </c>
      <c r="E1022" s="3" t="s">
        <v>9</v>
      </c>
      <c r="F1022" s="3">
        <v>349</v>
      </c>
      <c r="G1022" s="3">
        <v>72</v>
      </c>
      <c r="H1022" s="4" t="s">
        <v>253</v>
      </c>
      <c r="I1022" s="3" t="s">
        <v>9</v>
      </c>
      <c r="J1022" s="3" t="s">
        <v>9</v>
      </c>
      <c r="L1022">
        <f t="shared" si="114"/>
        <v>0</v>
      </c>
      <c r="M1022">
        <f>IF(COUNTIF($C$2:$C1023,C1022)&gt;1,1,0)</f>
        <v>0</v>
      </c>
      <c r="N1022">
        <f t="shared" si="115"/>
        <v>0</v>
      </c>
      <c r="O1022">
        <f t="shared" si="116"/>
        <v>0</v>
      </c>
      <c r="P1022">
        <f t="shared" si="117"/>
        <v>0</v>
      </c>
      <c r="Q1022">
        <f t="shared" si="118"/>
        <v>0</v>
      </c>
      <c r="S1022">
        <f t="shared" si="119"/>
        <v>0</v>
      </c>
    </row>
    <row r="1023" spans="1:19" ht="176.5" thickBot="1" x14ac:dyDescent="0.4">
      <c r="A1023" s="3" t="s">
        <v>7</v>
      </c>
      <c r="B1023" s="3" t="s">
        <v>34</v>
      </c>
      <c r="C1023" s="3">
        <v>20110809301</v>
      </c>
      <c r="D1023" s="3">
        <v>0</v>
      </c>
      <c r="E1023" s="3" t="s">
        <v>9</v>
      </c>
      <c r="F1023" s="3">
        <v>30</v>
      </c>
      <c r="G1023" s="3">
        <v>20</v>
      </c>
      <c r="H1023" s="4" t="s">
        <v>71</v>
      </c>
      <c r="I1023" s="3" t="s">
        <v>9</v>
      </c>
      <c r="J1023" s="3" t="s">
        <v>9</v>
      </c>
      <c r="L1023">
        <f t="shared" si="114"/>
        <v>0</v>
      </c>
      <c r="M1023">
        <f>IF(COUNTIF($C$2:$C1024,C1023)&gt;1,1,0)</f>
        <v>0</v>
      </c>
      <c r="N1023">
        <f t="shared" si="115"/>
        <v>0</v>
      </c>
      <c r="O1023">
        <f t="shared" si="116"/>
        <v>0</v>
      </c>
      <c r="P1023">
        <f t="shared" si="117"/>
        <v>0</v>
      </c>
      <c r="Q1023">
        <f t="shared" si="118"/>
        <v>0</v>
      </c>
      <c r="S1023">
        <f t="shared" si="119"/>
        <v>0</v>
      </c>
    </row>
    <row r="1024" spans="1:19" ht="214" thickBot="1" x14ac:dyDescent="0.4">
      <c r="A1024" s="3" t="s">
        <v>11</v>
      </c>
      <c r="B1024" s="3" t="s">
        <v>49</v>
      </c>
      <c r="C1024" s="3">
        <v>20230105201</v>
      </c>
      <c r="D1024" s="3">
        <v>0</v>
      </c>
      <c r="E1024" s="3" t="s">
        <v>9</v>
      </c>
      <c r="F1024" s="3">
        <v>285</v>
      </c>
      <c r="G1024" s="3">
        <v>85</v>
      </c>
      <c r="H1024" s="4" t="s">
        <v>254</v>
      </c>
      <c r="I1024" s="3" t="s">
        <v>9</v>
      </c>
      <c r="J1024" s="3" t="s">
        <v>15</v>
      </c>
      <c r="L1024">
        <f t="shared" si="114"/>
        <v>0</v>
      </c>
      <c r="M1024">
        <f>IF(COUNTIF($C$2:$C1025,C1024)&gt;1,1,0)</f>
        <v>0</v>
      </c>
      <c r="N1024">
        <f t="shared" si="115"/>
        <v>0</v>
      </c>
      <c r="O1024">
        <f t="shared" si="116"/>
        <v>0</v>
      </c>
      <c r="P1024">
        <f t="shared" si="117"/>
        <v>0</v>
      </c>
      <c r="Q1024">
        <f t="shared" si="118"/>
        <v>0</v>
      </c>
      <c r="S1024">
        <f t="shared" si="119"/>
        <v>0</v>
      </c>
    </row>
    <row r="1025" spans="1:19" ht="289" thickBot="1" x14ac:dyDescent="0.4">
      <c r="A1025" s="3" t="s">
        <v>11</v>
      </c>
      <c r="B1025" s="3" t="s">
        <v>49</v>
      </c>
      <c r="C1025" s="3">
        <v>20230105401</v>
      </c>
      <c r="D1025" s="3">
        <v>0</v>
      </c>
      <c r="E1025" s="3" t="s">
        <v>9</v>
      </c>
      <c r="F1025" s="3">
        <v>68</v>
      </c>
      <c r="G1025" s="3">
        <v>33</v>
      </c>
      <c r="H1025" s="4" t="s">
        <v>255</v>
      </c>
      <c r="I1025" s="3" t="s">
        <v>9</v>
      </c>
      <c r="J1025" s="3" t="s">
        <v>9</v>
      </c>
      <c r="L1025">
        <f t="shared" si="114"/>
        <v>0</v>
      </c>
      <c r="M1025">
        <f>IF(COUNTIF($C$2:$C1026,C1025)&gt;1,1,0)</f>
        <v>0</v>
      </c>
      <c r="N1025">
        <f t="shared" si="115"/>
        <v>0</v>
      </c>
      <c r="O1025">
        <f t="shared" si="116"/>
        <v>0</v>
      </c>
      <c r="P1025">
        <f t="shared" si="117"/>
        <v>0</v>
      </c>
      <c r="Q1025">
        <f t="shared" si="118"/>
        <v>0</v>
      </c>
      <c r="S1025">
        <f t="shared" si="119"/>
        <v>0</v>
      </c>
    </row>
    <row r="1026" spans="1:19" ht="276.5" thickBot="1" x14ac:dyDescent="0.4">
      <c r="A1026" s="3" t="s">
        <v>11</v>
      </c>
      <c r="B1026" s="3" t="s">
        <v>17</v>
      </c>
      <c r="C1026" s="3">
        <v>20120104501</v>
      </c>
      <c r="D1026" s="3">
        <v>1</v>
      </c>
      <c r="E1026" s="3" t="s">
        <v>9</v>
      </c>
      <c r="F1026" s="3">
        <v>272</v>
      </c>
      <c r="G1026" s="3">
        <v>126</v>
      </c>
      <c r="H1026" s="4" t="s">
        <v>22</v>
      </c>
      <c r="I1026" s="3" t="s">
        <v>9</v>
      </c>
      <c r="J1026" s="3" t="s">
        <v>15</v>
      </c>
      <c r="L1026">
        <f t="shared" si="114"/>
        <v>0</v>
      </c>
      <c r="M1026">
        <f>IF(COUNTIF($C$2:$C1027,C1026)&gt;1,1,0)</f>
        <v>0</v>
      </c>
      <c r="N1026">
        <f t="shared" si="115"/>
        <v>0</v>
      </c>
      <c r="O1026">
        <f t="shared" si="116"/>
        <v>0</v>
      </c>
      <c r="P1026">
        <f t="shared" si="117"/>
        <v>0</v>
      </c>
      <c r="Q1026">
        <f t="shared" si="118"/>
        <v>0</v>
      </c>
      <c r="S1026">
        <f t="shared" si="119"/>
        <v>0</v>
      </c>
    </row>
    <row r="1027" spans="1:19" ht="214" thickBot="1" x14ac:dyDescent="0.4">
      <c r="A1027" s="3" t="s">
        <v>11</v>
      </c>
      <c r="B1027" s="3" t="s">
        <v>8</v>
      </c>
      <c r="C1027" s="3">
        <v>20180115402</v>
      </c>
      <c r="D1027" s="3">
        <v>0</v>
      </c>
      <c r="E1027" s="3" t="s">
        <v>9</v>
      </c>
      <c r="F1027" s="3">
        <v>44</v>
      </c>
      <c r="G1027" s="3">
        <v>12</v>
      </c>
      <c r="H1027" s="4" t="s">
        <v>28</v>
      </c>
      <c r="I1027" s="3" t="s">
        <v>9</v>
      </c>
      <c r="J1027" s="3" t="s">
        <v>9</v>
      </c>
      <c r="L1027">
        <f t="shared" si="114"/>
        <v>0</v>
      </c>
      <c r="M1027">
        <f>IF(COUNTIF($C$2:$C1027,C1027)&gt;1,1,0)</f>
        <v>0</v>
      </c>
      <c r="N1027">
        <f t="shared" si="115"/>
        <v>0</v>
      </c>
      <c r="O1027">
        <f t="shared" si="116"/>
        <v>0</v>
      </c>
      <c r="P1027">
        <f t="shared" si="117"/>
        <v>0</v>
      </c>
      <c r="Q1027">
        <f t="shared" si="118"/>
        <v>0</v>
      </c>
      <c r="S1027">
        <f t="shared" si="119"/>
        <v>0</v>
      </c>
    </row>
    <row r="1028" spans="1:19" ht="239" thickBot="1" x14ac:dyDescent="0.4">
      <c r="A1028" s="3" t="s">
        <v>39</v>
      </c>
      <c r="B1028" s="3" t="s">
        <v>20</v>
      </c>
      <c r="C1028" s="3">
        <v>20142206201</v>
      </c>
      <c r="D1028" s="3">
        <v>0</v>
      </c>
      <c r="E1028" s="3" t="s">
        <v>9</v>
      </c>
      <c r="F1028" s="3">
        <v>65</v>
      </c>
      <c r="G1028" s="3">
        <v>15</v>
      </c>
      <c r="H1028" s="4" t="s">
        <v>13</v>
      </c>
      <c r="I1028" s="3" t="s">
        <v>9</v>
      </c>
      <c r="J1028" s="3" t="s">
        <v>9</v>
      </c>
      <c r="L1028">
        <f t="shared" si="114"/>
        <v>0</v>
      </c>
      <c r="M1028">
        <f>IF(COUNTIF($C$2:$C1029,C1028)&gt;1,1,0)</f>
        <v>0</v>
      </c>
      <c r="N1028">
        <f t="shared" si="115"/>
        <v>0</v>
      </c>
      <c r="O1028">
        <f t="shared" si="116"/>
        <v>0</v>
      </c>
      <c r="P1028">
        <f t="shared" si="117"/>
        <v>0</v>
      </c>
      <c r="Q1028">
        <f t="shared" si="118"/>
        <v>0</v>
      </c>
      <c r="S1028">
        <f t="shared" si="119"/>
        <v>0</v>
      </c>
    </row>
    <row r="1029" spans="1:19" ht="226.5" thickBot="1" x14ac:dyDescent="0.4">
      <c r="A1029" s="3" t="s">
        <v>11</v>
      </c>
      <c r="B1029" s="3" t="s">
        <v>20</v>
      </c>
      <c r="C1029" s="3">
        <v>20140503901</v>
      </c>
      <c r="D1029" s="3">
        <v>0</v>
      </c>
      <c r="E1029" s="3" t="s">
        <v>9</v>
      </c>
      <c r="F1029" s="3">
        <v>238</v>
      </c>
      <c r="G1029" s="3">
        <v>35</v>
      </c>
      <c r="H1029" s="4" t="s">
        <v>256</v>
      </c>
      <c r="I1029" s="3" t="s">
        <v>9</v>
      </c>
      <c r="J1029" s="3" t="s">
        <v>9</v>
      </c>
      <c r="L1029">
        <f t="shared" si="114"/>
        <v>0</v>
      </c>
      <c r="M1029">
        <f>IF(COUNTIF($C$2:$C1030,C1029)&gt;1,1,0)</f>
        <v>0</v>
      </c>
      <c r="N1029">
        <f t="shared" si="115"/>
        <v>0</v>
      </c>
      <c r="O1029">
        <f t="shared" si="116"/>
        <v>0</v>
      </c>
      <c r="P1029">
        <f t="shared" si="117"/>
        <v>0</v>
      </c>
      <c r="Q1029">
        <f t="shared" si="118"/>
        <v>0</v>
      </c>
      <c r="S1029">
        <f t="shared" si="119"/>
        <v>0</v>
      </c>
    </row>
    <row r="1030" spans="1:19" ht="276.5" thickBot="1" x14ac:dyDescent="0.4">
      <c r="A1030" s="3" t="s">
        <v>11</v>
      </c>
      <c r="B1030" s="3" t="s">
        <v>49</v>
      </c>
      <c r="C1030" s="3">
        <v>20230206101</v>
      </c>
      <c r="D1030" s="3">
        <v>0</v>
      </c>
      <c r="E1030" s="3" t="s">
        <v>9</v>
      </c>
      <c r="F1030" s="3">
        <v>132</v>
      </c>
      <c r="G1030" s="3">
        <v>81</v>
      </c>
      <c r="H1030" s="4" t="s">
        <v>22</v>
      </c>
      <c r="I1030" s="3" t="s">
        <v>9</v>
      </c>
      <c r="J1030" s="3" t="s">
        <v>15</v>
      </c>
      <c r="L1030">
        <f t="shared" si="114"/>
        <v>0</v>
      </c>
      <c r="M1030">
        <f>IF(COUNTIF($C$2:$C1030,C1030)&gt;1,1,0)</f>
        <v>0</v>
      </c>
      <c r="N1030">
        <f t="shared" si="115"/>
        <v>0</v>
      </c>
      <c r="O1030">
        <f t="shared" si="116"/>
        <v>0</v>
      </c>
      <c r="P1030">
        <f t="shared" si="117"/>
        <v>0</v>
      </c>
      <c r="Q1030">
        <f t="shared" si="118"/>
        <v>0</v>
      </c>
      <c r="S1030">
        <f t="shared" si="119"/>
        <v>0</v>
      </c>
    </row>
    <row r="1031" spans="1:19" ht="276.5" thickBot="1" x14ac:dyDescent="0.4">
      <c r="A1031" s="3" t="s">
        <v>11</v>
      </c>
      <c r="B1031" s="3" t="s">
        <v>17</v>
      </c>
      <c r="C1031" s="3">
        <v>20120607201</v>
      </c>
      <c r="D1031" s="3">
        <v>0</v>
      </c>
      <c r="E1031" s="3" t="s">
        <v>9</v>
      </c>
      <c r="F1031" s="3">
        <v>505</v>
      </c>
      <c r="G1031" s="3">
        <v>89</v>
      </c>
      <c r="H1031" s="4" t="s">
        <v>22</v>
      </c>
      <c r="I1031" s="3" t="s">
        <v>9</v>
      </c>
      <c r="J1031" s="3" t="s">
        <v>9</v>
      </c>
      <c r="L1031">
        <f t="shared" si="114"/>
        <v>0</v>
      </c>
      <c r="M1031">
        <f>IF(COUNTIF($C$2:$C1032,C1031)&gt;1,1,0)</f>
        <v>0</v>
      </c>
      <c r="N1031">
        <f t="shared" si="115"/>
        <v>0</v>
      </c>
      <c r="O1031">
        <f t="shared" si="116"/>
        <v>0</v>
      </c>
      <c r="P1031">
        <f t="shared" si="117"/>
        <v>0</v>
      </c>
      <c r="Q1031">
        <f t="shared" si="118"/>
        <v>0</v>
      </c>
      <c r="S1031">
        <f t="shared" si="119"/>
        <v>0</v>
      </c>
    </row>
    <row r="1032" spans="1:19" ht="276.5" thickBot="1" x14ac:dyDescent="0.4">
      <c r="A1032" s="3" t="s">
        <v>11</v>
      </c>
      <c r="B1032" s="3" t="s">
        <v>23</v>
      </c>
      <c r="C1032" s="3">
        <v>20170107701</v>
      </c>
      <c r="D1032" s="3">
        <v>0</v>
      </c>
      <c r="E1032" s="3" t="s">
        <v>9</v>
      </c>
      <c r="F1032" s="3">
        <v>103</v>
      </c>
      <c r="G1032" s="3">
        <v>30</v>
      </c>
      <c r="H1032" s="4" t="s">
        <v>22</v>
      </c>
      <c r="I1032" s="3" t="s">
        <v>9</v>
      </c>
      <c r="J1032" s="3" t="s">
        <v>15</v>
      </c>
      <c r="L1032">
        <f t="shared" si="114"/>
        <v>0</v>
      </c>
      <c r="M1032">
        <f>IF(COUNTIF($C$2:$C1033,C1032)&gt;1,1,0)</f>
        <v>0</v>
      </c>
      <c r="N1032">
        <f t="shared" si="115"/>
        <v>0</v>
      </c>
      <c r="O1032">
        <f t="shared" si="116"/>
        <v>0</v>
      </c>
      <c r="P1032">
        <f t="shared" si="117"/>
        <v>0</v>
      </c>
      <c r="Q1032">
        <f t="shared" si="118"/>
        <v>0</v>
      </c>
      <c r="S1032">
        <f t="shared" si="119"/>
        <v>0</v>
      </c>
    </row>
    <row r="1033" spans="1:19" ht="276.5" thickBot="1" x14ac:dyDescent="0.4">
      <c r="A1033" s="3" t="s">
        <v>11</v>
      </c>
      <c r="B1033" s="3" t="s">
        <v>34</v>
      </c>
      <c r="C1033" s="3">
        <v>20110910801</v>
      </c>
      <c r="D1033" s="3">
        <v>0</v>
      </c>
      <c r="E1033" s="3" t="s">
        <v>9</v>
      </c>
      <c r="F1033" s="3">
        <v>79</v>
      </c>
      <c r="G1033" s="3">
        <v>57</v>
      </c>
      <c r="H1033" s="4" t="s">
        <v>22</v>
      </c>
      <c r="I1033" s="3" t="s">
        <v>9</v>
      </c>
      <c r="J1033" s="3" t="s">
        <v>9</v>
      </c>
      <c r="L1033">
        <f t="shared" si="114"/>
        <v>0</v>
      </c>
      <c r="M1033">
        <f>IF(COUNTIF($C$2:$C1034,C1033)&gt;1,1,0)</f>
        <v>0</v>
      </c>
      <c r="N1033">
        <f t="shared" si="115"/>
        <v>0</v>
      </c>
      <c r="O1033">
        <f t="shared" si="116"/>
        <v>0</v>
      </c>
      <c r="P1033">
        <f t="shared" si="117"/>
        <v>0</v>
      </c>
      <c r="Q1033">
        <f t="shared" si="118"/>
        <v>0</v>
      </c>
      <c r="S1033">
        <f t="shared" si="119"/>
        <v>0</v>
      </c>
    </row>
    <row r="1034" spans="1:19" ht="239" thickBot="1" x14ac:dyDescent="0.4">
      <c r="A1034" s="3" t="s">
        <v>11</v>
      </c>
      <c r="B1034" s="3" t="s">
        <v>20</v>
      </c>
      <c r="C1034" s="3">
        <v>20141804801</v>
      </c>
      <c r="D1034" s="3">
        <v>0</v>
      </c>
      <c r="E1034" s="3" t="s">
        <v>9</v>
      </c>
      <c r="F1034" s="3">
        <v>52</v>
      </c>
      <c r="G1034" s="3">
        <v>20</v>
      </c>
      <c r="H1034" s="4" t="s">
        <v>13</v>
      </c>
      <c r="I1034" s="3" t="s">
        <v>9</v>
      </c>
      <c r="J1034" s="3" t="s">
        <v>9</v>
      </c>
      <c r="L1034">
        <f t="shared" si="114"/>
        <v>0</v>
      </c>
      <c r="M1034">
        <f>IF(COUNTIF($C$2:$C1035,C1034)&gt;1,1,0)</f>
        <v>0</v>
      </c>
      <c r="N1034">
        <f t="shared" si="115"/>
        <v>0</v>
      </c>
      <c r="O1034">
        <f t="shared" si="116"/>
        <v>0</v>
      </c>
      <c r="P1034">
        <f t="shared" si="117"/>
        <v>0</v>
      </c>
      <c r="Q1034">
        <f t="shared" si="118"/>
        <v>0</v>
      </c>
      <c r="S1034">
        <f t="shared" si="119"/>
        <v>0</v>
      </c>
    </row>
    <row r="1035" spans="1:19" ht="239" thickBot="1" x14ac:dyDescent="0.4">
      <c r="A1035" s="3" t="s">
        <v>27</v>
      </c>
      <c r="B1035" s="3" t="s">
        <v>20</v>
      </c>
      <c r="C1035" s="3">
        <v>20142011505</v>
      </c>
      <c r="D1035" s="3">
        <v>0</v>
      </c>
      <c r="E1035" s="3" t="s">
        <v>9</v>
      </c>
      <c r="F1035" s="3">
        <v>42</v>
      </c>
      <c r="G1035" s="3">
        <v>23</v>
      </c>
      <c r="H1035" s="4" t="s">
        <v>13</v>
      </c>
      <c r="I1035" s="3" t="s">
        <v>9</v>
      </c>
      <c r="J1035" s="3" t="s">
        <v>9</v>
      </c>
      <c r="L1035">
        <f t="shared" si="114"/>
        <v>0</v>
      </c>
      <c r="M1035">
        <f>IF(COUNTIF($C$2:$C1036,C1035)&gt;1,1,0)</f>
        <v>0</v>
      </c>
      <c r="N1035">
        <f t="shared" si="115"/>
        <v>0</v>
      </c>
      <c r="O1035">
        <f t="shared" si="116"/>
        <v>0</v>
      </c>
      <c r="P1035">
        <f t="shared" si="117"/>
        <v>0</v>
      </c>
      <c r="Q1035">
        <f t="shared" si="118"/>
        <v>0</v>
      </c>
      <c r="S1035">
        <f t="shared" si="119"/>
        <v>0</v>
      </c>
    </row>
    <row r="1036" spans="1:19" ht="214" thickBot="1" x14ac:dyDescent="0.4">
      <c r="A1036" s="3" t="s">
        <v>11</v>
      </c>
      <c r="B1036" s="3" t="s">
        <v>34</v>
      </c>
      <c r="C1036" s="3">
        <v>20110400701</v>
      </c>
      <c r="D1036" s="3">
        <v>0</v>
      </c>
      <c r="E1036" s="3" t="s">
        <v>9</v>
      </c>
      <c r="F1036" s="3">
        <v>184</v>
      </c>
      <c r="G1036" s="3">
        <v>71</v>
      </c>
      <c r="H1036" s="4" t="s">
        <v>28</v>
      </c>
      <c r="I1036" s="3" t="s">
        <v>9</v>
      </c>
      <c r="J1036" s="3" t="s">
        <v>9</v>
      </c>
      <c r="L1036">
        <f t="shared" si="114"/>
        <v>0</v>
      </c>
      <c r="M1036">
        <f>IF(COUNTIF($C$2:$C1037,C1036)&gt;1,1,0)</f>
        <v>0</v>
      </c>
      <c r="N1036">
        <f t="shared" si="115"/>
        <v>0</v>
      </c>
      <c r="O1036">
        <f t="shared" si="116"/>
        <v>0</v>
      </c>
      <c r="P1036">
        <f t="shared" si="117"/>
        <v>0</v>
      </c>
      <c r="Q1036">
        <f t="shared" si="118"/>
        <v>0</v>
      </c>
      <c r="S1036">
        <f t="shared" si="119"/>
        <v>0</v>
      </c>
    </row>
    <row r="1037" spans="1:19" ht="251.5" thickBot="1" x14ac:dyDescent="0.4">
      <c r="A1037" s="3" t="s">
        <v>39</v>
      </c>
      <c r="B1037" s="3" t="s">
        <v>23</v>
      </c>
      <c r="C1037" s="3">
        <v>20170702201</v>
      </c>
      <c r="D1037" s="3">
        <v>0</v>
      </c>
      <c r="E1037" s="3" t="s">
        <v>9</v>
      </c>
      <c r="F1037" s="3">
        <v>72</v>
      </c>
      <c r="G1037" s="3">
        <v>45</v>
      </c>
      <c r="H1037" s="4" t="s">
        <v>18</v>
      </c>
      <c r="I1037" s="3" t="s">
        <v>9</v>
      </c>
      <c r="J1037" s="3" t="s">
        <v>9</v>
      </c>
      <c r="L1037">
        <f t="shared" si="114"/>
        <v>0</v>
      </c>
      <c r="M1037">
        <f>IF(COUNTIF($C$2:$C1038,C1037)&gt;1,1,0)</f>
        <v>0</v>
      </c>
      <c r="N1037">
        <f t="shared" si="115"/>
        <v>0</v>
      </c>
      <c r="O1037">
        <f t="shared" si="116"/>
        <v>0</v>
      </c>
      <c r="P1037">
        <f t="shared" si="117"/>
        <v>0</v>
      </c>
      <c r="Q1037">
        <f t="shared" si="118"/>
        <v>0</v>
      </c>
      <c r="S1037">
        <f t="shared" si="119"/>
        <v>0</v>
      </c>
    </row>
    <row r="1038" spans="1:19" ht="239" thickBot="1" x14ac:dyDescent="0.4">
      <c r="A1038" s="3" t="s">
        <v>7</v>
      </c>
      <c r="B1038" s="3" t="s">
        <v>8</v>
      </c>
      <c r="C1038" s="3">
        <v>20180208305</v>
      </c>
      <c r="D1038" s="3">
        <v>0</v>
      </c>
      <c r="E1038" s="3" t="s">
        <v>9</v>
      </c>
      <c r="F1038" s="3">
        <v>87</v>
      </c>
      <c r="G1038" s="3">
        <v>35</v>
      </c>
      <c r="H1038" s="4" t="s">
        <v>13</v>
      </c>
      <c r="I1038" s="3" t="s">
        <v>9</v>
      </c>
      <c r="J1038" s="3" t="s">
        <v>9</v>
      </c>
      <c r="L1038">
        <f t="shared" si="114"/>
        <v>0</v>
      </c>
      <c r="M1038">
        <f>IF(COUNTIF($C$2:$C1039,C1038)&gt;1,1,0)</f>
        <v>0</v>
      </c>
      <c r="N1038">
        <f t="shared" si="115"/>
        <v>0</v>
      </c>
      <c r="O1038">
        <f t="shared" si="116"/>
        <v>0</v>
      </c>
      <c r="P1038">
        <f t="shared" si="117"/>
        <v>0</v>
      </c>
      <c r="Q1038">
        <f t="shared" si="118"/>
        <v>0</v>
      </c>
      <c r="S1038">
        <f t="shared" si="119"/>
        <v>0</v>
      </c>
    </row>
    <row r="1039" spans="1:19" ht="276.5" thickBot="1" x14ac:dyDescent="0.4">
      <c r="A1039" s="3" t="s">
        <v>11</v>
      </c>
      <c r="B1039" s="3" t="s">
        <v>23</v>
      </c>
      <c r="C1039" s="3">
        <v>20170200201</v>
      </c>
      <c r="D1039" s="3">
        <v>1</v>
      </c>
      <c r="E1039" s="3" t="s">
        <v>9</v>
      </c>
      <c r="F1039" s="3">
        <v>157</v>
      </c>
      <c r="G1039" s="3">
        <v>76</v>
      </c>
      <c r="H1039" s="4" t="s">
        <v>22</v>
      </c>
      <c r="I1039" s="3" t="s">
        <v>9</v>
      </c>
      <c r="J1039" s="3" t="s">
        <v>15</v>
      </c>
      <c r="L1039">
        <f t="shared" si="114"/>
        <v>0</v>
      </c>
      <c r="M1039">
        <f>IF(COUNTIF($C$2:$C1040,C1039)&gt;1,1,0)</f>
        <v>0</v>
      </c>
      <c r="N1039">
        <f t="shared" si="115"/>
        <v>0</v>
      </c>
      <c r="O1039">
        <f t="shared" si="116"/>
        <v>0</v>
      </c>
      <c r="P1039">
        <f t="shared" si="117"/>
        <v>0</v>
      </c>
      <c r="Q1039">
        <f t="shared" si="118"/>
        <v>0</v>
      </c>
      <c r="S1039">
        <f t="shared" si="119"/>
        <v>0</v>
      </c>
    </row>
    <row r="1040" spans="1:19" ht="276.5" thickBot="1" x14ac:dyDescent="0.4">
      <c r="A1040" s="3" t="s">
        <v>11</v>
      </c>
      <c r="B1040" s="3" t="s">
        <v>17</v>
      </c>
      <c r="C1040" s="3">
        <v>20120102004</v>
      </c>
      <c r="D1040" s="3">
        <v>1</v>
      </c>
      <c r="E1040" s="3" t="s">
        <v>9</v>
      </c>
      <c r="F1040" s="3">
        <v>235</v>
      </c>
      <c r="G1040" s="3">
        <v>25</v>
      </c>
      <c r="H1040" s="4" t="s">
        <v>22</v>
      </c>
      <c r="I1040" s="3" t="s">
        <v>9</v>
      </c>
      <c r="J1040" s="3" t="s">
        <v>9</v>
      </c>
      <c r="L1040">
        <f t="shared" si="114"/>
        <v>0</v>
      </c>
      <c r="M1040">
        <f>IF(COUNTIF($C$2:$C1041,C1040)&gt;1,1,0)</f>
        <v>0</v>
      </c>
      <c r="N1040">
        <f t="shared" si="115"/>
        <v>0</v>
      </c>
      <c r="O1040">
        <f t="shared" si="116"/>
        <v>0</v>
      </c>
      <c r="P1040">
        <f t="shared" si="117"/>
        <v>0</v>
      </c>
      <c r="Q1040">
        <f t="shared" si="118"/>
        <v>0</v>
      </c>
      <c r="S1040">
        <f t="shared" si="119"/>
        <v>0</v>
      </c>
    </row>
    <row r="1041" spans="1:19" ht="214" thickBot="1" x14ac:dyDescent="0.4">
      <c r="A1041" s="3" t="s">
        <v>11</v>
      </c>
      <c r="B1041" s="3" t="s">
        <v>34</v>
      </c>
      <c r="C1041" s="3">
        <v>20110543201</v>
      </c>
      <c r="D1041" s="3">
        <v>0</v>
      </c>
      <c r="E1041" s="3" t="s">
        <v>9</v>
      </c>
      <c r="F1041" s="3">
        <v>182</v>
      </c>
      <c r="G1041" s="3">
        <v>90</v>
      </c>
      <c r="H1041" s="4" t="s">
        <v>28</v>
      </c>
      <c r="I1041" s="3" t="s">
        <v>9</v>
      </c>
      <c r="J1041" s="3" t="s">
        <v>9</v>
      </c>
      <c r="L1041">
        <f t="shared" si="114"/>
        <v>0</v>
      </c>
      <c r="M1041">
        <f>IF(COUNTIF($C$2:$C1042,C1041)&gt;1,1,0)</f>
        <v>0</v>
      </c>
      <c r="N1041">
        <f t="shared" si="115"/>
        <v>0</v>
      </c>
      <c r="O1041">
        <f t="shared" si="116"/>
        <v>0</v>
      </c>
      <c r="P1041">
        <f t="shared" si="117"/>
        <v>0</v>
      </c>
      <c r="Q1041">
        <f t="shared" si="118"/>
        <v>0</v>
      </c>
      <c r="S1041">
        <f t="shared" si="119"/>
        <v>0</v>
      </c>
    </row>
    <row r="1042" spans="1:19" ht="239" thickBot="1" x14ac:dyDescent="0.4">
      <c r="A1042" s="3" t="s">
        <v>39</v>
      </c>
      <c r="B1042" s="3" t="s">
        <v>34</v>
      </c>
      <c r="C1042" s="3">
        <v>20110306901</v>
      </c>
      <c r="D1042" s="3">
        <v>0</v>
      </c>
      <c r="E1042" s="3" t="s">
        <v>9</v>
      </c>
      <c r="F1042" s="3">
        <v>97</v>
      </c>
      <c r="G1042" s="3">
        <v>70</v>
      </c>
      <c r="H1042" s="4" t="s">
        <v>48</v>
      </c>
      <c r="I1042" s="3" t="s">
        <v>9</v>
      </c>
      <c r="J1042" s="3" t="s">
        <v>9</v>
      </c>
      <c r="L1042">
        <f t="shared" si="114"/>
        <v>0</v>
      </c>
      <c r="M1042">
        <f>IF(COUNTIF($C$2:$C1043,C1042)&gt;1,1,0)</f>
        <v>0</v>
      </c>
      <c r="N1042">
        <f t="shared" si="115"/>
        <v>0</v>
      </c>
      <c r="O1042">
        <f t="shared" si="116"/>
        <v>0</v>
      </c>
      <c r="P1042">
        <f t="shared" si="117"/>
        <v>0</v>
      </c>
      <c r="Q1042">
        <f t="shared" si="118"/>
        <v>0</v>
      </c>
      <c r="S1042">
        <f t="shared" si="119"/>
        <v>0</v>
      </c>
    </row>
    <row r="1043" spans="1:19" ht="276.5" thickBot="1" x14ac:dyDescent="0.4">
      <c r="A1043" s="3" t="s">
        <v>11</v>
      </c>
      <c r="B1043" s="3" t="s">
        <v>8</v>
      </c>
      <c r="C1043" s="3">
        <v>20180313802</v>
      </c>
      <c r="D1043" s="3">
        <v>0</v>
      </c>
      <c r="E1043" s="3" t="s">
        <v>9</v>
      </c>
      <c r="F1043" s="3">
        <v>311</v>
      </c>
      <c r="G1043" s="3">
        <v>73</v>
      </c>
      <c r="H1043" s="4" t="s">
        <v>22</v>
      </c>
      <c r="I1043" s="3" t="s">
        <v>9</v>
      </c>
      <c r="J1043" s="3" t="s">
        <v>9</v>
      </c>
      <c r="L1043">
        <f t="shared" si="114"/>
        <v>0</v>
      </c>
      <c r="M1043">
        <f>IF(COUNTIF($C$2:$C1044,C1043)&gt;1,1,0)</f>
        <v>0</v>
      </c>
      <c r="N1043">
        <f t="shared" si="115"/>
        <v>0</v>
      </c>
      <c r="O1043">
        <f t="shared" si="116"/>
        <v>0</v>
      </c>
      <c r="P1043">
        <f t="shared" si="117"/>
        <v>0</v>
      </c>
      <c r="Q1043">
        <f t="shared" si="118"/>
        <v>0</v>
      </c>
      <c r="S1043">
        <f t="shared" si="119"/>
        <v>0</v>
      </c>
    </row>
    <row r="1044" spans="1:19" ht="251.5" thickBot="1" x14ac:dyDescent="0.4">
      <c r="A1044" s="3" t="s">
        <v>11</v>
      </c>
      <c r="B1044" s="3" t="s">
        <v>8</v>
      </c>
      <c r="C1044" s="3">
        <v>20181007401</v>
      </c>
      <c r="D1044" s="3">
        <v>0</v>
      </c>
      <c r="E1044" s="3" t="s">
        <v>9</v>
      </c>
      <c r="F1044" s="3">
        <v>126</v>
      </c>
      <c r="G1044" s="3">
        <v>38</v>
      </c>
      <c r="H1044" s="4" t="s">
        <v>18</v>
      </c>
      <c r="I1044" s="3" t="s">
        <v>9</v>
      </c>
      <c r="J1044" s="3" t="s">
        <v>9</v>
      </c>
      <c r="L1044">
        <f t="shared" si="114"/>
        <v>0</v>
      </c>
      <c r="M1044">
        <f>IF(COUNTIF($C$2:$C1045,C1044)&gt;1,1,0)</f>
        <v>0</v>
      </c>
      <c r="N1044">
        <f t="shared" si="115"/>
        <v>0</v>
      </c>
      <c r="O1044">
        <f t="shared" si="116"/>
        <v>0</v>
      </c>
      <c r="P1044">
        <f t="shared" si="117"/>
        <v>0</v>
      </c>
      <c r="Q1044">
        <f t="shared" si="118"/>
        <v>0</v>
      </c>
      <c r="S1044">
        <f t="shared" si="119"/>
        <v>0</v>
      </c>
    </row>
    <row r="1045" spans="1:19" ht="276.5" thickBot="1" x14ac:dyDescent="0.4">
      <c r="A1045" s="3" t="s">
        <v>39</v>
      </c>
      <c r="B1045" s="3" t="s">
        <v>20</v>
      </c>
      <c r="C1045" s="3">
        <v>20142011514</v>
      </c>
      <c r="D1045" s="3">
        <v>0</v>
      </c>
      <c r="E1045" s="3" t="s">
        <v>9</v>
      </c>
      <c r="F1045" s="3">
        <v>174</v>
      </c>
      <c r="G1045" s="3">
        <v>53</v>
      </c>
      <c r="H1045" s="4" t="s">
        <v>22</v>
      </c>
      <c r="I1045" s="3" t="s">
        <v>9</v>
      </c>
      <c r="J1045" s="3" t="s">
        <v>9</v>
      </c>
      <c r="L1045">
        <f t="shared" si="114"/>
        <v>0</v>
      </c>
      <c r="M1045">
        <f>IF(COUNTIF($C$2:$C1046,C1045)&gt;1,1,0)</f>
        <v>0</v>
      </c>
      <c r="N1045">
        <f t="shared" si="115"/>
        <v>0</v>
      </c>
      <c r="O1045">
        <f t="shared" si="116"/>
        <v>0</v>
      </c>
      <c r="P1045">
        <f t="shared" si="117"/>
        <v>0</v>
      </c>
      <c r="Q1045">
        <f t="shared" si="118"/>
        <v>0</v>
      </c>
      <c r="S1045">
        <f t="shared" si="119"/>
        <v>0</v>
      </c>
    </row>
    <row r="1046" spans="1:19" ht="276.5" thickBot="1" x14ac:dyDescent="0.4">
      <c r="A1046" s="3" t="s">
        <v>11</v>
      </c>
      <c r="B1046" s="3" t="s">
        <v>20</v>
      </c>
      <c r="C1046" s="3">
        <v>20140114207</v>
      </c>
      <c r="D1046" s="3">
        <v>1</v>
      </c>
      <c r="E1046" s="3" t="s">
        <v>9</v>
      </c>
      <c r="F1046" s="3">
        <v>159</v>
      </c>
      <c r="G1046" s="3">
        <v>20</v>
      </c>
      <c r="H1046" s="4" t="s">
        <v>22</v>
      </c>
      <c r="I1046" s="3" t="s">
        <v>9</v>
      </c>
      <c r="J1046" s="3" t="s">
        <v>9</v>
      </c>
      <c r="L1046">
        <f t="shared" si="114"/>
        <v>0</v>
      </c>
      <c r="M1046">
        <f>IF(COUNTIF($C$2:$C1047,C1046)&gt;1,1,0)</f>
        <v>0</v>
      </c>
      <c r="N1046">
        <f t="shared" si="115"/>
        <v>0</v>
      </c>
      <c r="O1046">
        <f t="shared" si="116"/>
        <v>0</v>
      </c>
      <c r="P1046">
        <f t="shared" si="117"/>
        <v>0</v>
      </c>
      <c r="Q1046">
        <f t="shared" si="118"/>
        <v>0</v>
      </c>
      <c r="S1046">
        <f t="shared" si="119"/>
        <v>0</v>
      </c>
    </row>
    <row r="1047" spans="1:19" ht="176.5" thickBot="1" x14ac:dyDescent="0.4">
      <c r="A1047" s="3" t="s">
        <v>11</v>
      </c>
      <c r="B1047" s="3" t="s">
        <v>20</v>
      </c>
      <c r="C1047" s="3">
        <v>20140306501</v>
      </c>
      <c r="D1047" s="3">
        <v>1</v>
      </c>
      <c r="E1047" s="3" t="s">
        <v>9</v>
      </c>
      <c r="F1047" s="3">
        <v>308</v>
      </c>
      <c r="G1047" s="3">
        <v>102</v>
      </c>
      <c r="H1047" s="4" t="s">
        <v>55</v>
      </c>
      <c r="I1047" s="3" t="s">
        <v>9</v>
      </c>
      <c r="J1047" s="3" t="s">
        <v>15</v>
      </c>
      <c r="L1047">
        <f t="shared" si="114"/>
        <v>0</v>
      </c>
      <c r="M1047">
        <f>IF(COUNTIF($C$2:$C1048,C1047)&gt;1,1,0)</f>
        <v>0</v>
      </c>
      <c r="N1047">
        <f t="shared" si="115"/>
        <v>0</v>
      </c>
      <c r="O1047">
        <f t="shared" si="116"/>
        <v>0</v>
      </c>
      <c r="P1047">
        <f t="shared" si="117"/>
        <v>0</v>
      </c>
      <c r="Q1047">
        <f t="shared" si="118"/>
        <v>0</v>
      </c>
      <c r="S1047">
        <f t="shared" si="119"/>
        <v>0</v>
      </c>
    </row>
    <row r="1048" spans="1:19" ht="389" thickBot="1" x14ac:dyDescent="0.4">
      <c r="A1048" s="3" t="s">
        <v>11</v>
      </c>
      <c r="B1048" s="3" t="s">
        <v>20</v>
      </c>
      <c r="C1048" s="3">
        <v>20141107103</v>
      </c>
      <c r="D1048" s="3">
        <v>1</v>
      </c>
      <c r="E1048" s="3" t="s">
        <v>9</v>
      </c>
      <c r="F1048" s="3">
        <v>435</v>
      </c>
      <c r="G1048" s="3">
        <v>73</v>
      </c>
      <c r="H1048" s="4" t="s">
        <v>257</v>
      </c>
      <c r="I1048" s="3" t="s">
        <v>9</v>
      </c>
      <c r="J1048" s="3" t="s">
        <v>9</v>
      </c>
      <c r="L1048">
        <f t="shared" si="114"/>
        <v>0</v>
      </c>
      <c r="M1048">
        <f>IF(COUNTIF($C$2:$C1049,C1048)&gt;1,1,0)</f>
        <v>0</v>
      </c>
      <c r="N1048">
        <f t="shared" si="115"/>
        <v>0</v>
      </c>
      <c r="O1048">
        <f t="shared" si="116"/>
        <v>0</v>
      </c>
      <c r="P1048">
        <f t="shared" si="117"/>
        <v>0</v>
      </c>
      <c r="Q1048">
        <f t="shared" si="118"/>
        <v>0</v>
      </c>
      <c r="S1048">
        <f t="shared" si="119"/>
        <v>0</v>
      </c>
    </row>
    <row r="1049" spans="1:19" ht="276.5" thickBot="1" x14ac:dyDescent="0.4">
      <c r="A1049" s="3" t="s">
        <v>11</v>
      </c>
      <c r="B1049" s="3" t="s">
        <v>20</v>
      </c>
      <c r="C1049" s="3">
        <v>20142302101</v>
      </c>
      <c r="D1049" s="3">
        <v>0</v>
      </c>
      <c r="E1049" s="3" t="s">
        <v>9</v>
      </c>
      <c r="F1049" s="3">
        <v>189</v>
      </c>
      <c r="G1049" s="3">
        <v>60</v>
      </c>
      <c r="H1049" s="4" t="s">
        <v>22</v>
      </c>
      <c r="I1049" s="3" t="s">
        <v>9</v>
      </c>
      <c r="J1049" s="3" t="s">
        <v>9</v>
      </c>
      <c r="L1049">
        <f t="shared" si="114"/>
        <v>0</v>
      </c>
      <c r="M1049">
        <f>IF(COUNTIF($C$2:$C1050,C1049)&gt;1,1,0)</f>
        <v>0</v>
      </c>
      <c r="N1049">
        <f t="shared" si="115"/>
        <v>0</v>
      </c>
      <c r="O1049">
        <f t="shared" si="116"/>
        <v>0</v>
      </c>
      <c r="P1049">
        <f t="shared" si="117"/>
        <v>0</v>
      </c>
      <c r="Q1049">
        <f t="shared" si="118"/>
        <v>0</v>
      </c>
      <c r="S1049">
        <f t="shared" si="119"/>
        <v>0</v>
      </c>
    </row>
    <row r="1050" spans="1:19" ht="251.5" thickBot="1" x14ac:dyDescent="0.4">
      <c r="A1050" s="3" t="s">
        <v>39</v>
      </c>
      <c r="B1050" s="3" t="s">
        <v>34</v>
      </c>
      <c r="C1050" s="3">
        <v>20110218201</v>
      </c>
      <c r="D1050" s="3">
        <v>0</v>
      </c>
      <c r="E1050" s="3" t="s">
        <v>9</v>
      </c>
      <c r="F1050" s="3">
        <v>276</v>
      </c>
      <c r="G1050" s="3">
        <v>56</v>
      </c>
      <c r="H1050" s="4" t="s">
        <v>18</v>
      </c>
      <c r="I1050" s="3" t="s">
        <v>9</v>
      </c>
      <c r="J1050" s="3" t="s">
        <v>15</v>
      </c>
      <c r="L1050">
        <f t="shared" si="114"/>
        <v>0</v>
      </c>
      <c r="M1050">
        <f>IF(COUNTIF($C$2:$C1050,C1050)&gt;1,1,0)</f>
        <v>0</v>
      </c>
      <c r="N1050">
        <f t="shared" si="115"/>
        <v>0</v>
      </c>
      <c r="O1050">
        <f t="shared" si="116"/>
        <v>0</v>
      </c>
      <c r="P1050">
        <f t="shared" si="117"/>
        <v>0</v>
      </c>
      <c r="Q1050">
        <f t="shared" si="118"/>
        <v>0</v>
      </c>
      <c r="S1050">
        <f t="shared" si="119"/>
        <v>0</v>
      </c>
    </row>
    <row r="1051" spans="1:19" ht="276.5" thickBot="1" x14ac:dyDescent="0.4">
      <c r="A1051" s="3" t="s">
        <v>11</v>
      </c>
      <c r="B1051" s="3" t="s">
        <v>34</v>
      </c>
      <c r="C1051" s="3">
        <v>20110545701</v>
      </c>
      <c r="D1051" s="3">
        <v>0</v>
      </c>
      <c r="E1051" s="3" t="s">
        <v>9</v>
      </c>
      <c r="F1051" s="3">
        <v>217</v>
      </c>
      <c r="G1051" s="3">
        <v>125</v>
      </c>
      <c r="H1051" s="4" t="s">
        <v>22</v>
      </c>
      <c r="I1051" s="3" t="s">
        <v>9</v>
      </c>
      <c r="J1051" s="3" t="s">
        <v>9</v>
      </c>
      <c r="L1051">
        <f t="shared" si="114"/>
        <v>0</v>
      </c>
      <c r="M1051">
        <f>IF(COUNTIF($C$2:$C1052,C1051)&gt;1,1,0)</f>
        <v>0</v>
      </c>
      <c r="N1051">
        <f t="shared" si="115"/>
        <v>0</v>
      </c>
      <c r="O1051">
        <f t="shared" si="116"/>
        <v>0</v>
      </c>
      <c r="P1051">
        <f t="shared" si="117"/>
        <v>0</v>
      </c>
      <c r="Q1051">
        <f t="shared" si="118"/>
        <v>0</v>
      </c>
      <c r="S1051">
        <f t="shared" si="119"/>
        <v>0</v>
      </c>
    </row>
    <row r="1052" spans="1:19" ht="251.5" thickBot="1" x14ac:dyDescent="0.4">
      <c r="A1052" s="3" t="s">
        <v>11</v>
      </c>
      <c r="B1052" s="3" t="s">
        <v>20</v>
      </c>
      <c r="C1052" s="3">
        <v>20140123303</v>
      </c>
      <c r="D1052" s="3">
        <v>1</v>
      </c>
      <c r="E1052" s="3" t="s">
        <v>9</v>
      </c>
      <c r="F1052" s="3">
        <v>362</v>
      </c>
      <c r="G1052" s="3">
        <v>62</v>
      </c>
      <c r="H1052" s="4" t="s">
        <v>18</v>
      </c>
      <c r="I1052" s="3" t="s">
        <v>9</v>
      </c>
      <c r="J1052" s="3" t="s">
        <v>15</v>
      </c>
      <c r="L1052">
        <f t="shared" si="114"/>
        <v>0</v>
      </c>
      <c r="M1052">
        <f>IF(COUNTIF($C$2:$C1053,C1052)&gt;1,1,0)</f>
        <v>0</v>
      </c>
      <c r="N1052">
        <f t="shared" si="115"/>
        <v>0</v>
      </c>
      <c r="O1052">
        <f t="shared" si="116"/>
        <v>0</v>
      </c>
      <c r="P1052">
        <f t="shared" si="117"/>
        <v>0</v>
      </c>
      <c r="Q1052">
        <f t="shared" si="118"/>
        <v>0</v>
      </c>
      <c r="S1052">
        <f t="shared" si="119"/>
        <v>0</v>
      </c>
    </row>
    <row r="1053" spans="1:19" ht="276.5" thickBot="1" x14ac:dyDescent="0.4">
      <c r="A1053" s="3" t="s">
        <v>11</v>
      </c>
      <c r="B1053" s="3" t="s">
        <v>8</v>
      </c>
      <c r="C1053" s="3">
        <v>20180719401</v>
      </c>
      <c r="D1053" s="3">
        <v>0</v>
      </c>
      <c r="E1053" s="3" t="s">
        <v>9</v>
      </c>
      <c r="F1053" s="3">
        <v>401</v>
      </c>
      <c r="G1053" s="3">
        <v>178</v>
      </c>
      <c r="H1053" s="4" t="s">
        <v>22</v>
      </c>
      <c r="I1053" s="3" t="s">
        <v>9</v>
      </c>
      <c r="J1053" s="3" t="s">
        <v>9</v>
      </c>
      <c r="L1053">
        <f t="shared" si="114"/>
        <v>0</v>
      </c>
      <c r="M1053">
        <f>IF(COUNTIF($C$2:$C1054,C1053)&gt;1,1,0)</f>
        <v>0</v>
      </c>
      <c r="N1053">
        <f t="shared" si="115"/>
        <v>0</v>
      </c>
      <c r="O1053">
        <f t="shared" si="116"/>
        <v>0</v>
      </c>
      <c r="P1053">
        <f t="shared" si="117"/>
        <v>0</v>
      </c>
      <c r="Q1053">
        <f t="shared" si="118"/>
        <v>0</v>
      </c>
      <c r="S1053">
        <f t="shared" si="119"/>
        <v>0</v>
      </c>
    </row>
    <row r="1054" spans="1:19" ht="276.5" thickBot="1" x14ac:dyDescent="0.4">
      <c r="A1054" s="3" t="s">
        <v>11</v>
      </c>
      <c r="B1054" s="3" t="s">
        <v>17</v>
      </c>
      <c r="C1054" s="3">
        <v>20120211504</v>
      </c>
      <c r="D1054" s="3">
        <v>0</v>
      </c>
      <c r="E1054" s="3" t="s">
        <v>9</v>
      </c>
      <c r="F1054" s="3">
        <v>908</v>
      </c>
      <c r="G1054" s="3">
        <v>312</v>
      </c>
      <c r="H1054" s="4" t="s">
        <v>22</v>
      </c>
      <c r="I1054" s="3" t="s">
        <v>9</v>
      </c>
      <c r="J1054" s="3" t="s">
        <v>9</v>
      </c>
      <c r="L1054">
        <f t="shared" si="114"/>
        <v>0</v>
      </c>
      <c r="M1054">
        <f>IF(COUNTIF($C$2:$C1055,C1054)&gt;1,1,0)</f>
        <v>0</v>
      </c>
      <c r="N1054">
        <f t="shared" si="115"/>
        <v>0</v>
      </c>
      <c r="O1054">
        <f t="shared" si="116"/>
        <v>0</v>
      </c>
      <c r="P1054">
        <f t="shared" si="117"/>
        <v>0</v>
      </c>
      <c r="Q1054">
        <f t="shared" si="118"/>
        <v>0</v>
      </c>
      <c r="S1054">
        <f t="shared" si="119"/>
        <v>0</v>
      </c>
    </row>
    <row r="1055" spans="1:19" ht="189" thickBot="1" x14ac:dyDescent="0.4">
      <c r="A1055" s="3" t="s">
        <v>11</v>
      </c>
      <c r="B1055" s="3" t="s">
        <v>29</v>
      </c>
      <c r="C1055" s="3">
        <v>20030515001</v>
      </c>
      <c r="D1055" s="3">
        <v>1</v>
      </c>
      <c r="E1055" s="3" t="s">
        <v>9</v>
      </c>
      <c r="F1055" s="3">
        <v>261</v>
      </c>
      <c r="G1055" s="3">
        <v>15</v>
      </c>
      <c r="H1055" s="4" t="s">
        <v>24</v>
      </c>
      <c r="I1055" s="3" t="s">
        <v>9</v>
      </c>
      <c r="J1055" s="3" t="s">
        <v>9</v>
      </c>
      <c r="L1055">
        <f t="shared" ref="L1055:L1107" si="120">IF(COUNTBLANK(A1055:J1055)&gt;0,1,0)</f>
        <v>0</v>
      </c>
      <c r="M1055">
        <f>IF(COUNTIF($C$2:$C1055,C1055)&gt;1,1,0)</f>
        <v>0</v>
      </c>
      <c r="N1055">
        <f t="shared" ref="N1055:N1107" si="121">IF(LEN(C1055)&gt;11,1,0)</f>
        <v>0</v>
      </c>
      <c r="O1055">
        <f t="shared" ref="O1055:O1107" si="122">IF(G1055&gt;F1055,1,0)</f>
        <v>0</v>
      </c>
      <c r="P1055">
        <f t="shared" ref="P1055:P1107" si="123">IF(AND(J1055="Yes",I1055="No"),1,0)</f>
        <v>0</v>
      </c>
      <c r="Q1055">
        <f t="shared" ref="Q1055:Q1107" si="124">IF(F1055&gt;10000,1,0)</f>
        <v>0</v>
      </c>
      <c r="S1055">
        <f t="shared" ref="S1055:S1107" si="125">IF(SUM(L1055:Q1055)&gt;0,1,0)</f>
        <v>0</v>
      </c>
    </row>
    <row r="1056" spans="1:19" ht="214" thickBot="1" x14ac:dyDescent="0.4">
      <c r="A1056" s="3" t="s">
        <v>11</v>
      </c>
      <c r="B1056" s="3" t="s">
        <v>8</v>
      </c>
      <c r="C1056" s="3">
        <v>20180307601</v>
      </c>
      <c r="D1056" s="3">
        <v>1</v>
      </c>
      <c r="E1056" s="3" t="s">
        <v>9</v>
      </c>
      <c r="F1056" s="3">
        <v>302</v>
      </c>
      <c r="G1056" s="3">
        <v>51</v>
      </c>
      <c r="H1056" s="4" t="s">
        <v>31</v>
      </c>
      <c r="I1056" s="3" t="s">
        <v>9</v>
      </c>
      <c r="J1056" s="3" t="s">
        <v>9</v>
      </c>
      <c r="L1056">
        <f t="shared" si="120"/>
        <v>0</v>
      </c>
      <c r="M1056">
        <f>IF(COUNTIF($C$2:$C1057,C1056)&gt;1,1,0)</f>
        <v>0</v>
      </c>
      <c r="N1056">
        <f t="shared" si="121"/>
        <v>0</v>
      </c>
      <c r="O1056">
        <f t="shared" si="122"/>
        <v>0</v>
      </c>
      <c r="P1056">
        <f t="shared" si="123"/>
        <v>0</v>
      </c>
      <c r="Q1056">
        <f t="shared" si="124"/>
        <v>0</v>
      </c>
      <c r="S1056">
        <f t="shared" si="125"/>
        <v>0</v>
      </c>
    </row>
    <row r="1057" spans="1:19" ht="239" thickBot="1" x14ac:dyDescent="0.4">
      <c r="A1057" s="3" t="s">
        <v>11</v>
      </c>
      <c r="B1057" s="3" t="s">
        <v>17</v>
      </c>
      <c r="C1057" s="3">
        <v>20120813701</v>
      </c>
      <c r="D1057" s="3">
        <v>0</v>
      </c>
      <c r="E1057" s="3" t="s">
        <v>9</v>
      </c>
      <c r="F1057" s="3">
        <v>47</v>
      </c>
      <c r="G1057" s="3">
        <v>15</v>
      </c>
      <c r="H1057" s="4" t="s">
        <v>13</v>
      </c>
      <c r="I1057" s="3" t="s">
        <v>9</v>
      </c>
      <c r="J1057" s="3" t="s">
        <v>9</v>
      </c>
      <c r="L1057">
        <f t="shared" si="120"/>
        <v>0</v>
      </c>
      <c r="M1057">
        <f>IF(COUNTIF($C$2:$C1058,C1057)&gt;1,1,0)</f>
        <v>0</v>
      </c>
      <c r="N1057">
        <f t="shared" si="121"/>
        <v>0</v>
      </c>
      <c r="O1057">
        <f t="shared" si="122"/>
        <v>0</v>
      </c>
      <c r="P1057">
        <f t="shared" si="123"/>
        <v>0</v>
      </c>
      <c r="Q1057">
        <f t="shared" si="124"/>
        <v>0</v>
      </c>
      <c r="S1057">
        <f t="shared" si="125"/>
        <v>0</v>
      </c>
    </row>
    <row r="1058" spans="1:19" ht="276.5" thickBot="1" x14ac:dyDescent="0.4">
      <c r="A1058" s="3" t="s">
        <v>11</v>
      </c>
      <c r="B1058" s="3" t="s">
        <v>49</v>
      </c>
      <c r="C1058" s="3">
        <v>20230418005</v>
      </c>
      <c r="D1058" s="3">
        <v>1</v>
      </c>
      <c r="E1058" s="3" t="s">
        <v>9</v>
      </c>
      <c r="F1058" s="3">
        <v>308</v>
      </c>
      <c r="G1058" s="3">
        <v>40</v>
      </c>
      <c r="H1058" s="4" t="s">
        <v>22</v>
      </c>
      <c r="I1058" s="3" t="s">
        <v>9</v>
      </c>
      <c r="J1058" s="3" t="s">
        <v>9</v>
      </c>
      <c r="L1058">
        <f t="shared" si="120"/>
        <v>0</v>
      </c>
      <c r="M1058">
        <f>IF(COUNTIF($C$2:$C1059,C1058)&gt;1,1,0)</f>
        <v>0</v>
      </c>
      <c r="N1058">
        <f t="shared" si="121"/>
        <v>0</v>
      </c>
      <c r="O1058">
        <f t="shared" si="122"/>
        <v>0</v>
      </c>
      <c r="P1058">
        <f t="shared" si="123"/>
        <v>0</v>
      </c>
      <c r="Q1058">
        <f t="shared" si="124"/>
        <v>0</v>
      </c>
      <c r="S1058">
        <f t="shared" si="125"/>
        <v>0</v>
      </c>
    </row>
    <row r="1059" spans="1:19" ht="276.5" thickBot="1" x14ac:dyDescent="0.4">
      <c r="A1059" s="3" t="s">
        <v>11</v>
      </c>
      <c r="B1059" s="3" t="s">
        <v>20</v>
      </c>
      <c r="C1059" s="3">
        <v>20142402102</v>
      </c>
      <c r="D1059" s="3">
        <v>0</v>
      </c>
      <c r="E1059" s="3" t="s">
        <v>9</v>
      </c>
      <c r="F1059" s="3">
        <v>428</v>
      </c>
      <c r="G1059" s="3">
        <v>96</v>
      </c>
      <c r="H1059" s="4" t="s">
        <v>22</v>
      </c>
      <c r="I1059" s="3" t="s">
        <v>9</v>
      </c>
      <c r="J1059" s="3" t="s">
        <v>9</v>
      </c>
      <c r="L1059">
        <f t="shared" si="120"/>
        <v>0</v>
      </c>
      <c r="M1059">
        <f>IF(COUNTIF($C$2:$C1060,C1059)&gt;1,1,0)</f>
        <v>0</v>
      </c>
      <c r="N1059">
        <f t="shared" si="121"/>
        <v>0</v>
      </c>
      <c r="O1059">
        <f t="shared" si="122"/>
        <v>0</v>
      </c>
      <c r="P1059">
        <f t="shared" si="123"/>
        <v>0</v>
      </c>
      <c r="Q1059">
        <f t="shared" si="124"/>
        <v>0</v>
      </c>
      <c r="S1059">
        <f t="shared" si="125"/>
        <v>0</v>
      </c>
    </row>
    <row r="1060" spans="1:19" ht="239" thickBot="1" x14ac:dyDescent="0.4">
      <c r="A1060" s="3" t="s">
        <v>27</v>
      </c>
      <c r="B1060" s="3" t="s">
        <v>20</v>
      </c>
      <c r="C1060" s="3">
        <v>20141808901</v>
      </c>
      <c r="D1060" s="3">
        <v>1</v>
      </c>
      <c r="E1060" s="3" t="s">
        <v>9</v>
      </c>
      <c r="F1060" s="3">
        <v>276</v>
      </c>
      <c r="G1060" s="3">
        <v>54</v>
      </c>
      <c r="H1060" s="4" t="s">
        <v>13</v>
      </c>
      <c r="I1060" s="3" t="s">
        <v>9</v>
      </c>
      <c r="J1060" s="3" t="s">
        <v>9</v>
      </c>
      <c r="L1060">
        <f t="shared" si="120"/>
        <v>0</v>
      </c>
      <c r="M1060">
        <f>IF(COUNTIF($C$2:$C1061,C1060)&gt;1,1,0)</f>
        <v>0</v>
      </c>
      <c r="N1060">
        <f t="shared" si="121"/>
        <v>0</v>
      </c>
      <c r="O1060">
        <f t="shared" si="122"/>
        <v>0</v>
      </c>
      <c r="P1060">
        <f t="shared" si="123"/>
        <v>0</v>
      </c>
      <c r="Q1060">
        <f t="shared" si="124"/>
        <v>0</v>
      </c>
      <c r="S1060">
        <f t="shared" si="125"/>
        <v>0</v>
      </c>
    </row>
    <row r="1061" spans="1:19" ht="239" thickBot="1" x14ac:dyDescent="0.4">
      <c r="A1061" s="3" t="s">
        <v>11</v>
      </c>
      <c r="B1061" s="3" t="s">
        <v>8</v>
      </c>
      <c r="C1061" s="3">
        <v>20180703801</v>
      </c>
      <c r="D1061" s="3">
        <v>0</v>
      </c>
      <c r="E1061" s="3" t="s">
        <v>9</v>
      </c>
      <c r="F1061" s="3">
        <v>53</v>
      </c>
      <c r="G1061" s="3">
        <v>10</v>
      </c>
      <c r="H1061" s="4" t="s">
        <v>13</v>
      </c>
      <c r="I1061" s="3" t="s">
        <v>9</v>
      </c>
      <c r="J1061" s="3" t="s">
        <v>9</v>
      </c>
      <c r="L1061">
        <f t="shared" si="120"/>
        <v>0</v>
      </c>
      <c r="M1061">
        <f>IF(COUNTIF($C$2:$C1062,C1061)&gt;1,1,0)</f>
        <v>0</v>
      </c>
      <c r="N1061">
        <f t="shared" si="121"/>
        <v>0</v>
      </c>
      <c r="O1061">
        <f t="shared" si="122"/>
        <v>0</v>
      </c>
      <c r="P1061">
        <f t="shared" si="123"/>
        <v>0</v>
      </c>
      <c r="Q1061">
        <f t="shared" si="124"/>
        <v>0</v>
      </c>
      <c r="S1061">
        <f t="shared" si="125"/>
        <v>0</v>
      </c>
    </row>
    <row r="1062" spans="1:19" ht="214" thickBot="1" x14ac:dyDescent="0.4">
      <c r="A1062" s="3" t="s">
        <v>11</v>
      </c>
      <c r="B1062" s="3" t="s">
        <v>23</v>
      </c>
      <c r="C1062" s="3">
        <v>20172101503</v>
      </c>
      <c r="D1062" s="3">
        <v>0</v>
      </c>
      <c r="E1062" s="3" t="s">
        <v>9</v>
      </c>
      <c r="F1062" s="3">
        <v>70</v>
      </c>
      <c r="G1062" s="3">
        <v>38</v>
      </c>
      <c r="H1062" s="4" t="s">
        <v>31</v>
      </c>
      <c r="I1062" s="3" t="s">
        <v>9</v>
      </c>
      <c r="J1062" s="3" t="s">
        <v>9</v>
      </c>
      <c r="L1062">
        <f t="shared" si="120"/>
        <v>0</v>
      </c>
      <c r="M1062">
        <f>IF(COUNTIF($C$2:$C1063,C1062)&gt;1,1,0)</f>
        <v>0</v>
      </c>
      <c r="N1062">
        <f t="shared" si="121"/>
        <v>0</v>
      </c>
      <c r="O1062">
        <f t="shared" si="122"/>
        <v>0</v>
      </c>
      <c r="P1062">
        <f t="shared" si="123"/>
        <v>0</v>
      </c>
      <c r="Q1062">
        <f t="shared" si="124"/>
        <v>0</v>
      </c>
      <c r="S1062">
        <f t="shared" si="125"/>
        <v>0</v>
      </c>
    </row>
    <row r="1063" spans="1:19" ht="214" thickBot="1" x14ac:dyDescent="0.4">
      <c r="A1063" s="3" t="s">
        <v>11</v>
      </c>
      <c r="B1063" s="3" t="s">
        <v>34</v>
      </c>
      <c r="C1063" s="3">
        <v>20110316301</v>
      </c>
      <c r="D1063" s="3">
        <v>1</v>
      </c>
      <c r="E1063" s="3" t="s">
        <v>9</v>
      </c>
      <c r="F1063" s="3">
        <v>162</v>
      </c>
      <c r="G1063" s="3">
        <v>104</v>
      </c>
      <c r="H1063" s="4" t="s">
        <v>28</v>
      </c>
      <c r="I1063" s="3" t="s">
        <v>9</v>
      </c>
      <c r="J1063" s="3" t="s">
        <v>15</v>
      </c>
      <c r="L1063">
        <f t="shared" si="120"/>
        <v>0</v>
      </c>
      <c r="M1063">
        <f>IF(COUNTIF($C$2:$C1064,C1063)&gt;1,1,0)</f>
        <v>0</v>
      </c>
      <c r="N1063">
        <f t="shared" si="121"/>
        <v>0</v>
      </c>
      <c r="O1063">
        <f t="shared" si="122"/>
        <v>0</v>
      </c>
      <c r="P1063">
        <f t="shared" si="123"/>
        <v>0</v>
      </c>
      <c r="Q1063">
        <f t="shared" si="124"/>
        <v>0</v>
      </c>
      <c r="S1063">
        <f t="shared" si="125"/>
        <v>0</v>
      </c>
    </row>
    <row r="1064" spans="1:19" ht="289" thickBot="1" x14ac:dyDescent="0.4">
      <c r="A1064" s="3" t="s">
        <v>11</v>
      </c>
      <c r="B1064" s="3" t="s">
        <v>49</v>
      </c>
      <c r="C1064" s="3">
        <v>20230600601</v>
      </c>
      <c r="D1064" s="3">
        <v>1</v>
      </c>
      <c r="E1064" s="3" t="s">
        <v>9</v>
      </c>
      <c r="F1064" s="3">
        <v>111</v>
      </c>
      <c r="G1064" s="3">
        <v>74</v>
      </c>
      <c r="H1064" s="4" t="s">
        <v>258</v>
      </c>
      <c r="I1064" s="3" t="s">
        <v>9</v>
      </c>
      <c r="J1064" s="3" t="s">
        <v>9</v>
      </c>
      <c r="L1064">
        <f t="shared" si="120"/>
        <v>0</v>
      </c>
      <c r="M1064">
        <f>IF(COUNTIF($C$2:$C1065,C1064)&gt;1,1,0)</f>
        <v>0</v>
      </c>
      <c r="N1064">
        <f t="shared" si="121"/>
        <v>0</v>
      </c>
      <c r="O1064">
        <f t="shared" si="122"/>
        <v>0</v>
      </c>
      <c r="P1064">
        <f t="shared" si="123"/>
        <v>0</v>
      </c>
      <c r="Q1064">
        <f t="shared" si="124"/>
        <v>0</v>
      </c>
      <c r="S1064">
        <f t="shared" si="125"/>
        <v>0</v>
      </c>
    </row>
    <row r="1065" spans="1:19" ht="276.5" thickBot="1" x14ac:dyDescent="0.4">
      <c r="A1065" s="3" t="s">
        <v>27</v>
      </c>
      <c r="B1065" s="3" t="s">
        <v>34</v>
      </c>
      <c r="C1065" s="3">
        <v>20110622201</v>
      </c>
      <c r="D1065" s="3">
        <v>0</v>
      </c>
      <c r="E1065" s="3" t="s">
        <v>9</v>
      </c>
      <c r="F1065" s="3">
        <v>51</v>
      </c>
      <c r="G1065" s="3">
        <v>22</v>
      </c>
      <c r="H1065" s="4" t="s">
        <v>22</v>
      </c>
      <c r="I1065" s="3" t="s">
        <v>9</v>
      </c>
      <c r="J1065" s="3" t="s">
        <v>9</v>
      </c>
      <c r="L1065">
        <f t="shared" si="120"/>
        <v>0</v>
      </c>
      <c r="M1065">
        <f>IF(COUNTIF($C$2:$C1066,C1065)&gt;1,1,0)</f>
        <v>0</v>
      </c>
      <c r="N1065">
        <f t="shared" si="121"/>
        <v>0</v>
      </c>
      <c r="O1065">
        <f t="shared" si="122"/>
        <v>0</v>
      </c>
      <c r="P1065">
        <f t="shared" si="123"/>
        <v>0</v>
      </c>
      <c r="Q1065">
        <f t="shared" si="124"/>
        <v>0</v>
      </c>
      <c r="S1065">
        <f t="shared" si="125"/>
        <v>0</v>
      </c>
    </row>
    <row r="1066" spans="1:19" ht="214" thickBot="1" x14ac:dyDescent="0.4">
      <c r="A1066" s="3" t="s">
        <v>11</v>
      </c>
      <c r="B1066" s="3" t="s">
        <v>34</v>
      </c>
      <c r="C1066" s="3">
        <v>20110611201</v>
      </c>
      <c r="D1066" s="3">
        <v>1</v>
      </c>
      <c r="E1066" s="3" t="s">
        <v>9</v>
      </c>
      <c r="F1066" s="3">
        <v>185</v>
      </c>
      <c r="G1066" s="3">
        <v>45</v>
      </c>
      <c r="H1066" s="4" t="s">
        <v>31</v>
      </c>
      <c r="I1066" s="3" t="s">
        <v>9</v>
      </c>
      <c r="J1066" s="3" t="s">
        <v>15</v>
      </c>
      <c r="L1066">
        <f t="shared" si="120"/>
        <v>0</v>
      </c>
      <c r="M1066">
        <f>IF(COUNTIF($C$2:$C1067,C1066)&gt;1,1,0)</f>
        <v>0</v>
      </c>
      <c r="N1066">
        <f t="shared" si="121"/>
        <v>0</v>
      </c>
      <c r="O1066">
        <f t="shared" si="122"/>
        <v>0</v>
      </c>
      <c r="P1066">
        <f t="shared" si="123"/>
        <v>0</v>
      </c>
      <c r="Q1066">
        <f t="shared" si="124"/>
        <v>0</v>
      </c>
      <c r="S1066">
        <f t="shared" si="125"/>
        <v>0</v>
      </c>
    </row>
    <row r="1067" spans="1:19" ht="239" thickBot="1" x14ac:dyDescent="0.4">
      <c r="A1067" s="3" t="s">
        <v>11</v>
      </c>
      <c r="B1067" s="3" t="s">
        <v>34</v>
      </c>
      <c r="C1067" s="3">
        <v>20110308901</v>
      </c>
      <c r="D1067" s="3">
        <v>0</v>
      </c>
      <c r="E1067" s="3" t="s">
        <v>9</v>
      </c>
      <c r="F1067" s="3">
        <v>32</v>
      </c>
      <c r="G1067" s="3">
        <v>26</v>
      </c>
      <c r="H1067" s="4" t="s">
        <v>48</v>
      </c>
      <c r="I1067" s="3" t="s">
        <v>9</v>
      </c>
      <c r="J1067" s="3" t="s">
        <v>9</v>
      </c>
      <c r="L1067">
        <f t="shared" si="120"/>
        <v>0</v>
      </c>
      <c r="M1067">
        <f>IF(COUNTIF($C$2:$C1068,C1067)&gt;1,1,0)</f>
        <v>0</v>
      </c>
      <c r="N1067">
        <f t="shared" si="121"/>
        <v>0</v>
      </c>
      <c r="O1067">
        <f t="shared" si="122"/>
        <v>0</v>
      </c>
      <c r="P1067">
        <f t="shared" si="123"/>
        <v>0</v>
      </c>
      <c r="Q1067">
        <f t="shared" si="124"/>
        <v>0</v>
      </c>
      <c r="S1067">
        <f t="shared" si="125"/>
        <v>0</v>
      </c>
    </row>
    <row r="1068" spans="1:19" ht="276.5" thickBot="1" x14ac:dyDescent="0.4">
      <c r="A1068" s="3" t="s">
        <v>11</v>
      </c>
      <c r="B1068" s="3" t="s">
        <v>23</v>
      </c>
      <c r="C1068" s="3">
        <v>20172205501</v>
      </c>
      <c r="D1068" s="3">
        <v>0</v>
      </c>
      <c r="E1068" s="3" t="s">
        <v>9</v>
      </c>
      <c r="F1068" s="3">
        <v>199</v>
      </c>
      <c r="G1068" s="3">
        <v>70</v>
      </c>
      <c r="H1068" s="4" t="s">
        <v>22</v>
      </c>
      <c r="I1068" s="3" t="s">
        <v>9</v>
      </c>
      <c r="J1068" s="3" t="s">
        <v>9</v>
      </c>
      <c r="L1068">
        <f t="shared" si="120"/>
        <v>0</v>
      </c>
      <c r="M1068">
        <f>IF(COUNTIF($C$2:$C1069,C1068)&gt;1,1,0)</f>
        <v>0</v>
      </c>
      <c r="N1068">
        <f t="shared" si="121"/>
        <v>0</v>
      </c>
      <c r="O1068">
        <f t="shared" si="122"/>
        <v>0</v>
      </c>
      <c r="P1068">
        <f t="shared" si="123"/>
        <v>0</v>
      </c>
      <c r="Q1068">
        <f t="shared" si="124"/>
        <v>0</v>
      </c>
      <c r="S1068">
        <f t="shared" si="125"/>
        <v>0</v>
      </c>
    </row>
    <row r="1069" spans="1:19" ht="276.5" thickBot="1" x14ac:dyDescent="0.4">
      <c r="A1069" s="3" t="s">
        <v>7</v>
      </c>
      <c r="B1069" s="3" t="s">
        <v>17</v>
      </c>
      <c r="C1069" s="3">
        <v>20120402401</v>
      </c>
      <c r="D1069" s="3">
        <v>0</v>
      </c>
      <c r="E1069" s="3" t="s">
        <v>9</v>
      </c>
      <c r="F1069" s="3">
        <v>95</v>
      </c>
      <c r="G1069" s="3">
        <v>28</v>
      </c>
      <c r="H1069" s="4" t="s">
        <v>259</v>
      </c>
      <c r="I1069" s="3" t="s">
        <v>9</v>
      </c>
      <c r="J1069" s="3" t="s">
        <v>9</v>
      </c>
      <c r="L1069">
        <f t="shared" si="120"/>
        <v>0</v>
      </c>
      <c r="M1069">
        <f>IF(COUNTIF($C$2:$C1070,C1069)&gt;1,1,0)</f>
        <v>0</v>
      </c>
      <c r="N1069">
        <f t="shared" si="121"/>
        <v>0</v>
      </c>
      <c r="O1069">
        <f t="shared" si="122"/>
        <v>0</v>
      </c>
      <c r="P1069">
        <f t="shared" si="123"/>
        <v>0</v>
      </c>
      <c r="Q1069">
        <f t="shared" si="124"/>
        <v>0</v>
      </c>
      <c r="S1069">
        <f t="shared" si="125"/>
        <v>0</v>
      </c>
    </row>
    <row r="1070" spans="1:19" ht="276.5" thickBot="1" x14ac:dyDescent="0.4">
      <c r="A1070" s="3" t="s">
        <v>7</v>
      </c>
      <c r="B1070" s="3" t="s">
        <v>20</v>
      </c>
      <c r="C1070" s="3">
        <v>20142400505</v>
      </c>
      <c r="D1070" s="3">
        <v>1</v>
      </c>
      <c r="E1070" s="3" t="s">
        <v>9</v>
      </c>
      <c r="F1070" s="3">
        <v>944</v>
      </c>
      <c r="G1070" s="3">
        <v>55</v>
      </c>
      <c r="H1070" s="4" t="s">
        <v>22</v>
      </c>
      <c r="I1070" s="3" t="s">
        <v>9</v>
      </c>
      <c r="J1070" s="3" t="s">
        <v>9</v>
      </c>
      <c r="L1070">
        <f t="shared" si="120"/>
        <v>0</v>
      </c>
      <c r="M1070">
        <f>IF(COUNTIF($C$2:$C1071,C1070)&gt;1,1,0)</f>
        <v>0</v>
      </c>
      <c r="N1070">
        <f t="shared" si="121"/>
        <v>0</v>
      </c>
      <c r="O1070">
        <f t="shared" si="122"/>
        <v>0</v>
      </c>
      <c r="P1070">
        <f t="shared" si="123"/>
        <v>0</v>
      </c>
      <c r="Q1070">
        <f t="shared" si="124"/>
        <v>0</v>
      </c>
      <c r="S1070">
        <f t="shared" si="125"/>
        <v>0</v>
      </c>
    </row>
    <row r="1071" spans="1:19" ht="176.5" thickBot="1" x14ac:dyDescent="0.4">
      <c r="A1071" s="3" t="s">
        <v>11</v>
      </c>
      <c r="B1071" s="3" t="s">
        <v>20</v>
      </c>
      <c r="C1071" s="3">
        <v>20140505201</v>
      </c>
      <c r="D1071" s="3">
        <v>0</v>
      </c>
      <c r="E1071" s="3" t="s">
        <v>9</v>
      </c>
      <c r="F1071" s="3">
        <v>121</v>
      </c>
      <c r="G1071" s="3">
        <v>30</v>
      </c>
      <c r="H1071" s="4" t="s">
        <v>55</v>
      </c>
      <c r="I1071" s="3" t="s">
        <v>9</v>
      </c>
      <c r="J1071" s="3" t="s">
        <v>15</v>
      </c>
      <c r="L1071">
        <f t="shared" si="120"/>
        <v>0</v>
      </c>
      <c r="M1071">
        <f>IF(COUNTIF($C$2:$C1071,C1071)&gt;1,1,0)</f>
        <v>0</v>
      </c>
      <c r="N1071">
        <f t="shared" si="121"/>
        <v>0</v>
      </c>
      <c r="O1071">
        <f t="shared" si="122"/>
        <v>0</v>
      </c>
      <c r="P1071">
        <f t="shared" si="123"/>
        <v>0</v>
      </c>
      <c r="Q1071">
        <f t="shared" si="124"/>
        <v>0</v>
      </c>
      <c r="S1071">
        <f t="shared" si="125"/>
        <v>0</v>
      </c>
    </row>
    <row r="1072" spans="1:19" ht="276.5" thickBot="1" x14ac:dyDescent="0.4">
      <c r="A1072" s="3" t="s">
        <v>11</v>
      </c>
      <c r="B1072" s="3" t="s">
        <v>49</v>
      </c>
      <c r="C1072" s="3">
        <v>20230408201</v>
      </c>
      <c r="D1072" s="3">
        <v>0</v>
      </c>
      <c r="E1072" s="3" t="s">
        <v>9</v>
      </c>
      <c r="F1072" s="3">
        <v>61</v>
      </c>
      <c r="G1072" s="3">
        <v>24</v>
      </c>
      <c r="H1072" s="4" t="s">
        <v>22</v>
      </c>
      <c r="I1072" s="3" t="s">
        <v>9</v>
      </c>
      <c r="J1072" s="3" t="s">
        <v>9</v>
      </c>
      <c r="L1072">
        <f t="shared" si="120"/>
        <v>0</v>
      </c>
      <c r="M1072">
        <f>IF(COUNTIF($C$2:$C1073,C1072)&gt;1,1,0)</f>
        <v>0</v>
      </c>
      <c r="N1072">
        <f t="shared" si="121"/>
        <v>0</v>
      </c>
      <c r="O1072">
        <f t="shared" si="122"/>
        <v>0</v>
      </c>
      <c r="P1072">
        <f t="shared" si="123"/>
        <v>0</v>
      </c>
      <c r="Q1072">
        <f t="shared" si="124"/>
        <v>0</v>
      </c>
      <c r="S1072">
        <f t="shared" si="125"/>
        <v>0</v>
      </c>
    </row>
    <row r="1073" spans="1:19" ht="276.5" thickBot="1" x14ac:dyDescent="0.4">
      <c r="A1073" s="3" t="s">
        <v>11</v>
      </c>
      <c r="B1073" s="3" t="s">
        <v>17</v>
      </c>
      <c r="C1073" s="3">
        <v>20120806101</v>
      </c>
      <c r="D1073" s="3">
        <v>1</v>
      </c>
      <c r="E1073" s="3" t="s">
        <v>9</v>
      </c>
      <c r="F1073" s="3">
        <v>244</v>
      </c>
      <c r="G1073" s="3">
        <v>36</v>
      </c>
      <c r="H1073" s="4" t="s">
        <v>22</v>
      </c>
      <c r="I1073" s="3" t="s">
        <v>9</v>
      </c>
      <c r="J1073" s="3" t="s">
        <v>9</v>
      </c>
      <c r="L1073">
        <f t="shared" si="120"/>
        <v>0</v>
      </c>
      <c r="M1073">
        <f>IF(COUNTIF($C$2:$C1074,C1073)&gt;1,1,0)</f>
        <v>0</v>
      </c>
      <c r="N1073">
        <f t="shared" si="121"/>
        <v>0</v>
      </c>
      <c r="O1073">
        <f t="shared" si="122"/>
        <v>0</v>
      </c>
      <c r="P1073">
        <f t="shared" si="123"/>
        <v>0</v>
      </c>
      <c r="Q1073">
        <f t="shared" si="124"/>
        <v>0</v>
      </c>
      <c r="S1073">
        <f t="shared" si="125"/>
        <v>0</v>
      </c>
    </row>
    <row r="1074" spans="1:19" ht="239" thickBot="1" x14ac:dyDescent="0.4">
      <c r="A1074" s="3" t="s">
        <v>11</v>
      </c>
      <c r="B1074" s="3" t="s">
        <v>12</v>
      </c>
      <c r="C1074" s="3">
        <v>20080915702</v>
      </c>
      <c r="D1074" s="3">
        <v>0</v>
      </c>
      <c r="E1074" s="3" t="s">
        <v>9</v>
      </c>
      <c r="F1074" s="3">
        <v>237</v>
      </c>
      <c r="G1074" s="3">
        <v>50</v>
      </c>
      <c r="H1074" s="4" t="s">
        <v>13</v>
      </c>
      <c r="I1074" s="3" t="s">
        <v>9</v>
      </c>
      <c r="J1074" s="3" t="s">
        <v>9</v>
      </c>
      <c r="L1074">
        <f t="shared" si="120"/>
        <v>0</v>
      </c>
      <c r="M1074">
        <f>IF(COUNTIF($C$2:$C1075,C1074)&gt;1,1,0)</f>
        <v>0</v>
      </c>
      <c r="N1074">
        <f t="shared" si="121"/>
        <v>0</v>
      </c>
      <c r="O1074">
        <f t="shared" si="122"/>
        <v>0</v>
      </c>
      <c r="P1074">
        <f t="shared" si="123"/>
        <v>0</v>
      </c>
      <c r="Q1074">
        <f t="shared" si="124"/>
        <v>0</v>
      </c>
      <c r="S1074">
        <f t="shared" si="125"/>
        <v>0</v>
      </c>
    </row>
    <row r="1075" spans="1:19" ht="114" thickBot="1" x14ac:dyDescent="0.4">
      <c r="A1075" s="3" t="s">
        <v>11</v>
      </c>
      <c r="B1075" s="3" t="s">
        <v>20</v>
      </c>
      <c r="C1075" s="3">
        <v>20140303002</v>
      </c>
      <c r="D1075" s="3">
        <v>0</v>
      </c>
      <c r="E1075" s="3" t="s">
        <v>9</v>
      </c>
      <c r="F1075" s="3">
        <v>79</v>
      </c>
      <c r="G1075" s="3">
        <v>18</v>
      </c>
      <c r="H1075" s="4" t="s">
        <v>119</v>
      </c>
      <c r="I1075" s="3" t="s">
        <v>9</v>
      </c>
      <c r="J1075" s="3" t="s">
        <v>15</v>
      </c>
      <c r="L1075">
        <f t="shared" si="120"/>
        <v>0</v>
      </c>
      <c r="M1075">
        <f>IF(COUNTIF($C$2:$C1076,C1075)&gt;1,1,0)</f>
        <v>0</v>
      </c>
      <c r="N1075">
        <f t="shared" si="121"/>
        <v>0</v>
      </c>
      <c r="O1075">
        <f t="shared" si="122"/>
        <v>0</v>
      </c>
      <c r="P1075">
        <f t="shared" si="123"/>
        <v>0</v>
      </c>
      <c r="Q1075">
        <f t="shared" si="124"/>
        <v>0</v>
      </c>
      <c r="S1075">
        <f t="shared" si="125"/>
        <v>0</v>
      </c>
    </row>
    <row r="1076" spans="1:19" ht="409.6" thickBot="1" x14ac:dyDescent="0.4">
      <c r="A1076" s="3" t="s">
        <v>11</v>
      </c>
      <c r="B1076" s="3" t="s">
        <v>20</v>
      </c>
      <c r="C1076" s="3">
        <v>20142006001</v>
      </c>
      <c r="D1076" s="3">
        <v>0</v>
      </c>
      <c r="E1076" s="3" t="s">
        <v>9</v>
      </c>
      <c r="F1076" s="3">
        <v>272</v>
      </c>
      <c r="G1076" s="3">
        <v>105</v>
      </c>
      <c r="H1076" s="4" t="s">
        <v>261</v>
      </c>
      <c r="I1076" s="3" t="s">
        <v>9</v>
      </c>
      <c r="J1076" s="3" t="s">
        <v>9</v>
      </c>
      <c r="L1076">
        <f t="shared" si="120"/>
        <v>0</v>
      </c>
      <c r="M1076">
        <f>IF(COUNTIF($C$2:$C1077,C1076)&gt;1,1,0)</f>
        <v>0</v>
      </c>
      <c r="N1076">
        <f t="shared" si="121"/>
        <v>0</v>
      </c>
      <c r="O1076">
        <f t="shared" si="122"/>
        <v>0</v>
      </c>
      <c r="P1076">
        <f t="shared" si="123"/>
        <v>0</v>
      </c>
      <c r="Q1076">
        <f t="shared" si="124"/>
        <v>0</v>
      </c>
      <c r="S1076">
        <f t="shared" si="125"/>
        <v>0</v>
      </c>
    </row>
    <row r="1077" spans="1:19" ht="326.5" thickBot="1" x14ac:dyDescent="0.4">
      <c r="A1077" s="3" t="s">
        <v>11</v>
      </c>
      <c r="B1077" s="3" t="s">
        <v>17</v>
      </c>
      <c r="C1077" s="3">
        <v>20120115802</v>
      </c>
      <c r="D1077" s="3">
        <v>1</v>
      </c>
      <c r="E1077" s="3" t="s">
        <v>9</v>
      </c>
      <c r="F1077" s="3">
        <v>633</v>
      </c>
      <c r="G1077" s="3">
        <v>113</v>
      </c>
      <c r="H1077" s="4" t="s">
        <v>262</v>
      </c>
      <c r="I1077" s="3" t="s">
        <v>9</v>
      </c>
      <c r="J1077" s="3" t="s">
        <v>15</v>
      </c>
      <c r="L1077">
        <f t="shared" si="120"/>
        <v>0</v>
      </c>
      <c r="M1077">
        <f>IF(COUNTIF($C$2:$C1078,C1077)&gt;1,1,0)</f>
        <v>0</v>
      </c>
      <c r="N1077">
        <f t="shared" si="121"/>
        <v>0</v>
      </c>
      <c r="O1077">
        <f t="shared" si="122"/>
        <v>0</v>
      </c>
      <c r="P1077">
        <f t="shared" si="123"/>
        <v>0</v>
      </c>
      <c r="Q1077">
        <f t="shared" si="124"/>
        <v>0</v>
      </c>
      <c r="S1077">
        <f t="shared" si="125"/>
        <v>0</v>
      </c>
    </row>
    <row r="1078" spans="1:19" ht="276.5" thickBot="1" x14ac:dyDescent="0.4">
      <c r="A1078" s="3" t="s">
        <v>11</v>
      </c>
      <c r="B1078" s="3" t="s">
        <v>17</v>
      </c>
      <c r="C1078" s="3">
        <v>20120712401</v>
      </c>
      <c r="D1078" s="3">
        <v>0</v>
      </c>
      <c r="E1078" s="3" t="s">
        <v>9</v>
      </c>
      <c r="F1078" s="3">
        <v>28</v>
      </c>
      <c r="G1078" s="3">
        <v>25</v>
      </c>
      <c r="H1078" s="4" t="s">
        <v>22</v>
      </c>
      <c r="I1078" s="3" t="s">
        <v>9</v>
      </c>
      <c r="J1078" s="3" t="s">
        <v>9</v>
      </c>
      <c r="L1078">
        <f t="shared" si="120"/>
        <v>0</v>
      </c>
      <c r="M1078">
        <f>IF(COUNTIF($C$2:$C1078,C1078)&gt;1,1,0)</f>
        <v>0</v>
      </c>
      <c r="N1078">
        <f t="shared" si="121"/>
        <v>0</v>
      </c>
      <c r="O1078">
        <f t="shared" si="122"/>
        <v>0</v>
      </c>
      <c r="P1078">
        <f t="shared" si="123"/>
        <v>0</v>
      </c>
      <c r="Q1078">
        <f t="shared" si="124"/>
        <v>0</v>
      </c>
      <c r="S1078">
        <f t="shared" si="125"/>
        <v>0</v>
      </c>
    </row>
    <row r="1079" spans="1:19" ht="189" thickBot="1" x14ac:dyDescent="0.4">
      <c r="A1079" s="3" t="s">
        <v>11</v>
      </c>
      <c r="B1079" s="3" t="s">
        <v>34</v>
      </c>
      <c r="C1079" s="3">
        <v>20110908001</v>
      </c>
      <c r="D1079" s="3">
        <v>0</v>
      </c>
      <c r="E1079" s="3" t="s">
        <v>9</v>
      </c>
      <c r="F1079" s="3">
        <v>42</v>
      </c>
      <c r="G1079" s="3">
        <v>24</v>
      </c>
      <c r="H1079" s="4" t="s">
        <v>24</v>
      </c>
      <c r="I1079" s="3" t="s">
        <v>9</v>
      </c>
      <c r="J1079" s="3" t="s">
        <v>9</v>
      </c>
      <c r="L1079">
        <f t="shared" si="120"/>
        <v>0</v>
      </c>
      <c r="M1079">
        <f>IF(COUNTIF($C$2:$C1080,C1079)&gt;1,1,0)</f>
        <v>0</v>
      </c>
      <c r="N1079">
        <f t="shared" si="121"/>
        <v>0</v>
      </c>
      <c r="O1079">
        <f t="shared" si="122"/>
        <v>0</v>
      </c>
      <c r="P1079">
        <f t="shared" si="123"/>
        <v>0</v>
      </c>
      <c r="Q1079">
        <f t="shared" si="124"/>
        <v>0</v>
      </c>
      <c r="S1079">
        <f t="shared" si="125"/>
        <v>0</v>
      </c>
    </row>
    <row r="1080" spans="1:19" ht="239" thickBot="1" x14ac:dyDescent="0.4">
      <c r="A1080" s="3" t="s">
        <v>11</v>
      </c>
      <c r="B1080" s="3" t="s">
        <v>12</v>
      </c>
      <c r="C1080" s="3">
        <v>20080500901</v>
      </c>
      <c r="D1080" s="3">
        <v>1</v>
      </c>
      <c r="E1080" s="3" t="s">
        <v>9</v>
      </c>
      <c r="F1080" s="3">
        <v>132</v>
      </c>
      <c r="G1080" s="3">
        <v>111</v>
      </c>
      <c r="H1080" s="4" t="s">
        <v>264</v>
      </c>
      <c r="I1080" s="3" t="s">
        <v>9</v>
      </c>
      <c r="J1080" s="3" t="s">
        <v>15</v>
      </c>
      <c r="L1080">
        <f t="shared" si="120"/>
        <v>0</v>
      </c>
      <c r="M1080">
        <f>IF(COUNTIF($C$2:$C1081,C1080)&gt;1,1,0)</f>
        <v>0</v>
      </c>
      <c r="N1080">
        <f t="shared" si="121"/>
        <v>0</v>
      </c>
      <c r="O1080">
        <f t="shared" si="122"/>
        <v>0</v>
      </c>
      <c r="P1080">
        <f t="shared" si="123"/>
        <v>0</v>
      </c>
      <c r="Q1080">
        <f t="shared" si="124"/>
        <v>0</v>
      </c>
      <c r="S1080">
        <f t="shared" si="125"/>
        <v>0</v>
      </c>
    </row>
    <row r="1081" spans="1:19" ht="276.5" thickBot="1" x14ac:dyDescent="0.4">
      <c r="A1081" s="3" t="s">
        <v>11</v>
      </c>
      <c r="B1081" s="3" t="s">
        <v>34</v>
      </c>
      <c r="C1081" s="3">
        <v>20110552702</v>
      </c>
      <c r="D1081" s="3">
        <v>0</v>
      </c>
      <c r="E1081" s="3" t="s">
        <v>9</v>
      </c>
      <c r="F1081" s="3">
        <v>449</v>
      </c>
      <c r="G1081" s="3">
        <v>96</v>
      </c>
      <c r="H1081" s="4" t="s">
        <v>22</v>
      </c>
      <c r="I1081" s="3" t="s">
        <v>9</v>
      </c>
      <c r="J1081" s="3" t="s">
        <v>15</v>
      </c>
      <c r="L1081">
        <f t="shared" si="120"/>
        <v>0</v>
      </c>
      <c r="M1081">
        <f>IF(COUNTIF($C$2:$C1082,C1081)&gt;1,1,0)</f>
        <v>0</v>
      </c>
      <c r="N1081">
        <f t="shared" si="121"/>
        <v>0</v>
      </c>
      <c r="O1081">
        <f t="shared" si="122"/>
        <v>0</v>
      </c>
      <c r="P1081">
        <f t="shared" si="123"/>
        <v>0</v>
      </c>
      <c r="Q1081">
        <f t="shared" si="124"/>
        <v>0</v>
      </c>
      <c r="S1081">
        <f t="shared" si="125"/>
        <v>0</v>
      </c>
    </row>
    <row r="1082" spans="1:19" ht="114" thickBot="1" x14ac:dyDescent="0.4">
      <c r="A1082" s="3" t="s">
        <v>52</v>
      </c>
      <c r="B1082" s="3" t="s">
        <v>23</v>
      </c>
      <c r="C1082" s="3" t="s">
        <v>265</v>
      </c>
      <c r="D1082" s="3">
        <v>1</v>
      </c>
      <c r="E1082" s="3" t="s">
        <v>9</v>
      </c>
      <c r="F1082" s="3">
        <v>1013</v>
      </c>
      <c r="G1082" s="3">
        <v>143</v>
      </c>
      <c r="H1082" s="4" t="s">
        <v>266</v>
      </c>
      <c r="I1082" s="3" t="s">
        <v>9</v>
      </c>
      <c r="J1082" s="3" t="s">
        <v>9</v>
      </c>
      <c r="L1082">
        <f t="shared" si="120"/>
        <v>0</v>
      </c>
      <c r="M1082">
        <f>IF(COUNTIF($C$2:$C1083,C1082)&gt;1,1,0)</f>
        <v>0</v>
      </c>
      <c r="N1082">
        <f t="shared" si="121"/>
        <v>0</v>
      </c>
      <c r="O1082">
        <f t="shared" si="122"/>
        <v>0</v>
      </c>
      <c r="P1082">
        <f t="shared" si="123"/>
        <v>0</v>
      </c>
      <c r="Q1082">
        <f t="shared" si="124"/>
        <v>0</v>
      </c>
      <c r="S1082">
        <f t="shared" si="125"/>
        <v>0</v>
      </c>
    </row>
    <row r="1083" spans="1:19" ht="39" thickBot="1" x14ac:dyDescent="0.4">
      <c r="A1083" s="3" t="s">
        <v>11</v>
      </c>
      <c r="B1083" s="3" t="s">
        <v>34</v>
      </c>
      <c r="C1083" s="3">
        <v>20110726601</v>
      </c>
      <c r="D1083" s="3">
        <v>0</v>
      </c>
      <c r="E1083" s="3" t="s">
        <v>9</v>
      </c>
      <c r="F1083" s="3">
        <v>59</v>
      </c>
      <c r="G1083" s="3">
        <v>36</v>
      </c>
      <c r="H1083" s="4" t="s">
        <v>87</v>
      </c>
      <c r="I1083" s="3" t="s">
        <v>9</v>
      </c>
      <c r="J1083" s="3" t="s">
        <v>9</v>
      </c>
      <c r="L1083">
        <f t="shared" si="120"/>
        <v>0</v>
      </c>
      <c r="M1083">
        <f>IF(COUNTIF($C$2:$C1084,C1083)&gt;1,1,0)</f>
        <v>0</v>
      </c>
      <c r="N1083">
        <f t="shared" si="121"/>
        <v>0</v>
      </c>
      <c r="O1083">
        <f t="shared" si="122"/>
        <v>0</v>
      </c>
      <c r="P1083">
        <f t="shared" si="123"/>
        <v>0</v>
      </c>
      <c r="Q1083">
        <f t="shared" si="124"/>
        <v>0</v>
      </c>
      <c r="S1083">
        <f t="shared" si="125"/>
        <v>0</v>
      </c>
    </row>
    <row r="1084" spans="1:19" ht="76.5" thickBot="1" x14ac:dyDescent="0.4">
      <c r="A1084" s="3" t="s">
        <v>46</v>
      </c>
      <c r="B1084" s="3" t="s">
        <v>267</v>
      </c>
      <c r="C1084" s="3">
        <v>20200400801</v>
      </c>
      <c r="D1084" s="3">
        <v>0</v>
      </c>
      <c r="E1084" s="3" t="s">
        <v>9</v>
      </c>
      <c r="F1084" s="3">
        <v>68</v>
      </c>
      <c r="G1084" s="3">
        <v>9</v>
      </c>
      <c r="H1084" s="4" t="s">
        <v>33</v>
      </c>
      <c r="I1084" s="3" t="s">
        <v>9</v>
      </c>
      <c r="J1084" s="3" t="s">
        <v>9</v>
      </c>
      <c r="L1084">
        <f t="shared" si="120"/>
        <v>0</v>
      </c>
      <c r="M1084">
        <f>IF(COUNTIF($C$2:$C1085,C1084)&gt;1,1,0)</f>
        <v>0</v>
      </c>
      <c r="N1084">
        <f t="shared" si="121"/>
        <v>0</v>
      </c>
      <c r="O1084">
        <f t="shared" si="122"/>
        <v>0</v>
      </c>
      <c r="P1084">
        <f t="shared" si="123"/>
        <v>0</v>
      </c>
      <c r="Q1084">
        <f t="shared" si="124"/>
        <v>0</v>
      </c>
      <c r="S1084">
        <f t="shared" si="125"/>
        <v>0</v>
      </c>
    </row>
    <row r="1085" spans="1:19" ht="251.5" thickBot="1" x14ac:dyDescent="0.4">
      <c r="A1085" s="3" t="s">
        <v>11</v>
      </c>
      <c r="B1085" s="3" t="s">
        <v>20</v>
      </c>
      <c r="C1085" s="3">
        <v>20140123805</v>
      </c>
      <c r="D1085" s="3">
        <v>1</v>
      </c>
      <c r="E1085" s="3" t="s">
        <v>9</v>
      </c>
      <c r="F1085" s="3">
        <v>248</v>
      </c>
      <c r="G1085" s="3">
        <v>45</v>
      </c>
      <c r="H1085" s="4" t="s">
        <v>18</v>
      </c>
      <c r="I1085" s="3" t="s">
        <v>9</v>
      </c>
      <c r="J1085" s="3" t="s">
        <v>15</v>
      </c>
      <c r="L1085">
        <f t="shared" si="120"/>
        <v>0</v>
      </c>
      <c r="M1085">
        <f>IF(COUNTIF($C$2:$C1085,C1085)&gt;1,1,0)</f>
        <v>0</v>
      </c>
      <c r="N1085">
        <f t="shared" si="121"/>
        <v>0</v>
      </c>
      <c r="O1085">
        <f t="shared" si="122"/>
        <v>0</v>
      </c>
      <c r="P1085">
        <f t="shared" si="123"/>
        <v>0</v>
      </c>
      <c r="Q1085">
        <f t="shared" si="124"/>
        <v>0</v>
      </c>
      <c r="S1085">
        <f t="shared" si="125"/>
        <v>0</v>
      </c>
    </row>
    <row r="1086" spans="1:19" ht="276.5" thickBot="1" x14ac:dyDescent="0.4">
      <c r="A1086" s="3" t="s">
        <v>11</v>
      </c>
      <c r="B1086" s="3" t="s">
        <v>20</v>
      </c>
      <c r="C1086" s="3">
        <v>20140114904</v>
      </c>
      <c r="D1086" s="3">
        <v>1</v>
      </c>
      <c r="E1086" s="3" t="s">
        <v>9</v>
      </c>
      <c r="F1086" s="3">
        <v>227</v>
      </c>
      <c r="G1086" s="3">
        <v>35</v>
      </c>
      <c r="H1086" s="4" t="s">
        <v>22</v>
      </c>
      <c r="I1086" s="3" t="s">
        <v>9</v>
      </c>
      <c r="J1086" s="3" t="s">
        <v>15</v>
      </c>
      <c r="L1086">
        <f t="shared" si="120"/>
        <v>0</v>
      </c>
      <c r="M1086">
        <f>IF(COUNTIF($C$2:$C1087,C1086)&gt;1,1,0)</f>
        <v>0</v>
      </c>
      <c r="N1086">
        <f t="shared" si="121"/>
        <v>0</v>
      </c>
      <c r="O1086">
        <f t="shared" si="122"/>
        <v>0</v>
      </c>
      <c r="P1086">
        <f t="shared" si="123"/>
        <v>0</v>
      </c>
      <c r="Q1086">
        <f t="shared" si="124"/>
        <v>0</v>
      </c>
      <c r="S1086">
        <f t="shared" si="125"/>
        <v>0</v>
      </c>
    </row>
    <row r="1087" spans="1:19" ht="176.5" thickBot="1" x14ac:dyDescent="0.4">
      <c r="A1087" s="3" t="s">
        <v>39</v>
      </c>
      <c r="B1087" s="3" t="s">
        <v>34</v>
      </c>
      <c r="C1087" s="3">
        <v>20110214701</v>
      </c>
      <c r="D1087" s="3">
        <v>1</v>
      </c>
      <c r="E1087" s="3" t="s">
        <v>9</v>
      </c>
      <c r="F1087" s="3">
        <v>123</v>
      </c>
      <c r="G1087" s="3">
        <v>73</v>
      </c>
      <c r="H1087" s="4" t="s">
        <v>149</v>
      </c>
      <c r="I1087" s="3" t="s">
        <v>9</v>
      </c>
      <c r="J1087" s="3" t="s">
        <v>9</v>
      </c>
      <c r="L1087">
        <f t="shared" si="120"/>
        <v>0</v>
      </c>
      <c r="M1087">
        <f>IF(COUNTIF($C$2:$C1088,C1087)&gt;1,1,0)</f>
        <v>0</v>
      </c>
      <c r="N1087">
        <f t="shared" si="121"/>
        <v>0</v>
      </c>
      <c r="O1087">
        <f t="shared" si="122"/>
        <v>0</v>
      </c>
      <c r="P1087">
        <f t="shared" si="123"/>
        <v>0</v>
      </c>
      <c r="Q1087">
        <f t="shared" si="124"/>
        <v>0</v>
      </c>
      <c r="S1087">
        <f t="shared" si="125"/>
        <v>0</v>
      </c>
    </row>
    <row r="1088" spans="1:19" ht="189" thickBot="1" x14ac:dyDescent="0.4">
      <c r="A1088" s="3" t="s">
        <v>11</v>
      </c>
      <c r="B1088" s="3" t="s">
        <v>34</v>
      </c>
      <c r="C1088" s="3">
        <v>20110430701</v>
      </c>
      <c r="D1088" s="3">
        <v>0</v>
      </c>
      <c r="E1088" s="3" t="s">
        <v>9</v>
      </c>
      <c r="F1088" s="3">
        <v>62</v>
      </c>
      <c r="G1088" s="3">
        <v>43</v>
      </c>
      <c r="H1088" s="4" t="s">
        <v>24</v>
      </c>
      <c r="I1088" s="3" t="s">
        <v>9</v>
      </c>
      <c r="J1088" s="3" t="s">
        <v>9</v>
      </c>
      <c r="L1088">
        <f t="shared" si="120"/>
        <v>0</v>
      </c>
      <c r="M1088">
        <f>IF(COUNTIF($C$2:$C1088,C1088)&gt;1,1,0)</f>
        <v>0</v>
      </c>
      <c r="N1088">
        <f t="shared" si="121"/>
        <v>0</v>
      </c>
      <c r="O1088">
        <f t="shared" si="122"/>
        <v>0</v>
      </c>
      <c r="P1088">
        <f t="shared" si="123"/>
        <v>0</v>
      </c>
      <c r="Q1088">
        <f t="shared" si="124"/>
        <v>0</v>
      </c>
      <c r="S1088">
        <f t="shared" si="125"/>
        <v>0</v>
      </c>
    </row>
    <row r="1089" spans="1:19" ht="276.5" thickBot="1" x14ac:dyDescent="0.4">
      <c r="A1089" s="3" t="s">
        <v>7</v>
      </c>
      <c r="B1089" s="3" t="s">
        <v>23</v>
      </c>
      <c r="C1089" s="3">
        <v>20170701502</v>
      </c>
      <c r="D1089" s="3">
        <v>1</v>
      </c>
      <c r="E1089" s="3" t="s">
        <v>9</v>
      </c>
      <c r="F1089" s="3">
        <v>287</v>
      </c>
      <c r="G1089" s="3">
        <v>70</v>
      </c>
      <c r="H1089" s="4" t="s">
        <v>22</v>
      </c>
      <c r="I1089" s="3" t="s">
        <v>9</v>
      </c>
      <c r="J1089" s="3" t="s">
        <v>9</v>
      </c>
      <c r="L1089">
        <f t="shared" si="120"/>
        <v>0</v>
      </c>
      <c r="M1089">
        <f>IF(COUNTIF($C$2:$C1090,C1089)&gt;1,1,0)</f>
        <v>0</v>
      </c>
      <c r="N1089">
        <f t="shared" si="121"/>
        <v>0</v>
      </c>
      <c r="O1089">
        <f t="shared" si="122"/>
        <v>0</v>
      </c>
      <c r="P1089">
        <f t="shared" si="123"/>
        <v>0</v>
      </c>
      <c r="Q1089">
        <f t="shared" si="124"/>
        <v>0</v>
      </c>
      <c r="S1089">
        <f t="shared" si="125"/>
        <v>0</v>
      </c>
    </row>
    <row r="1090" spans="1:19" ht="176.5" thickBot="1" x14ac:dyDescent="0.4">
      <c r="A1090" s="3" t="s">
        <v>11</v>
      </c>
      <c r="B1090" s="3" t="s">
        <v>20</v>
      </c>
      <c r="C1090" s="3">
        <v>20140506001</v>
      </c>
      <c r="D1090" s="3">
        <v>1</v>
      </c>
      <c r="E1090" s="3" t="s">
        <v>9</v>
      </c>
      <c r="F1090" s="3">
        <v>140</v>
      </c>
      <c r="G1090" s="3">
        <v>48</v>
      </c>
      <c r="H1090" s="4" t="s">
        <v>71</v>
      </c>
      <c r="I1090" s="3" t="s">
        <v>9</v>
      </c>
      <c r="J1090" s="3" t="s">
        <v>15</v>
      </c>
      <c r="L1090">
        <f t="shared" si="120"/>
        <v>0</v>
      </c>
      <c r="M1090">
        <f>IF(COUNTIF($C$2:$C1091,C1090)&gt;1,1,0)</f>
        <v>0</v>
      </c>
      <c r="N1090">
        <f t="shared" si="121"/>
        <v>0</v>
      </c>
      <c r="O1090">
        <f t="shared" si="122"/>
        <v>0</v>
      </c>
      <c r="P1090">
        <f t="shared" si="123"/>
        <v>0</v>
      </c>
      <c r="Q1090">
        <f t="shared" si="124"/>
        <v>0</v>
      </c>
      <c r="S1090">
        <f t="shared" si="125"/>
        <v>0</v>
      </c>
    </row>
    <row r="1091" spans="1:19" ht="189" thickBot="1" x14ac:dyDescent="0.4">
      <c r="A1091" s="3" t="s">
        <v>39</v>
      </c>
      <c r="B1091" s="3" t="s">
        <v>20</v>
      </c>
      <c r="C1091" s="3">
        <v>20140405107</v>
      </c>
      <c r="D1091" s="3">
        <v>0</v>
      </c>
      <c r="E1091" s="3" t="s">
        <v>9</v>
      </c>
      <c r="F1091" s="3">
        <v>180</v>
      </c>
      <c r="G1091" s="3">
        <v>44</v>
      </c>
      <c r="H1091" s="4" t="s">
        <v>24</v>
      </c>
      <c r="I1091" s="3" t="s">
        <v>9</v>
      </c>
      <c r="J1091" s="3" t="s">
        <v>15</v>
      </c>
      <c r="L1091">
        <f t="shared" si="120"/>
        <v>0</v>
      </c>
      <c r="M1091">
        <f>IF(COUNTIF($C$2:$C1092,C1091)&gt;1,1,0)</f>
        <v>0</v>
      </c>
      <c r="N1091">
        <f t="shared" si="121"/>
        <v>0</v>
      </c>
      <c r="O1091">
        <f t="shared" si="122"/>
        <v>0</v>
      </c>
      <c r="P1091">
        <f t="shared" si="123"/>
        <v>0</v>
      </c>
      <c r="Q1091">
        <f t="shared" si="124"/>
        <v>0</v>
      </c>
      <c r="S1091">
        <f t="shared" si="125"/>
        <v>0</v>
      </c>
    </row>
    <row r="1092" spans="1:19" ht="276.5" thickBot="1" x14ac:dyDescent="0.4">
      <c r="A1092" s="3" t="s">
        <v>11</v>
      </c>
      <c r="B1092" s="3" t="s">
        <v>20</v>
      </c>
      <c r="C1092" s="3">
        <v>20142501309</v>
      </c>
      <c r="D1092" s="3">
        <v>0</v>
      </c>
      <c r="E1092" s="3" t="s">
        <v>9</v>
      </c>
      <c r="F1092" s="3">
        <v>40</v>
      </c>
      <c r="G1092" s="3">
        <v>32</v>
      </c>
      <c r="H1092" s="4" t="s">
        <v>22</v>
      </c>
      <c r="I1092" s="3" t="s">
        <v>9</v>
      </c>
      <c r="J1092" s="3" t="s">
        <v>9</v>
      </c>
      <c r="L1092">
        <f t="shared" si="120"/>
        <v>0</v>
      </c>
      <c r="M1092">
        <f>IF(COUNTIF($C$2:$C1093,C1092)&gt;1,1,0)</f>
        <v>0</v>
      </c>
      <c r="N1092">
        <f t="shared" si="121"/>
        <v>0</v>
      </c>
      <c r="O1092">
        <f t="shared" si="122"/>
        <v>0</v>
      </c>
      <c r="P1092">
        <f t="shared" si="123"/>
        <v>0</v>
      </c>
      <c r="Q1092">
        <f t="shared" si="124"/>
        <v>0</v>
      </c>
      <c r="S1092">
        <f t="shared" si="125"/>
        <v>0</v>
      </c>
    </row>
    <row r="1093" spans="1:19" ht="239" thickBot="1" x14ac:dyDescent="0.4">
      <c r="A1093" s="3" t="s">
        <v>11</v>
      </c>
      <c r="B1093" s="3" t="s">
        <v>23</v>
      </c>
      <c r="C1093" s="3">
        <v>20171705201</v>
      </c>
      <c r="D1093" s="3">
        <v>0</v>
      </c>
      <c r="E1093" s="3" t="s">
        <v>9</v>
      </c>
      <c r="F1093" s="3">
        <v>645</v>
      </c>
      <c r="G1093" s="3">
        <v>242</v>
      </c>
      <c r="H1093" s="4" t="s">
        <v>13</v>
      </c>
      <c r="I1093" s="3" t="s">
        <v>9</v>
      </c>
      <c r="J1093" s="3" t="s">
        <v>9</v>
      </c>
      <c r="L1093">
        <f t="shared" si="120"/>
        <v>0</v>
      </c>
      <c r="M1093">
        <f>IF(COUNTIF($C$2:$C1094,C1093)&gt;1,1,0)</f>
        <v>0</v>
      </c>
      <c r="N1093">
        <f t="shared" si="121"/>
        <v>0</v>
      </c>
      <c r="O1093">
        <f t="shared" si="122"/>
        <v>0</v>
      </c>
      <c r="P1093">
        <f t="shared" si="123"/>
        <v>0</v>
      </c>
      <c r="Q1093">
        <f t="shared" si="124"/>
        <v>0</v>
      </c>
      <c r="S1093">
        <f t="shared" si="125"/>
        <v>0</v>
      </c>
    </row>
    <row r="1094" spans="1:19" ht="276.5" thickBot="1" x14ac:dyDescent="0.4">
      <c r="A1094" s="3" t="s">
        <v>11</v>
      </c>
      <c r="B1094" s="3" t="s">
        <v>8</v>
      </c>
      <c r="C1094" s="3">
        <v>20180230002</v>
      </c>
      <c r="D1094" s="3">
        <v>0</v>
      </c>
      <c r="E1094" s="3" t="s">
        <v>9</v>
      </c>
      <c r="F1094" s="3">
        <v>86</v>
      </c>
      <c r="G1094" s="3">
        <v>20</v>
      </c>
      <c r="H1094" s="4" t="s">
        <v>22</v>
      </c>
      <c r="I1094" s="3" t="s">
        <v>9</v>
      </c>
      <c r="J1094" s="3" t="s">
        <v>9</v>
      </c>
      <c r="L1094">
        <f t="shared" si="120"/>
        <v>0</v>
      </c>
      <c r="M1094">
        <f>IF(COUNTIF($C$2:$C1095,C1094)&gt;1,1,0)</f>
        <v>0</v>
      </c>
      <c r="N1094">
        <f t="shared" si="121"/>
        <v>0</v>
      </c>
      <c r="O1094">
        <f t="shared" si="122"/>
        <v>0</v>
      </c>
      <c r="P1094">
        <f t="shared" si="123"/>
        <v>0</v>
      </c>
      <c r="Q1094">
        <f t="shared" si="124"/>
        <v>0</v>
      </c>
      <c r="S1094">
        <f t="shared" si="125"/>
        <v>0</v>
      </c>
    </row>
    <row r="1095" spans="1:19" ht="276.5" thickBot="1" x14ac:dyDescent="0.4">
      <c r="A1095" s="3" t="s">
        <v>7</v>
      </c>
      <c r="B1095" s="3" t="s">
        <v>20</v>
      </c>
      <c r="C1095" s="3">
        <v>20140123214</v>
      </c>
      <c r="D1095" s="3">
        <v>0</v>
      </c>
      <c r="E1095" s="3" t="s">
        <v>9</v>
      </c>
      <c r="F1095" s="3">
        <v>355</v>
      </c>
      <c r="G1095" s="3">
        <v>15</v>
      </c>
      <c r="H1095" s="4" t="s">
        <v>22</v>
      </c>
      <c r="I1095" s="3" t="s">
        <v>9</v>
      </c>
      <c r="J1095" s="3" t="s">
        <v>9</v>
      </c>
      <c r="L1095">
        <f t="shared" si="120"/>
        <v>0</v>
      </c>
      <c r="M1095">
        <f>IF(COUNTIF($C$2:$C1096,C1095)&gt;1,1,0)</f>
        <v>0</v>
      </c>
      <c r="N1095">
        <f t="shared" si="121"/>
        <v>0</v>
      </c>
      <c r="O1095">
        <f t="shared" si="122"/>
        <v>0</v>
      </c>
      <c r="P1095">
        <f t="shared" si="123"/>
        <v>0</v>
      </c>
      <c r="Q1095">
        <f t="shared" si="124"/>
        <v>0</v>
      </c>
      <c r="S1095">
        <f t="shared" si="125"/>
        <v>0</v>
      </c>
    </row>
    <row r="1096" spans="1:19" ht="276.5" thickBot="1" x14ac:dyDescent="0.4">
      <c r="A1096" s="3" t="s">
        <v>27</v>
      </c>
      <c r="B1096" s="3" t="s">
        <v>20</v>
      </c>
      <c r="C1096" s="3">
        <v>20142205002</v>
      </c>
      <c r="D1096" s="3">
        <v>0</v>
      </c>
      <c r="E1096" s="3" t="s">
        <v>9</v>
      </c>
      <c r="F1096" s="3">
        <v>153</v>
      </c>
      <c r="G1096" s="3">
        <v>36</v>
      </c>
      <c r="H1096" s="4" t="s">
        <v>22</v>
      </c>
      <c r="I1096" s="3" t="s">
        <v>9</v>
      </c>
      <c r="J1096" s="3" t="s">
        <v>15</v>
      </c>
      <c r="L1096">
        <f t="shared" si="120"/>
        <v>0</v>
      </c>
      <c r="M1096">
        <f>IF(COUNTIF($C$2:$C1096,C1096)&gt;1,1,0)</f>
        <v>0</v>
      </c>
      <c r="N1096">
        <f t="shared" si="121"/>
        <v>0</v>
      </c>
      <c r="O1096">
        <f t="shared" si="122"/>
        <v>0</v>
      </c>
      <c r="P1096">
        <f t="shared" si="123"/>
        <v>0</v>
      </c>
      <c r="Q1096">
        <f t="shared" si="124"/>
        <v>0</v>
      </c>
      <c r="S1096">
        <f t="shared" si="125"/>
        <v>0</v>
      </c>
    </row>
    <row r="1097" spans="1:19" ht="276.5" thickBot="1" x14ac:dyDescent="0.4">
      <c r="A1097" s="3" t="s">
        <v>7</v>
      </c>
      <c r="B1097" s="3" t="s">
        <v>34</v>
      </c>
      <c r="C1097" s="3">
        <v>20110626801</v>
      </c>
      <c r="D1097" s="3">
        <v>0</v>
      </c>
      <c r="E1097" s="3" t="s">
        <v>9</v>
      </c>
      <c r="F1097" s="3">
        <v>55</v>
      </c>
      <c r="G1097" s="3">
        <v>45</v>
      </c>
      <c r="H1097" s="4" t="s">
        <v>22</v>
      </c>
      <c r="I1097" s="3" t="s">
        <v>9</v>
      </c>
      <c r="J1097" s="3" t="s">
        <v>9</v>
      </c>
      <c r="L1097">
        <f t="shared" si="120"/>
        <v>0</v>
      </c>
      <c r="M1097">
        <f>IF(COUNTIF($C$2:$C1097,C1097)&gt;1,1,0)</f>
        <v>0</v>
      </c>
      <c r="N1097">
        <f t="shared" si="121"/>
        <v>0</v>
      </c>
      <c r="O1097">
        <f t="shared" si="122"/>
        <v>0</v>
      </c>
      <c r="P1097">
        <f t="shared" si="123"/>
        <v>0</v>
      </c>
      <c r="Q1097">
        <f t="shared" si="124"/>
        <v>0</v>
      </c>
      <c r="S1097">
        <f t="shared" si="125"/>
        <v>0</v>
      </c>
    </row>
    <row r="1098" spans="1:19" ht="276.5" thickBot="1" x14ac:dyDescent="0.4">
      <c r="A1098" s="3" t="s">
        <v>11</v>
      </c>
      <c r="B1098" s="3" t="s">
        <v>23</v>
      </c>
      <c r="C1098" s="3">
        <v>20172105301</v>
      </c>
      <c r="D1098" s="3">
        <v>0</v>
      </c>
      <c r="E1098" s="3" t="s">
        <v>9</v>
      </c>
      <c r="F1098" s="3">
        <v>219</v>
      </c>
      <c r="G1098" s="3">
        <v>104</v>
      </c>
      <c r="H1098" s="4" t="s">
        <v>22</v>
      </c>
      <c r="I1098" s="3" t="s">
        <v>9</v>
      </c>
      <c r="J1098" s="3" t="s">
        <v>9</v>
      </c>
      <c r="L1098">
        <f t="shared" si="120"/>
        <v>0</v>
      </c>
      <c r="M1098">
        <f>IF(COUNTIF($C$2:$C1099,C1098)&gt;1,1,0)</f>
        <v>0</v>
      </c>
      <c r="N1098">
        <f t="shared" si="121"/>
        <v>0</v>
      </c>
      <c r="O1098">
        <f t="shared" si="122"/>
        <v>0</v>
      </c>
      <c r="P1098">
        <f t="shared" si="123"/>
        <v>0</v>
      </c>
      <c r="Q1098">
        <f t="shared" si="124"/>
        <v>0</v>
      </c>
      <c r="S1098">
        <f t="shared" si="125"/>
        <v>0</v>
      </c>
    </row>
    <row r="1099" spans="1:19" ht="189" thickBot="1" x14ac:dyDescent="0.4">
      <c r="A1099" s="3" t="s">
        <v>39</v>
      </c>
      <c r="B1099" s="3" t="s">
        <v>12</v>
      </c>
      <c r="C1099" s="3">
        <v>20081102001</v>
      </c>
      <c r="D1099" s="3">
        <v>0</v>
      </c>
      <c r="E1099" s="3" t="s">
        <v>9</v>
      </c>
      <c r="F1099" s="3">
        <v>279</v>
      </c>
      <c r="G1099" s="3">
        <v>32</v>
      </c>
      <c r="H1099" s="4" t="s">
        <v>24</v>
      </c>
      <c r="I1099" s="3" t="s">
        <v>9</v>
      </c>
      <c r="J1099" s="3" t="s">
        <v>9</v>
      </c>
      <c r="L1099">
        <f t="shared" si="120"/>
        <v>0</v>
      </c>
      <c r="M1099">
        <f>IF(COUNTIF($C$2:$C1100,C1099)&gt;1,1,0)</f>
        <v>0</v>
      </c>
      <c r="N1099">
        <f t="shared" si="121"/>
        <v>0</v>
      </c>
      <c r="O1099">
        <f t="shared" si="122"/>
        <v>0</v>
      </c>
      <c r="P1099">
        <f t="shared" si="123"/>
        <v>0</v>
      </c>
      <c r="Q1099">
        <f t="shared" si="124"/>
        <v>0</v>
      </c>
      <c r="S1099">
        <f t="shared" si="125"/>
        <v>0</v>
      </c>
    </row>
    <row r="1100" spans="1:19" ht="239" thickBot="1" x14ac:dyDescent="0.4">
      <c r="A1100" s="3" t="s">
        <v>11</v>
      </c>
      <c r="B1100" s="3" t="s">
        <v>12</v>
      </c>
      <c r="C1100" s="3">
        <v>20081008402</v>
      </c>
      <c r="D1100" s="3">
        <v>0</v>
      </c>
      <c r="E1100" s="3" t="s">
        <v>9</v>
      </c>
      <c r="F1100" s="3">
        <v>165</v>
      </c>
      <c r="G1100" s="3">
        <v>123</v>
      </c>
      <c r="H1100" s="4" t="s">
        <v>13</v>
      </c>
      <c r="I1100" s="3" t="s">
        <v>9</v>
      </c>
      <c r="J1100" s="3" t="s">
        <v>9</v>
      </c>
      <c r="L1100">
        <f t="shared" si="120"/>
        <v>0</v>
      </c>
      <c r="M1100">
        <f>IF(COUNTIF($C$2:$C1100,C1100)&gt;1,1,0)</f>
        <v>0</v>
      </c>
      <c r="N1100">
        <f t="shared" si="121"/>
        <v>0</v>
      </c>
      <c r="O1100">
        <f t="shared" si="122"/>
        <v>0</v>
      </c>
      <c r="P1100">
        <f t="shared" si="123"/>
        <v>0</v>
      </c>
      <c r="Q1100">
        <f t="shared" si="124"/>
        <v>0</v>
      </c>
      <c r="S1100">
        <f t="shared" si="125"/>
        <v>0</v>
      </c>
    </row>
    <row r="1101" spans="1:19" ht="239" thickBot="1" x14ac:dyDescent="0.4">
      <c r="A1101" s="3" t="s">
        <v>11</v>
      </c>
      <c r="B1101" s="3" t="s">
        <v>23</v>
      </c>
      <c r="C1101" s="3">
        <v>20171010102</v>
      </c>
      <c r="D1101" s="3">
        <v>1</v>
      </c>
      <c r="E1101" s="3" t="s">
        <v>9</v>
      </c>
      <c r="F1101" s="3">
        <v>200</v>
      </c>
      <c r="G1101" s="3">
        <v>75</v>
      </c>
      <c r="H1101" s="4" t="s">
        <v>13</v>
      </c>
      <c r="I1101" s="3" t="s">
        <v>9</v>
      </c>
      <c r="J1101" s="3" t="s">
        <v>9</v>
      </c>
      <c r="L1101">
        <f t="shared" si="120"/>
        <v>0</v>
      </c>
      <c r="M1101">
        <f>IF(COUNTIF($C$2:$C1102,C1101)&gt;1,1,0)</f>
        <v>0</v>
      </c>
      <c r="N1101">
        <f t="shared" si="121"/>
        <v>0</v>
      </c>
      <c r="O1101">
        <f t="shared" si="122"/>
        <v>0</v>
      </c>
      <c r="P1101">
        <f t="shared" si="123"/>
        <v>0</v>
      </c>
      <c r="Q1101">
        <f t="shared" si="124"/>
        <v>0</v>
      </c>
      <c r="S1101">
        <f t="shared" si="125"/>
        <v>0</v>
      </c>
    </row>
    <row r="1102" spans="1:19" ht="276.5" thickBot="1" x14ac:dyDescent="0.4">
      <c r="A1102" s="3" t="s">
        <v>11</v>
      </c>
      <c r="B1102" s="3" t="s">
        <v>34</v>
      </c>
      <c r="C1102" s="3">
        <v>20110513201</v>
      </c>
      <c r="D1102" s="3">
        <v>0</v>
      </c>
      <c r="E1102" s="3" t="s">
        <v>9</v>
      </c>
      <c r="F1102" s="3">
        <v>166</v>
      </c>
      <c r="G1102" s="3">
        <v>62</v>
      </c>
      <c r="H1102" s="4" t="s">
        <v>22</v>
      </c>
      <c r="I1102" s="3" t="s">
        <v>9</v>
      </c>
      <c r="J1102" s="3" t="s">
        <v>15</v>
      </c>
      <c r="L1102">
        <f t="shared" si="120"/>
        <v>0</v>
      </c>
      <c r="M1102">
        <f>IF(COUNTIF($C$2:$C1103,C1102)&gt;1,1,0)</f>
        <v>0</v>
      </c>
      <c r="N1102">
        <f t="shared" si="121"/>
        <v>0</v>
      </c>
      <c r="O1102">
        <f t="shared" si="122"/>
        <v>0</v>
      </c>
      <c r="P1102">
        <f t="shared" si="123"/>
        <v>0</v>
      </c>
      <c r="Q1102">
        <f t="shared" si="124"/>
        <v>0</v>
      </c>
      <c r="S1102">
        <f t="shared" si="125"/>
        <v>0</v>
      </c>
    </row>
    <row r="1103" spans="1:19" ht="176.5" thickBot="1" x14ac:dyDescent="0.4">
      <c r="A1103" s="3" t="s">
        <v>7</v>
      </c>
      <c r="B1103" s="3" t="s">
        <v>12</v>
      </c>
      <c r="C1103" s="3">
        <v>20080909801</v>
      </c>
      <c r="D1103" s="3">
        <v>0</v>
      </c>
      <c r="E1103" s="3" t="s">
        <v>9</v>
      </c>
      <c r="F1103" s="3">
        <v>49</v>
      </c>
      <c r="G1103" s="3">
        <v>38</v>
      </c>
      <c r="H1103" s="4" t="s">
        <v>55</v>
      </c>
      <c r="I1103" s="3" t="s">
        <v>9</v>
      </c>
      <c r="J1103" s="3" t="s">
        <v>9</v>
      </c>
      <c r="L1103">
        <f t="shared" si="120"/>
        <v>0</v>
      </c>
      <c r="M1103">
        <f>IF(COUNTIF($C$2:$C1104,C1103)&gt;1,1,0)</f>
        <v>0</v>
      </c>
      <c r="N1103">
        <f t="shared" si="121"/>
        <v>0</v>
      </c>
      <c r="O1103">
        <f t="shared" si="122"/>
        <v>0</v>
      </c>
      <c r="P1103">
        <f t="shared" si="123"/>
        <v>0</v>
      </c>
      <c r="Q1103">
        <f t="shared" si="124"/>
        <v>0</v>
      </c>
      <c r="S1103">
        <f t="shared" si="125"/>
        <v>0</v>
      </c>
    </row>
    <row r="1104" spans="1:19" ht="151.5" thickBot="1" x14ac:dyDescent="0.4">
      <c r="A1104" s="3" t="s">
        <v>11</v>
      </c>
      <c r="B1104" s="3" t="s">
        <v>12</v>
      </c>
      <c r="C1104" s="3">
        <v>20080205401</v>
      </c>
      <c r="D1104" s="3">
        <v>0</v>
      </c>
      <c r="E1104" s="3" t="s">
        <v>9</v>
      </c>
      <c r="F1104" s="3">
        <v>390</v>
      </c>
      <c r="G1104" s="3">
        <v>313</v>
      </c>
      <c r="H1104" s="4" t="s">
        <v>269</v>
      </c>
      <c r="I1104" s="3" t="s">
        <v>9</v>
      </c>
      <c r="J1104" s="3" t="s">
        <v>9</v>
      </c>
      <c r="L1104">
        <f t="shared" si="120"/>
        <v>0</v>
      </c>
      <c r="M1104">
        <f>IF(COUNTIF($C$2:$C1105,C1104)&gt;1,1,0)</f>
        <v>0</v>
      </c>
      <c r="N1104">
        <f t="shared" si="121"/>
        <v>0</v>
      </c>
      <c r="O1104">
        <f t="shared" si="122"/>
        <v>0</v>
      </c>
      <c r="P1104">
        <f t="shared" si="123"/>
        <v>0</v>
      </c>
      <c r="Q1104">
        <f t="shared" si="124"/>
        <v>0</v>
      </c>
      <c r="S1104">
        <f t="shared" si="125"/>
        <v>0</v>
      </c>
    </row>
    <row r="1105" spans="1:19" ht="276.5" thickBot="1" x14ac:dyDescent="0.4">
      <c r="A1105" s="3" t="s">
        <v>11</v>
      </c>
      <c r="B1105" s="3" t="s">
        <v>20</v>
      </c>
      <c r="C1105" s="3">
        <v>20141907001</v>
      </c>
      <c r="D1105" s="3">
        <v>0</v>
      </c>
      <c r="E1105" s="3" t="s">
        <v>9</v>
      </c>
      <c r="F1105" s="3">
        <v>230</v>
      </c>
      <c r="G1105" s="3">
        <v>22</v>
      </c>
      <c r="H1105" s="4" t="s">
        <v>22</v>
      </c>
      <c r="I1105" s="3" t="s">
        <v>9</v>
      </c>
      <c r="J1105" s="3" t="s">
        <v>9</v>
      </c>
      <c r="L1105">
        <f t="shared" si="120"/>
        <v>0</v>
      </c>
      <c r="M1105">
        <f>IF(COUNTIF($C$2:$C1106,C1105)&gt;1,1,0)</f>
        <v>0</v>
      </c>
      <c r="N1105">
        <f t="shared" si="121"/>
        <v>0</v>
      </c>
      <c r="O1105">
        <f t="shared" si="122"/>
        <v>0</v>
      </c>
      <c r="P1105">
        <f t="shared" si="123"/>
        <v>0</v>
      </c>
      <c r="Q1105">
        <f t="shared" si="124"/>
        <v>0</v>
      </c>
      <c r="S1105">
        <f t="shared" si="125"/>
        <v>0</v>
      </c>
    </row>
    <row r="1106" spans="1:19" ht="214" thickBot="1" x14ac:dyDescent="0.4">
      <c r="A1106" s="3" t="s">
        <v>7</v>
      </c>
      <c r="B1106" s="3" t="s">
        <v>49</v>
      </c>
      <c r="C1106" s="3">
        <v>20230608301</v>
      </c>
      <c r="D1106" s="3">
        <v>0</v>
      </c>
      <c r="E1106" s="3" t="s">
        <v>9</v>
      </c>
      <c r="F1106" s="3">
        <v>74</v>
      </c>
      <c r="G1106" s="3">
        <v>37</v>
      </c>
      <c r="H1106" s="4" t="s">
        <v>28</v>
      </c>
      <c r="I1106" s="3" t="s">
        <v>9</v>
      </c>
      <c r="J1106" s="3" t="s">
        <v>9</v>
      </c>
      <c r="L1106">
        <f t="shared" si="120"/>
        <v>0</v>
      </c>
      <c r="M1106">
        <f>IF(COUNTIF($C$2:$C1107,C1106)&gt;1,1,0)</f>
        <v>0</v>
      </c>
      <c r="N1106">
        <f t="shared" si="121"/>
        <v>0</v>
      </c>
      <c r="O1106">
        <f t="shared" si="122"/>
        <v>0</v>
      </c>
      <c r="P1106">
        <f t="shared" si="123"/>
        <v>0</v>
      </c>
      <c r="Q1106">
        <f t="shared" si="124"/>
        <v>0</v>
      </c>
      <c r="S1106">
        <f t="shared" si="125"/>
        <v>0</v>
      </c>
    </row>
    <row r="1107" spans="1:19" ht="276.5" thickBot="1" x14ac:dyDescent="0.4">
      <c r="A1107" s="3" t="s">
        <v>11</v>
      </c>
      <c r="B1107" s="3" t="s">
        <v>34</v>
      </c>
      <c r="C1107" s="3">
        <v>20110734901</v>
      </c>
      <c r="D1107" s="3">
        <v>0</v>
      </c>
      <c r="E1107" s="3" t="s">
        <v>9</v>
      </c>
      <c r="F1107" s="3">
        <v>76</v>
      </c>
      <c r="G1107" s="3">
        <v>35</v>
      </c>
      <c r="H1107" s="4" t="s">
        <v>22</v>
      </c>
      <c r="I1107" s="3" t="s">
        <v>9</v>
      </c>
      <c r="J1107" s="3" t="s">
        <v>15</v>
      </c>
      <c r="L1107">
        <f t="shared" si="120"/>
        <v>0</v>
      </c>
      <c r="M1107">
        <f>IF(COUNTIF($C$2:$C1108,C1107)&gt;1,1,0)</f>
        <v>0</v>
      </c>
      <c r="N1107">
        <f t="shared" si="121"/>
        <v>0</v>
      </c>
      <c r="O1107">
        <f t="shared" si="122"/>
        <v>0</v>
      </c>
      <c r="P1107">
        <f t="shared" si="123"/>
        <v>0</v>
      </c>
      <c r="Q1107">
        <f t="shared" si="124"/>
        <v>0</v>
      </c>
      <c r="S1107">
        <f t="shared" si="125"/>
        <v>0</v>
      </c>
    </row>
    <row r="1108" spans="1:19" ht="339" thickBot="1" x14ac:dyDescent="0.4">
      <c r="A1108" s="3" t="s">
        <v>11</v>
      </c>
      <c r="B1108" s="3" t="s">
        <v>17</v>
      </c>
      <c r="C1108" s="3">
        <v>20120112702</v>
      </c>
      <c r="D1108" s="3">
        <v>1</v>
      </c>
      <c r="E1108" s="3" t="s">
        <v>9</v>
      </c>
      <c r="F1108" s="3">
        <v>231</v>
      </c>
      <c r="G1108" s="3">
        <v>30</v>
      </c>
      <c r="H1108" s="4" t="s">
        <v>270</v>
      </c>
      <c r="I1108" s="3" t="s">
        <v>9</v>
      </c>
      <c r="J1108" s="3" t="s">
        <v>9</v>
      </c>
      <c r="L1108">
        <f t="shared" ref="L1108:L1163" si="126">IF(COUNTBLANK(A1108:J1108)&gt;0,1,0)</f>
        <v>0</v>
      </c>
      <c r="M1108">
        <f>IF(COUNTIF($C$2:$C1109,C1108)&gt;1,1,0)</f>
        <v>0</v>
      </c>
      <c r="N1108">
        <f t="shared" ref="N1108:N1163" si="127">IF(LEN(C1108)&gt;11,1,0)</f>
        <v>0</v>
      </c>
      <c r="O1108">
        <f t="shared" ref="O1108:O1163" si="128">IF(G1108&gt;F1108,1,0)</f>
        <v>0</v>
      </c>
      <c r="P1108">
        <f t="shared" ref="P1108:P1163" si="129">IF(AND(J1108="Yes",I1108="No"),1,0)</f>
        <v>0</v>
      </c>
      <c r="Q1108">
        <f t="shared" ref="Q1108:Q1163" si="130">IF(F1108&gt;10000,1,0)</f>
        <v>0</v>
      </c>
      <c r="S1108">
        <f t="shared" ref="S1108:S1163" si="131">IF(SUM(L1108:Q1108)&gt;0,1,0)</f>
        <v>0</v>
      </c>
    </row>
    <row r="1109" spans="1:19" ht="251.5" thickBot="1" x14ac:dyDescent="0.4">
      <c r="A1109" s="3" t="s">
        <v>11</v>
      </c>
      <c r="B1109" s="3" t="s">
        <v>23</v>
      </c>
      <c r="C1109" s="3">
        <v>20172200801</v>
      </c>
      <c r="D1109" s="3">
        <v>1</v>
      </c>
      <c r="E1109" s="3" t="s">
        <v>9</v>
      </c>
      <c r="F1109" s="3">
        <v>114</v>
      </c>
      <c r="G1109" s="3">
        <v>29</v>
      </c>
      <c r="H1109" s="4" t="s">
        <v>18</v>
      </c>
      <c r="I1109" s="3" t="s">
        <v>9</v>
      </c>
      <c r="J1109" s="3" t="s">
        <v>9</v>
      </c>
      <c r="L1109">
        <f t="shared" si="126"/>
        <v>0</v>
      </c>
      <c r="M1109">
        <f>IF(COUNTIF($C$2:$C1110,C1109)&gt;1,1,0)</f>
        <v>0</v>
      </c>
      <c r="N1109">
        <f t="shared" si="127"/>
        <v>0</v>
      </c>
      <c r="O1109">
        <f t="shared" si="128"/>
        <v>0</v>
      </c>
      <c r="P1109">
        <f t="shared" si="129"/>
        <v>0</v>
      </c>
      <c r="Q1109">
        <f t="shared" si="130"/>
        <v>0</v>
      </c>
      <c r="S1109">
        <f t="shared" si="131"/>
        <v>0</v>
      </c>
    </row>
    <row r="1110" spans="1:19" ht="251.5" thickBot="1" x14ac:dyDescent="0.4">
      <c r="A1110" s="3" t="s">
        <v>11</v>
      </c>
      <c r="B1110" s="3" t="s">
        <v>17</v>
      </c>
      <c r="C1110" s="3">
        <v>20120302001</v>
      </c>
      <c r="D1110" s="3">
        <v>0</v>
      </c>
      <c r="E1110" s="3" t="s">
        <v>9</v>
      </c>
      <c r="F1110" s="3">
        <v>80</v>
      </c>
      <c r="G1110" s="3">
        <v>40</v>
      </c>
      <c r="H1110" s="4" t="s">
        <v>18</v>
      </c>
      <c r="I1110" s="3" t="s">
        <v>9</v>
      </c>
      <c r="J1110" s="3" t="s">
        <v>9</v>
      </c>
      <c r="L1110">
        <f t="shared" si="126"/>
        <v>0</v>
      </c>
      <c r="M1110">
        <f>IF(COUNTIF($C$2:$C1111,C1110)&gt;1,1,0)</f>
        <v>0</v>
      </c>
      <c r="N1110">
        <f t="shared" si="127"/>
        <v>0</v>
      </c>
      <c r="O1110">
        <f t="shared" si="128"/>
        <v>0</v>
      </c>
      <c r="P1110">
        <f t="shared" si="129"/>
        <v>0</v>
      </c>
      <c r="Q1110">
        <f t="shared" si="130"/>
        <v>0</v>
      </c>
      <c r="S1110">
        <f t="shared" si="131"/>
        <v>0</v>
      </c>
    </row>
    <row r="1111" spans="1:19" ht="239" thickBot="1" x14ac:dyDescent="0.4">
      <c r="A1111" s="3" t="s">
        <v>11</v>
      </c>
      <c r="B1111" s="3" t="s">
        <v>12</v>
      </c>
      <c r="C1111" s="3">
        <v>20080915801</v>
      </c>
      <c r="D1111" s="3">
        <v>0</v>
      </c>
      <c r="E1111" s="3" t="s">
        <v>9</v>
      </c>
      <c r="F1111" s="3">
        <v>78</v>
      </c>
      <c r="G1111" s="3">
        <v>25</v>
      </c>
      <c r="H1111" s="4" t="s">
        <v>13</v>
      </c>
      <c r="I1111" s="3" t="s">
        <v>9</v>
      </c>
      <c r="J1111" s="3" t="s">
        <v>15</v>
      </c>
      <c r="L1111">
        <f t="shared" si="126"/>
        <v>0</v>
      </c>
      <c r="M1111">
        <f>IF(COUNTIF($C$2:$C1112,C1111)&gt;1,1,0)</f>
        <v>0</v>
      </c>
      <c r="N1111">
        <f t="shared" si="127"/>
        <v>0</v>
      </c>
      <c r="O1111">
        <f t="shared" si="128"/>
        <v>0</v>
      </c>
      <c r="P1111">
        <f t="shared" si="129"/>
        <v>0</v>
      </c>
      <c r="Q1111">
        <f t="shared" si="130"/>
        <v>0</v>
      </c>
      <c r="S1111">
        <f t="shared" si="131"/>
        <v>0</v>
      </c>
    </row>
    <row r="1112" spans="1:19" ht="276.5" thickBot="1" x14ac:dyDescent="0.4">
      <c r="A1112" s="3" t="s">
        <v>11</v>
      </c>
      <c r="B1112" s="3" t="s">
        <v>20</v>
      </c>
      <c r="C1112" s="3">
        <v>20142001201</v>
      </c>
      <c r="D1112" s="3">
        <v>0</v>
      </c>
      <c r="E1112" s="3" t="s">
        <v>9</v>
      </c>
      <c r="F1112" s="3">
        <v>25</v>
      </c>
      <c r="G1112" s="3">
        <v>21</v>
      </c>
      <c r="H1112" s="4" t="s">
        <v>22</v>
      </c>
      <c r="I1112" s="3" t="s">
        <v>9</v>
      </c>
      <c r="J1112" s="3" t="s">
        <v>9</v>
      </c>
      <c r="L1112">
        <f t="shared" si="126"/>
        <v>0</v>
      </c>
      <c r="M1112">
        <f>IF(COUNTIF($C$2:$C1113,C1112)&gt;1,1,0)</f>
        <v>0</v>
      </c>
      <c r="N1112">
        <f t="shared" si="127"/>
        <v>0</v>
      </c>
      <c r="O1112">
        <f t="shared" si="128"/>
        <v>0</v>
      </c>
      <c r="P1112">
        <f t="shared" si="129"/>
        <v>0</v>
      </c>
      <c r="Q1112">
        <f t="shared" si="130"/>
        <v>0</v>
      </c>
      <c r="S1112">
        <f t="shared" si="131"/>
        <v>0</v>
      </c>
    </row>
    <row r="1113" spans="1:19" ht="176.5" thickBot="1" x14ac:dyDescent="0.4">
      <c r="A1113" s="3" t="s">
        <v>7</v>
      </c>
      <c r="B1113" s="3" t="s">
        <v>34</v>
      </c>
      <c r="C1113" s="3">
        <v>20110327402</v>
      </c>
      <c r="D1113" s="3">
        <v>0</v>
      </c>
      <c r="E1113" s="3" t="s">
        <v>9</v>
      </c>
      <c r="F1113" s="3">
        <v>175</v>
      </c>
      <c r="G1113" s="3">
        <v>70</v>
      </c>
      <c r="H1113" s="4" t="s">
        <v>55</v>
      </c>
      <c r="I1113" s="3" t="s">
        <v>9</v>
      </c>
      <c r="J1113" s="3" t="s">
        <v>9</v>
      </c>
      <c r="L1113">
        <f t="shared" si="126"/>
        <v>0</v>
      </c>
      <c r="M1113">
        <f>IF(COUNTIF($C$2:$C1114,C1113)&gt;1,1,0)</f>
        <v>0</v>
      </c>
      <c r="N1113">
        <f t="shared" si="127"/>
        <v>0</v>
      </c>
      <c r="O1113">
        <f t="shared" si="128"/>
        <v>0</v>
      </c>
      <c r="P1113">
        <f t="shared" si="129"/>
        <v>0</v>
      </c>
      <c r="Q1113">
        <f t="shared" si="130"/>
        <v>0</v>
      </c>
      <c r="S1113">
        <f t="shared" si="131"/>
        <v>0</v>
      </c>
    </row>
    <row r="1114" spans="1:19" ht="251.5" thickBot="1" x14ac:dyDescent="0.4">
      <c r="A1114" s="3" t="s">
        <v>11</v>
      </c>
      <c r="B1114" s="3" t="s">
        <v>20</v>
      </c>
      <c r="C1114" s="3">
        <v>20150124617</v>
      </c>
      <c r="D1114" s="3">
        <v>0</v>
      </c>
      <c r="E1114" s="3" t="s">
        <v>9</v>
      </c>
      <c r="F1114" s="3">
        <v>324</v>
      </c>
      <c r="G1114" s="3">
        <v>58</v>
      </c>
      <c r="H1114" s="4" t="s">
        <v>18</v>
      </c>
      <c r="I1114" s="3" t="s">
        <v>9</v>
      </c>
      <c r="J1114" s="3" t="s">
        <v>15</v>
      </c>
      <c r="L1114">
        <f t="shared" si="126"/>
        <v>0</v>
      </c>
      <c r="M1114">
        <f>IF(COUNTIF($C$2:$C1115,C1114)&gt;1,1,0)</f>
        <v>0</v>
      </c>
      <c r="N1114">
        <f t="shared" si="127"/>
        <v>0</v>
      </c>
      <c r="O1114">
        <f t="shared" si="128"/>
        <v>0</v>
      </c>
      <c r="P1114">
        <f t="shared" si="129"/>
        <v>0</v>
      </c>
      <c r="Q1114">
        <f t="shared" si="130"/>
        <v>0</v>
      </c>
      <c r="S1114">
        <f t="shared" si="131"/>
        <v>0</v>
      </c>
    </row>
    <row r="1115" spans="1:19" ht="276.5" thickBot="1" x14ac:dyDescent="0.4">
      <c r="A1115" s="3" t="s">
        <v>11</v>
      </c>
      <c r="B1115" s="3" t="s">
        <v>23</v>
      </c>
      <c r="C1115" s="3">
        <v>20170501501</v>
      </c>
      <c r="D1115" s="3">
        <v>0</v>
      </c>
      <c r="E1115" s="3" t="s">
        <v>9</v>
      </c>
      <c r="F1115" s="3">
        <v>114</v>
      </c>
      <c r="G1115" s="3">
        <v>47</v>
      </c>
      <c r="H1115" s="4" t="s">
        <v>22</v>
      </c>
      <c r="I1115" s="3" t="s">
        <v>9</v>
      </c>
      <c r="J1115" s="3" t="s">
        <v>9</v>
      </c>
      <c r="L1115">
        <f t="shared" si="126"/>
        <v>0</v>
      </c>
      <c r="M1115">
        <f>IF(COUNTIF($C$2:$C1116,C1115)&gt;1,1,0)</f>
        <v>0</v>
      </c>
      <c r="N1115">
        <f t="shared" si="127"/>
        <v>0</v>
      </c>
      <c r="O1115">
        <f t="shared" si="128"/>
        <v>0</v>
      </c>
      <c r="P1115">
        <f t="shared" si="129"/>
        <v>0</v>
      </c>
      <c r="Q1115">
        <f t="shared" si="130"/>
        <v>0</v>
      </c>
      <c r="S1115">
        <f t="shared" si="131"/>
        <v>0</v>
      </c>
    </row>
    <row r="1116" spans="1:19" ht="276.5" thickBot="1" x14ac:dyDescent="0.4">
      <c r="A1116" s="3" t="s">
        <v>11</v>
      </c>
      <c r="B1116" s="3" t="s">
        <v>17</v>
      </c>
      <c r="C1116" s="3">
        <v>20120606201</v>
      </c>
      <c r="D1116" s="3">
        <v>1</v>
      </c>
      <c r="E1116" s="3" t="s">
        <v>9</v>
      </c>
      <c r="F1116" s="3">
        <v>263</v>
      </c>
      <c r="G1116" s="3">
        <v>57</v>
      </c>
      <c r="H1116" s="4" t="s">
        <v>22</v>
      </c>
      <c r="I1116" s="3" t="s">
        <v>9</v>
      </c>
      <c r="J1116" s="3" t="s">
        <v>9</v>
      </c>
      <c r="L1116">
        <f t="shared" si="126"/>
        <v>0</v>
      </c>
      <c r="M1116">
        <f>IF(COUNTIF($C$2:$C1116,C1116)&gt;1,1,0)</f>
        <v>0</v>
      </c>
      <c r="N1116">
        <f t="shared" si="127"/>
        <v>0</v>
      </c>
      <c r="O1116">
        <f t="shared" si="128"/>
        <v>0</v>
      </c>
      <c r="P1116">
        <f t="shared" si="129"/>
        <v>0</v>
      </c>
      <c r="Q1116">
        <f t="shared" si="130"/>
        <v>0</v>
      </c>
      <c r="S1116">
        <f t="shared" si="131"/>
        <v>0</v>
      </c>
    </row>
    <row r="1117" spans="1:19" ht="276.5" thickBot="1" x14ac:dyDescent="0.4">
      <c r="A1117" s="3" t="s">
        <v>11</v>
      </c>
      <c r="B1117" s="3" t="s">
        <v>17</v>
      </c>
      <c r="C1117" s="3">
        <v>20120708801</v>
      </c>
      <c r="D1117" s="3">
        <v>1</v>
      </c>
      <c r="E1117" s="3" t="s">
        <v>9</v>
      </c>
      <c r="F1117" s="3">
        <v>433</v>
      </c>
      <c r="G1117" s="3">
        <v>55</v>
      </c>
      <c r="H1117" s="4" t="s">
        <v>271</v>
      </c>
      <c r="I1117" s="3" t="s">
        <v>9</v>
      </c>
      <c r="J1117" s="3" t="s">
        <v>9</v>
      </c>
      <c r="L1117">
        <f t="shared" si="126"/>
        <v>0</v>
      </c>
      <c r="M1117">
        <f>IF(COUNTIF($C$2:$C1118,C1117)&gt;1,1,0)</f>
        <v>0</v>
      </c>
      <c r="N1117">
        <f t="shared" si="127"/>
        <v>0</v>
      </c>
      <c r="O1117">
        <f t="shared" si="128"/>
        <v>0</v>
      </c>
      <c r="P1117">
        <f t="shared" si="129"/>
        <v>0</v>
      </c>
      <c r="Q1117">
        <f t="shared" si="130"/>
        <v>0</v>
      </c>
      <c r="S1117">
        <f t="shared" si="131"/>
        <v>0</v>
      </c>
    </row>
    <row r="1118" spans="1:19" ht="276.5" thickBot="1" x14ac:dyDescent="0.4">
      <c r="A1118" s="3" t="s">
        <v>11</v>
      </c>
      <c r="B1118" s="3" t="s">
        <v>34</v>
      </c>
      <c r="C1118" s="3">
        <v>20110543101</v>
      </c>
      <c r="D1118" s="3">
        <v>0</v>
      </c>
      <c r="E1118" s="3" t="s">
        <v>9</v>
      </c>
      <c r="F1118" s="3">
        <v>91</v>
      </c>
      <c r="G1118" s="3">
        <v>25</v>
      </c>
      <c r="H1118" s="4" t="s">
        <v>22</v>
      </c>
      <c r="I1118" s="3" t="s">
        <v>9</v>
      </c>
      <c r="J1118" s="3" t="s">
        <v>15</v>
      </c>
      <c r="L1118">
        <f t="shared" si="126"/>
        <v>0</v>
      </c>
      <c r="M1118">
        <f>IF(COUNTIF($C$2:$C1119,C1118)&gt;1,1,0)</f>
        <v>0</v>
      </c>
      <c r="N1118">
        <f t="shared" si="127"/>
        <v>0</v>
      </c>
      <c r="O1118">
        <f t="shared" si="128"/>
        <v>0</v>
      </c>
      <c r="P1118">
        <f t="shared" si="129"/>
        <v>0</v>
      </c>
      <c r="Q1118">
        <f t="shared" si="130"/>
        <v>0</v>
      </c>
      <c r="S1118">
        <f t="shared" si="131"/>
        <v>0</v>
      </c>
    </row>
    <row r="1119" spans="1:19" ht="276.5" thickBot="1" x14ac:dyDescent="0.4">
      <c r="A1119" s="3" t="s">
        <v>11</v>
      </c>
      <c r="B1119" s="3" t="s">
        <v>34</v>
      </c>
      <c r="C1119" s="3">
        <v>20110521701</v>
      </c>
      <c r="D1119" s="3">
        <v>0</v>
      </c>
      <c r="E1119" s="3" t="s">
        <v>9</v>
      </c>
      <c r="F1119" s="3">
        <v>52</v>
      </c>
      <c r="G1119" s="3">
        <v>18</v>
      </c>
      <c r="H1119" s="4" t="s">
        <v>22</v>
      </c>
      <c r="I1119" s="3" t="s">
        <v>9</v>
      </c>
      <c r="J1119" s="3" t="s">
        <v>15</v>
      </c>
      <c r="L1119">
        <f t="shared" si="126"/>
        <v>0</v>
      </c>
      <c r="M1119">
        <f>IF(COUNTIF($C$2:$C1120,C1119)&gt;1,1,0)</f>
        <v>0</v>
      </c>
      <c r="N1119">
        <f t="shared" si="127"/>
        <v>0</v>
      </c>
      <c r="O1119">
        <f t="shared" si="128"/>
        <v>0</v>
      </c>
      <c r="P1119">
        <f t="shared" si="129"/>
        <v>0</v>
      </c>
      <c r="Q1119">
        <f t="shared" si="130"/>
        <v>0</v>
      </c>
      <c r="S1119">
        <f t="shared" si="131"/>
        <v>0</v>
      </c>
    </row>
    <row r="1120" spans="1:19" ht="276.5" thickBot="1" x14ac:dyDescent="0.4">
      <c r="A1120" s="3" t="s">
        <v>39</v>
      </c>
      <c r="B1120" s="3" t="s">
        <v>20</v>
      </c>
      <c r="C1120" s="3">
        <v>20140115801</v>
      </c>
      <c r="D1120" s="3">
        <v>1</v>
      </c>
      <c r="E1120" s="3" t="s">
        <v>9</v>
      </c>
      <c r="F1120" s="3">
        <v>127</v>
      </c>
      <c r="G1120" s="3">
        <v>35</v>
      </c>
      <c r="H1120" s="4" t="s">
        <v>22</v>
      </c>
      <c r="I1120" s="3" t="s">
        <v>9</v>
      </c>
      <c r="J1120" s="3" t="s">
        <v>9</v>
      </c>
      <c r="L1120">
        <f t="shared" si="126"/>
        <v>0</v>
      </c>
      <c r="M1120">
        <f>IF(COUNTIF($C$2:$C1121,C1120)&gt;1,1,0)</f>
        <v>0</v>
      </c>
      <c r="N1120">
        <f t="shared" si="127"/>
        <v>0</v>
      </c>
      <c r="O1120">
        <f t="shared" si="128"/>
        <v>0</v>
      </c>
      <c r="P1120">
        <f t="shared" si="129"/>
        <v>0</v>
      </c>
      <c r="Q1120">
        <f t="shared" si="130"/>
        <v>0</v>
      </c>
      <c r="S1120">
        <f t="shared" si="131"/>
        <v>0</v>
      </c>
    </row>
    <row r="1121" spans="1:19" ht="176.5" thickBot="1" x14ac:dyDescent="0.4">
      <c r="A1121" s="3" t="s">
        <v>11</v>
      </c>
      <c r="B1121" s="3" t="s">
        <v>29</v>
      </c>
      <c r="C1121" s="3">
        <v>20030515003</v>
      </c>
      <c r="D1121" s="3">
        <v>0</v>
      </c>
      <c r="E1121" s="3" t="s">
        <v>9</v>
      </c>
      <c r="F1121" s="3">
        <v>275</v>
      </c>
      <c r="G1121" s="3">
        <v>20</v>
      </c>
      <c r="H1121" s="4" t="s">
        <v>272</v>
      </c>
      <c r="I1121" s="3" t="s">
        <v>9</v>
      </c>
      <c r="J1121" s="3" t="s">
        <v>15</v>
      </c>
      <c r="L1121">
        <f t="shared" si="126"/>
        <v>0</v>
      </c>
      <c r="M1121">
        <f>IF(COUNTIF($C$2:$C1122,C1121)&gt;1,1,0)</f>
        <v>0</v>
      </c>
      <c r="N1121">
        <f t="shared" si="127"/>
        <v>0</v>
      </c>
      <c r="O1121">
        <f t="shared" si="128"/>
        <v>0</v>
      </c>
      <c r="P1121">
        <f t="shared" si="129"/>
        <v>0</v>
      </c>
      <c r="Q1121">
        <f t="shared" si="130"/>
        <v>0</v>
      </c>
      <c r="S1121">
        <f t="shared" si="131"/>
        <v>0</v>
      </c>
    </row>
    <row r="1122" spans="1:19" ht="276.5" thickBot="1" x14ac:dyDescent="0.4">
      <c r="A1122" s="3" t="s">
        <v>11</v>
      </c>
      <c r="B1122" s="3" t="s">
        <v>34</v>
      </c>
      <c r="C1122" s="3">
        <v>20110913701</v>
      </c>
      <c r="D1122" s="3">
        <v>1</v>
      </c>
      <c r="E1122" s="3" t="s">
        <v>9</v>
      </c>
      <c r="F1122" s="3">
        <v>115</v>
      </c>
      <c r="G1122" s="3">
        <v>77</v>
      </c>
      <c r="H1122" s="4" t="s">
        <v>22</v>
      </c>
      <c r="I1122" s="3" t="s">
        <v>9</v>
      </c>
      <c r="J1122" s="3" t="s">
        <v>9</v>
      </c>
      <c r="L1122">
        <f t="shared" si="126"/>
        <v>0</v>
      </c>
      <c r="M1122">
        <f>IF(COUNTIF($C$2:$C1123,C1122)&gt;1,1,0)</f>
        <v>0</v>
      </c>
      <c r="N1122">
        <f t="shared" si="127"/>
        <v>0</v>
      </c>
      <c r="O1122">
        <f t="shared" si="128"/>
        <v>0</v>
      </c>
      <c r="P1122">
        <f t="shared" si="129"/>
        <v>0</v>
      </c>
      <c r="Q1122">
        <f t="shared" si="130"/>
        <v>0</v>
      </c>
      <c r="S1122">
        <f t="shared" si="131"/>
        <v>0</v>
      </c>
    </row>
    <row r="1123" spans="1:19" ht="139" thickBot="1" x14ac:dyDescent="0.4">
      <c r="A1123" s="3" t="s">
        <v>11</v>
      </c>
      <c r="B1123" s="3" t="s">
        <v>34</v>
      </c>
      <c r="C1123" s="3">
        <v>20110520503</v>
      </c>
      <c r="D1123" s="3">
        <v>0</v>
      </c>
      <c r="E1123" s="3" t="s">
        <v>9</v>
      </c>
      <c r="F1123" s="3">
        <v>393</v>
      </c>
      <c r="G1123" s="3">
        <v>47</v>
      </c>
      <c r="H1123" s="4" t="s">
        <v>83</v>
      </c>
      <c r="I1123" s="3" t="s">
        <v>9</v>
      </c>
      <c r="J1123" s="3" t="s">
        <v>9</v>
      </c>
      <c r="L1123">
        <f t="shared" si="126"/>
        <v>0</v>
      </c>
      <c r="M1123">
        <f>IF(COUNTIF($C$2:$C1124,C1123)&gt;1,1,0)</f>
        <v>0</v>
      </c>
      <c r="N1123">
        <f t="shared" si="127"/>
        <v>0</v>
      </c>
      <c r="O1123">
        <f t="shared" si="128"/>
        <v>0</v>
      </c>
      <c r="P1123">
        <f t="shared" si="129"/>
        <v>0</v>
      </c>
      <c r="Q1123">
        <f t="shared" si="130"/>
        <v>0</v>
      </c>
      <c r="S1123">
        <f t="shared" si="131"/>
        <v>0</v>
      </c>
    </row>
    <row r="1124" spans="1:19" ht="76.5" thickBot="1" x14ac:dyDescent="0.4">
      <c r="A1124" s="3" t="s">
        <v>11</v>
      </c>
      <c r="B1124" s="3" t="s">
        <v>23</v>
      </c>
      <c r="C1124" s="3">
        <v>20171304101</v>
      </c>
      <c r="D1124" s="3">
        <v>1</v>
      </c>
      <c r="E1124" s="3" t="s">
        <v>9</v>
      </c>
      <c r="F1124" s="3">
        <v>488</v>
      </c>
      <c r="G1124" s="3">
        <v>155</v>
      </c>
      <c r="H1124" s="4" t="s">
        <v>33</v>
      </c>
      <c r="I1124" s="3" t="s">
        <v>9</v>
      </c>
      <c r="J1124" s="3" t="s">
        <v>9</v>
      </c>
      <c r="L1124">
        <f t="shared" si="126"/>
        <v>0</v>
      </c>
      <c r="M1124">
        <f>IF(COUNTIF($C$2:$C1125,C1124)&gt;1,1,0)</f>
        <v>0</v>
      </c>
      <c r="N1124">
        <f t="shared" si="127"/>
        <v>0</v>
      </c>
      <c r="O1124">
        <f t="shared" si="128"/>
        <v>0</v>
      </c>
      <c r="P1124">
        <f t="shared" si="129"/>
        <v>0</v>
      </c>
      <c r="Q1124">
        <f t="shared" si="130"/>
        <v>0</v>
      </c>
      <c r="S1124">
        <f t="shared" si="131"/>
        <v>0</v>
      </c>
    </row>
    <row r="1125" spans="1:19" ht="214" thickBot="1" x14ac:dyDescent="0.4">
      <c r="A1125" s="3" t="s">
        <v>11</v>
      </c>
      <c r="B1125" s="3" t="s">
        <v>12</v>
      </c>
      <c r="C1125" s="3">
        <v>20080909901</v>
      </c>
      <c r="D1125" s="3">
        <v>0</v>
      </c>
      <c r="E1125" s="3" t="s">
        <v>9</v>
      </c>
      <c r="F1125" s="3">
        <v>122</v>
      </c>
      <c r="G1125" s="3">
        <v>15</v>
      </c>
      <c r="H1125" s="4" t="s">
        <v>28</v>
      </c>
      <c r="I1125" s="3" t="s">
        <v>9</v>
      </c>
      <c r="J1125" s="3" t="s">
        <v>9</v>
      </c>
      <c r="L1125">
        <f t="shared" si="126"/>
        <v>0</v>
      </c>
      <c r="M1125">
        <f>IF(COUNTIF($C$2:$C1126,C1125)&gt;1,1,0)</f>
        <v>0</v>
      </c>
      <c r="N1125">
        <f t="shared" si="127"/>
        <v>0</v>
      </c>
      <c r="O1125">
        <f t="shared" si="128"/>
        <v>0</v>
      </c>
      <c r="P1125">
        <f t="shared" si="129"/>
        <v>0</v>
      </c>
      <c r="Q1125">
        <f t="shared" si="130"/>
        <v>0</v>
      </c>
      <c r="S1125">
        <f t="shared" si="131"/>
        <v>0</v>
      </c>
    </row>
    <row r="1126" spans="1:19" ht="276.5" thickBot="1" x14ac:dyDescent="0.4">
      <c r="A1126" s="3" t="s">
        <v>7</v>
      </c>
      <c r="B1126" s="3" t="s">
        <v>8</v>
      </c>
      <c r="C1126" s="3">
        <v>20180211506</v>
      </c>
      <c r="D1126" s="3">
        <v>0</v>
      </c>
      <c r="E1126" s="3" t="s">
        <v>9</v>
      </c>
      <c r="F1126" s="3">
        <v>626</v>
      </c>
      <c r="G1126" s="3">
        <v>50</v>
      </c>
      <c r="H1126" s="4" t="s">
        <v>22</v>
      </c>
      <c r="I1126" s="3" t="s">
        <v>9</v>
      </c>
      <c r="J1126" s="3" t="s">
        <v>9</v>
      </c>
      <c r="L1126">
        <f t="shared" si="126"/>
        <v>0</v>
      </c>
      <c r="M1126">
        <f>IF(COUNTIF($C$2:$C1127,C1126)&gt;1,1,0)</f>
        <v>0</v>
      </c>
      <c r="N1126">
        <f t="shared" si="127"/>
        <v>0</v>
      </c>
      <c r="O1126">
        <f t="shared" si="128"/>
        <v>0</v>
      </c>
      <c r="P1126">
        <f t="shared" si="129"/>
        <v>0</v>
      </c>
      <c r="Q1126">
        <f t="shared" si="130"/>
        <v>0</v>
      </c>
      <c r="S1126">
        <f t="shared" si="131"/>
        <v>0</v>
      </c>
    </row>
    <row r="1127" spans="1:19" ht="101.5" thickBot="1" x14ac:dyDescent="0.4">
      <c r="A1127" s="3" t="s">
        <v>11</v>
      </c>
      <c r="B1127" s="3" t="s">
        <v>20</v>
      </c>
      <c r="C1127" s="3">
        <v>20142202701</v>
      </c>
      <c r="D1127" s="3">
        <v>1</v>
      </c>
      <c r="E1127" s="3" t="s">
        <v>9</v>
      </c>
      <c r="F1127" s="3">
        <v>158</v>
      </c>
      <c r="G1127" s="3">
        <v>40</v>
      </c>
      <c r="H1127" s="4" t="s">
        <v>273</v>
      </c>
      <c r="I1127" s="3" t="s">
        <v>9</v>
      </c>
      <c r="J1127" s="3" t="s">
        <v>9</v>
      </c>
      <c r="L1127">
        <f t="shared" si="126"/>
        <v>0</v>
      </c>
      <c r="M1127">
        <f>IF(COUNTIF($C$2:$C1128,C1127)&gt;1,1,0)</f>
        <v>0</v>
      </c>
      <c r="N1127">
        <f t="shared" si="127"/>
        <v>0</v>
      </c>
      <c r="O1127">
        <f t="shared" si="128"/>
        <v>0</v>
      </c>
      <c r="P1127">
        <f t="shared" si="129"/>
        <v>0</v>
      </c>
      <c r="Q1127">
        <f t="shared" si="130"/>
        <v>0</v>
      </c>
      <c r="S1127">
        <f t="shared" si="131"/>
        <v>0</v>
      </c>
    </row>
    <row r="1128" spans="1:19" ht="276.5" thickBot="1" x14ac:dyDescent="0.4">
      <c r="A1128" s="3" t="s">
        <v>7</v>
      </c>
      <c r="B1128" s="3" t="s">
        <v>23</v>
      </c>
      <c r="C1128" s="3">
        <v>20172100201</v>
      </c>
      <c r="D1128" s="3">
        <v>1</v>
      </c>
      <c r="E1128" s="3" t="s">
        <v>9</v>
      </c>
      <c r="F1128" s="3">
        <v>180</v>
      </c>
      <c r="G1128" s="3">
        <v>83</v>
      </c>
      <c r="H1128" s="4" t="s">
        <v>22</v>
      </c>
      <c r="I1128" s="3" t="s">
        <v>9</v>
      </c>
      <c r="J1128" s="3" t="s">
        <v>15</v>
      </c>
      <c r="L1128">
        <f t="shared" si="126"/>
        <v>0</v>
      </c>
      <c r="M1128">
        <f>IF(COUNTIF($C$2:$C1128,C1128)&gt;1,1,0)</f>
        <v>0</v>
      </c>
      <c r="N1128">
        <f t="shared" si="127"/>
        <v>0</v>
      </c>
      <c r="O1128">
        <f t="shared" si="128"/>
        <v>0</v>
      </c>
      <c r="P1128">
        <f t="shared" si="129"/>
        <v>0</v>
      </c>
      <c r="Q1128">
        <f t="shared" si="130"/>
        <v>0</v>
      </c>
      <c r="S1128">
        <f t="shared" si="131"/>
        <v>0</v>
      </c>
    </row>
    <row r="1129" spans="1:19" ht="276.5" thickBot="1" x14ac:dyDescent="0.4">
      <c r="A1129" s="3" t="s">
        <v>11</v>
      </c>
      <c r="B1129" s="3" t="s">
        <v>17</v>
      </c>
      <c r="C1129" s="3">
        <v>20120607002</v>
      </c>
      <c r="D1129" s="3">
        <v>1</v>
      </c>
      <c r="E1129" s="3" t="s">
        <v>9</v>
      </c>
      <c r="F1129" s="3">
        <v>765</v>
      </c>
      <c r="G1129" s="3">
        <v>106</v>
      </c>
      <c r="H1129" s="4" t="s">
        <v>22</v>
      </c>
      <c r="I1129" s="3" t="s">
        <v>9</v>
      </c>
      <c r="J1129" s="3" t="s">
        <v>9</v>
      </c>
      <c r="L1129">
        <f t="shared" si="126"/>
        <v>0</v>
      </c>
      <c r="M1129">
        <f>IF(COUNTIF($C$2:$C1130,C1129)&gt;1,1,0)</f>
        <v>0</v>
      </c>
      <c r="N1129">
        <f t="shared" si="127"/>
        <v>0</v>
      </c>
      <c r="O1129">
        <f t="shared" si="128"/>
        <v>0</v>
      </c>
      <c r="P1129">
        <f t="shared" si="129"/>
        <v>0</v>
      </c>
      <c r="Q1129">
        <f t="shared" si="130"/>
        <v>0</v>
      </c>
      <c r="S1129">
        <f t="shared" si="131"/>
        <v>0</v>
      </c>
    </row>
    <row r="1130" spans="1:19" ht="189" thickBot="1" x14ac:dyDescent="0.4">
      <c r="A1130" s="3" t="s">
        <v>11</v>
      </c>
      <c r="B1130" s="3" t="s">
        <v>34</v>
      </c>
      <c r="C1130" s="3">
        <v>20110611101</v>
      </c>
      <c r="D1130" s="3">
        <v>0</v>
      </c>
      <c r="E1130" s="3" t="s">
        <v>9</v>
      </c>
      <c r="F1130" s="3">
        <v>273</v>
      </c>
      <c r="G1130" s="3">
        <v>28</v>
      </c>
      <c r="H1130" s="4" t="s">
        <v>24</v>
      </c>
      <c r="I1130" s="3" t="s">
        <v>9</v>
      </c>
      <c r="J1130" s="3" t="s">
        <v>9</v>
      </c>
      <c r="L1130">
        <f t="shared" si="126"/>
        <v>0</v>
      </c>
      <c r="M1130">
        <f>IF(COUNTIF($C$2:$C1131,C1130)&gt;1,1,0)</f>
        <v>0</v>
      </c>
      <c r="N1130">
        <f t="shared" si="127"/>
        <v>0</v>
      </c>
      <c r="O1130">
        <f t="shared" si="128"/>
        <v>0</v>
      </c>
      <c r="P1130">
        <f t="shared" si="129"/>
        <v>0</v>
      </c>
      <c r="Q1130">
        <f t="shared" si="130"/>
        <v>0</v>
      </c>
      <c r="S1130">
        <f t="shared" si="131"/>
        <v>0</v>
      </c>
    </row>
    <row r="1131" spans="1:19" ht="176.5" thickBot="1" x14ac:dyDescent="0.4">
      <c r="A1131" s="3" t="s">
        <v>39</v>
      </c>
      <c r="B1131" s="3" t="s">
        <v>34</v>
      </c>
      <c r="C1131" s="3">
        <v>20110215601</v>
      </c>
      <c r="D1131" s="3">
        <v>0</v>
      </c>
      <c r="E1131" s="3" t="s">
        <v>9</v>
      </c>
      <c r="F1131" s="3">
        <v>72</v>
      </c>
      <c r="G1131" s="3">
        <v>67</v>
      </c>
      <c r="H1131" s="4" t="s">
        <v>149</v>
      </c>
      <c r="I1131" s="3" t="s">
        <v>9</v>
      </c>
      <c r="J1131" s="3" t="s">
        <v>15</v>
      </c>
      <c r="L1131">
        <f t="shared" si="126"/>
        <v>0</v>
      </c>
      <c r="M1131">
        <f>IF(COUNTIF($C$2:$C1132,C1131)&gt;1,1,0)</f>
        <v>0</v>
      </c>
      <c r="N1131">
        <f t="shared" si="127"/>
        <v>0</v>
      </c>
      <c r="O1131">
        <f t="shared" si="128"/>
        <v>0</v>
      </c>
      <c r="P1131">
        <f t="shared" si="129"/>
        <v>0</v>
      </c>
      <c r="Q1131">
        <f t="shared" si="130"/>
        <v>0</v>
      </c>
      <c r="S1131">
        <f t="shared" si="131"/>
        <v>0</v>
      </c>
    </row>
    <row r="1132" spans="1:19" ht="289" thickBot="1" x14ac:dyDescent="0.4">
      <c r="A1132" s="3" t="s">
        <v>11</v>
      </c>
      <c r="B1132" s="3" t="s">
        <v>12</v>
      </c>
      <c r="C1132" s="3">
        <v>20081006503</v>
      </c>
      <c r="D1132" s="3">
        <v>0</v>
      </c>
      <c r="E1132" s="3" t="s">
        <v>9</v>
      </c>
      <c r="F1132" s="3">
        <v>169</v>
      </c>
      <c r="G1132" s="3">
        <v>25</v>
      </c>
      <c r="H1132" s="4" t="s">
        <v>274</v>
      </c>
      <c r="I1132" s="3" t="s">
        <v>9</v>
      </c>
      <c r="J1132" s="3" t="s">
        <v>9</v>
      </c>
      <c r="L1132">
        <f t="shared" si="126"/>
        <v>0</v>
      </c>
      <c r="M1132">
        <f>IF(COUNTIF($C$2:$C1133,C1132)&gt;1,1,0)</f>
        <v>0</v>
      </c>
      <c r="N1132">
        <f t="shared" si="127"/>
        <v>0</v>
      </c>
      <c r="O1132">
        <f t="shared" si="128"/>
        <v>0</v>
      </c>
      <c r="P1132">
        <f t="shared" si="129"/>
        <v>0</v>
      </c>
      <c r="Q1132">
        <f t="shared" si="130"/>
        <v>0</v>
      </c>
      <c r="S1132">
        <f t="shared" si="131"/>
        <v>0</v>
      </c>
    </row>
    <row r="1133" spans="1:19" ht="276.5" thickBot="1" x14ac:dyDescent="0.4">
      <c r="A1133" s="3" t="s">
        <v>27</v>
      </c>
      <c r="B1133" s="3" t="s">
        <v>23</v>
      </c>
      <c r="C1133" s="3">
        <v>20171204001</v>
      </c>
      <c r="D1133" s="3">
        <v>0</v>
      </c>
      <c r="E1133" s="3" t="s">
        <v>9</v>
      </c>
      <c r="F1133" s="3">
        <v>255</v>
      </c>
      <c r="G1133" s="3">
        <v>85</v>
      </c>
      <c r="H1133" s="4" t="s">
        <v>22</v>
      </c>
      <c r="I1133" s="3" t="s">
        <v>9</v>
      </c>
      <c r="J1133" s="3" t="s">
        <v>9</v>
      </c>
      <c r="L1133">
        <f t="shared" si="126"/>
        <v>0</v>
      </c>
      <c r="M1133">
        <f>IF(COUNTIF($C$2:$C1133,C1133)&gt;1,1,0)</f>
        <v>0</v>
      </c>
      <c r="N1133">
        <f t="shared" si="127"/>
        <v>0</v>
      </c>
      <c r="O1133">
        <f t="shared" si="128"/>
        <v>0</v>
      </c>
      <c r="P1133">
        <f t="shared" si="129"/>
        <v>0</v>
      </c>
      <c r="Q1133">
        <f t="shared" si="130"/>
        <v>0</v>
      </c>
      <c r="S1133">
        <f t="shared" si="131"/>
        <v>0</v>
      </c>
    </row>
    <row r="1134" spans="1:19" ht="214" thickBot="1" x14ac:dyDescent="0.4">
      <c r="A1134" s="3" t="s">
        <v>11</v>
      </c>
      <c r="B1134" s="3" t="s">
        <v>34</v>
      </c>
      <c r="C1134" s="3">
        <v>20111018801</v>
      </c>
      <c r="D1134" s="3">
        <v>0</v>
      </c>
      <c r="E1134" s="3" t="s">
        <v>9</v>
      </c>
      <c r="F1134" s="3">
        <v>205</v>
      </c>
      <c r="G1134" s="3">
        <v>198</v>
      </c>
      <c r="H1134" s="4" t="s">
        <v>28</v>
      </c>
      <c r="I1134" s="3" t="s">
        <v>9</v>
      </c>
      <c r="J1134" s="3" t="s">
        <v>15</v>
      </c>
      <c r="L1134">
        <f t="shared" si="126"/>
        <v>0</v>
      </c>
      <c r="M1134">
        <f>IF(COUNTIF($C$2:$C1134,C1134)&gt;1,1,0)</f>
        <v>0</v>
      </c>
      <c r="N1134">
        <f t="shared" si="127"/>
        <v>0</v>
      </c>
      <c r="O1134">
        <f t="shared" si="128"/>
        <v>0</v>
      </c>
      <c r="P1134">
        <f t="shared" si="129"/>
        <v>0</v>
      </c>
      <c r="Q1134">
        <f t="shared" si="130"/>
        <v>0</v>
      </c>
      <c r="S1134">
        <f t="shared" si="131"/>
        <v>0</v>
      </c>
    </row>
    <row r="1135" spans="1:19" ht="201.5" thickBot="1" x14ac:dyDescent="0.4">
      <c r="A1135" s="3" t="s">
        <v>11</v>
      </c>
      <c r="B1135" s="3" t="s">
        <v>12</v>
      </c>
      <c r="C1135" s="3">
        <v>20080804002</v>
      </c>
      <c r="D1135" s="3">
        <v>0</v>
      </c>
      <c r="E1135" s="3" t="s">
        <v>9</v>
      </c>
      <c r="F1135" s="3">
        <v>48</v>
      </c>
      <c r="G1135" s="3">
        <v>40</v>
      </c>
      <c r="H1135" s="4" t="s">
        <v>275</v>
      </c>
      <c r="I1135" s="3" t="s">
        <v>9</v>
      </c>
      <c r="J1135" s="3" t="s">
        <v>15</v>
      </c>
      <c r="L1135">
        <f t="shared" si="126"/>
        <v>0</v>
      </c>
      <c r="M1135">
        <f>IF(COUNTIF($C$2:$C1136,C1135)&gt;1,1,0)</f>
        <v>0</v>
      </c>
      <c r="N1135">
        <f t="shared" si="127"/>
        <v>0</v>
      </c>
      <c r="O1135">
        <f t="shared" si="128"/>
        <v>0</v>
      </c>
      <c r="P1135">
        <f t="shared" si="129"/>
        <v>0</v>
      </c>
      <c r="Q1135">
        <f t="shared" si="130"/>
        <v>0</v>
      </c>
      <c r="S1135">
        <f t="shared" si="131"/>
        <v>0</v>
      </c>
    </row>
    <row r="1136" spans="1:19" ht="226.5" thickBot="1" x14ac:dyDescent="0.4">
      <c r="A1136" s="3" t="s">
        <v>11</v>
      </c>
      <c r="B1136" s="3" t="s">
        <v>23</v>
      </c>
      <c r="C1136" s="3">
        <v>20170214902</v>
      </c>
      <c r="D1136" s="3">
        <v>0</v>
      </c>
      <c r="E1136" s="3" t="s">
        <v>9</v>
      </c>
      <c r="F1136" s="3">
        <v>279</v>
      </c>
      <c r="G1136" s="3">
        <v>36</v>
      </c>
      <c r="H1136" s="4" t="s">
        <v>276</v>
      </c>
      <c r="I1136" s="3" t="s">
        <v>9</v>
      </c>
      <c r="J1136" s="3" t="s">
        <v>9</v>
      </c>
      <c r="L1136">
        <f t="shared" si="126"/>
        <v>0</v>
      </c>
      <c r="M1136">
        <f>IF(COUNTIF($C$2:$C1136,C1136)&gt;1,1,0)</f>
        <v>0</v>
      </c>
      <c r="N1136">
        <f t="shared" si="127"/>
        <v>0</v>
      </c>
      <c r="O1136">
        <f t="shared" si="128"/>
        <v>0</v>
      </c>
      <c r="P1136">
        <f t="shared" si="129"/>
        <v>0</v>
      </c>
      <c r="Q1136">
        <f t="shared" si="130"/>
        <v>0</v>
      </c>
      <c r="S1136">
        <f t="shared" si="131"/>
        <v>0</v>
      </c>
    </row>
    <row r="1137" spans="1:19" ht="276.5" thickBot="1" x14ac:dyDescent="0.4">
      <c r="A1137" s="3" t="s">
        <v>11</v>
      </c>
      <c r="B1137" s="3" t="s">
        <v>17</v>
      </c>
      <c r="C1137" s="3">
        <v>20120105001</v>
      </c>
      <c r="D1137" s="3">
        <v>0</v>
      </c>
      <c r="E1137" s="3" t="s">
        <v>9</v>
      </c>
      <c r="F1137" s="3">
        <v>200</v>
      </c>
      <c r="G1137" s="3">
        <v>83</v>
      </c>
      <c r="H1137" s="4" t="s">
        <v>22</v>
      </c>
      <c r="I1137" s="3" t="s">
        <v>9</v>
      </c>
      <c r="J1137" s="3" t="s">
        <v>9</v>
      </c>
      <c r="L1137">
        <f t="shared" si="126"/>
        <v>0</v>
      </c>
      <c r="M1137">
        <f>IF(COUNTIF($C$2:$C1138,C1137)&gt;1,1,0)</f>
        <v>0</v>
      </c>
      <c r="N1137">
        <f t="shared" si="127"/>
        <v>0</v>
      </c>
      <c r="O1137">
        <f t="shared" si="128"/>
        <v>0</v>
      </c>
      <c r="P1137">
        <f t="shared" si="129"/>
        <v>0</v>
      </c>
      <c r="Q1137">
        <f t="shared" si="130"/>
        <v>0</v>
      </c>
      <c r="S1137">
        <f t="shared" si="131"/>
        <v>0</v>
      </c>
    </row>
    <row r="1138" spans="1:19" ht="326.5" thickBot="1" x14ac:dyDescent="0.4">
      <c r="A1138" s="3" t="s">
        <v>46</v>
      </c>
      <c r="B1138" s="3" t="s">
        <v>8</v>
      </c>
      <c r="C1138" s="3">
        <v>20180905201</v>
      </c>
      <c r="D1138" s="3">
        <v>1</v>
      </c>
      <c r="E1138" s="3" t="s">
        <v>9</v>
      </c>
      <c r="F1138" s="3">
        <v>157</v>
      </c>
      <c r="G1138" s="3">
        <v>57</v>
      </c>
      <c r="H1138" s="4" t="s">
        <v>278</v>
      </c>
      <c r="I1138" s="3" t="s">
        <v>9</v>
      </c>
      <c r="J1138" s="3" t="s">
        <v>9</v>
      </c>
      <c r="L1138">
        <f t="shared" si="126"/>
        <v>0</v>
      </c>
      <c r="M1138">
        <f>IF(COUNTIF($C$2:$C1139,C1138)&gt;1,1,0)</f>
        <v>0</v>
      </c>
      <c r="N1138">
        <f t="shared" si="127"/>
        <v>0</v>
      </c>
      <c r="O1138">
        <f t="shared" si="128"/>
        <v>0</v>
      </c>
      <c r="P1138">
        <f t="shared" si="129"/>
        <v>0</v>
      </c>
      <c r="Q1138">
        <f t="shared" si="130"/>
        <v>0</v>
      </c>
      <c r="S1138">
        <f t="shared" si="131"/>
        <v>0</v>
      </c>
    </row>
    <row r="1139" spans="1:19" ht="276.5" thickBot="1" x14ac:dyDescent="0.4">
      <c r="A1139" s="3" t="s">
        <v>11</v>
      </c>
      <c r="B1139" s="3" t="s">
        <v>20</v>
      </c>
      <c r="C1139" s="3">
        <v>20140811302</v>
      </c>
      <c r="D1139" s="3">
        <v>0</v>
      </c>
      <c r="E1139" s="3" t="s">
        <v>9</v>
      </c>
      <c r="F1139" s="3">
        <v>359</v>
      </c>
      <c r="G1139" s="3">
        <v>78</v>
      </c>
      <c r="H1139" s="4" t="s">
        <v>22</v>
      </c>
      <c r="I1139" s="3" t="s">
        <v>9</v>
      </c>
      <c r="J1139" s="3" t="s">
        <v>9</v>
      </c>
      <c r="L1139">
        <f t="shared" si="126"/>
        <v>0</v>
      </c>
      <c r="M1139">
        <f>IF(COUNTIF($C$2:$C1140,C1139)&gt;1,1,0)</f>
        <v>0</v>
      </c>
      <c r="N1139">
        <f t="shared" si="127"/>
        <v>0</v>
      </c>
      <c r="O1139">
        <f t="shared" si="128"/>
        <v>0</v>
      </c>
      <c r="P1139">
        <f t="shared" si="129"/>
        <v>0</v>
      </c>
      <c r="Q1139">
        <f t="shared" si="130"/>
        <v>0</v>
      </c>
      <c r="S1139">
        <f t="shared" si="131"/>
        <v>0</v>
      </c>
    </row>
    <row r="1140" spans="1:19" ht="214" thickBot="1" x14ac:dyDescent="0.4">
      <c r="A1140" s="3" t="s">
        <v>11</v>
      </c>
      <c r="B1140" s="3" t="s">
        <v>8</v>
      </c>
      <c r="C1140" s="3">
        <v>20180315307</v>
      </c>
      <c r="D1140" s="3">
        <v>0</v>
      </c>
      <c r="E1140" s="3" t="s">
        <v>9</v>
      </c>
      <c r="F1140" s="3">
        <v>229</v>
      </c>
      <c r="G1140" s="3">
        <v>150</v>
      </c>
      <c r="H1140" s="4" t="s">
        <v>44</v>
      </c>
      <c r="I1140" s="3" t="s">
        <v>9</v>
      </c>
      <c r="J1140" s="3" t="s">
        <v>9</v>
      </c>
      <c r="L1140">
        <f t="shared" si="126"/>
        <v>0</v>
      </c>
      <c r="M1140">
        <f>IF(COUNTIF($C$2:$C1141,C1140)&gt;1,1,0)</f>
        <v>0</v>
      </c>
      <c r="N1140">
        <f t="shared" si="127"/>
        <v>0</v>
      </c>
      <c r="O1140">
        <f t="shared" si="128"/>
        <v>0</v>
      </c>
      <c r="P1140">
        <f t="shared" si="129"/>
        <v>0</v>
      </c>
      <c r="Q1140">
        <f t="shared" si="130"/>
        <v>0</v>
      </c>
      <c r="S1140">
        <f t="shared" si="131"/>
        <v>0</v>
      </c>
    </row>
    <row r="1141" spans="1:19" ht="276.5" thickBot="1" x14ac:dyDescent="0.4">
      <c r="A1141" s="3" t="s">
        <v>11</v>
      </c>
      <c r="B1141" s="3" t="s">
        <v>8</v>
      </c>
      <c r="C1141" s="3">
        <v>20180512001</v>
      </c>
      <c r="D1141" s="3">
        <v>0</v>
      </c>
      <c r="E1141" s="3" t="s">
        <v>9</v>
      </c>
      <c r="F1141" s="3">
        <v>85</v>
      </c>
      <c r="G1141" s="3">
        <v>43</v>
      </c>
      <c r="H1141" s="4" t="s">
        <v>22</v>
      </c>
      <c r="I1141" s="3" t="s">
        <v>9</v>
      </c>
      <c r="J1141" s="3" t="s">
        <v>15</v>
      </c>
      <c r="L1141">
        <f t="shared" si="126"/>
        <v>0</v>
      </c>
      <c r="M1141">
        <f>IF(COUNTIF($C$2:$C1142,C1141)&gt;1,1,0)</f>
        <v>0</v>
      </c>
      <c r="N1141">
        <f t="shared" si="127"/>
        <v>0</v>
      </c>
      <c r="O1141">
        <f t="shared" si="128"/>
        <v>0</v>
      </c>
      <c r="P1141">
        <f t="shared" si="129"/>
        <v>0</v>
      </c>
      <c r="Q1141">
        <f t="shared" si="130"/>
        <v>0</v>
      </c>
      <c r="S1141">
        <f t="shared" si="131"/>
        <v>0</v>
      </c>
    </row>
    <row r="1142" spans="1:19" ht="276.5" thickBot="1" x14ac:dyDescent="0.4">
      <c r="A1142" s="3" t="s">
        <v>11</v>
      </c>
      <c r="B1142" s="3" t="s">
        <v>23</v>
      </c>
      <c r="C1142" s="3">
        <v>20172113902</v>
      </c>
      <c r="D1142" s="3">
        <v>0</v>
      </c>
      <c r="E1142" s="3" t="s">
        <v>9</v>
      </c>
      <c r="F1142" s="3">
        <v>81</v>
      </c>
      <c r="G1142" s="3">
        <v>37</v>
      </c>
      <c r="H1142" s="4" t="s">
        <v>22</v>
      </c>
      <c r="I1142" s="3" t="s">
        <v>9</v>
      </c>
      <c r="J1142" s="3" t="s">
        <v>9</v>
      </c>
      <c r="L1142">
        <f t="shared" si="126"/>
        <v>0</v>
      </c>
      <c r="M1142">
        <f>IF(COUNTIF($C$2:$C1142,C1142)&gt;1,1,0)</f>
        <v>0</v>
      </c>
      <c r="N1142">
        <f t="shared" si="127"/>
        <v>0</v>
      </c>
      <c r="O1142">
        <f t="shared" si="128"/>
        <v>0</v>
      </c>
      <c r="P1142">
        <f t="shared" si="129"/>
        <v>0</v>
      </c>
      <c r="Q1142">
        <f t="shared" si="130"/>
        <v>0</v>
      </c>
      <c r="S1142">
        <f t="shared" si="131"/>
        <v>0</v>
      </c>
    </row>
    <row r="1143" spans="1:19" ht="276.5" thickBot="1" x14ac:dyDescent="0.4">
      <c r="A1143" s="3" t="s">
        <v>11</v>
      </c>
      <c r="B1143" s="3" t="s">
        <v>23</v>
      </c>
      <c r="C1143" s="3">
        <v>20170108801</v>
      </c>
      <c r="D1143" s="3">
        <v>0</v>
      </c>
      <c r="E1143" s="3" t="s">
        <v>9</v>
      </c>
      <c r="F1143" s="3">
        <v>227</v>
      </c>
      <c r="G1143" s="3">
        <v>49</v>
      </c>
      <c r="H1143" s="4" t="s">
        <v>22</v>
      </c>
      <c r="I1143" s="3" t="s">
        <v>9</v>
      </c>
      <c r="J1143" s="3" t="s">
        <v>15</v>
      </c>
      <c r="L1143">
        <f t="shared" si="126"/>
        <v>0</v>
      </c>
      <c r="M1143">
        <f>IF(COUNTIF($C$2:$C1144,C1143)&gt;1,1,0)</f>
        <v>0</v>
      </c>
      <c r="N1143">
        <f t="shared" si="127"/>
        <v>0</v>
      </c>
      <c r="O1143">
        <f t="shared" si="128"/>
        <v>0</v>
      </c>
      <c r="P1143">
        <f t="shared" si="129"/>
        <v>0</v>
      </c>
      <c r="Q1143">
        <f t="shared" si="130"/>
        <v>0</v>
      </c>
      <c r="S1143">
        <f t="shared" si="131"/>
        <v>0</v>
      </c>
    </row>
    <row r="1144" spans="1:19" ht="214" thickBot="1" x14ac:dyDescent="0.4">
      <c r="A1144" s="3" t="s">
        <v>11</v>
      </c>
      <c r="B1144" s="3" t="s">
        <v>20</v>
      </c>
      <c r="C1144" s="3">
        <v>20141110501</v>
      </c>
      <c r="D1144" s="3">
        <v>1</v>
      </c>
      <c r="E1144" s="3" t="s">
        <v>9</v>
      </c>
      <c r="F1144" s="3">
        <v>172</v>
      </c>
      <c r="G1144" s="3">
        <v>95</v>
      </c>
      <c r="H1144" s="4" t="s">
        <v>44</v>
      </c>
      <c r="I1144" s="3" t="s">
        <v>9</v>
      </c>
      <c r="J1144" s="3" t="s">
        <v>9</v>
      </c>
      <c r="L1144">
        <f t="shared" si="126"/>
        <v>0</v>
      </c>
      <c r="M1144">
        <f>IF(COUNTIF($C$2:$C1145,C1144)&gt;1,1,0)</f>
        <v>0</v>
      </c>
      <c r="N1144">
        <f t="shared" si="127"/>
        <v>0</v>
      </c>
      <c r="O1144">
        <f t="shared" si="128"/>
        <v>0</v>
      </c>
      <c r="P1144">
        <f t="shared" si="129"/>
        <v>0</v>
      </c>
      <c r="Q1144">
        <f t="shared" si="130"/>
        <v>0</v>
      </c>
      <c r="S1144">
        <f t="shared" si="131"/>
        <v>0</v>
      </c>
    </row>
    <row r="1145" spans="1:19" ht="76.5" thickBot="1" x14ac:dyDescent="0.4">
      <c r="A1145" s="3" t="s">
        <v>11</v>
      </c>
      <c r="B1145" s="3" t="s">
        <v>23</v>
      </c>
      <c r="C1145" s="3">
        <v>20171304501</v>
      </c>
      <c r="D1145" s="3">
        <v>1</v>
      </c>
      <c r="E1145" s="3" t="s">
        <v>9</v>
      </c>
      <c r="F1145" s="3">
        <v>253</v>
      </c>
      <c r="G1145" s="3">
        <v>75</v>
      </c>
      <c r="H1145" s="4" t="s">
        <v>33</v>
      </c>
      <c r="I1145" s="3" t="s">
        <v>9</v>
      </c>
      <c r="J1145" s="3" t="s">
        <v>9</v>
      </c>
      <c r="L1145">
        <f t="shared" si="126"/>
        <v>0</v>
      </c>
      <c r="M1145">
        <f>IF(COUNTIF($C$2:$C1146,C1145)&gt;1,1,0)</f>
        <v>0</v>
      </c>
      <c r="N1145">
        <f t="shared" si="127"/>
        <v>0</v>
      </c>
      <c r="O1145">
        <f t="shared" si="128"/>
        <v>0</v>
      </c>
      <c r="P1145">
        <f t="shared" si="129"/>
        <v>0</v>
      </c>
      <c r="Q1145">
        <f t="shared" si="130"/>
        <v>0</v>
      </c>
      <c r="S1145">
        <f t="shared" si="131"/>
        <v>0</v>
      </c>
    </row>
    <row r="1146" spans="1:19" ht="239" thickBot="1" x14ac:dyDescent="0.4">
      <c r="A1146" s="3" t="s">
        <v>11</v>
      </c>
      <c r="B1146" s="3" t="s">
        <v>34</v>
      </c>
      <c r="C1146" s="3">
        <v>20110536601</v>
      </c>
      <c r="D1146" s="3">
        <v>0</v>
      </c>
      <c r="E1146" s="3" t="s">
        <v>9</v>
      </c>
      <c r="F1146" s="3">
        <v>63</v>
      </c>
      <c r="G1146" s="3">
        <v>6</v>
      </c>
      <c r="H1146" s="4" t="s">
        <v>48</v>
      </c>
      <c r="I1146" s="3" t="s">
        <v>9</v>
      </c>
      <c r="J1146" s="3" t="s">
        <v>9</v>
      </c>
      <c r="L1146">
        <f t="shared" si="126"/>
        <v>0</v>
      </c>
      <c r="M1146">
        <f>IF(COUNTIF($C$2:$C1147,C1146)&gt;1,1,0)</f>
        <v>0</v>
      </c>
      <c r="N1146">
        <f t="shared" si="127"/>
        <v>0</v>
      </c>
      <c r="O1146">
        <f t="shared" si="128"/>
        <v>0</v>
      </c>
      <c r="P1146">
        <f t="shared" si="129"/>
        <v>0</v>
      </c>
      <c r="Q1146">
        <f t="shared" si="130"/>
        <v>0</v>
      </c>
      <c r="S1146">
        <f t="shared" si="131"/>
        <v>0</v>
      </c>
    </row>
    <row r="1147" spans="1:19" ht="239" thickBot="1" x14ac:dyDescent="0.4">
      <c r="A1147" s="3" t="s">
        <v>11</v>
      </c>
      <c r="B1147" s="3" t="s">
        <v>17</v>
      </c>
      <c r="C1147" s="3">
        <v>20120808701</v>
      </c>
      <c r="D1147" s="3">
        <v>0</v>
      </c>
      <c r="E1147" s="3" t="s">
        <v>9</v>
      </c>
      <c r="F1147" s="3">
        <v>232</v>
      </c>
      <c r="G1147" s="3">
        <v>43</v>
      </c>
      <c r="H1147" s="4" t="s">
        <v>13</v>
      </c>
      <c r="I1147" s="3" t="s">
        <v>9</v>
      </c>
      <c r="J1147" s="3" t="s">
        <v>9</v>
      </c>
      <c r="L1147">
        <f t="shared" si="126"/>
        <v>0</v>
      </c>
      <c r="M1147">
        <f>IF(COUNTIF($C$2:$C1148,C1147)&gt;1,1,0)</f>
        <v>0</v>
      </c>
      <c r="N1147">
        <f t="shared" si="127"/>
        <v>0</v>
      </c>
      <c r="O1147">
        <f t="shared" si="128"/>
        <v>0</v>
      </c>
      <c r="P1147">
        <f t="shared" si="129"/>
        <v>0</v>
      </c>
      <c r="Q1147">
        <f t="shared" si="130"/>
        <v>0</v>
      </c>
      <c r="S1147">
        <f t="shared" si="131"/>
        <v>0</v>
      </c>
    </row>
    <row r="1148" spans="1:19" ht="151.5" thickBot="1" x14ac:dyDescent="0.4">
      <c r="A1148" s="3" t="s">
        <v>11</v>
      </c>
      <c r="B1148" s="3" t="s">
        <v>34</v>
      </c>
      <c r="C1148" s="3">
        <v>20110312001</v>
      </c>
      <c r="D1148" s="3">
        <v>0</v>
      </c>
      <c r="E1148" s="3" t="s">
        <v>9</v>
      </c>
      <c r="F1148" s="3">
        <v>71</v>
      </c>
      <c r="G1148" s="3">
        <v>27</v>
      </c>
      <c r="H1148" s="4" t="s">
        <v>107</v>
      </c>
      <c r="I1148" s="3" t="s">
        <v>9</v>
      </c>
      <c r="J1148" s="3" t="s">
        <v>9</v>
      </c>
      <c r="L1148">
        <f t="shared" si="126"/>
        <v>0</v>
      </c>
      <c r="M1148">
        <f>IF(COUNTIF($C$2:$C1149,C1148)&gt;1,1,0)</f>
        <v>0</v>
      </c>
      <c r="N1148">
        <f t="shared" si="127"/>
        <v>0</v>
      </c>
      <c r="O1148">
        <f t="shared" si="128"/>
        <v>0</v>
      </c>
      <c r="P1148">
        <f t="shared" si="129"/>
        <v>0</v>
      </c>
      <c r="Q1148">
        <f t="shared" si="130"/>
        <v>0</v>
      </c>
      <c r="S1148">
        <f t="shared" si="131"/>
        <v>0</v>
      </c>
    </row>
    <row r="1149" spans="1:19" ht="276.5" thickBot="1" x14ac:dyDescent="0.4">
      <c r="A1149" s="3" t="s">
        <v>27</v>
      </c>
      <c r="B1149" s="3" t="s">
        <v>8</v>
      </c>
      <c r="C1149" s="3">
        <v>20180825801</v>
      </c>
      <c r="D1149" s="3">
        <v>0</v>
      </c>
      <c r="E1149" s="3" t="s">
        <v>9</v>
      </c>
      <c r="F1149" s="3">
        <v>205</v>
      </c>
      <c r="G1149" s="3">
        <v>35</v>
      </c>
      <c r="H1149" s="4" t="s">
        <v>22</v>
      </c>
      <c r="I1149" s="3" t="s">
        <v>9</v>
      </c>
      <c r="J1149" s="3" t="s">
        <v>9</v>
      </c>
      <c r="L1149">
        <f t="shared" si="126"/>
        <v>0</v>
      </c>
      <c r="M1149">
        <f>IF(COUNTIF($C$2:$C1150,C1149)&gt;1,1,0)</f>
        <v>0</v>
      </c>
      <c r="N1149">
        <f t="shared" si="127"/>
        <v>0</v>
      </c>
      <c r="O1149">
        <f t="shared" si="128"/>
        <v>0</v>
      </c>
      <c r="P1149">
        <f t="shared" si="129"/>
        <v>0</v>
      </c>
      <c r="Q1149">
        <f t="shared" si="130"/>
        <v>0</v>
      </c>
      <c r="S1149">
        <f t="shared" si="131"/>
        <v>0</v>
      </c>
    </row>
    <row r="1150" spans="1:19" ht="239" thickBot="1" x14ac:dyDescent="0.4">
      <c r="A1150" s="3" t="s">
        <v>39</v>
      </c>
      <c r="B1150" s="3" t="s">
        <v>23</v>
      </c>
      <c r="C1150" s="3">
        <v>20171003101</v>
      </c>
      <c r="D1150" s="3">
        <v>0</v>
      </c>
      <c r="E1150" s="3" t="s">
        <v>9</v>
      </c>
      <c r="F1150" s="3">
        <v>150</v>
      </c>
      <c r="G1150" s="3">
        <v>133</v>
      </c>
      <c r="H1150" s="4" t="s">
        <v>13</v>
      </c>
      <c r="I1150" s="3" t="s">
        <v>9</v>
      </c>
      <c r="J1150" s="3" t="s">
        <v>9</v>
      </c>
      <c r="L1150">
        <f t="shared" si="126"/>
        <v>0</v>
      </c>
      <c r="M1150">
        <f>IF(COUNTIF($C$2:$C1151,C1150)&gt;1,1,0)</f>
        <v>0</v>
      </c>
      <c r="N1150">
        <f t="shared" si="127"/>
        <v>0</v>
      </c>
      <c r="O1150">
        <f t="shared" si="128"/>
        <v>0</v>
      </c>
      <c r="P1150">
        <f t="shared" si="129"/>
        <v>0</v>
      </c>
      <c r="Q1150">
        <f t="shared" si="130"/>
        <v>0</v>
      </c>
      <c r="S1150">
        <f t="shared" si="131"/>
        <v>0</v>
      </c>
    </row>
    <row r="1151" spans="1:19" ht="239" thickBot="1" x14ac:dyDescent="0.4">
      <c r="A1151" s="3" t="s">
        <v>11</v>
      </c>
      <c r="B1151" s="3" t="s">
        <v>34</v>
      </c>
      <c r="C1151" s="3">
        <v>20110414401</v>
      </c>
      <c r="D1151" s="3">
        <v>0</v>
      </c>
      <c r="E1151" s="3" t="s">
        <v>9</v>
      </c>
      <c r="F1151" s="3">
        <v>97</v>
      </c>
      <c r="G1151" s="3">
        <v>52</v>
      </c>
      <c r="H1151" s="4" t="s">
        <v>13</v>
      </c>
      <c r="I1151" s="3" t="s">
        <v>9</v>
      </c>
      <c r="J1151" s="3" t="s">
        <v>9</v>
      </c>
      <c r="L1151">
        <f t="shared" si="126"/>
        <v>0</v>
      </c>
      <c r="M1151">
        <f>IF(COUNTIF($C$2:$C1152,C1151)&gt;1,1,0)</f>
        <v>0</v>
      </c>
      <c r="N1151">
        <f t="shared" si="127"/>
        <v>0</v>
      </c>
      <c r="O1151">
        <f t="shared" si="128"/>
        <v>0</v>
      </c>
      <c r="P1151">
        <f t="shared" si="129"/>
        <v>0</v>
      </c>
      <c r="Q1151">
        <f t="shared" si="130"/>
        <v>0</v>
      </c>
      <c r="S1151">
        <f t="shared" si="131"/>
        <v>0</v>
      </c>
    </row>
    <row r="1152" spans="1:19" ht="276.5" thickBot="1" x14ac:dyDescent="0.4">
      <c r="A1152" s="3" t="s">
        <v>7</v>
      </c>
      <c r="B1152" s="3" t="s">
        <v>23</v>
      </c>
      <c r="C1152" s="3">
        <v>20170805401</v>
      </c>
      <c r="D1152" s="3">
        <v>0</v>
      </c>
      <c r="E1152" s="3" t="s">
        <v>9</v>
      </c>
      <c r="F1152" s="3">
        <v>302</v>
      </c>
      <c r="G1152" s="3">
        <v>25</v>
      </c>
      <c r="H1152" s="4" t="s">
        <v>22</v>
      </c>
      <c r="I1152" s="3" t="s">
        <v>9</v>
      </c>
      <c r="J1152" s="3" t="s">
        <v>9</v>
      </c>
      <c r="L1152">
        <f t="shared" si="126"/>
        <v>0</v>
      </c>
      <c r="M1152">
        <f>IF(COUNTIF($C$2:$C1153,C1152)&gt;1,1,0)</f>
        <v>0</v>
      </c>
      <c r="N1152">
        <f t="shared" si="127"/>
        <v>0</v>
      </c>
      <c r="O1152">
        <f t="shared" si="128"/>
        <v>0</v>
      </c>
      <c r="P1152">
        <f t="shared" si="129"/>
        <v>0</v>
      </c>
      <c r="Q1152">
        <f t="shared" si="130"/>
        <v>0</v>
      </c>
      <c r="S1152">
        <f t="shared" si="131"/>
        <v>0</v>
      </c>
    </row>
    <row r="1153" spans="1:19" ht="201.5" thickBot="1" x14ac:dyDescent="0.4">
      <c r="A1153" s="3" t="s">
        <v>39</v>
      </c>
      <c r="B1153" s="3" t="s">
        <v>20</v>
      </c>
      <c r="C1153" s="3">
        <v>20141003901</v>
      </c>
      <c r="D1153" s="3">
        <v>0</v>
      </c>
      <c r="E1153" s="3" t="s">
        <v>9</v>
      </c>
      <c r="F1153" s="3">
        <v>68</v>
      </c>
      <c r="G1153" s="3">
        <v>53</v>
      </c>
      <c r="H1153" s="4" t="s">
        <v>112</v>
      </c>
      <c r="I1153" s="3" t="s">
        <v>9</v>
      </c>
      <c r="J1153" s="3" t="s">
        <v>9</v>
      </c>
      <c r="L1153">
        <f t="shared" si="126"/>
        <v>0</v>
      </c>
      <c r="M1153">
        <f>IF(COUNTIF($C$2:$C1154,C1153)&gt;1,1,0)</f>
        <v>0</v>
      </c>
      <c r="N1153">
        <f t="shared" si="127"/>
        <v>0</v>
      </c>
      <c r="O1153">
        <f t="shared" si="128"/>
        <v>0</v>
      </c>
      <c r="P1153">
        <f t="shared" si="129"/>
        <v>0</v>
      </c>
      <c r="Q1153">
        <f t="shared" si="130"/>
        <v>0</v>
      </c>
      <c r="S1153">
        <f t="shared" si="131"/>
        <v>0</v>
      </c>
    </row>
    <row r="1154" spans="1:19" ht="189" thickBot="1" x14ac:dyDescent="0.4">
      <c r="A1154" s="3" t="s">
        <v>39</v>
      </c>
      <c r="B1154" s="3" t="s">
        <v>12</v>
      </c>
      <c r="C1154" s="3">
        <v>20080901301</v>
      </c>
      <c r="D1154" s="3">
        <v>0</v>
      </c>
      <c r="E1154" s="3" t="s">
        <v>9</v>
      </c>
      <c r="F1154" s="3">
        <v>109</v>
      </c>
      <c r="G1154" s="3">
        <v>30</v>
      </c>
      <c r="H1154" s="4" t="s">
        <v>24</v>
      </c>
      <c r="I1154" s="3" t="s">
        <v>9</v>
      </c>
      <c r="J1154" s="3" t="s">
        <v>9</v>
      </c>
      <c r="L1154">
        <f t="shared" si="126"/>
        <v>0</v>
      </c>
      <c r="M1154">
        <f>IF(COUNTIF($C$2:$C1155,C1154)&gt;1,1,0)</f>
        <v>0</v>
      </c>
      <c r="N1154">
        <f t="shared" si="127"/>
        <v>0</v>
      </c>
      <c r="O1154">
        <f t="shared" si="128"/>
        <v>0</v>
      </c>
      <c r="P1154">
        <f t="shared" si="129"/>
        <v>0</v>
      </c>
      <c r="Q1154">
        <f t="shared" si="130"/>
        <v>0</v>
      </c>
      <c r="S1154">
        <f t="shared" si="131"/>
        <v>0</v>
      </c>
    </row>
    <row r="1155" spans="1:19" ht="176.5" thickBot="1" x14ac:dyDescent="0.4">
      <c r="A1155" s="3" t="s">
        <v>11</v>
      </c>
      <c r="B1155" s="3" t="s">
        <v>34</v>
      </c>
      <c r="C1155" s="3">
        <v>2011071281</v>
      </c>
      <c r="D1155" s="3">
        <v>0</v>
      </c>
      <c r="E1155" s="3" t="s">
        <v>9</v>
      </c>
      <c r="F1155" s="3">
        <v>137</v>
      </c>
      <c r="G1155" s="3">
        <v>84</v>
      </c>
      <c r="H1155" s="4" t="s">
        <v>55</v>
      </c>
      <c r="I1155" s="3" t="s">
        <v>9</v>
      </c>
      <c r="J1155" s="3" t="s">
        <v>15</v>
      </c>
      <c r="L1155">
        <f t="shared" si="126"/>
        <v>0</v>
      </c>
      <c r="M1155">
        <f>IF(COUNTIF($C$2:$C1156,C1155)&gt;1,1,0)</f>
        <v>0</v>
      </c>
      <c r="N1155">
        <f t="shared" si="127"/>
        <v>0</v>
      </c>
      <c r="O1155">
        <f t="shared" si="128"/>
        <v>0</v>
      </c>
      <c r="P1155">
        <f t="shared" si="129"/>
        <v>0</v>
      </c>
      <c r="Q1155">
        <f t="shared" si="130"/>
        <v>0</v>
      </c>
      <c r="S1155">
        <f t="shared" si="131"/>
        <v>0</v>
      </c>
    </row>
    <row r="1156" spans="1:19" ht="239" thickBot="1" x14ac:dyDescent="0.4">
      <c r="A1156" s="3" t="s">
        <v>46</v>
      </c>
      <c r="B1156" s="3" t="s">
        <v>23</v>
      </c>
      <c r="C1156" s="3">
        <v>20170213202</v>
      </c>
      <c r="D1156" s="3">
        <v>0</v>
      </c>
      <c r="E1156" s="3" t="s">
        <v>9</v>
      </c>
      <c r="F1156" s="3">
        <v>484</v>
      </c>
      <c r="G1156" s="3">
        <v>88</v>
      </c>
      <c r="H1156" s="4" t="s">
        <v>13</v>
      </c>
      <c r="I1156" s="3" t="s">
        <v>9</v>
      </c>
      <c r="J1156" s="3" t="s">
        <v>9</v>
      </c>
      <c r="L1156">
        <f t="shared" si="126"/>
        <v>0</v>
      </c>
      <c r="M1156">
        <f>IF(COUNTIF($C$2:$C1157,C1156)&gt;1,1,0)</f>
        <v>0</v>
      </c>
      <c r="N1156">
        <f t="shared" si="127"/>
        <v>0</v>
      </c>
      <c r="O1156">
        <f t="shared" si="128"/>
        <v>0</v>
      </c>
      <c r="P1156">
        <f t="shared" si="129"/>
        <v>0</v>
      </c>
      <c r="Q1156">
        <f t="shared" si="130"/>
        <v>0</v>
      </c>
      <c r="S1156">
        <f t="shared" si="131"/>
        <v>0</v>
      </c>
    </row>
    <row r="1157" spans="1:19" ht="301.5" thickBot="1" x14ac:dyDescent="0.4">
      <c r="A1157" s="3" t="s">
        <v>7</v>
      </c>
      <c r="B1157" s="3" t="s">
        <v>20</v>
      </c>
      <c r="C1157" s="3">
        <v>20140115913</v>
      </c>
      <c r="D1157" s="3">
        <v>0</v>
      </c>
      <c r="E1157" s="3" t="s">
        <v>9</v>
      </c>
      <c r="F1157" s="3">
        <v>516</v>
      </c>
      <c r="G1157" s="3">
        <v>57</v>
      </c>
      <c r="H1157" s="4" t="s">
        <v>279</v>
      </c>
      <c r="I1157" s="3" t="s">
        <v>9</v>
      </c>
      <c r="J1157" s="3" t="s">
        <v>9</v>
      </c>
      <c r="L1157">
        <f t="shared" si="126"/>
        <v>0</v>
      </c>
      <c r="M1157">
        <f>IF(COUNTIF($C$2:$C1157,C1157)&gt;1,1,0)</f>
        <v>0</v>
      </c>
      <c r="N1157">
        <f t="shared" si="127"/>
        <v>0</v>
      </c>
      <c r="O1157">
        <f t="shared" si="128"/>
        <v>0</v>
      </c>
      <c r="P1157">
        <f t="shared" si="129"/>
        <v>0</v>
      </c>
      <c r="Q1157">
        <f t="shared" si="130"/>
        <v>0</v>
      </c>
      <c r="S1157">
        <f t="shared" si="131"/>
        <v>0</v>
      </c>
    </row>
    <row r="1158" spans="1:19" ht="276.5" thickBot="1" x14ac:dyDescent="0.4">
      <c r="A1158" s="3" t="s">
        <v>46</v>
      </c>
      <c r="B1158" s="3" t="s">
        <v>8</v>
      </c>
      <c r="C1158" s="3">
        <v>20180310601</v>
      </c>
      <c r="D1158" s="3">
        <v>1</v>
      </c>
      <c r="E1158" s="3" t="s">
        <v>9</v>
      </c>
      <c r="F1158" s="3">
        <v>658</v>
      </c>
      <c r="G1158" s="3">
        <v>231</v>
      </c>
      <c r="H1158" s="4" t="s">
        <v>22</v>
      </c>
      <c r="I1158" s="3" t="s">
        <v>9</v>
      </c>
      <c r="J1158" s="3" t="s">
        <v>9</v>
      </c>
      <c r="L1158">
        <f t="shared" si="126"/>
        <v>0</v>
      </c>
      <c r="M1158">
        <f>IF(COUNTIF($C$2:$C1159,C1158)&gt;1,1,0)</f>
        <v>0</v>
      </c>
      <c r="N1158">
        <f t="shared" si="127"/>
        <v>0</v>
      </c>
      <c r="O1158">
        <f t="shared" si="128"/>
        <v>0</v>
      </c>
      <c r="P1158">
        <f t="shared" si="129"/>
        <v>0</v>
      </c>
      <c r="Q1158">
        <f t="shared" si="130"/>
        <v>0</v>
      </c>
      <c r="S1158">
        <f t="shared" si="131"/>
        <v>0</v>
      </c>
    </row>
    <row r="1159" spans="1:19" ht="214" thickBot="1" x14ac:dyDescent="0.4">
      <c r="A1159" s="3" t="s">
        <v>11</v>
      </c>
      <c r="B1159" s="3" t="s">
        <v>49</v>
      </c>
      <c r="C1159" s="3">
        <v>20230508901</v>
      </c>
      <c r="D1159" s="3">
        <v>0</v>
      </c>
      <c r="E1159" s="3" t="s">
        <v>9</v>
      </c>
      <c r="F1159" s="3">
        <v>33</v>
      </c>
      <c r="G1159" s="3">
        <v>18</v>
      </c>
      <c r="H1159" s="4" t="s">
        <v>44</v>
      </c>
      <c r="I1159" s="3" t="s">
        <v>9</v>
      </c>
      <c r="J1159" s="3" t="s">
        <v>9</v>
      </c>
      <c r="L1159">
        <f t="shared" si="126"/>
        <v>0</v>
      </c>
      <c r="M1159">
        <f>IF(COUNTIF($C$2:$C1160,C1159)&gt;1,1,0)</f>
        <v>0</v>
      </c>
      <c r="N1159">
        <f t="shared" si="127"/>
        <v>0</v>
      </c>
      <c r="O1159">
        <f t="shared" si="128"/>
        <v>0</v>
      </c>
      <c r="P1159">
        <f t="shared" si="129"/>
        <v>0</v>
      </c>
      <c r="Q1159">
        <f t="shared" si="130"/>
        <v>0</v>
      </c>
      <c r="S1159">
        <f t="shared" si="131"/>
        <v>0</v>
      </c>
    </row>
    <row r="1160" spans="1:19" ht="339" thickBot="1" x14ac:dyDescent="0.4">
      <c r="A1160" s="3" t="s">
        <v>11</v>
      </c>
      <c r="B1160" s="3" t="s">
        <v>8</v>
      </c>
      <c r="C1160" s="3">
        <v>20180317501</v>
      </c>
      <c r="D1160" s="3">
        <v>1</v>
      </c>
      <c r="E1160" s="3" t="s">
        <v>9</v>
      </c>
      <c r="F1160" s="3">
        <v>165</v>
      </c>
      <c r="G1160" s="3">
        <v>45</v>
      </c>
      <c r="H1160" s="4" t="s">
        <v>280</v>
      </c>
      <c r="I1160" s="3" t="s">
        <v>9</v>
      </c>
      <c r="J1160" s="3" t="s">
        <v>9</v>
      </c>
      <c r="L1160">
        <f t="shared" si="126"/>
        <v>0</v>
      </c>
      <c r="M1160">
        <f>IF(COUNTIF($C$2:$C1161,C1160)&gt;1,1,0)</f>
        <v>0</v>
      </c>
      <c r="N1160">
        <f t="shared" si="127"/>
        <v>0</v>
      </c>
      <c r="O1160">
        <f t="shared" si="128"/>
        <v>0</v>
      </c>
      <c r="P1160">
        <f t="shared" si="129"/>
        <v>0</v>
      </c>
      <c r="Q1160">
        <f t="shared" si="130"/>
        <v>0</v>
      </c>
      <c r="S1160">
        <f t="shared" si="131"/>
        <v>0</v>
      </c>
    </row>
    <row r="1161" spans="1:19" ht="276.5" thickBot="1" x14ac:dyDescent="0.4">
      <c r="A1161" s="3" t="s">
        <v>7</v>
      </c>
      <c r="B1161" s="3" t="s">
        <v>20</v>
      </c>
      <c r="C1161" s="3">
        <v>20141808912</v>
      </c>
      <c r="D1161" s="3">
        <v>0</v>
      </c>
      <c r="E1161" s="3" t="s">
        <v>9</v>
      </c>
      <c r="F1161" s="3">
        <v>58</v>
      </c>
      <c r="G1161" s="3">
        <v>29</v>
      </c>
      <c r="H1161" s="4" t="s">
        <v>281</v>
      </c>
      <c r="I1161" s="3" t="s">
        <v>9</v>
      </c>
      <c r="J1161" s="3" t="s">
        <v>9</v>
      </c>
      <c r="L1161">
        <f t="shared" si="126"/>
        <v>0</v>
      </c>
      <c r="M1161">
        <f>IF(COUNTIF($C$2:$C1162,C1161)&gt;1,1,0)</f>
        <v>0</v>
      </c>
      <c r="N1161">
        <f t="shared" si="127"/>
        <v>0</v>
      </c>
      <c r="O1161">
        <f t="shared" si="128"/>
        <v>0</v>
      </c>
      <c r="P1161">
        <f t="shared" si="129"/>
        <v>0</v>
      </c>
      <c r="Q1161">
        <f t="shared" si="130"/>
        <v>0</v>
      </c>
      <c r="S1161">
        <f t="shared" si="131"/>
        <v>0</v>
      </c>
    </row>
    <row r="1162" spans="1:19" ht="276.5" thickBot="1" x14ac:dyDescent="0.4">
      <c r="A1162" s="3" t="s">
        <v>11</v>
      </c>
      <c r="B1162" s="3" t="s">
        <v>20</v>
      </c>
      <c r="C1162" s="3">
        <v>20140707701</v>
      </c>
      <c r="D1162" s="3">
        <v>0</v>
      </c>
      <c r="E1162" s="3" t="s">
        <v>9</v>
      </c>
      <c r="F1162" s="3">
        <v>69</v>
      </c>
      <c r="G1162" s="3">
        <v>50</v>
      </c>
      <c r="H1162" s="4" t="s">
        <v>22</v>
      </c>
      <c r="I1162" s="3" t="s">
        <v>9</v>
      </c>
      <c r="J1162" s="3" t="s">
        <v>9</v>
      </c>
      <c r="L1162">
        <f t="shared" si="126"/>
        <v>0</v>
      </c>
      <c r="M1162">
        <f>IF(COUNTIF($C$2:$C1163,C1162)&gt;1,1,0)</f>
        <v>0</v>
      </c>
      <c r="N1162">
        <f t="shared" si="127"/>
        <v>0</v>
      </c>
      <c r="O1162">
        <f t="shared" si="128"/>
        <v>0</v>
      </c>
      <c r="P1162">
        <f t="shared" si="129"/>
        <v>0</v>
      </c>
      <c r="Q1162">
        <f t="shared" si="130"/>
        <v>0</v>
      </c>
      <c r="S1162">
        <f t="shared" si="131"/>
        <v>0</v>
      </c>
    </row>
    <row r="1163" spans="1:19" ht="276.5" thickBot="1" x14ac:dyDescent="0.4">
      <c r="A1163" s="3" t="s">
        <v>7</v>
      </c>
      <c r="B1163" s="3" t="s">
        <v>23</v>
      </c>
      <c r="C1163" s="3">
        <v>20170805903</v>
      </c>
      <c r="D1163" s="3">
        <v>0</v>
      </c>
      <c r="E1163" s="3" t="s">
        <v>9</v>
      </c>
      <c r="F1163" s="3">
        <v>266</v>
      </c>
      <c r="G1163" s="3">
        <v>40</v>
      </c>
      <c r="H1163" s="4" t="s">
        <v>22</v>
      </c>
      <c r="I1163" s="3" t="s">
        <v>9</v>
      </c>
      <c r="J1163" s="3" t="s">
        <v>9</v>
      </c>
      <c r="L1163">
        <f t="shared" si="126"/>
        <v>0</v>
      </c>
      <c r="M1163">
        <f>IF(COUNTIF($C$2:$C1163,C1163)&gt;1,1,0)</f>
        <v>0</v>
      </c>
      <c r="N1163">
        <f t="shared" si="127"/>
        <v>0</v>
      </c>
      <c r="O1163">
        <f t="shared" si="128"/>
        <v>0</v>
      </c>
      <c r="P1163">
        <f t="shared" si="129"/>
        <v>0</v>
      </c>
      <c r="Q1163">
        <f t="shared" si="130"/>
        <v>0</v>
      </c>
      <c r="S1163">
        <f t="shared" si="131"/>
        <v>0</v>
      </c>
    </row>
    <row r="1164" spans="1:19" ht="301.5" thickBot="1" x14ac:dyDescent="0.4">
      <c r="A1164" s="3" t="s">
        <v>46</v>
      </c>
      <c r="B1164" s="3" t="s">
        <v>17</v>
      </c>
      <c r="C1164" s="3">
        <v>20120601401</v>
      </c>
      <c r="D1164" s="3">
        <v>0</v>
      </c>
      <c r="E1164" s="3" t="s">
        <v>9</v>
      </c>
      <c r="F1164" s="3">
        <v>158</v>
      </c>
      <c r="G1164" s="3">
        <v>90</v>
      </c>
      <c r="H1164" s="4" t="s">
        <v>283</v>
      </c>
      <c r="I1164" s="3" t="s">
        <v>9</v>
      </c>
      <c r="J1164" s="3" t="s">
        <v>9</v>
      </c>
      <c r="L1164">
        <f t="shared" ref="L1164:L1208" si="132">IF(COUNTBLANK(A1164:J1164)&gt;0,1,0)</f>
        <v>0</v>
      </c>
      <c r="M1164">
        <f>IF(COUNTIF($C$2:$C1165,C1164)&gt;1,1,0)</f>
        <v>0</v>
      </c>
      <c r="N1164">
        <f t="shared" ref="N1164:N1208" si="133">IF(LEN(C1164)&gt;11,1,0)</f>
        <v>0</v>
      </c>
      <c r="O1164">
        <f t="shared" ref="O1164:O1208" si="134">IF(G1164&gt;F1164,1,0)</f>
        <v>0</v>
      </c>
      <c r="P1164">
        <f t="shared" ref="P1164:P1208" si="135">IF(AND(J1164="Yes",I1164="No"),1,0)</f>
        <v>0</v>
      </c>
      <c r="Q1164">
        <f t="shared" ref="Q1164:Q1208" si="136">IF(F1164&gt;10000,1,0)</f>
        <v>0</v>
      </c>
      <c r="S1164">
        <f t="shared" ref="S1164:S1208" si="137">IF(SUM(L1164:Q1164)&gt;0,1,0)</f>
        <v>0</v>
      </c>
    </row>
    <row r="1165" spans="1:19" ht="189" thickBot="1" x14ac:dyDescent="0.4">
      <c r="A1165" s="3" t="s">
        <v>11</v>
      </c>
      <c r="B1165" s="3" t="s">
        <v>8</v>
      </c>
      <c r="C1165" s="3">
        <v>20180233402</v>
      </c>
      <c r="D1165" s="3">
        <v>0</v>
      </c>
      <c r="E1165" s="3" t="s">
        <v>9</v>
      </c>
      <c r="F1165" s="3">
        <v>239</v>
      </c>
      <c r="G1165" s="3">
        <v>27</v>
      </c>
      <c r="H1165" s="4" t="s">
        <v>151</v>
      </c>
      <c r="I1165" s="3" t="s">
        <v>9</v>
      </c>
      <c r="J1165" s="3" t="s">
        <v>9</v>
      </c>
      <c r="L1165">
        <f t="shared" si="132"/>
        <v>0</v>
      </c>
      <c r="M1165">
        <f>IF(COUNTIF($C$2:$C1166,C1165)&gt;1,1,0)</f>
        <v>0</v>
      </c>
      <c r="N1165">
        <f t="shared" si="133"/>
        <v>0</v>
      </c>
      <c r="O1165">
        <f t="shared" si="134"/>
        <v>0</v>
      </c>
      <c r="P1165">
        <f t="shared" si="135"/>
        <v>0</v>
      </c>
      <c r="Q1165">
        <f t="shared" si="136"/>
        <v>0</v>
      </c>
      <c r="S1165">
        <f t="shared" si="137"/>
        <v>0</v>
      </c>
    </row>
    <row r="1166" spans="1:19" ht="351.5" thickBot="1" x14ac:dyDescent="0.4">
      <c r="A1166" s="3" t="s">
        <v>11</v>
      </c>
      <c r="B1166" s="3" t="s">
        <v>17</v>
      </c>
      <c r="C1166" s="3">
        <v>20120503403</v>
      </c>
      <c r="D1166" s="3">
        <v>0</v>
      </c>
      <c r="E1166" s="3" t="s">
        <v>9</v>
      </c>
      <c r="F1166" s="3">
        <v>91</v>
      </c>
      <c r="G1166" s="3">
        <v>66</v>
      </c>
      <c r="H1166" s="4" t="s">
        <v>284</v>
      </c>
      <c r="I1166" s="3" t="s">
        <v>9</v>
      </c>
      <c r="J1166" s="3" t="s">
        <v>9</v>
      </c>
      <c r="L1166">
        <f t="shared" si="132"/>
        <v>0</v>
      </c>
      <c r="M1166">
        <f>IF(COUNTIF($C$2:$C1167,C1166)&gt;1,1,0)</f>
        <v>0</v>
      </c>
      <c r="N1166">
        <f t="shared" si="133"/>
        <v>0</v>
      </c>
      <c r="O1166">
        <f t="shared" si="134"/>
        <v>0</v>
      </c>
      <c r="P1166">
        <f t="shared" si="135"/>
        <v>0</v>
      </c>
      <c r="Q1166">
        <f t="shared" si="136"/>
        <v>0</v>
      </c>
      <c r="S1166">
        <f t="shared" si="137"/>
        <v>0</v>
      </c>
    </row>
    <row r="1167" spans="1:19" ht="276.5" thickBot="1" x14ac:dyDescent="0.4">
      <c r="A1167" s="3" t="s">
        <v>11</v>
      </c>
      <c r="B1167" s="3" t="s">
        <v>8</v>
      </c>
      <c r="C1167" s="3">
        <v>20180727302</v>
      </c>
      <c r="D1167" s="3">
        <v>1</v>
      </c>
      <c r="E1167" s="3" t="s">
        <v>9</v>
      </c>
      <c r="F1167" s="3">
        <v>180</v>
      </c>
      <c r="G1167" s="3">
        <v>33</v>
      </c>
      <c r="H1167" s="4" t="s">
        <v>22</v>
      </c>
      <c r="I1167" s="3" t="s">
        <v>9</v>
      </c>
      <c r="J1167" s="3" t="s">
        <v>9</v>
      </c>
      <c r="L1167">
        <f t="shared" si="132"/>
        <v>0</v>
      </c>
      <c r="M1167">
        <f>IF(COUNTIF($C$2:$C1167,C1167)&gt;1,1,0)</f>
        <v>0</v>
      </c>
      <c r="N1167">
        <f t="shared" si="133"/>
        <v>0</v>
      </c>
      <c r="O1167">
        <f t="shared" si="134"/>
        <v>0</v>
      </c>
      <c r="P1167">
        <f t="shared" si="135"/>
        <v>0</v>
      </c>
      <c r="Q1167">
        <f t="shared" si="136"/>
        <v>0</v>
      </c>
      <c r="S1167">
        <f t="shared" si="137"/>
        <v>0</v>
      </c>
    </row>
    <row r="1168" spans="1:19" ht="39" thickBot="1" x14ac:dyDescent="0.4">
      <c r="A1168" s="3" t="s">
        <v>11</v>
      </c>
      <c r="B1168" s="3" t="s">
        <v>20</v>
      </c>
      <c r="C1168" s="3">
        <v>20142500710</v>
      </c>
      <c r="D1168" s="3">
        <v>0</v>
      </c>
      <c r="E1168" s="3" t="s">
        <v>9</v>
      </c>
      <c r="F1168" s="3">
        <v>17</v>
      </c>
      <c r="G1168" s="3">
        <v>14</v>
      </c>
      <c r="H1168" s="4" t="s">
        <v>163</v>
      </c>
      <c r="I1168" s="3" t="s">
        <v>9</v>
      </c>
      <c r="J1168" s="3" t="s">
        <v>9</v>
      </c>
      <c r="L1168">
        <f t="shared" si="132"/>
        <v>0</v>
      </c>
      <c r="M1168">
        <f>IF(COUNTIF($C$2:$C1169,C1168)&gt;1,1,0)</f>
        <v>0</v>
      </c>
      <c r="N1168">
        <f t="shared" si="133"/>
        <v>0</v>
      </c>
      <c r="O1168">
        <f t="shared" si="134"/>
        <v>0</v>
      </c>
      <c r="P1168">
        <f t="shared" si="135"/>
        <v>0</v>
      </c>
      <c r="Q1168">
        <f t="shared" si="136"/>
        <v>0</v>
      </c>
      <c r="S1168">
        <f t="shared" si="137"/>
        <v>0</v>
      </c>
    </row>
    <row r="1169" spans="1:19" ht="201.5" thickBot="1" x14ac:dyDescent="0.4">
      <c r="A1169" s="3" t="s">
        <v>11</v>
      </c>
      <c r="B1169" s="3" t="s">
        <v>17</v>
      </c>
      <c r="C1169" s="3">
        <v>20120428802</v>
      </c>
      <c r="D1169" s="3">
        <v>1</v>
      </c>
      <c r="E1169" s="3" t="s">
        <v>9</v>
      </c>
      <c r="F1169" s="3">
        <v>112</v>
      </c>
      <c r="G1169" s="3">
        <v>38</v>
      </c>
      <c r="H1169" s="4" t="s">
        <v>45</v>
      </c>
      <c r="I1169" s="3" t="s">
        <v>9</v>
      </c>
      <c r="J1169" s="3" t="s">
        <v>9</v>
      </c>
      <c r="L1169">
        <f t="shared" si="132"/>
        <v>0</v>
      </c>
      <c r="M1169">
        <f>IF(COUNTIF($C$2:$C1169,C1169)&gt;1,1,0)</f>
        <v>0</v>
      </c>
      <c r="N1169">
        <f t="shared" si="133"/>
        <v>0</v>
      </c>
      <c r="O1169">
        <f t="shared" si="134"/>
        <v>0</v>
      </c>
      <c r="P1169">
        <f t="shared" si="135"/>
        <v>0</v>
      </c>
      <c r="Q1169">
        <f t="shared" si="136"/>
        <v>0</v>
      </c>
      <c r="S1169">
        <f t="shared" si="137"/>
        <v>0</v>
      </c>
    </row>
    <row r="1170" spans="1:19" ht="276.5" thickBot="1" x14ac:dyDescent="0.4">
      <c r="A1170" s="3" t="s">
        <v>11</v>
      </c>
      <c r="B1170" s="3" t="s">
        <v>23</v>
      </c>
      <c r="C1170" s="3">
        <v>20170211001</v>
      </c>
      <c r="D1170" s="3">
        <v>0</v>
      </c>
      <c r="E1170" s="3" t="s">
        <v>9</v>
      </c>
      <c r="F1170" s="3">
        <v>152</v>
      </c>
      <c r="G1170" s="3">
        <v>32</v>
      </c>
      <c r="H1170" s="4" t="s">
        <v>22</v>
      </c>
      <c r="I1170" s="3" t="s">
        <v>9</v>
      </c>
      <c r="J1170" s="3" t="s">
        <v>9</v>
      </c>
      <c r="L1170">
        <f t="shared" si="132"/>
        <v>0</v>
      </c>
      <c r="M1170">
        <f>IF(COUNTIF($C$2:$C1171,C1170)&gt;1,1,0)</f>
        <v>0</v>
      </c>
      <c r="N1170">
        <f t="shared" si="133"/>
        <v>0</v>
      </c>
      <c r="O1170">
        <f t="shared" si="134"/>
        <v>0</v>
      </c>
      <c r="P1170">
        <f t="shared" si="135"/>
        <v>0</v>
      </c>
      <c r="Q1170">
        <f t="shared" si="136"/>
        <v>0</v>
      </c>
      <c r="S1170">
        <f t="shared" si="137"/>
        <v>0</v>
      </c>
    </row>
    <row r="1171" spans="1:19" ht="276.5" thickBot="1" x14ac:dyDescent="0.4">
      <c r="A1171" s="3" t="s">
        <v>11</v>
      </c>
      <c r="B1171" s="3" t="s">
        <v>34</v>
      </c>
      <c r="C1171" s="3">
        <v>20110532401</v>
      </c>
      <c r="D1171" s="3">
        <v>0</v>
      </c>
      <c r="E1171" s="3" t="s">
        <v>9</v>
      </c>
      <c r="F1171" s="3">
        <v>85</v>
      </c>
      <c r="G1171" s="3">
        <v>32</v>
      </c>
      <c r="H1171" s="4" t="s">
        <v>22</v>
      </c>
      <c r="I1171" s="3" t="s">
        <v>9</v>
      </c>
      <c r="J1171" s="3" t="s">
        <v>9</v>
      </c>
      <c r="L1171">
        <f t="shared" si="132"/>
        <v>0</v>
      </c>
      <c r="M1171">
        <f>IF(COUNTIF($C$2:$C1171,C1171)&gt;1,1,0)</f>
        <v>0</v>
      </c>
      <c r="N1171">
        <f t="shared" si="133"/>
        <v>0</v>
      </c>
      <c r="O1171">
        <f t="shared" si="134"/>
        <v>0</v>
      </c>
      <c r="P1171">
        <f t="shared" si="135"/>
        <v>0</v>
      </c>
      <c r="Q1171">
        <f t="shared" si="136"/>
        <v>0</v>
      </c>
      <c r="S1171">
        <f t="shared" si="137"/>
        <v>0</v>
      </c>
    </row>
    <row r="1172" spans="1:19" ht="276.5" thickBot="1" x14ac:dyDescent="0.4">
      <c r="A1172" s="3" t="s">
        <v>11</v>
      </c>
      <c r="B1172" s="3" t="s">
        <v>17</v>
      </c>
      <c r="C1172" s="3">
        <v>20120111501</v>
      </c>
      <c r="D1172" s="3">
        <v>0</v>
      </c>
      <c r="E1172" s="3" t="s">
        <v>9</v>
      </c>
      <c r="F1172" s="3">
        <v>159</v>
      </c>
      <c r="G1172" s="3">
        <v>51</v>
      </c>
      <c r="H1172" s="4" t="s">
        <v>22</v>
      </c>
      <c r="I1172" s="3" t="s">
        <v>9</v>
      </c>
      <c r="J1172" s="3" t="s">
        <v>9</v>
      </c>
      <c r="L1172">
        <f t="shared" si="132"/>
        <v>0</v>
      </c>
      <c r="M1172">
        <f>IF(COUNTIF($C$2:$C1172,C1172)&gt;1,1,0)</f>
        <v>0</v>
      </c>
      <c r="N1172">
        <f t="shared" si="133"/>
        <v>0</v>
      </c>
      <c r="O1172">
        <f t="shared" si="134"/>
        <v>0</v>
      </c>
      <c r="P1172">
        <f t="shared" si="135"/>
        <v>0</v>
      </c>
      <c r="Q1172">
        <f t="shared" si="136"/>
        <v>0</v>
      </c>
      <c r="S1172">
        <f t="shared" si="137"/>
        <v>0</v>
      </c>
    </row>
    <row r="1173" spans="1:19" ht="289" thickBot="1" x14ac:dyDescent="0.4">
      <c r="A1173" s="3" t="s">
        <v>11</v>
      </c>
      <c r="B1173" s="3" t="s">
        <v>20</v>
      </c>
      <c r="C1173" s="3">
        <v>20141900301</v>
      </c>
      <c r="D1173" s="3">
        <v>0</v>
      </c>
      <c r="E1173" s="3" t="s">
        <v>9</v>
      </c>
      <c r="F1173" s="3">
        <v>185</v>
      </c>
      <c r="G1173" s="3">
        <v>145</v>
      </c>
      <c r="H1173" s="4" t="s">
        <v>238</v>
      </c>
      <c r="I1173" s="3" t="s">
        <v>9</v>
      </c>
      <c r="J1173" s="3" t="s">
        <v>9</v>
      </c>
      <c r="L1173">
        <f t="shared" si="132"/>
        <v>0</v>
      </c>
      <c r="M1173">
        <f>IF(COUNTIF($C$2:$C1174,C1173)&gt;1,1,0)</f>
        <v>0</v>
      </c>
      <c r="N1173">
        <f t="shared" si="133"/>
        <v>0</v>
      </c>
      <c r="O1173">
        <f t="shared" si="134"/>
        <v>0</v>
      </c>
      <c r="P1173">
        <f t="shared" si="135"/>
        <v>0</v>
      </c>
      <c r="Q1173">
        <f t="shared" si="136"/>
        <v>0</v>
      </c>
      <c r="S1173">
        <f t="shared" si="137"/>
        <v>0</v>
      </c>
    </row>
    <row r="1174" spans="1:19" ht="276.5" thickBot="1" x14ac:dyDescent="0.4">
      <c r="A1174" s="3" t="s">
        <v>11</v>
      </c>
      <c r="B1174" s="3" t="s">
        <v>34</v>
      </c>
      <c r="C1174" s="3">
        <v>20110918501</v>
      </c>
      <c r="D1174" s="3">
        <v>0</v>
      </c>
      <c r="E1174" s="3" t="s">
        <v>9</v>
      </c>
      <c r="F1174" s="3">
        <v>313</v>
      </c>
      <c r="G1174" s="3">
        <v>63</v>
      </c>
      <c r="H1174" s="4" t="s">
        <v>22</v>
      </c>
      <c r="I1174" s="3" t="s">
        <v>9</v>
      </c>
      <c r="J1174" s="3" t="s">
        <v>9</v>
      </c>
      <c r="L1174">
        <f t="shared" si="132"/>
        <v>0</v>
      </c>
      <c r="M1174">
        <f>IF(COUNTIF($C$2:$C1175,C1174)&gt;1,1,0)</f>
        <v>0</v>
      </c>
      <c r="N1174">
        <f t="shared" si="133"/>
        <v>0</v>
      </c>
      <c r="O1174">
        <f t="shared" si="134"/>
        <v>0</v>
      </c>
      <c r="P1174">
        <f t="shared" si="135"/>
        <v>0</v>
      </c>
      <c r="Q1174">
        <f t="shared" si="136"/>
        <v>0</v>
      </c>
      <c r="S1174">
        <f t="shared" si="137"/>
        <v>0</v>
      </c>
    </row>
    <row r="1175" spans="1:19" ht="289" thickBot="1" x14ac:dyDescent="0.4">
      <c r="A1175" s="3" t="s">
        <v>11</v>
      </c>
      <c r="B1175" s="3" t="s">
        <v>12</v>
      </c>
      <c r="C1175" s="3">
        <v>20081000212</v>
      </c>
      <c r="D1175" s="3">
        <v>0</v>
      </c>
      <c r="E1175" s="3" t="s">
        <v>9</v>
      </c>
      <c r="F1175" s="3">
        <v>200</v>
      </c>
      <c r="G1175" s="3">
        <v>26</v>
      </c>
      <c r="H1175" s="4" t="s">
        <v>286</v>
      </c>
      <c r="I1175" s="3" t="s">
        <v>9</v>
      </c>
      <c r="J1175" s="3" t="s">
        <v>15</v>
      </c>
      <c r="L1175">
        <f t="shared" si="132"/>
        <v>0</v>
      </c>
      <c r="M1175">
        <f>IF(COUNTIF($C$2:$C1176,C1175)&gt;1,1,0)</f>
        <v>0</v>
      </c>
      <c r="N1175">
        <f t="shared" si="133"/>
        <v>0</v>
      </c>
      <c r="O1175">
        <f t="shared" si="134"/>
        <v>0</v>
      </c>
      <c r="P1175">
        <f t="shared" si="135"/>
        <v>0</v>
      </c>
      <c r="Q1175">
        <f t="shared" si="136"/>
        <v>0</v>
      </c>
      <c r="S1175">
        <f t="shared" si="137"/>
        <v>0</v>
      </c>
    </row>
    <row r="1176" spans="1:19" ht="276.5" thickBot="1" x14ac:dyDescent="0.4">
      <c r="A1176" s="3" t="s">
        <v>11</v>
      </c>
      <c r="B1176" s="3" t="s">
        <v>34</v>
      </c>
      <c r="C1176" s="3">
        <v>20110539209</v>
      </c>
      <c r="D1176" s="3">
        <v>1</v>
      </c>
      <c r="E1176" s="3" t="s">
        <v>15</v>
      </c>
      <c r="F1176" s="3">
        <v>309</v>
      </c>
      <c r="G1176" s="3">
        <v>57</v>
      </c>
      <c r="H1176" s="4" t="s">
        <v>22</v>
      </c>
      <c r="I1176" s="3" t="s">
        <v>9</v>
      </c>
      <c r="J1176" s="3" t="s">
        <v>15</v>
      </c>
      <c r="L1176">
        <f t="shared" si="132"/>
        <v>0</v>
      </c>
      <c r="M1176">
        <f>IF(COUNTIF($C$2:$C1177,C1176)&gt;1,1,0)</f>
        <v>0</v>
      </c>
      <c r="N1176">
        <f t="shared" si="133"/>
        <v>0</v>
      </c>
      <c r="O1176">
        <f t="shared" si="134"/>
        <v>0</v>
      </c>
      <c r="P1176">
        <f t="shared" si="135"/>
        <v>0</v>
      </c>
      <c r="Q1176">
        <f t="shared" si="136"/>
        <v>0</v>
      </c>
      <c r="S1176">
        <f t="shared" si="137"/>
        <v>0</v>
      </c>
    </row>
    <row r="1177" spans="1:19" ht="276.5" thickBot="1" x14ac:dyDescent="0.4">
      <c r="A1177" s="3" t="s">
        <v>11</v>
      </c>
      <c r="B1177" s="3" t="s">
        <v>8</v>
      </c>
      <c r="C1177" s="3">
        <v>20180727801</v>
      </c>
      <c r="D1177" s="3">
        <v>0</v>
      </c>
      <c r="E1177" s="3" t="s">
        <v>9</v>
      </c>
      <c r="F1177" s="3">
        <v>165</v>
      </c>
      <c r="G1177" s="3">
        <v>30</v>
      </c>
      <c r="H1177" s="4" t="s">
        <v>22</v>
      </c>
      <c r="I1177" s="3" t="s">
        <v>9</v>
      </c>
      <c r="J1177" s="3" t="s">
        <v>9</v>
      </c>
      <c r="L1177">
        <f t="shared" si="132"/>
        <v>0</v>
      </c>
      <c r="M1177">
        <f>IF(COUNTIF($C$2:$C1177,C1177)&gt;1,1,0)</f>
        <v>0</v>
      </c>
      <c r="N1177">
        <f t="shared" si="133"/>
        <v>0</v>
      </c>
      <c r="O1177">
        <f t="shared" si="134"/>
        <v>0</v>
      </c>
      <c r="P1177">
        <f t="shared" si="135"/>
        <v>0</v>
      </c>
      <c r="Q1177">
        <f t="shared" si="136"/>
        <v>0</v>
      </c>
      <c r="S1177">
        <f t="shared" si="137"/>
        <v>0</v>
      </c>
    </row>
    <row r="1178" spans="1:19" ht="276.5" thickBot="1" x14ac:dyDescent="0.4">
      <c r="A1178" s="3" t="s">
        <v>11</v>
      </c>
      <c r="B1178" s="3" t="s">
        <v>34</v>
      </c>
      <c r="C1178" s="3">
        <v>20110312601</v>
      </c>
      <c r="D1178" s="3">
        <v>0</v>
      </c>
      <c r="E1178" s="3" t="s">
        <v>9</v>
      </c>
      <c r="F1178" s="3">
        <v>240</v>
      </c>
      <c r="G1178" s="3">
        <v>96</v>
      </c>
      <c r="H1178" s="4" t="s">
        <v>22</v>
      </c>
      <c r="I1178" s="3" t="s">
        <v>9</v>
      </c>
      <c r="J1178" s="3" t="s">
        <v>9</v>
      </c>
      <c r="L1178">
        <f t="shared" si="132"/>
        <v>0</v>
      </c>
      <c r="M1178">
        <f>IF(COUNTIF($C$2:$C1179,C1178)&gt;1,1,0)</f>
        <v>0</v>
      </c>
      <c r="N1178">
        <f t="shared" si="133"/>
        <v>0</v>
      </c>
      <c r="O1178">
        <f t="shared" si="134"/>
        <v>0</v>
      </c>
      <c r="P1178">
        <f t="shared" si="135"/>
        <v>0</v>
      </c>
      <c r="Q1178">
        <f t="shared" si="136"/>
        <v>0</v>
      </c>
      <c r="S1178">
        <f t="shared" si="137"/>
        <v>0</v>
      </c>
    </row>
    <row r="1179" spans="1:19" ht="276.5" thickBot="1" x14ac:dyDescent="0.4">
      <c r="A1179" s="3" t="s">
        <v>11</v>
      </c>
      <c r="B1179" s="3" t="s">
        <v>17</v>
      </c>
      <c r="C1179" s="3">
        <v>20120604201</v>
      </c>
      <c r="D1179" s="3">
        <v>0</v>
      </c>
      <c r="E1179" s="3" t="s">
        <v>9</v>
      </c>
      <c r="F1179" s="3">
        <v>207</v>
      </c>
      <c r="G1179" s="3">
        <v>73</v>
      </c>
      <c r="H1179" s="4" t="s">
        <v>22</v>
      </c>
      <c r="I1179" s="3" t="s">
        <v>9</v>
      </c>
      <c r="J1179" s="3" t="s">
        <v>15</v>
      </c>
      <c r="L1179">
        <f t="shared" si="132"/>
        <v>0</v>
      </c>
      <c r="M1179">
        <f>IF(COUNTIF($C$2:$C1180,C1179)&gt;1,1,0)</f>
        <v>0</v>
      </c>
      <c r="N1179">
        <f t="shared" si="133"/>
        <v>0</v>
      </c>
      <c r="O1179">
        <f t="shared" si="134"/>
        <v>0</v>
      </c>
      <c r="P1179">
        <f t="shared" si="135"/>
        <v>0</v>
      </c>
      <c r="Q1179">
        <f t="shared" si="136"/>
        <v>0</v>
      </c>
      <c r="S1179">
        <f t="shared" si="137"/>
        <v>0</v>
      </c>
    </row>
    <row r="1180" spans="1:19" ht="251.5" thickBot="1" x14ac:dyDescent="0.4">
      <c r="A1180" s="3" t="s">
        <v>11</v>
      </c>
      <c r="B1180" s="3" t="s">
        <v>23</v>
      </c>
      <c r="C1180" s="3">
        <v>20170105901</v>
      </c>
      <c r="D1180" s="3">
        <v>0</v>
      </c>
      <c r="E1180" s="3" t="s">
        <v>9</v>
      </c>
      <c r="F1180" s="3">
        <v>154</v>
      </c>
      <c r="G1180" s="3">
        <v>30</v>
      </c>
      <c r="H1180" s="4" t="s">
        <v>18</v>
      </c>
      <c r="I1180" s="3" t="s">
        <v>9</v>
      </c>
      <c r="J1180" s="3" t="s">
        <v>15</v>
      </c>
      <c r="L1180">
        <f t="shared" si="132"/>
        <v>0</v>
      </c>
      <c r="M1180">
        <f>IF(COUNTIF($C$2:$C1180,C1180)&gt;1,1,0)</f>
        <v>0</v>
      </c>
      <c r="N1180">
        <f t="shared" si="133"/>
        <v>0</v>
      </c>
      <c r="O1180">
        <f t="shared" si="134"/>
        <v>0</v>
      </c>
      <c r="P1180">
        <f t="shared" si="135"/>
        <v>0</v>
      </c>
      <c r="Q1180">
        <f t="shared" si="136"/>
        <v>0</v>
      </c>
      <c r="S1180">
        <f t="shared" si="137"/>
        <v>0</v>
      </c>
    </row>
    <row r="1181" spans="1:19" ht="276.5" thickBot="1" x14ac:dyDescent="0.4">
      <c r="A1181" s="3" t="s">
        <v>39</v>
      </c>
      <c r="B1181" s="3" t="s">
        <v>20</v>
      </c>
      <c r="C1181" s="3">
        <v>20141902303</v>
      </c>
      <c r="D1181" s="3">
        <v>1</v>
      </c>
      <c r="E1181" s="3" t="s">
        <v>9</v>
      </c>
      <c r="F1181" s="3">
        <v>246</v>
      </c>
      <c r="G1181" s="3">
        <v>120</v>
      </c>
      <c r="H1181" s="4" t="s">
        <v>22</v>
      </c>
      <c r="I1181" s="3" t="s">
        <v>9</v>
      </c>
      <c r="J1181" s="3" t="s">
        <v>15</v>
      </c>
      <c r="L1181">
        <f t="shared" si="132"/>
        <v>0</v>
      </c>
      <c r="M1181">
        <f>IF(COUNTIF($C$2:$C1181,C1181)&gt;1,1,0)</f>
        <v>0</v>
      </c>
      <c r="N1181">
        <f t="shared" si="133"/>
        <v>0</v>
      </c>
      <c r="O1181">
        <f t="shared" si="134"/>
        <v>0</v>
      </c>
      <c r="P1181">
        <f t="shared" si="135"/>
        <v>0</v>
      </c>
      <c r="Q1181">
        <f t="shared" si="136"/>
        <v>0</v>
      </c>
      <c r="S1181">
        <f t="shared" si="137"/>
        <v>0</v>
      </c>
    </row>
    <row r="1182" spans="1:19" ht="276.5" thickBot="1" x14ac:dyDescent="0.4">
      <c r="A1182" s="3" t="s">
        <v>11</v>
      </c>
      <c r="B1182" s="3" t="s">
        <v>23</v>
      </c>
      <c r="C1182" s="3">
        <v>20172105701</v>
      </c>
      <c r="D1182" s="3">
        <v>0</v>
      </c>
      <c r="E1182" s="3" t="s">
        <v>9</v>
      </c>
      <c r="F1182" s="3">
        <v>120</v>
      </c>
      <c r="G1182" s="3">
        <v>41</v>
      </c>
      <c r="H1182" s="4" t="s">
        <v>22</v>
      </c>
      <c r="I1182" s="3" t="s">
        <v>9</v>
      </c>
      <c r="J1182" s="3" t="s">
        <v>9</v>
      </c>
      <c r="L1182">
        <f t="shared" si="132"/>
        <v>0</v>
      </c>
      <c r="M1182">
        <f>IF(COUNTIF($C$2:$C1183,C1182)&gt;1,1,0)</f>
        <v>0</v>
      </c>
      <c r="N1182">
        <f t="shared" si="133"/>
        <v>0</v>
      </c>
      <c r="O1182">
        <f t="shared" si="134"/>
        <v>0</v>
      </c>
      <c r="P1182">
        <f t="shared" si="135"/>
        <v>0</v>
      </c>
      <c r="Q1182">
        <f t="shared" si="136"/>
        <v>0</v>
      </c>
      <c r="S1182">
        <f t="shared" si="137"/>
        <v>0</v>
      </c>
    </row>
    <row r="1183" spans="1:19" ht="151.5" thickBot="1" x14ac:dyDescent="0.4">
      <c r="A1183" s="3" t="s">
        <v>11</v>
      </c>
      <c r="B1183" s="3" t="s">
        <v>20</v>
      </c>
      <c r="C1183" s="3">
        <v>20140506601</v>
      </c>
      <c r="D1183" s="3">
        <v>0</v>
      </c>
      <c r="E1183" s="3" t="s">
        <v>9</v>
      </c>
      <c r="F1183" s="3">
        <v>59</v>
      </c>
      <c r="G1183" s="3">
        <v>12</v>
      </c>
      <c r="H1183" s="4" t="s">
        <v>101</v>
      </c>
      <c r="I1183" s="3" t="s">
        <v>9</v>
      </c>
      <c r="J1183" s="3" t="s">
        <v>15</v>
      </c>
      <c r="L1183">
        <f t="shared" si="132"/>
        <v>0</v>
      </c>
      <c r="M1183">
        <f>IF(COUNTIF($C$2:$C1184,C1183)&gt;1,1,0)</f>
        <v>0</v>
      </c>
      <c r="N1183">
        <f t="shared" si="133"/>
        <v>0</v>
      </c>
      <c r="O1183">
        <f t="shared" si="134"/>
        <v>0</v>
      </c>
      <c r="P1183">
        <f t="shared" si="135"/>
        <v>0</v>
      </c>
      <c r="Q1183">
        <f t="shared" si="136"/>
        <v>0</v>
      </c>
      <c r="S1183">
        <f t="shared" si="137"/>
        <v>0</v>
      </c>
    </row>
    <row r="1184" spans="1:19" ht="239" thickBot="1" x14ac:dyDescent="0.4">
      <c r="A1184" s="3" t="s">
        <v>11</v>
      </c>
      <c r="B1184" s="3" t="s">
        <v>34</v>
      </c>
      <c r="C1184" s="3">
        <v>20110415101</v>
      </c>
      <c r="D1184" s="3">
        <v>0</v>
      </c>
      <c r="E1184" s="3" t="s">
        <v>9</v>
      </c>
      <c r="F1184" s="3">
        <v>31</v>
      </c>
      <c r="G1184" s="3">
        <v>24</v>
      </c>
      <c r="H1184" s="4" t="s">
        <v>13</v>
      </c>
      <c r="I1184" s="3" t="s">
        <v>9</v>
      </c>
      <c r="J1184" s="3" t="s">
        <v>9</v>
      </c>
      <c r="L1184">
        <f t="shared" si="132"/>
        <v>0</v>
      </c>
      <c r="M1184">
        <f>IF(COUNTIF($C$2:$C1185,C1184)&gt;1,1,0)</f>
        <v>0</v>
      </c>
      <c r="N1184">
        <f t="shared" si="133"/>
        <v>0</v>
      </c>
      <c r="O1184">
        <f t="shared" si="134"/>
        <v>0</v>
      </c>
      <c r="P1184">
        <f t="shared" si="135"/>
        <v>0</v>
      </c>
      <c r="Q1184">
        <f t="shared" si="136"/>
        <v>0</v>
      </c>
      <c r="S1184">
        <f t="shared" si="137"/>
        <v>0</v>
      </c>
    </row>
    <row r="1185" spans="1:19" ht="251.5" thickBot="1" x14ac:dyDescent="0.4">
      <c r="A1185" s="3" t="s">
        <v>39</v>
      </c>
      <c r="B1185" s="3" t="s">
        <v>17</v>
      </c>
      <c r="C1185" s="3">
        <v>20120503601</v>
      </c>
      <c r="D1185" s="3">
        <v>0</v>
      </c>
      <c r="E1185" s="3" t="s">
        <v>9</v>
      </c>
      <c r="F1185" s="3">
        <v>57</v>
      </c>
      <c r="G1185" s="3">
        <v>32</v>
      </c>
      <c r="H1185" s="4" t="s">
        <v>18</v>
      </c>
      <c r="I1185" s="3" t="s">
        <v>9</v>
      </c>
      <c r="J1185" s="3" t="s">
        <v>9</v>
      </c>
      <c r="L1185">
        <f t="shared" si="132"/>
        <v>0</v>
      </c>
      <c r="M1185">
        <f>IF(COUNTIF($C$2:$C1186,C1185)&gt;1,1,0)</f>
        <v>0</v>
      </c>
      <c r="N1185">
        <f t="shared" si="133"/>
        <v>0</v>
      </c>
      <c r="O1185">
        <f t="shared" si="134"/>
        <v>0</v>
      </c>
      <c r="P1185">
        <f t="shared" si="135"/>
        <v>0</v>
      </c>
      <c r="Q1185">
        <f t="shared" si="136"/>
        <v>0</v>
      </c>
      <c r="S1185">
        <f t="shared" si="137"/>
        <v>0</v>
      </c>
    </row>
    <row r="1186" spans="1:19" ht="276.5" thickBot="1" x14ac:dyDescent="0.4">
      <c r="A1186" s="3" t="s">
        <v>11</v>
      </c>
      <c r="B1186" s="3" t="s">
        <v>12</v>
      </c>
      <c r="C1186" s="3">
        <v>20081006903</v>
      </c>
      <c r="D1186" s="3">
        <v>1</v>
      </c>
      <c r="E1186" s="3" t="s">
        <v>9</v>
      </c>
      <c r="F1186" s="3">
        <v>210</v>
      </c>
      <c r="G1186" s="3">
        <v>10</v>
      </c>
      <c r="H1186" s="4" t="s">
        <v>22</v>
      </c>
      <c r="I1186" s="3" t="s">
        <v>9</v>
      </c>
      <c r="J1186" s="3" t="s">
        <v>15</v>
      </c>
      <c r="L1186">
        <f t="shared" si="132"/>
        <v>0</v>
      </c>
      <c r="M1186">
        <f>IF(COUNTIF($C$2:$C1187,C1186)&gt;1,1,0)</f>
        <v>0</v>
      </c>
      <c r="N1186">
        <f t="shared" si="133"/>
        <v>0</v>
      </c>
      <c r="O1186">
        <f t="shared" si="134"/>
        <v>0</v>
      </c>
      <c r="P1186">
        <f t="shared" si="135"/>
        <v>0</v>
      </c>
      <c r="Q1186">
        <f t="shared" si="136"/>
        <v>0</v>
      </c>
      <c r="S1186">
        <f t="shared" si="137"/>
        <v>0</v>
      </c>
    </row>
    <row r="1187" spans="1:19" ht="276.5" thickBot="1" x14ac:dyDescent="0.4">
      <c r="A1187" s="3" t="s">
        <v>11</v>
      </c>
      <c r="B1187" s="3" t="s">
        <v>17</v>
      </c>
      <c r="C1187" s="3">
        <v>20120805801</v>
      </c>
      <c r="D1187" s="3">
        <v>1</v>
      </c>
      <c r="E1187" s="3" t="s">
        <v>9</v>
      </c>
      <c r="F1187" s="3">
        <v>146</v>
      </c>
      <c r="G1187" s="3">
        <v>30</v>
      </c>
      <c r="H1187" s="4" t="s">
        <v>287</v>
      </c>
      <c r="I1187" s="3" t="s">
        <v>9</v>
      </c>
      <c r="J1187" s="3" t="s">
        <v>9</v>
      </c>
      <c r="L1187">
        <f t="shared" si="132"/>
        <v>0</v>
      </c>
      <c r="M1187">
        <f>IF(COUNTIF($C$2:$C1188,C1187)&gt;1,1,0)</f>
        <v>0</v>
      </c>
      <c r="N1187">
        <f t="shared" si="133"/>
        <v>0</v>
      </c>
      <c r="O1187">
        <f t="shared" si="134"/>
        <v>0</v>
      </c>
      <c r="P1187">
        <f t="shared" si="135"/>
        <v>0</v>
      </c>
      <c r="Q1187">
        <f t="shared" si="136"/>
        <v>0</v>
      </c>
      <c r="S1187">
        <f t="shared" si="137"/>
        <v>0</v>
      </c>
    </row>
    <row r="1188" spans="1:19" ht="276.5" thickBot="1" x14ac:dyDescent="0.4">
      <c r="A1188" s="3" t="s">
        <v>11</v>
      </c>
      <c r="B1188" s="3" t="s">
        <v>23</v>
      </c>
      <c r="C1188" s="3">
        <v>20171700804</v>
      </c>
      <c r="D1188" s="3">
        <v>1</v>
      </c>
      <c r="E1188" s="3" t="s">
        <v>9</v>
      </c>
      <c r="F1188" s="3">
        <v>272</v>
      </c>
      <c r="G1188" s="3">
        <v>60</v>
      </c>
      <c r="H1188" s="4" t="s">
        <v>22</v>
      </c>
      <c r="I1188" s="3" t="s">
        <v>9</v>
      </c>
      <c r="J1188" s="3" t="s">
        <v>9</v>
      </c>
      <c r="L1188">
        <f t="shared" si="132"/>
        <v>0</v>
      </c>
      <c r="M1188">
        <f>IF(COUNTIF($C$2:$C1189,C1188)&gt;1,1,0)</f>
        <v>0</v>
      </c>
      <c r="N1188">
        <f t="shared" si="133"/>
        <v>0</v>
      </c>
      <c r="O1188">
        <f t="shared" si="134"/>
        <v>0</v>
      </c>
      <c r="P1188">
        <f t="shared" si="135"/>
        <v>0</v>
      </c>
      <c r="Q1188">
        <f t="shared" si="136"/>
        <v>0</v>
      </c>
      <c r="S1188">
        <f t="shared" si="137"/>
        <v>0</v>
      </c>
    </row>
    <row r="1189" spans="1:19" ht="326.5" thickBot="1" x14ac:dyDescent="0.4">
      <c r="A1189" s="3" t="s">
        <v>11</v>
      </c>
      <c r="B1189" s="3" t="s">
        <v>34</v>
      </c>
      <c r="C1189" s="3">
        <v>20111009401</v>
      </c>
      <c r="D1189" s="3">
        <v>1</v>
      </c>
      <c r="E1189" s="3" t="s">
        <v>9</v>
      </c>
      <c r="F1189" s="3">
        <v>122</v>
      </c>
      <c r="G1189" s="3">
        <v>50</v>
      </c>
      <c r="H1189" s="4" t="s">
        <v>288</v>
      </c>
      <c r="I1189" s="3" t="s">
        <v>9</v>
      </c>
      <c r="J1189" s="3" t="s">
        <v>15</v>
      </c>
      <c r="L1189">
        <f t="shared" si="132"/>
        <v>0</v>
      </c>
      <c r="M1189">
        <f>IF(COUNTIF($C$2:$C1190,C1189)&gt;1,1,0)</f>
        <v>0</v>
      </c>
      <c r="N1189">
        <f t="shared" si="133"/>
        <v>0</v>
      </c>
      <c r="O1189">
        <f t="shared" si="134"/>
        <v>0</v>
      </c>
      <c r="P1189">
        <f t="shared" si="135"/>
        <v>0</v>
      </c>
      <c r="Q1189">
        <f t="shared" si="136"/>
        <v>0</v>
      </c>
      <c r="S1189">
        <f t="shared" si="137"/>
        <v>0</v>
      </c>
    </row>
    <row r="1190" spans="1:19" ht="276.5" thickBot="1" x14ac:dyDescent="0.4">
      <c r="A1190" s="3" t="s">
        <v>27</v>
      </c>
      <c r="B1190" s="3" t="s">
        <v>23</v>
      </c>
      <c r="C1190" s="3">
        <v>20170702401</v>
      </c>
      <c r="D1190" s="3">
        <v>0</v>
      </c>
      <c r="E1190" s="3" t="s">
        <v>9</v>
      </c>
      <c r="F1190" s="3">
        <v>80</v>
      </c>
      <c r="G1190" s="3">
        <v>78</v>
      </c>
      <c r="H1190" s="4" t="s">
        <v>22</v>
      </c>
      <c r="I1190" s="3" t="s">
        <v>9</v>
      </c>
      <c r="J1190" s="3" t="s">
        <v>15</v>
      </c>
      <c r="L1190">
        <f t="shared" si="132"/>
        <v>0</v>
      </c>
      <c r="M1190">
        <f>IF(COUNTIF($C$2:$C1191,C1190)&gt;1,1,0)</f>
        <v>0</v>
      </c>
      <c r="N1190">
        <f t="shared" si="133"/>
        <v>0</v>
      </c>
      <c r="O1190">
        <f t="shared" si="134"/>
        <v>0</v>
      </c>
      <c r="P1190">
        <f t="shared" si="135"/>
        <v>0</v>
      </c>
      <c r="Q1190">
        <f t="shared" si="136"/>
        <v>0</v>
      </c>
      <c r="S1190">
        <f t="shared" si="137"/>
        <v>0</v>
      </c>
    </row>
    <row r="1191" spans="1:19" ht="276.5" thickBot="1" x14ac:dyDescent="0.4">
      <c r="A1191" s="3" t="s">
        <v>11</v>
      </c>
      <c r="B1191" s="3" t="s">
        <v>34</v>
      </c>
      <c r="C1191" s="3">
        <v>20110632601</v>
      </c>
      <c r="D1191" s="3">
        <v>0</v>
      </c>
      <c r="E1191" s="3" t="s">
        <v>9</v>
      </c>
      <c r="F1191" s="3">
        <v>123</v>
      </c>
      <c r="G1191" s="3">
        <v>59</v>
      </c>
      <c r="H1191" s="4" t="s">
        <v>22</v>
      </c>
      <c r="I1191" s="3" t="s">
        <v>9</v>
      </c>
      <c r="J1191" s="3" t="s">
        <v>9</v>
      </c>
      <c r="L1191">
        <f t="shared" si="132"/>
        <v>0</v>
      </c>
      <c r="M1191">
        <f>IF(COUNTIF($C$2:$C1192,C1191)&gt;1,1,0)</f>
        <v>0</v>
      </c>
      <c r="N1191">
        <f t="shared" si="133"/>
        <v>0</v>
      </c>
      <c r="O1191">
        <f t="shared" si="134"/>
        <v>0</v>
      </c>
      <c r="P1191">
        <f t="shared" si="135"/>
        <v>0</v>
      </c>
      <c r="Q1191">
        <f t="shared" si="136"/>
        <v>0</v>
      </c>
      <c r="S1191">
        <f t="shared" si="137"/>
        <v>0</v>
      </c>
    </row>
    <row r="1192" spans="1:19" ht="276.5" thickBot="1" x14ac:dyDescent="0.4">
      <c r="A1192" s="3" t="s">
        <v>39</v>
      </c>
      <c r="B1192" s="3" t="s">
        <v>8</v>
      </c>
      <c r="C1192" s="3">
        <v>2018090240</v>
      </c>
      <c r="D1192" s="3">
        <v>1</v>
      </c>
      <c r="E1192" s="3" t="s">
        <v>9</v>
      </c>
      <c r="F1192" s="3">
        <v>193</v>
      </c>
      <c r="G1192" s="3">
        <v>48</v>
      </c>
      <c r="H1192" s="4" t="s">
        <v>89</v>
      </c>
      <c r="I1192" s="3" t="s">
        <v>9</v>
      </c>
      <c r="J1192" s="3" t="s">
        <v>9</v>
      </c>
      <c r="L1192">
        <f t="shared" si="132"/>
        <v>0</v>
      </c>
      <c r="M1192">
        <f>IF(COUNTIF($C$2:$C1193,C1192)&gt;1,1,0)</f>
        <v>0</v>
      </c>
      <c r="N1192">
        <f t="shared" si="133"/>
        <v>0</v>
      </c>
      <c r="O1192">
        <f t="shared" si="134"/>
        <v>0</v>
      </c>
      <c r="P1192">
        <f t="shared" si="135"/>
        <v>0</v>
      </c>
      <c r="Q1192">
        <f t="shared" si="136"/>
        <v>0</v>
      </c>
      <c r="S1192">
        <f t="shared" si="137"/>
        <v>0</v>
      </c>
    </row>
    <row r="1193" spans="1:19" ht="214" thickBot="1" x14ac:dyDescent="0.4">
      <c r="A1193" s="3" t="s">
        <v>27</v>
      </c>
      <c r="B1193" s="3" t="s">
        <v>12</v>
      </c>
      <c r="C1193" s="3">
        <v>20080908901</v>
      </c>
      <c r="D1193" s="3">
        <v>1</v>
      </c>
      <c r="E1193" s="3" t="s">
        <v>9</v>
      </c>
      <c r="F1193" s="3">
        <v>459</v>
      </c>
      <c r="G1193" s="3">
        <v>352</v>
      </c>
      <c r="H1193" s="4" t="s">
        <v>28</v>
      </c>
      <c r="I1193" s="3" t="s">
        <v>9</v>
      </c>
      <c r="J1193" s="3" t="s">
        <v>9</v>
      </c>
      <c r="L1193">
        <f t="shared" si="132"/>
        <v>0</v>
      </c>
      <c r="M1193">
        <f>IF(COUNTIF($C$2:$C1193,C1193)&gt;1,1,0)</f>
        <v>0</v>
      </c>
      <c r="N1193">
        <f t="shared" si="133"/>
        <v>0</v>
      </c>
      <c r="O1193">
        <f t="shared" si="134"/>
        <v>0</v>
      </c>
      <c r="P1193">
        <f t="shared" si="135"/>
        <v>0</v>
      </c>
      <c r="Q1193">
        <f t="shared" si="136"/>
        <v>0</v>
      </c>
      <c r="S1193">
        <f t="shared" si="137"/>
        <v>0</v>
      </c>
    </row>
    <row r="1194" spans="1:19" ht="251.5" thickBot="1" x14ac:dyDescent="0.4">
      <c r="A1194" s="3" t="s">
        <v>11</v>
      </c>
      <c r="B1194" s="3" t="s">
        <v>17</v>
      </c>
      <c r="C1194" s="3">
        <v>20120403601</v>
      </c>
      <c r="D1194" s="3">
        <v>1</v>
      </c>
      <c r="E1194" s="3" t="s">
        <v>9</v>
      </c>
      <c r="F1194" s="3">
        <v>231</v>
      </c>
      <c r="G1194" s="3">
        <v>49</v>
      </c>
      <c r="H1194" s="4" t="s">
        <v>18</v>
      </c>
      <c r="I1194" s="3" t="s">
        <v>9</v>
      </c>
      <c r="J1194" s="3" t="s">
        <v>9</v>
      </c>
      <c r="L1194">
        <f t="shared" si="132"/>
        <v>0</v>
      </c>
      <c r="M1194">
        <f>IF(COUNTIF($C$2:$C1195,C1194)&gt;1,1,0)</f>
        <v>0</v>
      </c>
      <c r="N1194">
        <f t="shared" si="133"/>
        <v>0</v>
      </c>
      <c r="O1194">
        <f t="shared" si="134"/>
        <v>0</v>
      </c>
      <c r="P1194">
        <f t="shared" si="135"/>
        <v>0</v>
      </c>
      <c r="Q1194">
        <f t="shared" si="136"/>
        <v>0</v>
      </c>
      <c r="S1194">
        <f t="shared" si="137"/>
        <v>0</v>
      </c>
    </row>
    <row r="1195" spans="1:19" ht="176.5" thickBot="1" x14ac:dyDescent="0.4">
      <c r="A1195" s="3" t="s">
        <v>11</v>
      </c>
      <c r="B1195" s="3" t="s">
        <v>34</v>
      </c>
      <c r="C1195" s="3">
        <v>20110803301</v>
      </c>
      <c r="D1195" s="3">
        <v>0</v>
      </c>
      <c r="E1195" s="3" t="s">
        <v>9</v>
      </c>
      <c r="F1195" s="3">
        <v>67</v>
      </c>
      <c r="G1195" s="3">
        <v>37</v>
      </c>
      <c r="H1195" s="4" t="s">
        <v>71</v>
      </c>
      <c r="I1195" s="3" t="s">
        <v>9</v>
      </c>
      <c r="J1195" s="3" t="s">
        <v>15</v>
      </c>
      <c r="L1195">
        <f t="shared" si="132"/>
        <v>0</v>
      </c>
      <c r="M1195">
        <f>IF(COUNTIF($C$2:$C1196,C1195)&gt;1,1,0)</f>
        <v>0</v>
      </c>
      <c r="N1195">
        <f t="shared" si="133"/>
        <v>0</v>
      </c>
      <c r="O1195">
        <f t="shared" si="134"/>
        <v>0</v>
      </c>
      <c r="P1195">
        <f t="shared" si="135"/>
        <v>0</v>
      </c>
      <c r="Q1195">
        <f t="shared" si="136"/>
        <v>0</v>
      </c>
      <c r="S1195">
        <f t="shared" si="137"/>
        <v>0</v>
      </c>
    </row>
    <row r="1196" spans="1:19" ht="176.5" thickBot="1" x14ac:dyDescent="0.4">
      <c r="A1196" s="3" t="s">
        <v>11</v>
      </c>
      <c r="B1196" s="3" t="s">
        <v>23</v>
      </c>
      <c r="C1196" s="3">
        <v>20171302901</v>
      </c>
      <c r="D1196" s="3">
        <v>0</v>
      </c>
      <c r="E1196" s="3" t="s">
        <v>9</v>
      </c>
      <c r="F1196" s="3">
        <v>340</v>
      </c>
      <c r="G1196" s="3">
        <v>84</v>
      </c>
      <c r="H1196" s="4" t="s">
        <v>55</v>
      </c>
      <c r="I1196" s="3" t="s">
        <v>9</v>
      </c>
      <c r="J1196" s="3" t="s">
        <v>15</v>
      </c>
      <c r="L1196">
        <f t="shared" si="132"/>
        <v>0</v>
      </c>
      <c r="M1196">
        <f>IF(COUNTIF($C$2:$C1197,C1196)&gt;1,1,0)</f>
        <v>0</v>
      </c>
      <c r="N1196">
        <f t="shared" si="133"/>
        <v>0</v>
      </c>
      <c r="O1196">
        <f t="shared" si="134"/>
        <v>0</v>
      </c>
      <c r="P1196">
        <f t="shared" si="135"/>
        <v>0</v>
      </c>
      <c r="Q1196">
        <f t="shared" si="136"/>
        <v>0</v>
      </c>
      <c r="S1196">
        <f t="shared" si="137"/>
        <v>0</v>
      </c>
    </row>
    <row r="1197" spans="1:19" ht="176.5" thickBot="1" x14ac:dyDescent="0.4">
      <c r="A1197" s="3" t="s">
        <v>11</v>
      </c>
      <c r="B1197" s="3" t="s">
        <v>17</v>
      </c>
      <c r="C1197" s="3">
        <v>20120801812</v>
      </c>
      <c r="D1197" s="3">
        <v>1</v>
      </c>
      <c r="E1197" s="3" t="s">
        <v>9</v>
      </c>
      <c r="F1197" s="3">
        <v>1007</v>
      </c>
      <c r="G1197" s="3">
        <v>123</v>
      </c>
      <c r="H1197" s="4" t="s">
        <v>55</v>
      </c>
      <c r="I1197" s="3" t="s">
        <v>9</v>
      </c>
      <c r="J1197" s="3" t="s">
        <v>9</v>
      </c>
      <c r="L1197">
        <f t="shared" si="132"/>
        <v>0</v>
      </c>
      <c r="M1197">
        <f>IF(COUNTIF($C$2:$C1198,C1197)&gt;1,1,0)</f>
        <v>0</v>
      </c>
      <c r="N1197">
        <f t="shared" si="133"/>
        <v>0</v>
      </c>
      <c r="O1197">
        <f t="shared" si="134"/>
        <v>0</v>
      </c>
      <c r="P1197">
        <f t="shared" si="135"/>
        <v>0</v>
      </c>
      <c r="Q1197">
        <f t="shared" si="136"/>
        <v>0</v>
      </c>
      <c r="S1197">
        <f t="shared" si="137"/>
        <v>0</v>
      </c>
    </row>
    <row r="1198" spans="1:19" ht="151.5" thickBot="1" x14ac:dyDescent="0.4">
      <c r="A1198" s="3" t="s">
        <v>11</v>
      </c>
      <c r="B1198" s="3" t="s">
        <v>8</v>
      </c>
      <c r="C1198" s="3">
        <v>20180209102</v>
      </c>
      <c r="D1198" s="3">
        <v>1</v>
      </c>
      <c r="E1198" s="3" t="s">
        <v>9</v>
      </c>
      <c r="F1198" s="3">
        <v>234</v>
      </c>
      <c r="G1198" s="3">
        <v>32</v>
      </c>
      <c r="H1198" s="4" t="s">
        <v>107</v>
      </c>
      <c r="I1198" s="3" t="s">
        <v>9</v>
      </c>
      <c r="J1198" s="3" t="s">
        <v>9</v>
      </c>
      <c r="L1198">
        <f t="shared" si="132"/>
        <v>0</v>
      </c>
      <c r="M1198">
        <f>IF(COUNTIF($C$2:$C1199,C1198)&gt;1,1,0)</f>
        <v>0</v>
      </c>
      <c r="N1198">
        <f t="shared" si="133"/>
        <v>0</v>
      </c>
      <c r="O1198">
        <f t="shared" si="134"/>
        <v>0</v>
      </c>
      <c r="P1198">
        <f t="shared" si="135"/>
        <v>0</v>
      </c>
      <c r="Q1198">
        <f t="shared" si="136"/>
        <v>0</v>
      </c>
      <c r="S1198">
        <f t="shared" si="137"/>
        <v>0</v>
      </c>
    </row>
    <row r="1199" spans="1:19" ht="214" thickBot="1" x14ac:dyDescent="0.4">
      <c r="A1199" s="3" t="s">
        <v>7</v>
      </c>
      <c r="B1199" s="3" t="s">
        <v>23</v>
      </c>
      <c r="C1199" s="3">
        <v>20171904501</v>
      </c>
      <c r="D1199" s="3">
        <v>1</v>
      </c>
      <c r="E1199" s="3" t="s">
        <v>9</v>
      </c>
      <c r="F1199" s="3">
        <v>166</v>
      </c>
      <c r="G1199" s="3">
        <v>95</v>
      </c>
      <c r="H1199" s="4" t="s">
        <v>44</v>
      </c>
      <c r="I1199" s="3" t="s">
        <v>9</v>
      </c>
      <c r="J1199" s="3" t="s">
        <v>15</v>
      </c>
      <c r="L1199">
        <f t="shared" si="132"/>
        <v>0</v>
      </c>
      <c r="M1199">
        <f>IF(COUNTIF($C$2:$C1200,C1199)&gt;1,1,0)</f>
        <v>0</v>
      </c>
      <c r="N1199">
        <f t="shared" si="133"/>
        <v>0</v>
      </c>
      <c r="O1199">
        <f t="shared" si="134"/>
        <v>0</v>
      </c>
      <c r="P1199">
        <f t="shared" si="135"/>
        <v>0</v>
      </c>
      <c r="Q1199">
        <f t="shared" si="136"/>
        <v>0</v>
      </c>
      <c r="S1199">
        <f t="shared" si="137"/>
        <v>0</v>
      </c>
    </row>
    <row r="1200" spans="1:19" ht="64" thickBot="1" x14ac:dyDescent="0.4">
      <c r="A1200" s="3" t="s">
        <v>11</v>
      </c>
      <c r="B1200" s="3" t="s">
        <v>34</v>
      </c>
      <c r="C1200" s="3">
        <v>2011031601</v>
      </c>
      <c r="D1200" s="3">
        <v>0</v>
      </c>
      <c r="E1200" s="3" t="s">
        <v>9</v>
      </c>
      <c r="F1200" s="3">
        <v>115</v>
      </c>
      <c r="G1200" s="3">
        <v>19</v>
      </c>
      <c r="H1200" s="4" t="s">
        <v>289</v>
      </c>
      <c r="I1200" s="3" t="s">
        <v>9</v>
      </c>
      <c r="J1200" s="3" t="s">
        <v>15</v>
      </c>
      <c r="L1200">
        <f t="shared" si="132"/>
        <v>0</v>
      </c>
      <c r="M1200">
        <f>IF(COUNTIF($C$2:$C1200,C1200)&gt;1,1,0)</f>
        <v>0</v>
      </c>
      <c r="N1200">
        <f t="shared" si="133"/>
        <v>0</v>
      </c>
      <c r="O1200">
        <f t="shared" si="134"/>
        <v>0</v>
      </c>
      <c r="P1200">
        <f t="shared" si="135"/>
        <v>0</v>
      </c>
      <c r="Q1200">
        <f t="shared" si="136"/>
        <v>0</v>
      </c>
      <c r="S1200">
        <f t="shared" si="137"/>
        <v>0</v>
      </c>
    </row>
    <row r="1201" spans="1:19" ht="214" thickBot="1" x14ac:dyDescent="0.4">
      <c r="A1201" s="3" t="s">
        <v>11</v>
      </c>
      <c r="B1201" s="3" t="s">
        <v>23</v>
      </c>
      <c r="C1201" s="3">
        <v>20172300501</v>
      </c>
      <c r="D1201" s="3">
        <v>0</v>
      </c>
      <c r="E1201" s="3" t="s">
        <v>9</v>
      </c>
      <c r="F1201" s="3">
        <v>117</v>
      </c>
      <c r="G1201" s="3">
        <v>76</v>
      </c>
      <c r="H1201" s="4" t="s">
        <v>28</v>
      </c>
      <c r="I1201" s="3" t="s">
        <v>9</v>
      </c>
      <c r="J1201" s="3" t="s">
        <v>9</v>
      </c>
      <c r="L1201">
        <f t="shared" si="132"/>
        <v>0</v>
      </c>
      <c r="M1201">
        <f>IF(COUNTIF($C$2:$C1202,C1201)&gt;1,1,0)</f>
        <v>0</v>
      </c>
      <c r="N1201">
        <f t="shared" si="133"/>
        <v>0</v>
      </c>
      <c r="O1201">
        <f t="shared" si="134"/>
        <v>0</v>
      </c>
      <c r="P1201">
        <f t="shared" si="135"/>
        <v>0</v>
      </c>
      <c r="Q1201">
        <f t="shared" si="136"/>
        <v>0</v>
      </c>
      <c r="S1201">
        <f t="shared" si="137"/>
        <v>0</v>
      </c>
    </row>
    <row r="1202" spans="1:19" ht="339" thickBot="1" x14ac:dyDescent="0.4">
      <c r="A1202" s="3" t="s">
        <v>11</v>
      </c>
      <c r="B1202" s="3" t="s">
        <v>17</v>
      </c>
      <c r="C1202" s="3">
        <v>20120100603</v>
      </c>
      <c r="D1202" s="3">
        <v>0</v>
      </c>
      <c r="E1202" s="3" t="s">
        <v>9</v>
      </c>
      <c r="F1202" s="3">
        <v>86</v>
      </c>
      <c r="G1202" s="3">
        <v>30</v>
      </c>
      <c r="H1202" s="4" t="s">
        <v>270</v>
      </c>
      <c r="I1202" s="3" t="s">
        <v>9</v>
      </c>
      <c r="J1202" s="3" t="s">
        <v>9</v>
      </c>
      <c r="L1202">
        <f t="shared" si="132"/>
        <v>0</v>
      </c>
      <c r="M1202">
        <f>IF(COUNTIF($C$2:$C1203,C1202)&gt;1,1,0)</f>
        <v>0</v>
      </c>
      <c r="N1202">
        <f t="shared" si="133"/>
        <v>0</v>
      </c>
      <c r="O1202">
        <f t="shared" si="134"/>
        <v>0</v>
      </c>
      <c r="P1202">
        <f t="shared" si="135"/>
        <v>0</v>
      </c>
      <c r="Q1202">
        <f t="shared" si="136"/>
        <v>0</v>
      </c>
      <c r="S1202">
        <f t="shared" si="137"/>
        <v>0</v>
      </c>
    </row>
    <row r="1203" spans="1:19" ht="214" thickBot="1" x14ac:dyDescent="0.4">
      <c r="A1203" s="3" t="s">
        <v>11</v>
      </c>
      <c r="B1203" s="3" t="s">
        <v>12</v>
      </c>
      <c r="C1203" s="3">
        <v>20081105701</v>
      </c>
      <c r="D1203" s="3">
        <v>1</v>
      </c>
      <c r="E1203" s="3" t="s">
        <v>9</v>
      </c>
      <c r="F1203" s="3">
        <v>154</v>
      </c>
      <c r="G1203" s="3">
        <v>110</v>
      </c>
      <c r="H1203" s="4" t="s">
        <v>28</v>
      </c>
      <c r="I1203" s="3" t="s">
        <v>9</v>
      </c>
      <c r="J1203" s="3" t="s">
        <v>9</v>
      </c>
      <c r="L1203">
        <f t="shared" si="132"/>
        <v>0</v>
      </c>
      <c r="M1203">
        <f>IF(COUNTIF($C$2:$C1203,C1203)&gt;1,1,0)</f>
        <v>0</v>
      </c>
      <c r="N1203">
        <f t="shared" si="133"/>
        <v>0</v>
      </c>
      <c r="O1203">
        <f t="shared" si="134"/>
        <v>0</v>
      </c>
      <c r="P1203">
        <f t="shared" si="135"/>
        <v>0</v>
      </c>
      <c r="Q1203">
        <f t="shared" si="136"/>
        <v>0</v>
      </c>
      <c r="S1203">
        <f t="shared" si="137"/>
        <v>0</v>
      </c>
    </row>
    <row r="1204" spans="1:19" ht="276.5" thickBot="1" x14ac:dyDescent="0.4">
      <c r="A1204" s="3" t="s">
        <v>11</v>
      </c>
      <c r="B1204" s="3" t="s">
        <v>17</v>
      </c>
      <c r="C1204" s="3">
        <v>20120625802</v>
      </c>
      <c r="D1204" s="3">
        <v>0</v>
      </c>
      <c r="E1204" s="3" t="s">
        <v>9</v>
      </c>
      <c r="F1204" s="3">
        <v>253</v>
      </c>
      <c r="G1204" s="3">
        <v>55</v>
      </c>
      <c r="H1204" s="4" t="s">
        <v>22</v>
      </c>
      <c r="I1204" s="3" t="s">
        <v>9</v>
      </c>
      <c r="J1204" s="3" t="s">
        <v>9</v>
      </c>
      <c r="L1204">
        <f t="shared" si="132"/>
        <v>0</v>
      </c>
      <c r="M1204">
        <f>IF(COUNTIF($C$2:$C1205,C1204)&gt;1,1,0)</f>
        <v>0</v>
      </c>
      <c r="N1204">
        <f t="shared" si="133"/>
        <v>0</v>
      </c>
      <c r="O1204">
        <f t="shared" si="134"/>
        <v>0</v>
      </c>
      <c r="P1204">
        <f t="shared" si="135"/>
        <v>0</v>
      </c>
      <c r="Q1204">
        <f t="shared" si="136"/>
        <v>0</v>
      </c>
      <c r="S1204">
        <f t="shared" si="137"/>
        <v>0</v>
      </c>
    </row>
    <row r="1205" spans="1:19" ht="326.5" thickBot="1" x14ac:dyDescent="0.4">
      <c r="A1205" s="3" t="s">
        <v>11</v>
      </c>
      <c r="B1205" s="3" t="s">
        <v>23</v>
      </c>
      <c r="C1205" s="3">
        <v>20171008101</v>
      </c>
      <c r="D1205" s="3">
        <v>0</v>
      </c>
      <c r="E1205" s="3" t="s">
        <v>9</v>
      </c>
      <c r="F1205" s="3">
        <v>453</v>
      </c>
      <c r="G1205" s="3">
        <v>89</v>
      </c>
      <c r="H1205" s="4" t="s">
        <v>290</v>
      </c>
      <c r="I1205" s="3" t="s">
        <v>9</v>
      </c>
      <c r="J1205" s="3" t="s">
        <v>9</v>
      </c>
      <c r="L1205">
        <f t="shared" si="132"/>
        <v>0</v>
      </c>
      <c r="M1205">
        <f>IF(COUNTIF($C$2:$C1205,C1205)&gt;1,1,0)</f>
        <v>0</v>
      </c>
      <c r="N1205">
        <f t="shared" si="133"/>
        <v>0</v>
      </c>
      <c r="O1205">
        <f t="shared" si="134"/>
        <v>0</v>
      </c>
      <c r="P1205">
        <f t="shared" si="135"/>
        <v>0</v>
      </c>
      <c r="Q1205">
        <f t="shared" si="136"/>
        <v>0</v>
      </c>
      <c r="S1205">
        <f t="shared" si="137"/>
        <v>0</v>
      </c>
    </row>
    <row r="1206" spans="1:19" ht="114" thickBot="1" x14ac:dyDescent="0.4">
      <c r="A1206" s="3" t="s">
        <v>39</v>
      </c>
      <c r="B1206" s="3" t="s">
        <v>12</v>
      </c>
      <c r="C1206" s="3">
        <v>20081106001</v>
      </c>
      <c r="D1206" s="3">
        <v>0</v>
      </c>
      <c r="E1206" s="3" t="s">
        <v>9</v>
      </c>
      <c r="F1206" s="3">
        <v>394</v>
      </c>
      <c r="G1206" s="3">
        <v>19</v>
      </c>
      <c r="H1206" s="4" t="s">
        <v>19</v>
      </c>
      <c r="I1206" s="3" t="s">
        <v>9</v>
      </c>
      <c r="J1206" s="3" t="s">
        <v>15</v>
      </c>
      <c r="L1206">
        <f t="shared" si="132"/>
        <v>0</v>
      </c>
      <c r="M1206">
        <f>IF(COUNTIF($C$2:$C1207,C1206)&gt;1,1,0)</f>
        <v>0</v>
      </c>
      <c r="N1206">
        <f t="shared" si="133"/>
        <v>0</v>
      </c>
      <c r="O1206">
        <f t="shared" si="134"/>
        <v>0</v>
      </c>
      <c r="P1206">
        <f t="shared" si="135"/>
        <v>0</v>
      </c>
      <c r="Q1206">
        <f t="shared" si="136"/>
        <v>0</v>
      </c>
      <c r="S1206">
        <f t="shared" si="137"/>
        <v>0</v>
      </c>
    </row>
    <row r="1207" spans="1:19" ht="276.5" thickBot="1" x14ac:dyDescent="0.4">
      <c r="A1207" s="3" t="s">
        <v>11</v>
      </c>
      <c r="B1207" s="3" t="s">
        <v>23</v>
      </c>
      <c r="C1207" s="3">
        <v>20171700810</v>
      </c>
      <c r="D1207" s="3">
        <v>0</v>
      </c>
      <c r="E1207" s="3" t="s">
        <v>9</v>
      </c>
      <c r="F1207" s="3">
        <v>357</v>
      </c>
      <c r="G1207" s="3">
        <v>40</v>
      </c>
      <c r="H1207" s="4" t="s">
        <v>22</v>
      </c>
      <c r="I1207" s="3" t="s">
        <v>9</v>
      </c>
      <c r="J1207" s="3" t="s">
        <v>9</v>
      </c>
      <c r="L1207">
        <f t="shared" si="132"/>
        <v>0</v>
      </c>
      <c r="M1207">
        <f>IF(COUNTIF($C$2:$C1208,C1207)&gt;1,1,0)</f>
        <v>0</v>
      </c>
      <c r="N1207">
        <f t="shared" si="133"/>
        <v>0</v>
      </c>
      <c r="O1207">
        <f t="shared" si="134"/>
        <v>0</v>
      </c>
      <c r="P1207">
        <f t="shared" si="135"/>
        <v>0</v>
      </c>
      <c r="Q1207">
        <f t="shared" si="136"/>
        <v>0</v>
      </c>
      <c r="S1207">
        <f t="shared" si="137"/>
        <v>0</v>
      </c>
    </row>
    <row r="1208" spans="1:19" ht="39" thickBot="1" x14ac:dyDescent="0.4">
      <c r="A1208" s="3" t="s">
        <v>11</v>
      </c>
      <c r="B1208" s="3" t="s">
        <v>34</v>
      </c>
      <c r="C1208" s="3">
        <v>20110730401</v>
      </c>
      <c r="D1208" s="3">
        <v>0</v>
      </c>
      <c r="E1208" s="3" t="s">
        <v>9</v>
      </c>
      <c r="F1208" s="3">
        <v>174</v>
      </c>
      <c r="G1208" s="3">
        <v>66</v>
      </c>
      <c r="H1208" s="4" t="s">
        <v>87</v>
      </c>
      <c r="I1208" s="3" t="s">
        <v>9</v>
      </c>
      <c r="J1208" s="3" t="s">
        <v>9</v>
      </c>
      <c r="L1208">
        <f t="shared" si="132"/>
        <v>0</v>
      </c>
      <c r="M1208">
        <f>IF(COUNTIF($C$2:$C1208,C1208)&gt;1,1,0)</f>
        <v>0</v>
      </c>
      <c r="N1208">
        <f t="shared" si="133"/>
        <v>0</v>
      </c>
      <c r="O1208">
        <f t="shared" si="134"/>
        <v>0</v>
      </c>
      <c r="P1208">
        <f t="shared" si="135"/>
        <v>0</v>
      </c>
      <c r="Q1208">
        <f t="shared" si="136"/>
        <v>0</v>
      </c>
      <c r="S1208">
        <f t="shared" si="137"/>
        <v>0</v>
      </c>
    </row>
    <row r="1209" spans="1:19" ht="151.5" thickBot="1" x14ac:dyDescent="0.4">
      <c r="A1209" s="3" t="s">
        <v>39</v>
      </c>
      <c r="B1209" s="3" t="s">
        <v>20</v>
      </c>
      <c r="C1209" s="3">
        <v>20140606602</v>
      </c>
      <c r="D1209" s="3">
        <v>1</v>
      </c>
      <c r="E1209" s="3" t="s">
        <v>9</v>
      </c>
      <c r="F1209" s="3">
        <v>135</v>
      </c>
      <c r="G1209" s="3">
        <v>22</v>
      </c>
      <c r="H1209" s="4" t="s">
        <v>26</v>
      </c>
      <c r="I1209" s="3" t="s">
        <v>9</v>
      </c>
      <c r="J1209" s="3" t="s">
        <v>9</v>
      </c>
      <c r="L1209">
        <f t="shared" ref="L1209:L1257" si="138">IF(COUNTBLANK(A1209:J1209)&gt;0,1,0)</f>
        <v>0</v>
      </c>
      <c r="M1209">
        <f>IF(COUNTIF($C$2:$C1210,C1209)&gt;1,1,0)</f>
        <v>0</v>
      </c>
      <c r="N1209">
        <f t="shared" ref="N1209:N1257" si="139">IF(LEN(C1209)&gt;11,1,0)</f>
        <v>0</v>
      </c>
      <c r="O1209">
        <f t="shared" ref="O1209:O1257" si="140">IF(G1209&gt;F1209,1,0)</f>
        <v>0</v>
      </c>
      <c r="P1209">
        <f t="shared" ref="P1209:P1257" si="141">IF(AND(J1209="Yes",I1209="No"),1,0)</f>
        <v>0</v>
      </c>
      <c r="Q1209">
        <f t="shared" ref="Q1209:Q1257" si="142">IF(F1209&gt;10000,1,0)</f>
        <v>0</v>
      </c>
      <c r="S1209">
        <f t="shared" ref="S1209:S1257" si="143">IF(SUM(L1209:Q1209)&gt;0,1,0)</f>
        <v>0</v>
      </c>
    </row>
    <row r="1210" spans="1:19" ht="201.5" thickBot="1" x14ac:dyDescent="0.4">
      <c r="A1210" s="3" t="s">
        <v>39</v>
      </c>
      <c r="B1210" s="3" t="s">
        <v>23</v>
      </c>
      <c r="C1210" s="3">
        <v>20171005001</v>
      </c>
      <c r="D1210" s="3">
        <v>1</v>
      </c>
      <c r="E1210" s="3" t="s">
        <v>9</v>
      </c>
      <c r="F1210" s="3">
        <v>149</v>
      </c>
      <c r="G1210" s="3">
        <v>70</v>
      </c>
      <c r="H1210" s="4" t="s">
        <v>45</v>
      </c>
      <c r="I1210" s="3" t="s">
        <v>9</v>
      </c>
      <c r="J1210" s="3" t="s">
        <v>9</v>
      </c>
      <c r="L1210">
        <f t="shared" si="138"/>
        <v>0</v>
      </c>
      <c r="M1210">
        <f>IF(COUNTIF($C$2:$C1211,C1210)&gt;1,1,0)</f>
        <v>0</v>
      </c>
      <c r="N1210">
        <f t="shared" si="139"/>
        <v>0</v>
      </c>
      <c r="O1210">
        <f t="shared" si="140"/>
        <v>0</v>
      </c>
      <c r="P1210">
        <f t="shared" si="141"/>
        <v>0</v>
      </c>
      <c r="Q1210">
        <f t="shared" si="142"/>
        <v>0</v>
      </c>
      <c r="S1210">
        <f t="shared" si="143"/>
        <v>0</v>
      </c>
    </row>
    <row r="1211" spans="1:19" ht="276.5" thickBot="1" x14ac:dyDescent="0.4">
      <c r="A1211" s="3" t="s">
        <v>46</v>
      </c>
      <c r="B1211" s="3" t="s">
        <v>8</v>
      </c>
      <c r="C1211" s="3">
        <v>20180317101</v>
      </c>
      <c r="D1211" s="3">
        <v>0</v>
      </c>
      <c r="E1211" s="3" t="s">
        <v>9</v>
      </c>
      <c r="F1211" s="3">
        <v>606</v>
      </c>
      <c r="G1211" s="3">
        <v>330</v>
      </c>
      <c r="H1211" s="4" t="s">
        <v>22</v>
      </c>
      <c r="I1211" s="3" t="s">
        <v>9</v>
      </c>
      <c r="J1211" s="3" t="s">
        <v>9</v>
      </c>
      <c r="L1211">
        <f t="shared" si="138"/>
        <v>0</v>
      </c>
      <c r="M1211">
        <f>IF(COUNTIF($C$2:$C1212,C1211)&gt;1,1,0)</f>
        <v>0</v>
      </c>
      <c r="N1211">
        <f t="shared" si="139"/>
        <v>0</v>
      </c>
      <c r="O1211">
        <f t="shared" si="140"/>
        <v>0</v>
      </c>
      <c r="P1211">
        <f t="shared" si="141"/>
        <v>0</v>
      </c>
      <c r="Q1211">
        <f t="shared" si="142"/>
        <v>0</v>
      </c>
      <c r="S1211">
        <f t="shared" si="143"/>
        <v>0</v>
      </c>
    </row>
    <row r="1212" spans="1:19" ht="276.5" thickBot="1" x14ac:dyDescent="0.4">
      <c r="A1212" s="3" t="s">
        <v>11</v>
      </c>
      <c r="B1212" s="3" t="s">
        <v>20</v>
      </c>
      <c r="C1212" s="3">
        <v>20140114415</v>
      </c>
      <c r="D1212" s="3">
        <v>0</v>
      </c>
      <c r="E1212" s="3" t="s">
        <v>15</v>
      </c>
      <c r="F1212" s="3">
        <v>327</v>
      </c>
      <c r="G1212" s="3">
        <v>52</v>
      </c>
      <c r="H1212" s="4" t="s">
        <v>22</v>
      </c>
      <c r="I1212" s="3" t="s">
        <v>9</v>
      </c>
      <c r="J1212" s="3" t="s">
        <v>15</v>
      </c>
      <c r="L1212">
        <f t="shared" si="138"/>
        <v>0</v>
      </c>
      <c r="M1212">
        <f>IF(COUNTIF($C$2:$C1213,C1212)&gt;1,1,0)</f>
        <v>0</v>
      </c>
      <c r="N1212">
        <f t="shared" si="139"/>
        <v>0</v>
      </c>
      <c r="O1212">
        <f t="shared" si="140"/>
        <v>0</v>
      </c>
      <c r="P1212">
        <f t="shared" si="141"/>
        <v>0</v>
      </c>
      <c r="Q1212">
        <f t="shared" si="142"/>
        <v>0</v>
      </c>
      <c r="S1212">
        <f t="shared" si="143"/>
        <v>0</v>
      </c>
    </row>
    <row r="1213" spans="1:19" ht="276.5" thickBot="1" x14ac:dyDescent="0.4">
      <c r="A1213" s="3" t="s">
        <v>11</v>
      </c>
      <c r="B1213" s="3" t="s">
        <v>34</v>
      </c>
      <c r="C1213" s="3">
        <v>20110626601</v>
      </c>
      <c r="D1213" s="3">
        <v>1</v>
      </c>
      <c r="E1213" s="3" t="s">
        <v>9</v>
      </c>
      <c r="F1213" s="3">
        <v>154</v>
      </c>
      <c r="G1213" s="3">
        <v>60</v>
      </c>
      <c r="H1213" s="4" t="s">
        <v>22</v>
      </c>
      <c r="I1213" s="3" t="s">
        <v>9</v>
      </c>
      <c r="J1213" s="3" t="s">
        <v>9</v>
      </c>
      <c r="L1213">
        <f t="shared" si="138"/>
        <v>0</v>
      </c>
      <c r="M1213">
        <f>IF(COUNTIF($C$2:$C1214,C1213)&gt;1,1,0)</f>
        <v>0</v>
      </c>
      <c r="N1213">
        <f t="shared" si="139"/>
        <v>0</v>
      </c>
      <c r="O1213">
        <f t="shared" si="140"/>
        <v>0</v>
      </c>
      <c r="P1213">
        <f t="shared" si="141"/>
        <v>0</v>
      </c>
      <c r="Q1213">
        <f t="shared" si="142"/>
        <v>0</v>
      </c>
      <c r="S1213">
        <f t="shared" si="143"/>
        <v>0</v>
      </c>
    </row>
    <row r="1214" spans="1:19" ht="276.5" thickBot="1" x14ac:dyDescent="0.4">
      <c r="A1214" s="3" t="s">
        <v>11</v>
      </c>
      <c r="B1214" s="3" t="s">
        <v>17</v>
      </c>
      <c r="C1214" s="3">
        <v>20120102301</v>
      </c>
      <c r="D1214" s="3">
        <v>1</v>
      </c>
      <c r="E1214" s="3" t="s">
        <v>9</v>
      </c>
      <c r="F1214" s="3">
        <v>142</v>
      </c>
      <c r="G1214" s="3">
        <v>60</v>
      </c>
      <c r="H1214" s="4" t="s">
        <v>22</v>
      </c>
      <c r="I1214" s="3" t="s">
        <v>9</v>
      </c>
      <c r="J1214" s="3" t="s">
        <v>9</v>
      </c>
      <c r="L1214">
        <f t="shared" si="138"/>
        <v>0</v>
      </c>
      <c r="M1214">
        <f>IF(COUNTIF($C$2:$C1215,C1214)&gt;1,1,0)</f>
        <v>0</v>
      </c>
      <c r="N1214">
        <f t="shared" si="139"/>
        <v>0</v>
      </c>
      <c r="O1214">
        <f t="shared" si="140"/>
        <v>0</v>
      </c>
      <c r="P1214">
        <f t="shared" si="141"/>
        <v>0</v>
      </c>
      <c r="Q1214">
        <f t="shared" si="142"/>
        <v>0</v>
      </c>
      <c r="S1214">
        <f t="shared" si="143"/>
        <v>0</v>
      </c>
    </row>
    <row r="1215" spans="1:19" ht="276.5" thickBot="1" x14ac:dyDescent="0.4">
      <c r="A1215" s="3" t="s">
        <v>11</v>
      </c>
      <c r="B1215" s="3" t="s">
        <v>8</v>
      </c>
      <c r="C1215" s="3">
        <v>20180313001</v>
      </c>
      <c r="D1215" s="3">
        <v>0</v>
      </c>
      <c r="E1215" s="3" t="s">
        <v>9</v>
      </c>
      <c r="F1215" s="3">
        <v>544</v>
      </c>
      <c r="G1215" s="3">
        <v>222</v>
      </c>
      <c r="H1215" s="4" t="s">
        <v>22</v>
      </c>
      <c r="I1215" s="3" t="s">
        <v>9</v>
      </c>
      <c r="J1215" s="3" t="s">
        <v>9</v>
      </c>
      <c r="L1215">
        <f t="shared" si="138"/>
        <v>0</v>
      </c>
      <c r="M1215">
        <f>IF(COUNTIF($C$2:$C1216,C1215)&gt;1,1,0)</f>
        <v>0</v>
      </c>
      <c r="N1215">
        <f t="shared" si="139"/>
        <v>0</v>
      </c>
      <c r="O1215">
        <f t="shared" si="140"/>
        <v>0</v>
      </c>
      <c r="P1215">
        <f t="shared" si="141"/>
        <v>0</v>
      </c>
      <c r="Q1215">
        <f t="shared" si="142"/>
        <v>0</v>
      </c>
      <c r="S1215">
        <f t="shared" si="143"/>
        <v>0</v>
      </c>
    </row>
    <row r="1216" spans="1:19" ht="139" thickBot="1" x14ac:dyDescent="0.4">
      <c r="A1216" s="3" t="s">
        <v>27</v>
      </c>
      <c r="B1216" s="3" t="s">
        <v>23</v>
      </c>
      <c r="C1216" s="3">
        <v>20170206701</v>
      </c>
      <c r="D1216" s="3">
        <v>0</v>
      </c>
      <c r="E1216" s="3" t="s">
        <v>9</v>
      </c>
      <c r="F1216" s="3">
        <v>85</v>
      </c>
      <c r="G1216" s="3">
        <v>20</v>
      </c>
      <c r="H1216" s="4" t="s">
        <v>83</v>
      </c>
      <c r="I1216" s="3" t="s">
        <v>9</v>
      </c>
      <c r="J1216" s="3" t="s">
        <v>9</v>
      </c>
      <c r="L1216">
        <f t="shared" si="138"/>
        <v>0</v>
      </c>
      <c r="M1216">
        <f>IF(COUNTIF($C$2:$C1217,C1216)&gt;1,1,0)</f>
        <v>0</v>
      </c>
      <c r="N1216">
        <f t="shared" si="139"/>
        <v>0</v>
      </c>
      <c r="O1216">
        <f t="shared" si="140"/>
        <v>0</v>
      </c>
      <c r="P1216">
        <f t="shared" si="141"/>
        <v>0</v>
      </c>
      <c r="Q1216">
        <f t="shared" si="142"/>
        <v>0</v>
      </c>
      <c r="S1216">
        <f t="shared" si="143"/>
        <v>0</v>
      </c>
    </row>
    <row r="1217" spans="1:19" ht="214" thickBot="1" x14ac:dyDescent="0.4">
      <c r="A1217" s="3" t="s">
        <v>11</v>
      </c>
      <c r="B1217" s="3" t="s">
        <v>8</v>
      </c>
      <c r="C1217" s="3">
        <v>20180905801</v>
      </c>
      <c r="D1217" s="3">
        <v>0</v>
      </c>
      <c r="E1217" s="3" t="s">
        <v>9</v>
      </c>
      <c r="F1217" s="3">
        <v>45</v>
      </c>
      <c r="G1217" s="3">
        <v>14</v>
      </c>
      <c r="H1217" s="4" t="s">
        <v>28</v>
      </c>
      <c r="I1217" s="3" t="s">
        <v>9</v>
      </c>
      <c r="J1217" s="3" t="s">
        <v>9</v>
      </c>
      <c r="L1217">
        <f t="shared" si="138"/>
        <v>0</v>
      </c>
      <c r="M1217">
        <f>IF(COUNTIF($C$2:$C1217,C1217)&gt;1,1,0)</f>
        <v>0</v>
      </c>
      <c r="N1217">
        <f t="shared" si="139"/>
        <v>0</v>
      </c>
      <c r="O1217">
        <f t="shared" si="140"/>
        <v>0</v>
      </c>
      <c r="P1217">
        <f t="shared" si="141"/>
        <v>0</v>
      </c>
      <c r="Q1217">
        <f t="shared" si="142"/>
        <v>0</v>
      </c>
      <c r="S1217">
        <f t="shared" si="143"/>
        <v>0</v>
      </c>
    </row>
    <row r="1218" spans="1:19" ht="176.5" thickBot="1" x14ac:dyDescent="0.4">
      <c r="A1218" s="3" t="s">
        <v>11</v>
      </c>
      <c r="B1218" s="3" t="s">
        <v>12</v>
      </c>
      <c r="C1218" s="3">
        <v>20080102802</v>
      </c>
      <c r="D1218" s="3">
        <v>1</v>
      </c>
      <c r="E1218" s="3" t="s">
        <v>9</v>
      </c>
      <c r="F1218" s="3">
        <v>368</v>
      </c>
      <c r="G1218" s="3">
        <v>182</v>
      </c>
      <c r="H1218" s="4" t="s">
        <v>292</v>
      </c>
      <c r="I1218" s="3" t="s">
        <v>9</v>
      </c>
      <c r="J1218" s="3" t="s">
        <v>9</v>
      </c>
      <c r="L1218">
        <f t="shared" si="138"/>
        <v>0</v>
      </c>
      <c r="M1218">
        <f>IF(COUNTIF($C$2:$C1219,C1218)&gt;1,1,0)</f>
        <v>0</v>
      </c>
      <c r="N1218">
        <f t="shared" si="139"/>
        <v>0</v>
      </c>
      <c r="O1218">
        <f t="shared" si="140"/>
        <v>0</v>
      </c>
      <c r="P1218">
        <f t="shared" si="141"/>
        <v>0</v>
      </c>
      <c r="Q1218">
        <f t="shared" si="142"/>
        <v>0</v>
      </c>
      <c r="S1218">
        <f t="shared" si="143"/>
        <v>0</v>
      </c>
    </row>
    <row r="1219" spans="1:19" ht="276.5" thickBot="1" x14ac:dyDescent="0.4">
      <c r="A1219" s="3" t="s">
        <v>11</v>
      </c>
      <c r="B1219" s="3" t="s">
        <v>34</v>
      </c>
      <c r="C1219" s="3">
        <v>20110505301</v>
      </c>
      <c r="D1219" s="3">
        <v>0</v>
      </c>
      <c r="E1219" s="3" t="s">
        <v>9</v>
      </c>
      <c r="F1219" s="3">
        <v>823</v>
      </c>
      <c r="G1219" s="3">
        <v>29</v>
      </c>
      <c r="H1219" s="4" t="s">
        <v>22</v>
      </c>
      <c r="I1219" s="3" t="s">
        <v>9</v>
      </c>
      <c r="J1219" s="3" t="s">
        <v>15</v>
      </c>
      <c r="L1219">
        <f t="shared" si="138"/>
        <v>0</v>
      </c>
      <c r="M1219">
        <f>IF(COUNTIF($C$2:$C1219,C1219)&gt;1,1,0)</f>
        <v>0</v>
      </c>
      <c r="N1219">
        <f t="shared" si="139"/>
        <v>0</v>
      </c>
      <c r="O1219">
        <f t="shared" si="140"/>
        <v>0</v>
      </c>
      <c r="P1219">
        <f t="shared" si="141"/>
        <v>0</v>
      </c>
      <c r="Q1219">
        <f t="shared" si="142"/>
        <v>0</v>
      </c>
      <c r="S1219">
        <f t="shared" si="143"/>
        <v>0</v>
      </c>
    </row>
    <row r="1220" spans="1:19" ht="276.5" thickBot="1" x14ac:dyDescent="0.4">
      <c r="A1220" s="3" t="s">
        <v>11</v>
      </c>
      <c r="B1220" s="3" t="s">
        <v>34</v>
      </c>
      <c r="C1220" s="3">
        <v>20110110301</v>
      </c>
      <c r="D1220" s="3">
        <v>0</v>
      </c>
      <c r="E1220" s="3" t="s">
        <v>9</v>
      </c>
      <c r="F1220" s="3">
        <v>27</v>
      </c>
      <c r="G1220" s="3">
        <v>24</v>
      </c>
      <c r="H1220" s="4" t="s">
        <v>22</v>
      </c>
      <c r="I1220" s="3" t="s">
        <v>9</v>
      </c>
      <c r="J1220" s="3" t="s">
        <v>9</v>
      </c>
      <c r="L1220">
        <f t="shared" si="138"/>
        <v>0</v>
      </c>
      <c r="M1220">
        <f>IF(COUNTIF($C$2:$C1220,C1220)&gt;1,1,0)</f>
        <v>0</v>
      </c>
      <c r="N1220">
        <f t="shared" si="139"/>
        <v>0</v>
      </c>
      <c r="O1220">
        <f t="shared" si="140"/>
        <v>0</v>
      </c>
      <c r="P1220">
        <f t="shared" si="141"/>
        <v>0</v>
      </c>
      <c r="Q1220">
        <f t="shared" si="142"/>
        <v>0</v>
      </c>
      <c r="S1220">
        <f t="shared" si="143"/>
        <v>0</v>
      </c>
    </row>
    <row r="1221" spans="1:19" ht="176.5" thickBot="1" x14ac:dyDescent="0.4">
      <c r="A1221" s="3" t="s">
        <v>11</v>
      </c>
      <c r="B1221" s="3" t="s">
        <v>34</v>
      </c>
      <c r="C1221" s="3">
        <v>20110318901</v>
      </c>
      <c r="D1221" s="3">
        <v>1</v>
      </c>
      <c r="E1221" s="3" t="s">
        <v>9</v>
      </c>
      <c r="F1221" s="3">
        <v>165</v>
      </c>
      <c r="G1221" s="3">
        <v>51</v>
      </c>
      <c r="H1221" s="4" t="s">
        <v>293</v>
      </c>
      <c r="I1221" s="3" t="s">
        <v>9</v>
      </c>
      <c r="J1221" s="3" t="s">
        <v>15</v>
      </c>
      <c r="L1221">
        <f t="shared" si="138"/>
        <v>0</v>
      </c>
      <c r="M1221">
        <f>IF(COUNTIF($C$2:$C1222,C1221)&gt;1,1,0)</f>
        <v>0</v>
      </c>
      <c r="N1221">
        <f t="shared" si="139"/>
        <v>0</v>
      </c>
      <c r="O1221">
        <f t="shared" si="140"/>
        <v>0</v>
      </c>
      <c r="P1221">
        <f t="shared" si="141"/>
        <v>0</v>
      </c>
      <c r="Q1221">
        <f t="shared" si="142"/>
        <v>0</v>
      </c>
      <c r="S1221">
        <f t="shared" si="143"/>
        <v>0</v>
      </c>
    </row>
    <row r="1222" spans="1:19" ht="189" thickBot="1" x14ac:dyDescent="0.4">
      <c r="A1222" s="3" t="s">
        <v>11</v>
      </c>
      <c r="B1222" s="3" t="s">
        <v>8</v>
      </c>
      <c r="C1222" s="3">
        <v>20180233901</v>
      </c>
      <c r="D1222" s="3">
        <v>0</v>
      </c>
      <c r="E1222" s="3" t="s">
        <v>9</v>
      </c>
      <c r="F1222" s="3">
        <v>84</v>
      </c>
      <c r="G1222" s="3">
        <v>29</v>
      </c>
      <c r="H1222" s="4" t="s">
        <v>24</v>
      </c>
      <c r="I1222" s="3" t="s">
        <v>9</v>
      </c>
      <c r="J1222" s="3" t="s">
        <v>9</v>
      </c>
      <c r="L1222">
        <f t="shared" si="138"/>
        <v>0</v>
      </c>
      <c r="M1222">
        <f>IF(COUNTIF($C$2:$C1223,C1222)&gt;1,1,0)</f>
        <v>0</v>
      </c>
      <c r="N1222">
        <f t="shared" si="139"/>
        <v>0</v>
      </c>
      <c r="O1222">
        <f t="shared" si="140"/>
        <v>0</v>
      </c>
      <c r="P1222">
        <f t="shared" si="141"/>
        <v>0</v>
      </c>
      <c r="Q1222">
        <f t="shared" si="142"/>
        <v>0</v>
      </c>
      <c r="S1222">
        <f t="shared" si="143"/>
        <v>0</v>
      </c>
    </row>
    <row r="1223" spans="1:19" ht="214" thickBot="1" x14ac:dyDescent="0.4">
      <c r="A1223" s="3" t="s">
        <v>11</v>
      </c>
      <c r="B1223" s="3" t="s">
        <v>34</v>
      </c>
      <c r="C1223" s="3">
        <v>20110810201</v>
      </c>
      <c r="D1223" s="3">
        <v>0</v>
      </c>
      <c r="E1223" s="3" t="s">
        <v>9</v>
      </c>
      <c r="F1223" s="3">
        <v>65</v>
      </c>
      <c r="G1223" s="3">
        <v>42</v>
      </c>
      <c r="H1223" s="4" t="s">
        <v>44</v>
      </c>
      <c r="I1223" s="3" t="s">
        <v>9</v>
      </c>
      <c r="J1223" s="3" t="s">
        <v>15</v>
      </c>
      <c r="L1223">
        <f t="shared" si="138"/>
        <v>0</v>
      </c>
      <c r="M1223">
        <f>IF(COUNTIF($C$2:$C1224,C1223)&gt;1,1,0)</f>
        <v>0</v>
      </c>
      <c r="N1223">
        <f t="shared" si="139"/>
        <v>0</v>
      </c>
      <c r="O1223">
        <f t="shared" si="140"/>
        <v>0</v>
      </c>
      <c r="P1223">
        <f t="shared" si="141"/>
        <v>0</v>
      </c>
      <c r="Q1223">
        <f t="shared" si="142"/>
        <v>0</v>
      </c>
      <c r="S1223">
        <f t="shared" si="143"/>
        <v>0</v>
      </c>
    </row>
    <row r="1224" spans="1:19" ht="251.5" thickBot="1" x14ac:dyDescent="0.4">
      <c r="A1224" s="3" t="s">
        <v>11</v>
      </c>
      <c r="B1224" s="3" t="s">
        <v>23</v>
      </c>
      <c r="C1224" s="3">
        <v>20171517302</v>
      </c>
      <c r="D1224" s="3">
        <v>1</v>
      </c>
      <c r="E1224" s="3" t="s">
        <v>9</v>
      </c>
      <c r="F1224" s="3">
        <v>164</v>
      </c>
      <c r="G1224" s="3">
        <v>55</v>
      </c>
      <c r="H1224" s="4" t="s">
        <v>18</v>
      </c>
      <c r="I1224" s="3" t="s">
        <v>9</v>
      </c>
      <c r="J1224" s="3" t="s">
        <v>9</v>
      </c>
      <c r="L1224">
        <f t="shared" si="138"/>
        <v>0</v>
      </c>
      <c r="M1224">
        <f>IF(COUNTIF($C$2:$C1225,C1224)&gt;1,1,0)</f>
        <v>0</v>
      </c>
      <c r="N1224">
        <f t="shared" si="139"/>
        <v>0</v>
      </c>
      <c r="O1224">
        <f t="shared" si="140"/>
        <v>0</v>
      </c>
      <c r="P1224">
        <f t="shared" si="141"/>
        <v>0</v>
      </c>
      <c r="Q1224">
        <f t="shared" si="142"/>
        <v>0</v>
      </c>
      <c r="S1224">
        <f t="shared" si="143"/>
        <v>0</v>
      </c>
    </row>
    <row r="1225" spans="1:19" ht="276.5" thickBot="1" x14ac:dyDescent="0.4">
      <c r="A1225" s="3" t="s">
        <v>11</v>
      </c>
      <c r="B1225" s="3" t="s">
        <v>20</v>
      </c>
      <c r="C1225" s="3">
        <v>20142204003</v>
      </c>
      <c r="D1225" s="3">
        <v>0</v>
      </c>
      <c r="E1225" s="3" t="s">
        <v>9</v>
      </c>
      <c r="F1225" s="3">
        <v>209</v>
      </c>
      <c r="G1225" s="3">
        <v>36</v>
      </c>
      <c r="H1225" s="4" t="s">
        <v>22</v>
      </c>
      <c r="I1225" s="3" t="s">
        <v>9</v>
      </c>
      <c r="J1225" s="3" t="s">
        <v>9</v>
      </c>
      <c r="L1225">
        <f t="shared" si="138"/>
        <v>0</v>
      </c>
      <c r="M1225">
        <f>IF(COUNTIF($C$2:$C1225,C1225)&gt;1,1,0)</f>
        <v>0</v>
      </c>
      <c r="N1225">
        <f t="shared" si="139"/>
        <v>0</v>
      </c>
      <c r="O1225">
        <f t="shared" si="140"/>
        <v>0</v>
      </c>
      <c r="P1225">
        <f t="shared" si="141"/>
        <v>0</v>
      </c>
      <c r="Q1225">
        <f t="shared" si="142"/>
        <v>0</v>
      </c>
      <c r="S1225">
        <f t="shared" si="143"/>
        <v>0</v>
      </c>
    </row>
    <row r="1226" spans="1:19" ht="276.5" thickBot="1" x14ac:dyDescent="0.4">
      <c r="A1226" s="3" t="s">
        <v>11</v>
      </c>
      <c r="B1226" s="3" t="s">
        <v>23</v>
      </c>
      <c r="C1226" s="3">
        <v>20171904602</v>
      </c>
      <c r="D1226" s="3">
        <v>0</v>
      </c>
      <c r="E1226" s="3" t="s">
        <v>9</v>
      </c>
      <c r="F1226" s="3">
        <v>127</v>
      </c>
      <c r="G1226" s="3">
        <v>37</v>
      </c>
      <c r="H1226" s="4" t="s">
        <v>22</v>
      </c>
      <c r="I1226" s="3" t="s">
        <v>9</v>
      </c>
      <c r="J1226" s="3" t="s">
        <v>9</v>
      </c>
      <c r="L1226">
        <f t="shared" si="138"/>
        <v>0</v>
      </c>
      <c r="M1226">
        <f>IF(COUNTIF($C$2:$C1227,C1226)&gt;1,1,0)</f>
        <v>0</v>
      </c>
      <c r="N1226">
        <f t="shared" si="139"/>
        <v>0</v>
      </c>
      <c r="O1226">
        <f t="shared" si="140"/>
        <v>0</v>
      </c>
      <c r="P1226">
        <f t="shared" si="141"/>
        <v>0</v>
      </c>
      <c r="Q1226">
        <f t="shared" si="142"/>
        <v>0</v>
      </c>
      <c r="S1226">
        <f t="shared" si="143"/>
        <v>0</v>
      </c>
    </row>
    <row r="1227" spans="1:19" ht="214" thickBot="1" x14ac:dyDescent="0.4">
      <c r="A1227" s="3" t="s">
        <v>11</v>
      </c>
      <c r="B1227" s="3" t="s">
        <v>20</v>
      </c>
      <c r="C1227" s="3">
        <v>20140121209</v>
      </c>
      <c r="D1227" s="3">
        <v>1</v>
      </c>
      <c r="E1227" s="3" t="s">
        <v>9</v>
      </c>
      <c r="F1227" s="3">
        <v>433</v>
      </c>
      <c r="G1227" s="3">
        <v>125</v>
      </c>
      <c r="H1227" s="4" t="s">
        <v>135</v>
      </c>
      <c r="I1227" s="3" t="s">
        <v>9</v>
      </c>
      <c r="J1227" s="3" t="s">
        <v>15</v>
      </c>
      <c r="L1227">
        <f t="shared" si="138"/>
        <v>0</v>
      </c>
      <c r="M1227">
        <f>IF(COUNTIF($C$2:$C1228,C1227)&gt;1,1,0)</f>
        <v>0</v>
      </c>
      <c r="N1227">
        <f t="shared" si="139"/>
        <v>0</v>
      </c>
      <c r="O1227">
        <f t="shared" si="140"/>
        <v>0</v>
      </c>
      <c r="P1227">
        <f t="shared" si="141"/>
        <v>0</v>
      </c>
      <c r="Q1227">
        <f t="shared" si="142"/>
        <v>0</v>
      </c>
      <c r="S1227">
        <f t="shared" si="143"/>
        <v>0</v>
      </c>
    </row>
    <row r="1228" spans="1:19" ht="276.5" thickBot="1" x14ac:dyDescent="0.4">
      <c r="A1228" s="3" t="s">
        <v>11</v>
      </c>
      <c r="B1228" s="3" t="s">
        <v>20</v>
      </c>
      <c r="C1228" s="3">
        <v>20142007101</v>
      </c>
      <c r="D1228" s="3">
        <v>0</v>
      </c>
      <c r="E1228" s="3" t="s">
        <v>9</v>
      </c>
      <c r="F1228" s="3">
        <v>103</v>
      </c>
      <c r="G1228" s="3">
        <v>54</v>
      </c>
      <c r="H1228" s="4" t="s">
        <v>22</v>
      </c>
      <c r="I1228" s="3" t="s">
        <v>9</v>
      </c>
      <c r="J1228" s="3" t="s">
        <v>9</v>
      </c>
      <c r="L1228">
        <f t="shared" si="138"/>
        <v>0</v>
      </c>
      <c r="M1228">
        <f>IF(COUNTIF($C$2:$C1228,C1228)&gt;1,1,0)</f>
        <v>0</v>
      </c>
      <c r="N1228">
        <f t="shared" si="139"/>
        <v>0</v>
      </c>
      <c r="O1228">
        <f t="shared" si="140"/>
        <v>0</v>
      </c>
      <c r="P1228">
        <f t="shared" si="141"/>
        <v>0</v>
      </c>
      <c r="Q1228">
        <f t="shared" si="142"/>
        <v>0</v>
      </c>
      <c r="S1228">
        <f t="shared" si="143"/>
        <v>0</v>
      </c>
    </row>
    <row r="1229" spans="1:19" ht="276.5" thickBot="1" x14ac:dyDescent="0.4">
      <c r="A1229" s="3" t="s">
        <v>11</v>
      </c>
      <c r="B1229" s="3" t="s">
        <v>8</v>
      </c>
      <c r="C1229" s="3">
        <v>20180807601</v>
      </c>
      <c r="D1229" s="3">
        <v>0</v>
      </c>
      <c r="E1229" s="3" t="s">
        <v>9</v>
      </c>
      <c r="F1229" s="3">
        <v>172</v>
      </c>
      <c r="G1229" s="3">
        <v>30</v>
      </c>
      <c r="H1229" s="4" t="s">
        <v>22</v>
      </c>
      <c r="I1229" s="3" t="s">
        <v>9</v>
      </c>
      <c r="J1229" s="3" t="s">
        <v>9</v>
      </c>
      <c r="L1229">
        <f t="shared" si="138"/>
        <v>0</v>
      </c>
      <c r="M1229">
        <f>IF(COUNTIF($C$2:$C1230,C1229)&gt;1,1,0)</f>
        <v>0</v>
      </c>
      <c r="N1229">
        <f t="shared" si="139"/>
        <v>0</v>
      </c>
      <c r="O1229">
        <f t="shared" si="140"/>
        <v>0</v>
      </c>
      <c r="P1229">
        <f t="shared" si="141"/>
        <v>0</v>
      </c>
      <c r="Q1229">
        <f t="shared" si="142"/>
        <v>0</v>
      </c>
      <c r="S1229">
        <f t="shared" si="143"/>
        <v>0</v>
      </c>
    </row>
    <row r="1230" spans="1:19" ht="301.5" thickBot="1" x14ac:dyDescent="0.4">
      <c r="A1230" s="3" t="s">
        <v>7</v>
      </c>
      <c r="B1230" s="3" t="s">
        <v>23</v>
      </c>
      <c r="C1230" s="3">
        <v>20170802601</v>
      </c>
      <c r="D1230" s="3">
        <v>1</v>
      </c>
      <c r="E1230" s="3" t="s">
        <v>9</v>
      </c>
      <c r="F1230" s="3">
        <v>115</v>
      </c>
      <c r="G1230" s="3">
        <v>30</v>
      </c>
      <c r="H1230" s="4" t="s">
        <v>162</v>
      </c>
      <c r="I1230" s="3" t="s">
        <v>9</v>
      </c>
      <c r="J1230" s="3" t="s">
        <v>9</v>
      </c>
      <c r="L1230">
        <f t="shared" si="138"/>
        <v>0</v>
      </c>
      <c r="M1230">
        <f>IF(COUNTIF($C$2:$C1231,C1230)&gt;1,1,0)</f>
        <v>0</v>
      </c>
      <c r="N1230">
        <f t="shared" si="139"/>
        <v>0</v>
      </c>
      <c r="O1230">
        <f t="shared" si="140"/>
        <v>0</v>
      </c>
      <c r="P1230">
        <f t="shared" si="141"/>
        <v>0</v>
      </c>
      <c r="Q1230">
        <f t="shared" si="142"/>
        <v>0</v>
      </c>
      <c r="S1230">
        <f t="shared" si="143"/>
        <v>0</v>
      </c>
    </row>
    <row r="1231" spans="1:19" ht="276.5" thickBot="1" x14ac:dyDescent="0.4">
      <c r="A1231" s="3" t="s">
        <v>11</v>
      </c>
      <c r="B1231" s="3" t="s">
        <v>17</v>
      </c>
      <c r="C1231" s="3">
        <v>20120305901</v>
      </c>
      <c r="D1231" s="3">
        <v>1</v>
      </c>
      <c r="E1231" s="3" t="s">
        <v>9</v>
      </c>
      <c r="F1231" s="3">
        <v>248</v>
      </c>
      <c r="G1231" s="3">
        <v>149</v>
      </c>
      <c r="H1231" s="4" t="s">
        <v>22</v>
      </c>
      <c r="I1231" s="3" t="s">
        <v>9</v>
      </c>
      <c r="J1231" s="3" t="s">
        <v>9</v>
      </c>
      <c r="L1231">
        <f t="shared" si="138"/>
        <v>0</v>
      </c>
      <c r="M1231">
        <f>IF(COUNTIF($C$2:$C1232,C1231)&gt;1,1,0)</f>
        <v>0</v>
      </c>
      <c r="N1231">
        <f t="shared" si="139"/>
        <v>0</v>
      </c>
      <c r="O1231">
        <f t="shared" si="140"/>
        <v>0</v>
      </c>
      <c r="P1231">
        <f t="shared" si="141"/>
        <v>0</v>
      </c>
      <c r="Q1231">
        <f t="shared" si="142"/>
        <v>0</v>
      </c>
      <c r="S1231">
        <f t="shared" si="143"/>
        <v>0</v>
      </c>
    </row>
    <row r="1232" spans="1:19" ht="276.5" thickBot="1" x14ac:dyDescent="0.4">
      <c r="A1232" s="3" t="s">
        <v>11</v>
      </c>
      <c r="B1232" s="3" t="s">
        <v>17</v>
      </c>
      <c r="C1232" s="3">
        <v>20120605201</v>
      </c>
      <c r="D1232" s="3">
        <v>1</v>
      </c>
      <c r="E1232" s="3" t="s">
        <v>9</v>
      </c>
      <c r="F1232" s="3">
        <v>277</v>
      </c>
      <c r="G1232" s="3">
        <v>74</v>
      </c>
      <c r="H1232" s="4" t="s">
        <v>22</v>
      </c>
      <c r="I1232" s="3" t="s">
        <v>9</v>
      </c>
      <c r="J1232" s="3" t="s">
        <v>9</v>
      </c>
      <c r="L1232">
        <f t="shared" si="138"/>
        <v>0</v>
      </c>
      <c r="M1232">
        <f>IF(COUNTIF($C$2:$C1233,C1232)&gt;1,1,0)</f>
        <v>0</v>
      </c>
      <c r="N1232">
        <f t="shared" si="139"/>
        <v>0</v>
      </c>
      <c r="O1232">
        <f t="shared" si="140"/>
        <v>0</v>
      </c>
      <c r="P1232">
        <f t="shared" si="141"/>
        <v>0</v>
      </c>
      <c r="Q1232">
        <f t="shared" si="142"/>
        <v>0</v>
      </c>
      <c r="S1232">
        <f t="shared" si="143"/>
        <v>0</v>
      </c>
    </row>
    <row r="1233" spans="1:19" ht="314" thickBot="1" x14ac:dyDescent="0.4">
      <c r="A1233" s="3" t="s">
        <v>39</v>
      </c>
      <c r="B1233" s="3" t="s">
        <v>20</v>
      </c>
      <c r="C1233" s="3">
        <v>20141007502</v>
      </c>
      <c r="D1233" s="3">
        <v>0</v>
      </c>
      <c r="E1233" s="3" t="s">
        <v>9</v>
      </c>
      <c r="F1233" s="3">
        <v>284</v>
      </c>
      <c r="G1233" s="3">
        <v>25</v>
      </c>
      <c r="H1233" s="4" t="s">
        <v>295</v>
      </c>
      <c r="I1233" s="3" t="s">
        <v>9</v>
      </c>
      <c r="J1233" s="3" t="s">
        <v>15</v>
      </c>
      <c r="L1233">
        <f t="shared" si="138"/>
        <v>0</v>
      </c>
      <c r="M1233">
        <f>IF(COUNTIF($C$2:$C1234,C1233)&gt;1,1,0)</f>
        <v>0</v>
      </c>
      <c r="N1233">
        <f t="shared" si="139"/>
        <v>0</v>
      </c>
      <c r="O1233">
        <f t="shared" si="140"/>
        <v>0</v>
      </c>
      <c r="P1233">
        <f t="shared" si="141"/>
        <v>0</v>
      </c>
      <c r="Q1233">
        <f t="shared" si="142"/>
        <v>0</v>
      </c>
      <c r="S1233">
        <f t="shared" si="143"/>
        <v>0</v>
      </c>
    </row>
    <row r="1234" spans="1:19" ht="101.5" thickBot="1" x14ac:dyDescent="0.4">
      <c r="A1234" s="3" t="s">
        <v>39</v>
      </c>
      <c r="B1234" s="3" t="s">
        <v>12</v>
      </c>
      <c r="C1234" s="3">
        <v>2008090100</v>
      </c>
      <c r="D1234" s="3">
        <v>0</v>
      </c>
      <c r="E1234" s="3" t="s">
        <v>9</v>
      </c>
      <c r="F1234" s="3">
        <v>168</v>
      </c>
      <c r="G1234" s="3">
        <v>50</v>
      </c>
      <c r="H1234" s="4" t="s">
        <v>273</v>
      </c>
      <c r="I1234" s="3" t="s">
        <v>9</v>
      </c>
      <c r="J1234" s="3" t="s">
        <v>9</v>
      </c>
      <c r="L1234">
        <f t="shared" si="138"/>
        <v>0</v>
      </c>
      <c r="M1234">
        <f>IF(COUNTIF($C$2:$C1235,C1234)&gt;1,1,0)</f>
        <v>0</v>
      </c>
      <c r="N1234">
        <f t="shared" si="139"/>
        <v>0</v>
      </c>
      <c r="O1234">
        <f t="shared" si="140"/>
        <v>0</v>
      </c>
      <c r="P1234">
        <f t="shared" si="141"/>
        <v>0</v>
      </c>
      <c r="Q1234">
        <f t="shared" si="142"/>
        <v>0</v>
      </c>
      <c r="S1234">
        <f t="shared" si="143"/>
        <v>0</v>
      </c>
    </row>
    <row r="1235" spans="1:19" ht="326.5" thickBot="1" x14ac:dyDescent="0.4">
      <c r="A1235" s="3" t="s">
        <v>11</v>
      </c>
      <c r="B1235" s="3" t="s">
        <v>17</v>
      </c>
      <c r="C1235" s="3">
        <v>20120211306</v>
      </c>
      <c r="D1235" s="3">
        <v>1</v>
      </c>
      <c r="E1235" s="3" t="s">
        <v>9</v>
      </c>
      <c r="F1235" s="3">
        <v>1013</v>
      </c>
      <c r="G1235" s="3">
        <v>153</v>
      </c>
      <c r="H1235" s="4" t="s">
        <v>296</v>
      </c>
      <c r="I1235" s="3" t="s">
        <v>9</v>
      </c>
      <c r="J1235" s="3" t="s">
        <v>9</v>
      </c>
      <c r="L1235">
        <f t="shared" si="138"/>
        <v>0</v>
      </c>
      <c r="M1235">
        <f>IF(COUNTIF($C$2:$C1236,C1235)&gt;1,1,0)</f>
        <v>0</v>
      </c>
      <c r="N1235">
        <f t="shared" si="139"/>
        <v>0</v>
      </c>
      <c r="O1235">
        <f t="shared" si="140"/>
        <v>0</v>
      </c>
      <c r="P1235">
        <f t="shared" si="141"/>
        <v>0</v>
      </c>
      <c r="Q1235">
        <f t="shared" si="142"/>
        <v>0</v>
      </c>
      <c r="S1235">
        <f t="shared" si="143"/>
        <v>0</v>
      </c>
    </row>
    <row r="1236" spans="1:19" ht="276.5" thickBot="1" x14ac:dyDescent="0.4">
      <c r="A1236" s="3" t="s">
        <v>11</v>
      </c>
      <c r="B1236" s="3" t="s">
        <v>23</v>
      </c>
      <c r="C1236" s="3">
        <v>20170500802</v>
      </c>
      <c r="D1236" s="3">
        <v>0</v>
      </c>
      <c r="E1236" s="3" t="s">
        <v>9</v>
      </c>
      <c r="F1236" s="3">
        <v>521</v>
      </c>
      <c r="G1236" s="3">
        <v>50</v>
      </c>
      <c r="H1236" s="4" t="s">
        <v>22</v>
      </c>
      <c r="I1236" s="3" t="s">
        <v>9</v>
      </c>
      <c r="J1236" s="3" t="s">
        <v>9</v>
      </c>
      <c r="L1236">
        <f t="shared" si="138"/>
        <v>0</v>
      </c>
      <c r="M1236">
        <f>IF(COUNTIF($C$2:$C1236,C1236)&gt;1,1,0)</f>
        <v>0</v>
      </c>
      <c r="N1236">
        <f t="shared" si="139"/>
        <v>0</v>
      </c>
      <c r="O1236">
        <f t="shared" si="140"/>
        <v>0</v>
      </c>
      <c r="P1236">
        <f t="shared" si="141"/>
        <v>0</v>
      </c>
      <c r="Q1236">
        <f t="shared" si="142"/>
        <v>0</v>
      </c>
      <c r="S1236">
        <f t="shared" si="143"/>
        <v>0</v>
      </c>
    </row>
    <row r="1237" spans="1:19" ht="239" thickBot="1" x14ac:dyDescent="0.4">
      <c r="A1237" s="3" t="s">
        <v>39</v>
      </c>
      <c r="B1237" s="3" t="s">
        <v>12</v>
      </c>
      <c r="C1237" s="3">
        <v>20080400101</v>
      </c>
      <c r="D1237" s="3">
        <v>0</v>
      </c>
      <c r="E1237" s="3" t="s">
        <v>9</v>
      </c>
      <c r="F1237" s="3">
        <v>183</v>
      </c>
      <c r="G1237" s="3">
        <v>41</v>
      </c>
      <c r="H1237" s="4" t="s">
        <v>13</v>
      </c>
      <c r="I1237" s="3" t="s">
        <v>9</v>
      </c>
      <c r="J1237" s="3" t="s">
        <v>9</v>
      </c>
      <c r="L1237">
        <f t="shared" si="138"/>
        <v>0</v>
      </c>
      <c r="M1237">
        <f>IF(COUNTIF($C$2:$C1237,C1237)&gt;1,1,0)</f>
        <v>0</v>
      </c>
      <c r="N1237">
        <f t="shared" si="139"/>
        <v>0</v>
      </c>
      <c r="O1237">
        <f t="shared" si="140"/>
        <v>0</v>
      </c>
      <c r="P1237">
        <f t="shared" si="141"/>
        <v>0</v>
      </c>
      <c r="Q1237">
        <f t="shared" si="142"/>
        <v>0</v>
      </c>
      <c r="S1237">
        <f t="shared" si="143"/>
        <v>0</v>
      </c>
    </row>
    <row r="1238" spans="1:19" ht="251.5" thickBot="1" x14ac:dyDescent="0.4">
      <c r="A1238" s="3" t="s">
        <v>11</v>
      </c>
      <c r="B1238" s="3" t="s">
        <v>17</v>
      </c>
      <c r="C1238" s="3">
        <v>20120403503</v>
      </c>
      <c r="D1238" s="3">
        <v>0</v>
      </c>
      <c r="E1238" s="3" t="s">
        <v>9</v>
      </c>
      <c r="F1238" s="3">
        <v>124</v>
      </c>
      <c r="G1238" s="3">
        <v>35</v>
      </c>
      <c r="H1238" s="4" t="s">
        <v>18</v>
      </c>
      <c r="I1238" s="3" t="s">
        <v>9</v>
      </c>
      <c r="J1238" s="3" t="s">
        <v>9</v>
      </c>
      <c r="L1238">
        <f t="shared" si="138"/>
        <v>0</v>
      </c>
      <c r="M1238">
        <f>IF(COUNTIF($C$2:$C1239,C1238)&gt;1,1,0)</f>
        <v>0</v>
      </c>
      <c r="N1238">
        <f t="shared" si="139"/>
        <v>0</v>
      </c>
      <c r="O1238">
        <f t="shared" si="140"/>
        <v>0</v>
      </c>
      <c r="P1238">
        <f t="shared" si="141"/>
        <v>0</v>
      </c>
      <c r="Q1238">
        <f t="shared" si="142"/>
        <v>0</v>
      </c>
      <c r="S1238">
        <f t="shared" si="143"/>
        <v>0</v>
      </c>
    </row>
    <row r="1239" spans="1:19" ht="39" thickBot="1" x14ac:dyDescent="0.4">
      <c r="A1239" s="3" t="s">
        <v>11</v>
      </c>
      <c r="B1239" s="3" t="s">
        <v>49</v>
      </c>
      <c r="C1239" s="3">
        <v>20230405901</v>
      </c>
      <c r="D1239" s="3">
        <v>0</v>
      </c>
      <c r="E1239" s="3" t="s">
        <v>9</v>
      </c>
      <c r="F1239" s="3">
        <v>234</v>
      </c>
      <c r="G1239" s="3">
        <v>136</v>
      </c>
      <c r="H1239" s="4" t="s">
        <v>220</v>
      </c>
      <c r="I1239" s="3" t="s">
        <v>9</v>
      </c>
      <c r="J1239" s="3" t="s">
        <v>9</v>
      </c>
      <c r="L1239">
        <f t="shared" si="138"/>
        <v>0</v>
      </c>
      <c r="M1239">
        <f>IF(COUNTIF($C$2:$C1240,C1239)&gt;1,1,0)</f>
        <v>0</v>
      </c>
      <c r="N1239">
        <f t="shared" si="139"/>
        <v>0</v>
      </c>
      <c r="O1239">
        <f t="shared" si="140"/>
        <v>0</v>
      </c>
      <c r="P1239">
        <f t="shared" si="141"/>
        <v>0</v>
      </c>
      <c r="Q1239">
        <f t="shared" si="142"/>
        <v>0</v>
      </c>
      <c r="S1239">
        <f t="shared" si="143"/>
        <v>0</v>
      </c>
    </row>
    <row r="1240" spans="1:19" ht="176.5" thickBot="1" x14ac:dyDescent="0.4">
      <c r="A1240" s="3" t="s">
        <v>11</v>
      </c>
      <c r="B1240" s="3" t="s">
        <v>12</v>
      </c>
      <c r="C1240" s="3">
        <v>20080109502</v>
      </c>
      <c r="D1240" s="3">
        <v>1</v>
      </c>
      <c r="E1240" s="3" t="s">
        <v>9</v>
      </c>
      <c r="F1240" s="3">
        <v>127</v>
      </c>
      <c r="G1240" s="3">
        <v>58</v>
      </c>
      <c r="H1240" s="4" t="s">
        <v>292</v>
      </c>
      <c r="I1240" s="3" t="s">
        <v>9</v>
      </c>
      <c r="J1240" s="3" t="s">
        <v>9</v>
      </c>
      <c r="L1240">
        <f t="shared" si="138"/>
        <v>0</v>
      </c>
      <c r="M1240">
        <f>IF(COUNTIF($C$2:$C1240,C1240)&gt;1,1,0)</f>
        <v>0</v>
      </c>
      <c r="N1240">
        <f t="shared" si="139"/>
        <v>0</v>
      </c>
      <c r="O1240">
        <f t="shared" si="140"/>
        <v>0</v>
      </c>
      <c r="P1240">
        <f t="shared" si="141"/>
        <v>0</v>
      </c>
      <c r="Q1240">
        <f t="shared" si="142"/>
        <v>0</v>
      </c>
      <c r="S1240">
        <f t="shared" si="143"/>
        <v>0</v>
      </c>
    </row>
    <row r="1241" spans="1:19" ht="239" thickBot="1" x14ac:dyDescent="0.4">
      <c r="A1241" s="3" t="s">
        <v>11</v>
      </c>
      <c r="B1241" s="3" t="s">
        <v>8</v>
      </c>
      <c r="C1241" s="3">
        <v>20180506103</v>
      </c>
      <c r="D1241" s="3">
        <v>0</v>
      </c>
      <c r="E1241" s="3" t="s">
        <v>9</v>
      </c>
      <c r="F1241" s="3">
        <v>221</v>
      </c>
      <c r="G1241" s="3">
        <v>34</v>
      </c>
      <c r="H1241" s="4" t="s">
        <v>48</v>
      </c>
      <c r="I1241" s="3" t="s">
        <v>9</v>
      </c>
      <c r="J1241" s="3" t="s">
        <v>15</v>
      </c>
      <c r="L1241">
        <f t="shared" si="138"/>
        <v>0</v>
      </c>
      <c r="M1241">
        <f>IF(COUNTIF($C$2:$C1242,C1241)&gt;1,1,0)</f>
        <v>0</v>
      </c>
      <c r="N1241">
        <f t="shared" si="139"/>
        <v>0</v>
      </c>
      <c r="O1241">
        <f t="shared" si="140"/>
        <v>0</v>
      </c>
      <c r="P1241">
        <f t="shared" si="141"/>
        <v>0</v>
      </c>
      <c r="Q1241">
        <f t="shared" si="142"/>
        <v>0</v>
      </c>
      <c r="S1241">
        <f t="shared" si="143"/>
        <v>0</v>
      </c>
    </row>
    <row r="1242" spans="1:19" ht="276.5" thickBot="1" x14ac:dyDescent="0.4">
      <c r="A1242" s="3" t="s">
        <v>11</v>
      </c>
      <c r="B1242" s="3" t="s">
        <v>23</v>
      </c>
      <c r="C1242" s="3">
        <v>20171008001</v>
      </c>
      <c r="D1242" s="3">
        <v>0</v>
      </c>
      <c r="E1242" s="3" t="s">
        <v>9</v>
      </c>
      <c r="F1242" s="3">
        <v>360</v>
      </c>
      <c r="G1242" s="3">
        <v>46</v>
      </c>
      <c r="H1242" s="4" t="s">
        <v>22</v>
      </c>
      <c r="I1242" s="3" t="s">
        <v>9</v>
      </c>
      <c r="J1242" s="3" t="s">
        <v>9</v>
      </c>
      <c r="L1242">
        <f t="shared" si="138"/>
        <v>0</v>
      </c>
      <c r="M1242">
        <f>IF(COUNTIF($C$2:$C1243,C1242)&gt;1,1,0)</f>
        <v>0</v>
      </c>
      <c r="N1242">
        <f t="shared" si="139"/>
        <v>0</v>
      </c>
      <c r="O1242">
        <f t="shared" si="140"/>
        <v>0</v>
      </c>
      <c r="P1242">
        <f t="shared" si="141"/>
        <v>0</v>
      </c>
      <c r="Q1242">
        <f t="shared" si="142"/>
        <v>0</v>
      </c>
      <c r="S1242">
        <f t="shared" si="143"/>
        <v>0</v>
      </c>
    </row>
    <row r="1243" spans="1:19" ht="276.5" thickBot="1" x14ac:dyDescent="0.4">
      <c r="A1243" s="3" t="s">
        <v>11</v>
      </c>
      <c r="B1243" s="3" t="s">
        <v>23</v>
      </c>
      <c r="C1243" s="3">
        <v>20171303401</v>
      </c>
      <c r="D1243" s="3">
        <v>1</v>
      </c>
      <c r="E1243" s="3" t="s">
        <v>9</v>
      </c>
      <c r="F1243" s="3">
        <v>297</v>
      </c>
      <c r="G1243" s="3">
        <v>140</v>
      </c>
      <c r="H1243" s="4" t="s">
        <v>22</v>
      </c>
      <c r="I1243" s="3" t="s">
        <v>9</v>
      </c>
      <c r="J1243" s="3" t="s">
        <v>15</v>
      </c>
      <c r="L1243">
        <f t="shared" si="138"/>
        <v>0</v>
      </c>
      <c r="M1243">
        <f>IF(COUNTIF($C$2:$C1244,C1243)&gt;1,1,0)</f>
        <v>0</v>
      </c>
      <c r="N1243">
        <f t="shared" si="139"/>
        <v>0</v>
      </c>
      <c r="O1243">
        <f t="shared" si="140"/>
        <v>0</v>
      </c>
      <c r="P1243">
        <f t="shared" si="141"/>
        <v>0</v>
      </c>
      <c r="Q1243">
        <f t="shared" si="142"/>
        <v>0</v>
      </c>
      <c r="S1243">
        <f t="shared" si="143"/>
        <v>0</v>
      </c>
    </row>
    <row r="1244" spans="1:19" ht="276.5" thickBot="1" x14ac:dyDescent="0.4">
      <c r="A1244" s="3" t="s">
        <v>11</v>
      </c>
      <c r="B1244" s="3" t="s">
        <v>23</v>
      </c>
      <c r="C1244" s="3">
        <v>20170109201</v>
      </c>
      <c r="D1244" s="3">
        <v>0</v>
      </c>
      <c r="E1244" s="3" t="s">
        <v>9</v>
      </c>
      <c r="F1244" s="3">
        <v>263</v>
      </c>
      <c r="G1244" s="3">
        <v>58</v>
      </c>
      <c r="H1244" s="4" t="s">
        <v>22</v>
      </c>
      <c r="I1244" s="3" t="s">
        <v>9</v>
      </c>
      <c r="J1244" s="3" t="s">
        <v>9</v>
      </c>
      <c r="L1244">
        <f t="shared" si="138"/>
        <v>0</v>
      </c>
      <c r="M1244">
        <f>IF(COUNTIF($C$2:$C1245,C1244)&gt;1,1,0)</f>
        <v>0</v>
      </c>
      <c r="N1244">
        <f t="shared" si="139"/>
        <v>0</v>
      </c>
      <c r="O1244">
        <f t="shared" si="140"/>
        <v>0</v>
      </c>
      <c r="P1244">
        <f t="shared" si="141"/>
        <v>0</v>
      </c>
      <c r="Q1244">
        <f t="shared" si="142"/>
        <v>0</v>
      </c>
      <c r="S1244">
        <f t="shared" si="143"/>
        <v>0</v>
      </c>
    </row>
    <row r="1245" spans="1:19" ht="276.5" thickBot="1" x14ac:dyDescent="0.4">
      <c r="A1245" s="3" t="s">
        <v>11</v>
      </c>
      <c r="B1245" s="3" t="s">
        <v>17</v>
      </c>
      <c r="C1245" s="3">
        <v>20120609802</v>
      </c>
      <c r="D1245" s="3">
        <v>0</v>
      </c>
      <c r="E1245" s="3" t="s">
        <v>9</v>
      </c>
      <c r="F1245" s="3">
        <v>44</v>
      </c>
      <c r="G1245" s="3">
        <v>22</v>
      </c>
      <c r="H1245" s="4" t="s">
        <v>22</v>
      </c>
      <c r="I1245" s="3" t="s">
        <v>9</v>
      </c>
      <c r="J1245" s="3" t="s">
        <v>9</v>
      </c>
      <c r="L1245">
        <f t="shared" si="138"/>
        <v>0</v>
      </c>
      <c r="M1245">
        <f>IF(COUNTIF($C$2:$C1246,C1245)&gt;1,1,0)</f>
        <v>0</v>
      </c>
      <c r="N1245">
        <f t="shared" si="139"/>
        <v>0</v>
      </c>
      <c r="O1245">
        <f t="shared" si="140"/>
        <v>0</v>
      </c>
      <c r="P1245">
        <f t="shared" si="141"/>
        <v>0</v>
      </c>
      <c r="Q1245">
        <f t="shared" si="142"/>
        <v>0</v>
      </c>
      <c r="S1245">
        <f t="shared" si="143"/>
        <v>0</v>
      </c>
    </row>
    <row r="1246" spans="1:19" ht="276.5" thickBot="1" x14ac:dyDescent="0.4">
      <c r="A1246" s="3" t="s">
        <v>27</v>
      </c>
      <c r="B1246" s="3" t="s">
        <v>12</v>
      </c>
      <c r="C1246" s="3">
        <v>20080406502</v>
      </c>
      <c r="D1246" s="3">
        <v>0</v>
      </c>
      <c r="E1246" s="3" t="s">
        <v>9</v>
      </c>
      <c r="F1246" s="3">
        <v>278</v>
      </c>
      <c r="G1246" s="3">
        <v>42</v>
      </c>
      <c r="H1246" s="4" t="s">
        <v>22</v>
      </c>
      <c r="I1246" s="3" t="s">
        <v>9</v>
      </c>
      <c r="J1246" s="3" t="s">
        <v>9</v>
      </c>
      <c r="L1246">
        <f t="shared" si="138"/>
        <v>0</v>
      </c>
      <c r="M1246">
        <f>IF(COUNTIF($C$2:$C1247,C1246)&gt;1,1,0)</f>
        <v>0</v>
      </c>
      <c r="N1246">
        <f t="shared" si="139"/>
        <v>0</v>
      </c>
      <c r="O1246">
        <f t="shared" si="140"/>
        <v>0</v>
      </c>
      <c r="P1246">
        <f t="shared" si="141"/>
        <v>0</v>
      </c>
      <c r="Q1246">
        <f t="shared" si="142"/>
        <v>0</v>
      </c>
      <c r="S1246">
        <f t="shared" si="143"/>
        <v>0</v>
      </c>
    </row>
    <row r="1247" spans="1:19" ht="276.5" thickBot="1" x14ac:dyDescent="0.4">
      <c r="A1247" s="3" t="s">
        <v>7</v>
      </c>
      <c r="B1247" s="3" t="s">
        <v>20</v>
      </c>
      <c r="C1247" s="3">
        <v>20140123211</v>
      </c>
      <c r="D1247" s="3">
        <v>1</v>
      </c>
      <c r="E1247" s="3" t="s">
        <v>9</v>
      </c>
      <c r="F1247" s="3">
        <v>320</v>
      </c>
      <c r="G1247" s="3">
        <v>33</v>
      </c>
      <c r="H1247" s="4" t="s">
        <v>22</v>
      </c>
      <c r="I1247" s="3" t="s">
        <v>9</v>
      </c>
      <c r="J1247" s="3" t="s">
        <v>9</v>
      </c>
      <c r="L1247">
        <f t="shared" si="138"/>
        <v>0</v>
      </c>
      <c r="M1247">
        <f>IF(COUNTIF($C$2:$C1247,C1247)&gt;1,1,0)</f>
        <v>0</v>
      </c>
      <c r="N1247">
        <f t="shared" si="139"/>
        <v>0</v>
      </c>
      <c r="O1247">
        <f t="shared" si="140"/>
        <v>0</v>
      </c>
      <c r="P1247">
        <f t="shared" si="141"/>
        <v>0</v>
      </c>
      <c r="Q1247">
        <f t="shared" si="142"/>
        <v>0</v>
      </c>
      <c r="S1247">
        <f t="shared" si="143"/>
        <v>0</v>
      </c>
    </row>
    <row r="1248" spans="1:19" ht="276.5" thickBot="1" x14ac:dyDescent="0.4">
      <c r="A1248" s="3" t="s">
        <v>11</v>
      </c>
      <c r="B1248" s="3" t="s">
        <v>49</v>
      </c>
      <c r="C1248" s="3">
        <v>20230101501</v>
      </c>
      <c r="D1248" s="3">
        <v>0</v>
      </c>
      <c r="E1248" s="3" t="s">
        <v>9</v>
      </c>
      <c r="F1248" s="3">
        <v>54</v>
      </c>
      <c r="G1248" s="3">
        <v>21</v>
      </c>
      <c r="H1248" s="4" t="s">
        <v>22</v>
      </c>
      <c r="I1248" s="3" t="s">
        <v>9</v>
      </c>
      <c r="J1248" s="3" t="s">
        <v>9</v>
      </c>
      <c r="L1248">
        <f t="shared" si="138"/>
        <v>0</v>
      </c>
      <c r="M1248">
        <f>IF(COUNTIF($C$2:$C1249,C1248)&gt;1,1,0)</f>
        <v>0</v>
      </c>
      <c r="N1248">
        <f t="shared" si="139"/>
        <v>0</v>
      </c>
      <c r="O1248">
        <f t="shared" si="140"/>
        <v>0</v>
      </c>
      <c r="P1248">
        <f t="shared" si="141"/>
        <v>0</v>
      </c>
      <c r="Q1248">
        <f t="shared" si="142"/>
        <v>0</v>
      </c>
      <c r="S1248">
        <f t="shared" si="143"/>
        <v>0</v>
      </c>
    </row>
    <row r="1249" spans="1:19" ht="351.5" thickBot="1" x14ac:dyDescent="0.4">
      <c r="A1249" s="3" t="s">
        <v>11</v>
      </c>
      <c r="B1249" s="3" t="s">
        <v>8</v>
      </c>
      <c r="C1249" s="3">
        <v>20180212201</v>
      </c>
      <c r="D1249" s="3">
        <v>0</v>
      </c>
      <c r="E1249" s="3" t="s">
        <v>9</v>
      </c>
      <c r="F1249" s="3">
        <v>840</v>
      </c>
      <c r="G1249" s="3">
        <v>127</v>
      </c>
      <c r="H1249" s="4" t="s">
        <v>297</v>
      </c>
      <c r="I1249" s="3" t="s">
        <v>9</v>
      </c>
      <c r="J1249" s="3" t="s">
        <v>9</v>
      </c>
      <c r="L1249">
        <f t="shared" si="138"/>
        <v>0</v>
      </c>
      <c r="M1249">
        <f>IF(COUNTIF($C$2:$C1250,C1249)&gt;1,1,0)</f>
        <v>0</v>
      </c>
      <c r="N1249">
        <f t="shared" si="139"/>
        <v>0</v>
      </c>
      <c r="O1249">
        <f t="shared" si="140"/>
        <v>0</v>
      </c>
      <c r="P1249">
        <f t="shared" si="141"/>
        <v>0</v>
      </c>
      <c r="Q1249">
        <f t="shared" si="142"/>
        <v>0</v>
      </c>
      <c r="S1249">
        <f t="shared" si="143"/>
        <v>0</v>
      </c>
    </row>
    <row r="1250" spans="1:19" ht="276.5" thickBot="1" x14ac:dyDescent="0.4">
      <c r="A1250" s="3" t="s">
        <v>11</v>
      </c>
      <c r="B1250" s="3" t="s">
        <v>12</v>
      </c>
      <c r="C1250" s="3">
        <v>20080912201</v>
      </c>
      <c r="D1250" s="3">
        <v>1</v>
      </c>
      <c r="E1250" s="3" t="s">
        <v>9</v>
      </c>
      <c r="F1250" s="3">
        <v>450</v>
      </c>
      <c r="G1250" s="3">
        <v>246</v>
      </c>
      <c r="H1250" s="4" t="s">
        <v>22</v>
      </c>
      <c r="I1250" s="3" t="s">
        <v>9</v>
      </c>
      <c r="J1250" s="3" t="s">
        <v>15</v>
      </c>
      <c r="L1250">
        <f t="shared" si="138"/>
        <v>0</v>
      </c>
      <c r="M1250">
        <f>IF(COUNTIF($C$2:$C1251,C1250)&gt;1,1,0)</f>
        <v>0</v>
      </c>
      <c r="N1250">
        <f t="shared" si="139"/>
        <v>0</v>
      </c>
      <c r="O1250">
        <f t="shared" si="140"/>
        <v>0</v>
      </c>
      <c r="P1250">
        <f t="shared" si="141"/>
        <v>0</v>
      </c>
      <c r="Q1250">
        <f t="shared" si="142"/>
        <v>0</v>
      </c>
      <c r="S1250">
        <f t="shared" si="143"/>
        <v>0</v>
      </c>
    </row>
    <row r="1251" spans="1:19" ht="251.5" thickBot="1" x14ac:dyDescent="0.4">
      <c r="A1251" s="3" t="s">
        <v>11</v>
      </c>
      <c r="B1251" s="3" t="s">
        <v>20</v>
      </c>
      <c r="C1251" s="3">
        <v>2014012049</v>
      </c>
      <c r="D1251" s="3">
        <v>1</v>
      </c>
      <c r="E1251" s="3" t="s">
        <v>9</v>
      </c>
      <c r="F1251" s="3">
        <v>688</v>
      </c>
      <c r="G1251" s="3">
        <v>52</v>
      </c>
      <c r="H1251" s="4" t="s">
        <v>18</v>
      </c>
      <c r="I1251" s="3" t="s">
        <v>9</v>
      </c>
      <c r="J1251" s="3" t="s">
        <v>15</v>
      </c>
      <c r="L1251">
        <f t="shared" si="138"/>
        <v>0</v>
      </c>
      <c r="M1251">
        <f>IF(COUNTIF($C$2:$C1252,C1251)&gt;1,1,0)</f>
        <v>0</v>
      </c>
      <c r="N1251">
        <f t="shared" si="139"/>
        <v>0</v>
      </c>
      <c r="O1251">
        <f t="shared" si="140"/>
        <v>0</v>
      </c>
      <c r="P1251">
        <f t="shared" si="141"/>
        <v>0</v>
      </c>
      <c r="Q1251">
        <f t="shared" si="142"/>
        <v>0</v>
      </c>
      <c r="S1251">
        <f t="shared" si="143"/>
        <v>0</v>
      </c>
    </row>
    <row r="1252" spans="1:19" ht="276.5" thickBot="1" x14ac:dyDescent="0.4">
      <c r="A1252" s="3" t="s">
        <v>11</v>
      </c>
      <c r="B1252" s="3" t="s">
        <v>34</v>
      </c>
      <c r="C1252" s="3">
        <v>20110201302</v>
      </c>
      <c r="D1252" s="3">
        <v>0</v>
      </c>
      <c r="E1252" s="3" t="s">
        <v>9</v>
      </c>
      <c r="F1252" s="3">
        <v>268</v>
      </c>
      <c r="G1252" s="3">
        <v>163</v>
      </c>
      <c r="H1252" s="4" t="s">
        <v>22</v>
      </c>
      <c r="I1252" s="3" t="s">
        <v>9</v>
      </c>
      <c r="J1252" s="3" t="s">
        <v>9</v>
      </c>
      <c r="L1252">
        <f t="shared" si="138"/>
        <v>0</v>
      </c>
      <c r="M1252">
        <f>IF(COUNTIF($C$2:$C1253,C1252)&gt;1,1,0)</f>
        <v>0</v>
      </c>
      <c r="N1252">
        <f t="shared" si="139"/>
        <v>0</v>
      </c>
      <c r="O1252">
        <f t="shared" si="140"/>
        <v>0</v>
      </c>
      <c r="P1252">
        <f t="shared" si="141"/>
        <v>0</v>
      </c>
      <c r="Q1252">
        <f t="shared" si="142"/>
        <v>0</v>
      </c>
      <c r="S1252">
        <f t="shared" si="143"/>
        <v>0</v>
      </c>
    </row>
    <row r="1253" spans="1:19" ht="189" thickBot="1" x14ac:dyDescent="0.4">
      <c r="A1253" s="3" t="s">
        <v>11</v>
      </c>
      <c r="B1253" s="3" t="s">
        <v>12</v>
      </c>
      <c r="C1253" s="3">
        <v>20080803601</v>
      </c>
      <c r="D1253" s="3">
        <v>1</v>
      </c>
      <c r="E1253" s="3" t="s">
        <v>9</v>
      </c>
      <c r="F1253" s="3">
        <v>172</v>
      </c>
      <c r="G1253" s="3">
        <v>111</v>
      </c>
      <c r="H1253" s="4" t="s">
        <v>298</v>
      </c>
      <c r="I1253" s="3" t="s">
        <v>9</v>
      </c>
      <c r="J1253" s="3" t="s">
        <v>15</v>
      </c>
      <c r="L1253">
        <f t="shared" si="138"/>
        <v>0</v>
      </c>
      <c r="M1253">
        <f>IF(COUNTIF($C$2:$C1254,C1253)&gt;1,1,0)</f>
        <v>0</v>
      </c>
      <c r="N1253">
        <f t="shared" si="139"/>
        <v>0</v>
      </c>
      <c r="O1253">
        <f t="shared" si="140"/>
        <v>0</v>
      </c>
      <c r="P1253">
        <f t="shared" si="141"/>
        <v>0</v>
      </c>
      <c r="Q1253">
        <f t="shared" si="142"/>
        <v>0</v>
      </c>
      <c r="S1253">
        <f t="shared" si="143"/>
        <v>0</v>
      </c>
    </row>
    <row r="1254" spans="1:19" ht="39" thickBot="1" x14ac:dyDescent="0.4">
      <c r="A1254" s="3" t="s">
        <v>11</v>
      </c>
      <c r="B1254" s="3" t="s">
        <v>34</v>
      </c>
      <c r="C1254" s="3">
        <v>2011724101</v>
      </c>
      <c r="D1254" s="3">
        <v>1</v>
      </c>
      <c r="E1254" s="3" t="s">
        <v>9</v>
      </c>
      <c r="F1254" s="3">
        <v>134</v>
      </c>
      <c r="G1254" s="3">
        <v>75</v>
      </c>
      <c r="H1254" s="4" t="s">
        <v>16</v>
      </c>
      <c r="I1254" s="3" t="s">
        <v>9</v>
      </c>
      <c r="J1254" s="3" t="s">
        <v>9</v>
      </c>
      <c r="L1254">
        <f t="shared" si="138"/>
        <v>0</v>
      </c>
      <c r="M1254">
        <f>IF(COUNTIF($C$2:$C1255,C1254)&gt;1,1,0)</f>
        <v>0</v>
      </c>
      <c r="N1254">
        <f t="shared" si="139"/>
        <v>0</v>
      </c>
      <c r="O1254">
        <f t="shared" si="140"/>
        <v>0</v>
      </c>
      <c r="P1254">
        <f t="shared" si="141"/>
        <v>0</v>
      </c>
      <c r="Q1254">
        <f t="shared" si="142"/>
        <v>0</v>
      </c>
      <c r="S1254">
        <f t="shared" si="143"/>
        <v>0</v>
      </c>
    </row>
    <row r="1255" spans="1:19" ht="239" thickBot="1" x14ac:dyDescent="0.4">
      <c r="A1255" s="3" t="s">
        <v>7</v>
      </c>
      <c r="B1255" s="3" t="s">
        <v>20</v>
      </c>
      <c r="C1255" s="3">
        <v>20141902401</v>
      </c>
      <c r="D1255" s="3">
        <v>0</v>
      </c>
      <c r="E1255" s="3" t="s">
        <v>9</v>
      </c>
      <c r="F1255" s="3">
        <v>65</v>
      </c>
      <c r="G1255" s="3">
        <v>49</v>
      </c>
      <c r="H1255" s="4" t="s">
        <v>13</v>
      </c>
      <c r="I1255" s="3" t="s">
        <v>9</v>
      </c>
      <c r="J1255" s="3" t="s">
        <v>9</v>
      </c>
      <c r="L1255">
        <f t="shared" si="138"/>
        <v>0</v>
      </c>
      <c r="M1255">
        <f>IF(COUNTIF($C$2:$C1256,C1255)&gt;1,1,0)</f>
        <v>0</v>
      </c>
      <c r="N1255">
        <f t="shared" si="139"/>
        <v>0</v>
      </c>
      <c r="O1255">
        <f t="shared" si="140"/>
        <v>0</v>
      </c>
      <c r="P1255">
        <f t="shared" si="141"/>
        <v>0</v>
      </c>
      <c r="Q1255">
        <f t="shared" si="142"/>
        <v>0</v>
      </c>
      <c r="S1255">
        <f t="shared" si="143"/>
        <v>0</v>
      </c>
    </row>
    <row r="1256" spans="1:19" ht="276.5" thickBot="1" x14ac:dyDescent="0.4">
      <c r="A1256" s="3" t="s">
        <v>7</v>
      </c>
      <c r="B1256" s="3" t="s">
        <v>20</v>
      </c>
      <c r="C1256" s="3">
        <v>20141900101</v>
      </c>
      <c r="D1256" s="3">
        <v>0</v>
      </c>
      <c r="E1256" s="3" t="s">
        <v>9</v>
      </c>
      <c r="F1256" s="3">
        <v>375</v>
      </c>
      <c r="G1256" s="3">
        <v>219</v>
      </c>
      <c r="H1256" s="4" t="s">
        <v>22</v>
      </c>
      <c r="I1256" s="3" t="s">
        <v>9</v>
      </c>
      <c r="J1256" s="3" t="s">
        <v>9</v>
      </c>
      <c r="L1256">
        <f t="shared" si="138"/>
        <v>0</v>
      </c>
      <c r="M1256">
        <f>IF(COUNTIF($C$2:$C1256,C1256)&gt;1,1,0)</f>
        <v>0</v>
      </c>
      <c r="N1256">
        <f t="shared" si="139"/>
        <v>0</v>
      </c>
      <c r="O1256">
        <f t="shared" si="140"/>
        <v>0</v>
      </c>
      <c r="P1256">
        <f t="shared" si="141"/>
        <v>0</v>
      </c>
      <c r="Q1256">
        <f t="shared" si="142"/>
        <v>0</v>
      </c>
      <c r="S1256">
        <f t="shared" si="143"/>
        <v>0</v>
      </c>
    </row>
    <row r="1257" spans="1:19" ht="276.5" thickBot="1" x14ac:dyDescent="0.4">
      <c r="A1257" s="3" t="s">
        <v>11</v>
      </c>
      <c r="B1257" s="3" t="s">
        <v>23</v>
      </c>
      <c r="C1257" s="3">
        <v>20171907101</v>
      </c>
      <c r="D1257" s="3">
        <v>1</v>
      </c>
      <c r="E1257" s="3" t="s">
        <v>9</v>
      </c>
      <c r="F1257" s="3">
        <v>186</v>
      </c>
      <c r="G1257" s="3">
        <v>60</v>
      </c>
      <c r="H1257" s="4" t="s">
        <v>22</v>
      </c>
      <c r="I1257" s="3" t="s">
        <v>9</v>
      </c>
      <c r="J1257" s="3" t="s">
        <v>9</v>
      </c>
      <c r="L1257">
        <f t="shared" si="138"/>
        <v>0</v>
      </c>
      <c r="M1257">
        <f>IF(COUNTIF($C$2:$C1257,C1257)&gt;1,1,0)</f>
        <v>0</v>
      </c>
      <c r="N1257">
        <f t="shared" si="139"/>
        <v>0</v>
      </c>
      <c r="O1257">
        <f t="shared" si="140"/>
        <v>0</v>
      </c>
      <c r="P1257">
        <f t="shared" si="141"/>
        <v>0</v>
      </c>
      <c r="Q1257">
        <f t="shared" si="142"/>
        <v>0</v>
      </c>
      <c r="S1257">
        <f t="shared" si="143"/>
        <v>0</v>
      </c>
    </row>
    <row r="1258" spans="1:19" ht="114" thickBot="1" x14ac:dyDescent="0.4">
      <c r="A1258" s="3" t="s">
        <v>11</v>
      </c>
      <c r="B1258" s="3" t="s">
        <v>17</v>
      </c>
      <c r="C1258" s="3">
        <v>2010814601</v>
      </c>
      <c r="D1258" s="3">
        <v>0</v>
      </c>
      <c r="E1258" s="3" t="s">
        <v>9</v>
      </c>
      <c r="F1258" s="3">
        <v>348</v>
      </c>
      <c r="G1258" s="3">
        <v>39</v>
      </c>
      <c r="H1258" s="4" t="s">
        <v>51</v>
      </c>
      <c r="I1258" s="3" t="s">
        <v>9</v>
      </c>
      <c r="J1258" s="3" t="s">
        <v>9</v>
      </c>
      <c r="L1258">
        <f t="shared" ref="L1258:L1309" si="144">IF(COUNTBLANK(A1258:J1258)&gt;0,1,0)</f>
        <v>0</v>
      </c>
      <c r="M1258">
        <f>IF(COUNTIF($C$2:$C1259,C1258)&gt;1,1,0)</f>
        <v>0</v>
      </c>
      <c r="N1258">
        <f t="shared" ref="N1258:N1309" si="145">IF(LEN(C1258)&gt;11,1,0)</f>
        <v>0</v>
      </c>
      <c r="O1258">
        <f t="shared" ref="O1258:O1309" si="146">IF(G1258&gt;F1258,1,0)</f>
        <v>0</v>
      </c>
      <c r="P1258">
        <f t="shared" ref="P1258:P1309" si="147">IF(AND(J1258="Yes",I1258="No"),1,0)</f>
        <v>0</v>
      </c>
      <c r="Q1258">
        <f t="shared" ref="Q1258:Q1309" si="148">IF(F1258&gt;10000,1,0)</f>
        <v>0</v>
      </c>
      <c r="S1258">
        <f t="shared" ref="S1258:S1309" si="149">IF(SUM(L1258:Q1258)&gt;0,1,0)</f>
        <v>0</v>
      </c>
    </row>
    <row r="1259" spans="1:19" ht="276.5" thickBot="1" x14ac:dyDescent="0.4">
      <c r="A1259" s="3" t="s">
        <v>11</v>
      </c>
      <c r="B1259" s="3" t="s">
        <v>34</v>
      </c>
      <c r="C1259" s="3">
        <v>20110603701</v>
      </c>
      <c r="D1259" s="3">
        <v>1</v>
      </c>
      <c r="E1259" s="3" t="s">
        <v>9</v>
      </c>
      <c r="F1259" s="3">
        <v>102</v>
      </c>
      <c r="G1259" s="3">
        <v>47</v>
      </c>
      <c r="H1259" s="4" t="s">
        <v>22</v>
      </c>
      <c r="I1259" s="3" t="s">
        <v>9</v>
      </c>
      <c r="J1259" s="3" t="s">
        <v>15</v>
      </c>
      <c r="L1259">
        <f t="shared" si="144"/>
        <v>0</v>
      </c>
      <c r="M1259">
        <f>IF(COUNTIF($C$2:$C1260,C1259)&gt;1,1,0)</f>
        <v>0</v>
      </c>
      <c r="N1259">
        <f t="shared" si="145"/>
        <v>0</v>
      </c>
      <c r="O1259">
        <f t="shared" si="146"/>
        <v>0</v>
      </c>
      <c r="P1259">
        <f t="shared" si="147"/>
        <v>0</v>
      </c>
      <c r="Q1259">
        <f t="shared" si="148"/>
        <v>0</v>
      </c>
      <c r="S1259">
        <f t="shared" si="149"/>
        <v>0</v>
      </c>
    </row>
    <row r="1260" spans="1:19" ht="276.5" thickBot="1" x14ac:dyDescent="0.4">
      <c r="A1260" s="3" t="s">
        <v>11</v>
      </c>
      <c r="B1260" s="3" t="s">
        <v>23</v>
      </c>
      <c r="C1260" s="3">
        <v>20170110301</v>
      </c>
      <c r="D1260" s="3">
        <v>1</v>
      </c>
      <c r="E1260" s="3" t="s">
        <v>9</v>
      </c>
      <c r="F1260" s="3">
        <v>236</v>
      </c>
      <c r="G1260" s="3">
        <v>80</v>
      </c>
      <c r="H1260" s="4" t="s">
        <v>22</v>
      </c>
      <c r="I1260" s="3" t="s">
        <v>9</v>
      </c>
      <c r="J1260" s="3" t="s">
        <v>9</v>
      </c>
      <c r="L1260">
        <f t="shared" si="144"/>
        <v>0</v>
      </c>
      <c r="M1260">
        <f>IF(COUNTIF($C$2:$C1261,C1260)&gt;1,1,0)</f>
        <v>0</v>
      </c>
      <c r="N1260">
        <f t="shared" si="145"/>
        <v>0</v>
      </c>
      <c r="O1260">
        <f t="shared" si="146"/>
        <v>0</v>
      </c>
      <c r="P1260">
        <f t="shared" si="147"/>
        <v>0</v>
      </c>
      <c r="Q1260">
        <f t="shared" si="148"/>
        <v>0</v>
      </c>
      <c r="S1260">
        <f t="shared" si="149"/>
        <v>0</v>
      </c>
    </row>
    <row r="1261" spans="1:19" ht="276.5" thickBot="1" x14ac:dyDescent="0.4">
      <c r="A1261" s="3" t="s">
        <v>11</v>
      </c>
      <c r="B1261" s="3" t="s">
        <v>12</v>
      </c>
      <c r="C1261" s="3">
        <v>20081006508</v>
      </c>
      <c r="D1261" s="3">
        <v>0</v>
      </c>
      <c r="E1261" s="3" t="s">
        <v>9</v>
      </c>
      <c r="F1261" s="3">
        <v>248</v>
      </c>
      <c r="G1261" s="3">
        <v>35</v>
      </c>
      <c r="H1261" s="4" t="s">
        <v>22</v>
      </c>
      <c r="I1261" s="3" t="s">
        <v>9</v>
      </c>
      <c r="J1261" s="3" t="s">
        <v>15</v>
      </c>
      <c r="L1261">
        <f t="shared" si="144"/>
        <v>0</v>
      </c>
      <c r="M1261">
        <f>IF(COUNTIF($C$2:$C1262,C1261)&gt;1,1,0)</f>
        <v>0</v>
      </c>
      <c r="N1261">
        <f t="shared" si="145"/>
        <v>0</v>
      </c>
      <c r="O1261">
        <f t="shared" si="146"/>
        <v>0</v>
      </c>
      <c r="P1261">
        <f t="shared" si="147"/>
        <v>0</v>
      </c>
      <c r="Q1261">
        <f t="shared" si="148"/>
        <v>0</v>
      </c>
      <c r="S1261">
        <f t="shared" si="149"/>
        <v>0</v>
      </c>
    </row>
    <row r="1262" spans="1:19" ht="276.5" thickBot="1" x14ac:dyDescent="0.4">
      <c r="A1262" s="3" t="s">
        <v>11</v>
      </c>
      <c r="B1262" s="3" t="s">
        <v>12</v>
      </c>
      <c r="C1262" s="3">
        <v>20080201801</v>
      </c>
      <c r="D1262" s="3">
        <v>0</v>
      </c>
      <c r="E1262" s="3" t="s">
        <v>9</v>
      </c>
      <c r="F1262" s="3">
        <v>277</v>
      </c>
      <c r="G1262" s="3">
        <v>25</v>
      </c>
      <c r="H1262" s="4" t="s">
        <v>22</v>
      </c>
      <c r="I1262" s="3" t="s">
        <v>9</v>
      </c>
      <c r="J1262" s="3" t="s">
        <v>15</v>
      </c>
      <c r="L1262">
        <f t="shared" si="144"/>
        <v>0</v>
      </c>
      <c r="M1262">
        <f>IF(COUNTIF($C$2:$C1263,C1262)&gt;1,1,0)</f>
        <v>0</v>
      </c>
      <c r="N1262">
        <f t="shared" si="145"/>
        <v>0</v>
      </c>
      <c r="O1262">
        <f t="shared" si="146"/>
        <v>0</v>
      </c>
      <c r="P1262">
        <f t="shared" si="147"/>
        <v>0</v>
      </c>
      <c r="Q1262">
        <f t="shared" si="148"/>
        <v>0</v>
      </c>
      <c r="S1262">
        <f t="shared" si="149"/>
        <v>0</v>
      </c>
    </row>
    <row r="1263" spans="1:19" ht="151.5" thickBot="1" x14ac:dyDescent="0.4">
      <c r="A1263" s="3" t="s">
        <v>11</v>
      </c>
      <c r="B1263" s="3" t="s">
        <v>8</v>
      </c>
      <c r="C1263" s="3">
        <v>20180905002</v>
      </c>
      <c r="D1263" s="3">
        <v>0</v>
      </c>
      <c r="E1263" s="3" t="s">
        <v>9</v>
      </c>
      <c r="F1263" s="3">
        <v>42</v>
      </c>
      <c r="G1263" s="3">
        <v>12</v>
      </c>
      <c r="H1263" s="4" t="s">
        <v>183</v>
      </c>
      <c r="I1263" s="3" t="s">
        <v>9</v>
      </c>
      <c r="J1263" s="3" t="s">
        <v>9</v>
      </c>
      <c r="L1263">
        <f t="shared" si="144"/>
        <v>0</v>
      </c>
      <c r="M1263">
        <f>IF(COUNTIF($C$2:$C1264,C1263)&gt;1,1,0)</f>
        <v>0</v>
      </c>
      <c r="N1263">
        <f t="shared" si="145"/>
        <v>0</v>
      </c>
      <c r="O1263">
        <f t="shared" si="146"/>
        <v>0</v>
      </c>
      <c r="P1263">
        <f t="shared" si="147"/>
        <v>0</v>
      </c>
      <c r="Q1263">
        <f t="shared" si="148"/>
        <v>0</v>
      </c>
      <c r="S1263">
        <f t="shared" si="149"/>
        <v>0</v>
      </c>
    </row>
    <row r="1264" spans="1:19" ht="276.5" thickBot="1" x14ac:dyDescent="0.4">
      <c r="A1264" s="3" t="s">
        <v>11</v>
      </c>
      <c r="B1264" s="3" t="s">
        <v>8</v>
      </c>
      <c r="C1264" s="3">
        <v>20180720001</v>
      </c>
      <c r="D1264" s="3">
        <v>1</v>
      </c>
      <c r="E1264" s="3" t="s">
        <v>9</v>
      </c>
      <c r="F1264" s="3">
        <v>194</v>
      </c>
      <c r="G1264" s="3">
        <v>98</v>
      </c>
      <c r="H1264" s="4" t="s">
        <v>22</v>
      </c>
      <c r="I1264" s="3" t="s">
        <v>9</v>
      </c>
      <c r="J1264" s="3" t="s">
        <v>9</v>
      </c>
      <c r="L1264">
        <f t="shared" si="144"/>
        <v>0</v>
      </c>
      <c r="M1264">
        <f>IF(COUNTIF($C$2:$C1265,C1264)&gt;1,1,0)</f>
        <v>0</v>
      </c>
      <c r="N1264">
        <f t="shared" si="145"/>
        <v>0</v>
      </c>
      <c r="O1264">
        <f t="shared" si="146"/>
        <v>0</v>
      </c>
      <c r="P1264">
        <f t="shared" si="147"/>
        <v>0</v>
      </c>
      <c r="Q1264">
        <f t="shared" si="148"/>
        <v>0</v>
      </c>
      <c r="S1264">
        <f t="shared" si="149"/>
        <v>0</v>
      </c>
    </row>
    <row r="1265" spans="1:19" ht="276.5" thickBot="1" x14ac:dyDescent="0.4">
      <c r="A1265" s="3" t="s">
        <v>11</v>
      </c>
      <c r="B1265" s="3" t="s">
        <v>23</v>
      </c>
      <c r="C1265" s="3">
        <v>2017100201</v>
      </c>
      <c r="D1265" s="3">
        <v>0</v>
      </c>
      <c r="E1265" s="3" t="s">
        <v>9</v>
      </c>
      <c r="F1265" s="3">
        <v>165</v>
      </c>
      <c r="G1265" s="3">
        <v>38</v>
      </c>
      <c r="H1265" s="4" t="s">
        <v>22</v>
      </c>
      <c r="I1265" s="3" t="s">
        <v>9</v>
      </c>
      <c r="J1265" s="3" t="s">
        <v>9</v>
      </c>
      <c r="L1265">
        <f t="shared" si="144"/>
        <v>0</v>
      </c>
      <c r="M1265">
        <f>IF(COUNTIF($C$2:$C1266,C1265)&gt;1,1,0)</f>
        <v>0</v>
      </c>
      <c r="N1265">
        <f t="shared" si="145"/>
        <v>0</v>
      </c>
      <c r="O1265">
        <f t="shared" si="146"/>
        <v>0</v>
      </c>
      <c r="P1265">
        <f t="shared" si="147"/>
        <v>0</v>
      </c>
      <c r="Q1265">
        <f t="shared" si="148"/>
        <v>0</v>
      </c>
      <c r="S1265">
        <f t="shared" si="149"/>
        <v>0</v>
      </c>
    </row>
    <row r="1266" spans="1:19" ht="76.5" thickBot="1" x14ac:dyDescent="0.4">
      <c r="A1266" s="3" t="s">
        <v>7</v>
      </c>
      <c r="B1266" s="3" t="s">
        <v>17</v>
      </c>
      <c r="C1266" s="3">
        <v>20120707801</v>
      </c>
      <c r="D1266" s="3">
        <v>0</v>
      </c>
      <c r="E1266" s="3" t="s">
        <v>9</v>
      </c>
      <c r="F1266" s="3">
        <v>241</v>
      </c>
      <c r="G1266" s="3">
        <v>161</v>
      </c>
      <c r="H1266" s="4" t="s">
        <v>33</v>
      </c>
      <c r="I1266" s="3" t="s">
        <v>9</v>
      </c>
      <c r="J1266" s="3" t="s">
        <v>9</v>
      </c>
      <c r="L1266">
        <f t="shared" si="144"/>
        <v>0</v>
      </c>
      <c r="M1266">
        <f>IF(COUNTIF($C$2:$C1267,C1266)&gt;1,1,0)</f>
        <v>0</v>
      </c>
      <c r="N1266">
        <f t="shared" si="145"/>
        <v>0</v>
      </c>
      <c r="O1266">
        <f t="shared" si="146"/>
        <v>0</v>
      </c>
      <c r="P1266">
        <f t="shared" si="147"/>
        <v>0</v>
      </c>
      <c r="Q1266">
        <f t="shared" si="148"/>
        <v>0</v>
      </c>
      <c r="S1266">
        <f t="shared" si="149"/>
        <v>0</v>
      </c>
    </row>
    <row r="1267" spans="1:19" ht="239" thickBot="1" x14ac:dyDescent="0.4">
      <c r="A1267" s="3" t="s">
        <v>11</v>
      </c>
      <c r="B1267" s="3" t="s">
        <v>49</v>
      </c>
      <c r="C1267" s="3">
        <v>20230300301</v>
      </c>
      <c r="D1267" s="3">
        <v>0</v>
      </c>
      <c r="E1267" s="3" t="s">
        <v>9</v>
      </c>
      <c r="F1267" s="3">
        <v>92</v>
      </c>
      <c r="G1267" s="3">
        <v>45</v>
      </c>
      <c r="H1267" s="4" t="s">
        <v>13</v>
      </c>
      <c r="I1267" s="3" t="s">
        <v>9</v>
      </c>
      <c r="J1267" s="3" t="s">
        <v>9</v>
      </c>
      <c r="L1267">
        <f t="shared" si="144"/>
        <v>0</v>
      </c>
      <c r="M1267">
        <f>IF(COUNTIF($C$2:$C1268,C1267)&gt;1,1,0)</f>
        <v>0</v>
      </c>
      <c r="N1267">
        <f t="shared" si="145"/>
        <v>0</v>
      </c>
      <c r="O1267">
        <f t="shared" si="146"/>
        <v>0</v>
      </c>
      <c r="P1267">
        <f t="shared" si="147"/>
        <v>0</v>
      </c>
      <c r="Q1267">
        <f t="shared" si="148"/>
        <v>0</v>
      </c>
      <c r="S1267">
        <f t="shared" si="149"/>
        <v>0</v>
      </c>
    </row>
    <row r="1268" spans="1:19" ht="314" thickBot="1" x14ac:dyDescent="0.4">
      <c r="A1268" s="3" t="s">
        <v>11</v>
      </c>
      <c r="B1268" s="3" t="s">
        <v>23</v>
      </c>
      <c r="C1268" s="3">
        <v>20172109101</v>
      </c>
      <c r="D1268" s="3">
        <v>1</v>
      </c>
      <c r="E1268" s="3" t="s">
        <v>9</v>
      </c>
      <c r="F1268" s="3">
        <v>110</v>
      </c>
      <c r="G1268" s="3">
        <v>65</v>
      </c>
      <c r="H1268" s="4" t="s">
        <v>301</v>
      </c>
      <c r="I1268" s="3" t="s">
        <v>9</v>
      </c>
      <c r="J1268" s="3" t="s">
        <v>15</v>
      </c>
      <c r="L1268">
        <f t="shared" si="144"/>
        <v>0</v>
      </c>
      <c r="M1268">
        <f>IF(COUNTIF($C$2:$C1269,C1268)&gt;1,1,0)</f>
        <v>0</v>
      </c>
      <c r="N1268">
        <f t="shared" si="145"/>
        <v>0</v>
      </c>
      <c r="O1268">
        <f t="shared" si="146"/>
        <v>0</v>
      </c>
      <c r="P1268">
        <f t="shared" si="147"/>
        <v>0</v>
      </c>
      <c r="Q1268">
        <f t="shared" si="148"/>
        <v>0</v>
      </c>
      <c r="S1268">
        <f t="shared" si="149"/>
        <v>0</v>
      </c>
    </row>
    <row r="1269" spans="1:19" ht="276.5" thickBot="1" x14ac:dyDescent="0.4">
      <c r="A1269" s="3" t="s">
        <v>11</v>
      </c>
      <c r="B1269" s="3" t="s">
        <v>34</v>
      </c>
      <c r="C1269" s="3">
        <v>20110107402</v>
      </c>
      <c r="D1269" s="3">
        <v>0</v>
      </c>
      <c r="E1269" s="3" t="s">
        <v>9</v>
      </c>
      <c r="F1269" s="3">
        <v>59</v>
      </c>
      <c r="G1269" s="3">
        <v>46</v>
      </c>
      <c r="H1269" s="4" t="s">
        <v>22</v>
      </c>
      <c r="I1269" s="3" t="s">
        <v>9</v>
      </c>
      <c r="J1269" s="3" t="s">
        <v>9</v>
      </c>
      <c r="L1269">
        <f t="shared" si="144"/>
        <v>0</v>
      </c>
      <c r="M1269">
        <f>IF(COUNTIF($C$2:$C1270,C1269)&gt;1,1,0)</f>
        <v>0</v>
      </c>
      <c r="N1269">
        <f t="shared" si="145"/>
        <v>0</v>
      </c>
      <c r="O1269">
        <f t="shared" si="146"/>
        <v>0</v>
      </c>
      <c r="P1269">
        <f t="shared" si="147"/>
        <v>0</v>
      </c>
      <c r="Q1269">
        <f t="shared" si="148"/>
        <v>0</v>
      </c>
      <c r="S1269">
        <f t="shared" si="149"/>
        <v>0</v>
      </c>
    </row>
    <row r="1270" spans="1:19" ht="276.5" thickBot="1" x14ac:dyDescent="0.4">
      <c r="A1270" s="3" t="s">
        <v>46</v>
      </c>
      <c r="B1270" s="3" t="s">
        <v>20</v>
      </c>
      <c r="C1270" s="3">
        <v>20140101405</v>
      </c>
      <c r="D1270" s="3">
        <v>1</v>
      </c>
      <c r="E1270" s="3" t="s">
        <v>9</v>
      </c>
      <c r="F1270" s="3">
        <v>310</v>
      </c>
      <c r="G1270" s="3">
        <v>50</v>
      </c>
      <c r="H1270" s="4" t="s">
        <v>22</v>
      </c>
      <c r="I1270" s="3" t="s">
        <v>9</v>
      </c>
      <c r="J1270" s="3" t="s">
        <v>9</v>
      </c>
      <c r="L1270">
        <f t="shared" si="144"/>
        <v>0</v>
      </c>
      <c r="M1270">
        <f>IF(COUNTIF($C$2:$C1271,C1270)&gt;1,1,0)</f>
        <v>0</v>
      </c>
      <c r="N1270">
        <f t="shared" si="145"/>
        <v>0</v>
      </c>
      <c r="O1270">
        <f t="shared" si="146"/>
        <v>0</v>
      </c>
      <c r="P1270">
        <f t="shared" si="147"/>
        <v>0</v>
      </c>
      <c r="Q1270">
        <f t="shared" si="148"/>
        <v>0</v>
      </c>
      <c r="S1270">
        <f t="shared" si="149"/>
        <v>0</v>
      </c>
    </row>
    <row r="1271" spans="1:19" ht="214" thickBot="1" x14ac:dyDescent="0.4">
      <c r="A1271" s="3" t="s">
        <v>11</v>
      </c>
      <c r="B1271" s="3" t="s">
        <v>12</v>
      </c>
      <c r="C1271" s="3">
        <v>20080907301</v>
      </c>
      <c r="D1271" s="3">
        <v>1</v>
      </c>
      <c r="E1271" s="3" t="s">
        <v>9</v>
      </c>
      <c r="F1271" s="3">
        <v>133</v>
      </c>
      <c r="G1271" s="3">
        <v>80</v>
      </c>
      <c r="H1271" s="4" t="s">
        <v>28</v>
      </c>
      <c r="I1271" s="3" t="s">
        <v>9</v>
      </c>
      <c r="J1271" s="3" t="s">
        <v>9</v>
      </c>
      <c r="L1271">
        <f t="shared" si="144"/>
        <v>0</v>
      </c>
      <c r="M1271">
        <f>IF(COUNTIF($C$2:$C1271,C1271)&gt;1,1,0)</f>
        <v>0</v>
      </c>
      <c r="N1271">
        <f t="shared" si="145"/>
        <v>0</v>
      </c>
      <c r="O1271">
        <f t="shared" si="146"/>
        <v>0</v>
      </c>
      <c r="P1271">
        <f t="shared" si="147"/>
        <v>0</v>
      </c>
      <c r="Q1271">
        <f t="shared" si="148"/>
        <v>0</v>
      </c>
      <c r="S1271">
        <f t="shared" si="149"/>
        <v>0</v>
      </c>
    </row>
    <row r="1272" spans="1:19" ht="276.5" thickBot="1" x14ac:dyDescent="0.4">
      <c r="A1272" s="3" t="s">
        <v>11</v>
      </c>
      <c r="B1272" s="3" t="s">
        <v>12</v>
      </c>
      <c r="C1272" s="3">
        <v>20081010601</v>
      </c>
      <c r="D1272" s="3">
        <v>1</v>
      </c>
      <c r="E1272" s="3" t="s">
        <v>9</v>
      </c>
      <c r="F1272" s="3">
        <v>322</v>
      </c>
      <c r="G1272" s="3">
        <v>70</v>
      </c>
      <c r="H1272" s="4" t="s">
        <v>22</v>
      </c>
      <c r="I1272" s="3" t="s">
        <v>9</v>
      </c>
      <c r="J1272" s="3" t="s">
        <v>15</v>
      </c>
      <c r="L1272">
        <f t="shared" si="144"/>
        <v>0</v>
      </c>
      <c r="M1272">
        <f>IF(COUNTIF($C$2:$C1273,C1272)&gt;1,1,0)</f>
        <v>0</v>
      </c>
      <c r="N1272">
        <f t="shared" si="145"/>
        <v>0</v>
      </c>
      <c r="O1272">
        <f t="shared" si="146"/>
        <v>0</v>
      </c>
      <c r="P1272">
        <f t="shared" si="147"/>
        <v>0</v>
      </c>
      <c r="Q1272">
        <f t="shared" si="148"/>
        <v>0</v>
      </c>
      <c r="S1272">
        <f t="shared" si="149"/>
        <v>0</v>
      </c>
    </row>
    <row r="1273" spans="1:19" ht="301.5" thickBot="1" x14ac:dyDescent="0.4">
      <c r="A1273" s="3" t="s">
        <v>11</v>
      </c>
      <c r="B1273" s="3" t="s">
        <v>49</v>
      </c>
      <c r="C1273" s="3">
        <v>20230106301</v>
      </c>
      <c r="D1273" s="3">
        <v>0</v>
      </c>
      <c r="E1273" s="3" t="s">
        <v>9</v>
      </c>
      <c r="F1273" s="3">
        <v>412</v>
      </c>
      <c r="G1273" s="3">
        <v>227</v>
      </c>
      <c r="H1273" s="4" t="s">
        <v>303</v>
      </c>
      <c r="I1273" s="3" t="s">
        <v>9</v>
      </c>
      <c r="J1273" s="3" t="s">
        <v>9</v>
      </c>
      <c r="L1273">
        <f t="shared" si="144"/>
        <v>0</v>
      </c>
      <c r="M1273">
        <f>IF(COUNTIF($C$2:$C1274,C1273)&gt;1,1,0)</f>
        <v>0</v>
      </c>
      <c r="N1273">
        <f t="shared" si="145"/>
        <v>0</v>
      </c>
      <c r="O1273">
        <f t="shared" si="146"/>
        <v>0</v>
      </c>
      <c r="P1273">
        <f t="shared" si="147"/>
        <v>0</v>
      </c>
      <c r="Q1273">
        <f t="shared" si="148"/>
        <v>0</v>
      </c>
      <c r="S1273">
        <f t="shared" si="149"/>
        <v>0</v>
      </c>
    </row>
    <row r="1274" spans="1:19" ht="276.5" thickBot="1" x14ac:dyDescent="0.4">
      <c r="A1274" s="3" t="s">
        <v>11</v>
      </c>
      <c r="B1274" s="3" t="s">
        <v>20</v>
      </c>
      <c r="C1274" s="3">
        <v>20140601702</v>
      </c>
      <c r="D1274" s="3">
        <v>1</v>
      </c>
      <c r="E1274" s="3" t="s">
        <v>9</v>
      </c>
      <c r="F1274" s="3">
        <v>370</v>
      </c>
      <c r="G1274" s="3">
        <v>249</v>
      </c>
      <c r="H1274" s="4" t="s">
        <v>22</v>
      </c>
      <c r="I1274" s="3" t="s">
        <v>9</v>
      </c>
      <c r="J1274" s="3" t="s">
        <v>9</v>
      </c>
      <c r="L1274">
        <f t="shared" si="144"/>
        <v>0</v>
      </c>
      <c r="M1274">
        <f>IF(COUNTIF($C$2:$C1275,C1274)&gt;1,1,0)</f>
        <v>0</v>
      </c>
      <c r="N1274">
        <f t="shared" si="145"/>
        <v>0</v>
      </c>
      <c r="O1274">
        <f t="shared" si="146"/>
        <v>0</v>
      </c>
      <c r="P1274">
        <f t="shared" si="147"/>
        <v>0</v>
      </c>
      <c r="Q1274">
        <f t="shared" si="148"/>
        <v>0</v>
      </c>
      <c r="S1274">
        <f t="shared" si="149"/>
        <v>0</v>
      </c>
    </row>
    <row r="1275" spans="1:19" ht="276.5" thickBot="1" x14ac:dyDescent="0.4">
      <c r="A1275" s="3" t="s">
        <v>11</v>
      </c>
      <c r="B1275" s="3" t="s">
        <v>34</v>
      </c>
      <c r="C1275" s="3">
        <v>20110549901</v>
      </c>
      <c r="D1275" s="3">
        <v>0</v>
      </c>
      <c r="E1275" s="3" t="s">
        <v>9</v>
      </c>
      <c r="F1275" s="3">
        <v>273</v>
      </c>
      <c r="G1275" s="3">
        <v>21</v>
      </c>
      <c r="H1275" s="4" t="s">
        <v>22</v>
      </c>
      <c r="I1275" s="3" t="s">
        <v>9</v>
      </c>
      <c r="J1275" s="3" t="s">
        <v>9</v>
      </c>
      <c r="L1275">
        <f t="shared" si="144"/>
        <v>0</v>
      </c>
      <c r="M1275">
        <f>IF(COUNTIF($C$2:$C1276,C1275)&gt;1,1,0)</f>
        <v>0</v>
      </c>
      <c r="N1275">
        <f t="shared" si="145"/>
        <v>0</v>
      </c>
      <c r="O1275">
        <f t="shared" si="146"/>
        <v>0</v>
      </c>
      <c r="P1275">
        <f t="shared" si="147"/>
        <v>0</v>
      </c>
      <c r="Q1275">
        <f t="shared" si="148"/>
        <v>0</v>
      </c>
      <c r="S1275">
        <f t="shared" si="149"/>
        <v>0</v>
      </c>
    </row>
    <row r="1276" spans="1:19" ht="214" thickBot="1" x14ac:dyDescent="0.4">
      <c r="A1276" s="3" t="s">
        <v>11</v>
      </c>
      <c r="B1276" s="3" t="s">
        <v>34</v>
      </c>
      <c r="C1276" s="3">
        <v>20110311501</v>
      </c>
      <c r="D1276" s="3">
        <v>1</v>
      </c>
      <c r="E1276" s="3" t="s">
        <v>9</v>
      </c>
      <c r="F1276" s="3">
        <v>177</v>
      </c>
      <c r="G1276" s="3">
        <v>40</v>
      </c>
      <c r="H1276" s="4" t="s">
        <v>44</v>
      </c>
      <c r="I1276" s="3" t="s">
        <v>9</v>
      </c>
      <c r="J1276" s="3" t="s">
        <v>15</v>
      </c>
      <c r="L1276">
        <f t="shared" si="144"/>
        <v>0</v>
      </c>
      <c r="M1276">
        <f>IF(COUNTIF($C$2:$C1277,C1276)&gt;1,1,0)</f>
        <v>0</v>
      </c>
      <c r="N1276">
        <f t="shared" si="145"/>
        <v>0</v>
      </c>
      <c r="O1276">
        <f t="shared" si="146"/>
        <v>0</v>
      </c>
      <c r="P1276">
        <f t="shared" si="147"/>
        <v>0</v>
      </c>
      <c r="Q1276">
        <f t="shared" si="148"/>
        <v>0</v>
      </c>
      <c r="S1276">
        <f t="shared" si="149"/>
        <v>0</v>
      </c>
    </row>
    <row r="1277" spans="1:19" ht="251.5" thickBot="1" x14ac:dyDescent="0.4">
      <c r="A1277" s="3" t="s">
        <v>7</v>
      </c>
      <c r="B1277" s="3" t="s">
        <v>34</v>
      </c>
      <c r="C1277" s="3">
        <v>20110129601</v>
      </c>
      <c r="D1277" s="3">
        <v>0</v>
      </c>
      <c r="E1277" s="3" t="s">
        <v>9</v>
      </c>
      <c r="F1277" s="3">
        <v>89</v>
      </c>
      <c r="G1277" s="3">
        <v>58</v>
      </c>
      <c r="H1277" s="4" t="s">
        <v>18</v>
      </c>
      <c r="I1277" s="3" t="s">
        <v>9</v>
      </c>
      <c r="J1277" s="3" t="s">
        <v>15</v>
      </c>
      <c r="L1277">
        <f t="shared" si="144"/>
        <v>0</v>
      </c>
      <c r="M1277">
        <f>IF(COUNTIF($C$2:$C1278,C1277)&gt;1,1,0)</f>
        <v>0</v>
      </c>
      <c r="N1277">
        <f t="shared" si="145"/>
        <v>0</v>
      </c>
      <c r="O1277">
        <f t="shared" si="146"/>
        <v>0</v>
      </c>
      <c r="P1277">
        <f t="shared" si="147"/>
        <v>0</v>
      </c>
      <c r="Q1277">
        <f t="shared" si="148"/>
        <v>0</v>
      </c>
      <c r="S1277">
        <f t="shared" si="149"/>
        <v>0</v>
      </c>
    </row>
    <row r="1278" spans="1:19" ht="276.5" thickBot="1" x14ac:dyDescent="0.4">
      <c r="A1278" s="3" t="s">
        <v>7</v>
      </c>
      <c r="B1278" s="3" t="s">
        <v>17</v>
      </c>
      <c r="C1278" s="3">
        <v>20120114101</v>
      </c>
      <c r="D1278" s="3">
        <v>0</v>
      </c>
      <c r="E1278" s="3" t="s">
        <v>9</v>
      </c>
      <c r="F1278" s="3">
        <v>59</v>
      </c>
      <c r="G1278" s="3">
        <v>49</v>
      </c>
      <c r="H1278" s="4" t="s">
        <v>22</v>
      </c>
      <c r="I1278" s="3" t="s">
        <v>9</v>
      </c>
      <c r="J1278" s="3" t="s">
        <v>15</v>
      </c>
      <c r="L1278">
        <f t="shared" si="144"/>
        <v>0</v>
      </c>
      <c r="M1278">
        <f>IF(COUNTIF($C$2:$C1279,C1278)&gt;1,1,0)</f>
        <v>0</v>
      </c>
      <c r="N1278">
        <f t="shared" si="145"/>
        <v>0</v>
      </c>
      <c r="O1278">
        <f t="shared" si="146"/>
        <v>0</v>
      </c>
      <c r="P1278">
        <f t="shared" si="147"/>
        <v>0</v>
      </c>
      <c r="Q1278">
        <f t="shared" si="148"/>
        <v>0</v>
      </c>
      <c r="S1278">
        <f t="shared" si="149"/>
        <v>0</v>
      </c>
    </row>
    <row r="1279" spans="1:19" ht="239" thickBot="1" x14ac:dyDescent="0.4">
      <c r="A1279" s="3" t="s">
        <v>39</v>
      </c>
      <c r="B1279" s="3" t="s">
        <v>8</v>
      </c>
      <c r="C1279" s="3">
        <v>20180900103</v>
      </c>
      <c r="D1279" s="3">
        <v>1</v>
      </c>
      <c r="E1279" s="3" t="s">
        <v>9</v>
      </c>
      <c r="F1279" s="3">
        <v>249</v>
      </c>
      <c r="G1279" s="3">
        <v>54</v>
      </c>
      <c r="H1279" s="4" t="s">
        <v>304</v>
      </c>
      <c r="I1279" s="3" t="s">
        <v>9</v>
      </c>
      <c r="J1279" s="3" t="s">
        <v>9</v>
      </c>
      <c r="L1279">
        <f t="shared" si="144"/>
        <v>0</v>
      </c>
      <c r="M1279">
        <f>IF(COUNTIF($C$2:$C1280,C1279)&gt;1,1,0)</f>
        <v>0</v>
      </c>
      <c r="N1279">
        <f t="shared" si="145"/>
        <v>0</v>
      </c>
      <c r="O1279">
        <f t="shared" si="146"/>
        <v>0</v>
      </c>
      <c r="P1279">
        <f t="shared" si="147"/>
        <v>0</v>
      </c>
      <c r="Q1279">
        <f t="shared" si="148"/>
        <v>0</v>
      </c>
      <c r="S1279">
        <f t="shared" si="149"/>
        <v>0</v>
      </c>
    </row>
    <row r="1280" spans="1:19" ht="276.5" thickBot="1" x14ac:dyDescent="0.4">
      <c r="A1280" s="3" t="s">
        <v>11</v>
      </c>
      <c r="B1280" s="3" t="s">
        <v>23</v>
      </c>
      <c r="C1280" s="3">
        <v>20170109001</v>
      </c>
      <c r="D1280" s="3">
        <v>0</v>
      </c>
      <c r="E1280" s="3" t="s">
        <v>9</v>
      </c>
      <c r="F1280" s="3">
        <v>538</v>
      </c>
      <c r="G1280" s="3">
        <v>197</v>
      </c>
      <c r="H1280" s="4" t="s">
        <v>22</v>
      </c>
      <c r="I1280" s="3" t="s">
        <v>9</v>
      </c>
      <c r="J1280" s="3" t="s">
        <v>15</v>
      </c>
      <c r="L1280">
        <f t="shared" si="144"/>
        <v>0</v>
      </c>
      <c r="M1280">
        <f>IF(COUNTIF($C$2:$C1281,C1280)&gt;1,1,0)</f>
        <v>0</v>
      </c>
      <c r="N1280">
        <f t="shared" si="145"/>
        <v>0</v>
      </c>
      <c r="O1280">
        <f t="shared" si="146"/>
        <v>0</v>
      </c>
      <c r="P1280">
        <f t="shared" si="147"/>
        <v>0</v>
      </c>
      <c r="Q1280">
        <f t="shared" si="148"/>
        <v>0</v>
      </c>
      <c r="S1280">
        <f t="shared" si="149"/>
        <v>0</v>
      </c>
    </row>
    <row r="1281" spans="1:19" ht="276.5" thickBot="1" x14ac:dyDescent="0.4">
      <c r="A1281" s="3" t="s">
        <v>11</v>
      </c>
      <c r="B1281" s="3" t="s">
        <v>8</v>
      </c>
      <c r="C1281" s="3">
        <v>20180312401</v>
      </c>
      <c r="D1281" s="3">
        <v>1</v>
      </c>
      <c r="E1281" s="3" t="s">
        <v>9</v>
      </c>
      <c r="F1281" s="3">
        <v>292</v>
      </c>
      <c r="G1281" s="3">
        <v>70</v>
      </c>
      <c r="H1281" s="4" t="s">
        <v>22</v>
      </c>
      <c r="I1281" s="3" t="s">
        <v>9</v>
      </c>
      <c r="J1281" s="3" t="s">
        <v>9</v>
      </c>
      <c r="L1281">
        <f t="shared" si="144"/>
        <v>0</v>
      </c>
      <c r="M1281">
        <f>IF(COUNTIF($C$2:$C1281,C1281)&gt;1,1,0)</f>
        <v>0</v>
      </c>
      <c r="N1281">
        <f t="shared" si="145"/>
        <v>0</v>
      </c>
      <c r="O1281">
        <f t="shared" si="146"/>
        <v>0</v>
      </c>
      <c r="P1281">
        <f t="shared" si="147"/>
        <v>0</v>
      </c>
      <c r="Q1281">
        <f t="shared" si="148"/>
        <v>0</v>
      </c>
      <c r="S1281">
        <f t="shared" si="149"/>
        <v>0</v>
      </c>
    </row>
    <row r="1282" spans="1:19" ht="276.5" thickBot="1" x14ac:dyDescent="0.4">
      <c r="A1282" s="3" t="s">
        <v>7</v>
      </c>
      <c r="B1282" s="3" t="s">
        <v>23</v>
      </c>
      <c r="C1282" s="3">
        <v>20171002401</v>
      </c>
      <c r="D1282" s="3">
        <v>1</v>
      </c>
      <c r="E1282" s="3" t="s">
        <v>9</v>
      </c>
      <c r="F1282" s="3">
        <v>106</v>
      </c>
      <c r="G1282" s="3">
        <v>41</v>
      </c>
      <c r="H1282" s="4" t="s">
        <v>22</v>
      </c>
      <c r="I1282" s="3" t="s">
        <v>9</v>
      </c>
      <c r="J1282" s="3" t="s">
        <v>9</v>
      </c>
      <c r="L1282">
        <f t="shared" si="144"/>
        <v>0</v>
      </c>
      <c r="M1282">
        <f>IF(COUNTIF($C$2:$C1283,C1282)&gt;1,1,0)</f>
        <v>0</v>
      </c>
      <c r="N1282">
        <f t="shared" si="145"/>
        <v>0</v>
      </c>
      <c r="O1282">
        <f t="shared" si="146"/>
        <v>0</v>
      </c>
      <c r="P1282">
        <f t="shared" si="147"/>
        <v>0</v>
      </c>
      <c r="Q1282">
        <f t="shared" si="148"/>
        <v>0</v>
      </c>
      <c r="S1282">
        <f t="shared" si="149"/>
        <v>0</v>
      </c>
    </row>
    <row r="1283" spans="1:19" ht="289" thickBot="1" x14ac:dyDescent="0.4">
      <c r="A1283" s="3" t="s">
        <v>11</v>
      </c>
      <c r="B1283" s="3" t="s">
        <v>17</v>
      </c>
      <c r="C1283" s="3">
        <v>20120609101</v>
      </c>
      <c r="D1283" s="3">
        <v>0</v>
      </c>
      <c r="E1283" s="3" t="s">
        <v>9</v>
      </c>
      <c r="F1283" s="3">
        <v>67</v>
      </c>
      <c r="G1283" s="3">
        <v>41</v>
      </c>
      <c r="H1283" s="4" t="s">
        <v>305</v>
      </c>
      <c r="I1283" s="3" t="s">
        <v>9</v>
      </c>
      <c r="J1283" s="3" t="s">
        <v>9</v>
      </c>
      <c r="L1283">
        <f t="shared" si="144"/>
        <v>0</v>
      </c>
      <c r="M1283">
        <f>IF(COUNTIF($C$2:$C1284,C1283)&gt;1,1,0)</f>
        <v>0</v>
      </c>
      <c r="N1283">
        <f t="shared" si="145"/>
        <v>0</v>
      </c>
      <c r="O1283">
        <f t="shared" si="146"/>
        <v>0</v>
      </c>
      <c r="P1283">
        <f t="shared" si="147"/>
        <v>0</v>
      </c>
      <c r="Q1283">
        <f t="shared" si="148"/>
        <v>0</v>
      </c>
      <c r="S1283">
        <f t="shared" si="149"/>
        <v>0</v>
      </c>
    </row>
    <row r="1284" spans="1:19" ht="239" thickBot="1" x14ac:dyDescent="0.4">
      <c r="A1284" s="3" t="s">
        <v>27</v>
      </c>
      <c r="B1284" s="3" t="s">
        <v>12</v>
      </c>
      <c r="C1284" s="3">
        <v>20081007301</v>
      </c>
      <c r="D1284" s="3">
        <v>0</v>
      </c>
      <c r="E1284" s="3" t="s">
        <v>9</v>
      </c>
      <c r="F1284" s="3">
        <v>237</v>
      </c>
      <c r="G1284" s="3">
        <v>167</v>
      </c>
      <c r="H1284" s="4" t="s">
        <v>13</v>
      </c>
      <c r="I1284" s="3" t="s">
        <v>9</v>
      </c>
      <c r="J1284" s="3" t="s">
        <v>9</v>
      </c>
      <c r="L1284">
        <f t="shared" si="144"/>
        <v>0</v>
      </c>
      <c r="M1284">
        <f>IF(COUNTIF($C$2:$C1285,C1284)&gt;1,1,0)</f>
        <v>0</v>
      </c>
      <c r="N1284">
        <f t="shared" si="145"/>
        <v>0</v>
      </c>
      <c r="O1284">
        <f t="shared" si="146"/>
        <v>0</v>
      </c>
      <c r="P1284">
        <f t="shared" si="147"/>
        <v>0</v>
      </c>
      <c r="Q1284">
        <f t="shared" si="148"/>
        <v>0</v>
      </c>
      <c r="S1284">
        <f t="shared" si="149"/>
        <v>0</v>
      </c>
    </row>
    <row r="1285" spans="1:19" ht="276.5" thickBot="1" x14ac:dyDescent="0.4">
      <c r="A1285" s="3" t="s">
        <v>11</v>
      </c>
      <c r="B1285" s="3" t="s">
        <v>20</v>
      </c>
      <c r="C1285" s="3">
        <v>20141104401</v>
      </c>
      <c r="D1285" s="3">
        <v>0</v>
      </c>
      <c r="E1285" s="3" t="s">
        <v>9</v>
      </c>
      <c r="F1285" s="3">
        <v>66</v>
      </c>
      <c r="G1285" s="3">
        <v>41</v>
      </c>
      <c r="H1285" s="4" t="s">
        <v>22</v>
      </c>
      <c r="I1285" s="3" t="s">
        <v>9</v>
      </c>
      <c r="J1285" s="3" t="s">
        <v>9</v>
      </c>
      <c r="L1285">
        <f t="shared" si="144"/>
        <v>0</v>
      </c>
      <c r="M1285">
        <f>IF(COUNTIF($C$2:$C1286,C1285)&gt;1,1,0)</f>
        <v>0</v>
      </c>
      <c r="N1285">
        <f t="shared" si="145"/>
        <v>0</v>
      </c>
      <c r="O1285">
        <f t="shared" si="146"/>
        <v>0</v>
      </c>
      <c r="P1285">
        <f t="shared" si="147"/>
        <v>0</v>
      </c>
      <c r="Q1285">
        <f t="shared" si="148"/>
        <v>0</v>
      </c>
      <c r="S1285">
        <f t="shared" si="149"/>
        <v>0</v>
      </c>
    </row>
    <row r="1286" spans="1:19" ht="289" thickBot="1" x14ac:dyDescent="0.4">
      <c r="A1286" s="3" t="s">
        <v>11</v>
      </c>
      <c r="B1286" s="3" t="s">
        <v>20</v>
      </c>
      <c r="C1286" s="3">
        <v>20141900108</v>
      </c>
      <c r="D1286" s="3">
        <v>0</v>
      </c>
      <c r="E1286" s="3" t="s">
        <v>9</v>
      </c>
      <c r="F1286" s="3">
        <v>38</v>
      </c>
      <c r="G1286" s="3">
        <v>25</v>
      </c>
      <c r="H1286" s="4" t="s">
        <v>306</v>
      </c>
      <c r="I1286" s="3" t="s">
        <v>9</v>
      </c>
      <c r="J1286" s="3" t="s">
        <v>9</v>
      </c>
      <c r="L1286">
        <f t="shared" si="144"/>
        <v>0</v>
      </c>
      <c r="M1286">
        <f>IF(COUNTIF($C$2:$C1287,C1286)&gt;1,1,0)</f>
        <v>0</v>
      </c>
      <c r="N1286">
        <f t="shared" si="145"/>
        <v>0</v>
      </c>
      <c r="O1286">
        <f t="shared" si="146"/>
        <v>0</v>
      </c>
      <c r="P1286">
        <f t="shared" si="147"/>
        <v>0</v>
      </c>
      <c r="Q1286">
        <f t="shared" si="148"/>
        <v>0</v>
      </c>
      <c r="S1286">
        <f t="shared" si="149"/>
        <v>0</v>
      </c>
    </row>
    <row r="1287" spans="1:19" ht="276.5" thickBot="1" x14ac:dyDescent="0.4">
      <c r="A1287" s="3" t="s">
        <v>11</v>
      </c>
      <c r="B1287" s="3" t="s">
        <v>49</v>
      </c>
      <c r="C1287" s="3">
        <v>20230418003</v>
      </c>
      <c r="D1287" s="3">
        <v>0</v>
      </c>
      <c r="E1287" s="3" t="s">
        <v>9</v>
      </c>
      <c r="F1287" s="3">
        <v>130</v>
      </c>
      <c r="G1287" s="3">
        <v>38</v>
      </c>
      <c r="H1287" s="4" t="s">
        <v>22</v>
      </c>
      <c r="I1287" s="3" t="s">
        <v>9</v>
      </c>
      <c r="J1287" s="3" t="s">
        <v>9</v>
      </c>
      <c r="L1287">
        <f t="shared" si="144"/>
        <v>0</v>
      </c>
      <c r="M1287">
        <f>IF(COUNTIF($C$2:$C1288,C1287)&gt;1,1,0)</f>
        <v>0</v>
      </c>
      <c r="N1287">
        <f t="shared" si="145"/>
        <v>0</v>
      </c>
      <c r="O1287">
        <f t="shared" si="146"/>
        <v>0</v>
      </c>
      <c r="P1287">
        <f t="shared" si="147"/>
        <v>0</v>
      </c>
      <c r="Q1287">
        <f t="shared" si="148"/>
        <v>0</v>
      </c>
      <c r="S1287">
        <f t="shared" si="149"/>
        <v>0</v>
      </c>
    </row>
    <row r="1288" spans="1:19" ht="214" thickBot="1" x14ac:dyDescent="0.4">
      <c r="A1288" s="3" t="s">
        <v>11</v>
      </c>
      <c r="B1288" s="3" t="s">
        <v>34</v>
      </c>
      <c r="C1288" s="3">
        <v>20110420001</v>
      </c>
      <c r="D1288" s="3">
        <v>1</v>
      </c>
      <c r="E1288" s="3" t="s">
        <v>9</v>
      </c>
      <c r="F1288" s="3">
        <v>165</v>
      </c>
      <c r="G1288" s="3">
        <v>81</v>
      </c>
      <c r="H1288" s="4" t="s">
        <v>28</v>
      </c>
      <c r="I1288" s="3" t="s">
        <v>9</v>
      </c>
      <c r="J1288" s="3" t="s">
        <v>15</v>
      </c>
      <c r="L1288">
        <f t="shared" si="144"/>
        <v>0</v>
      </c>
      <c r="M1288">
        <f>IF(COUNTIF($C$2:$C1289,C1288)&gt;1,1,0)</f>
        <v>0</v>
      </c>
      <c r="N1288">
        <f t="shared" si="145"/>
        <v>0</v>
      </c>
      <c r="O1288">
        <f t="shared" si="146"/>
        <v>0</v>
      </c>
      <c r="P1288">
        <f t="shared" si="147"/>
        <v>0</v>
      </c>
      <c r="Q1288">
        <f t="shared" si="148"/>
        <v>0</v>
      </c>
      <c r="S1288">
        <f t="shared" si="149"/>
        <v>0</v>
      </c>
    </row>
    <row r="1289" spans="1:19" ht="26.5" thickBot="1" x14ac:dyDescent="0.4">
      <c r="A1289" s="3" t="s">
        <v>39</v>
      </c>
      <c r="B1289" s="3" t="s">
        <v>20</v>
      </c>
      <c r="C1289" s="3">
        <v>20140120009</v>
      </c>
      <c r="D1289" s="3">
        <v>1</v>
      </c>
      <c r="E1289" s="3" t="s">
        <v>15</v>
      </c>
      <c r="F1289" s="3">
        <v>737</v>
      </c>
      <c r="G1289" s="3">
        <v>0</v>
      </c>
      <c r="H1289" s="4" t="s">
        <v>307</v>
      </c>
      <c r="I1289" s="3" t="s">
        <v>15</v>
      </c>
      <c r="J1289" s="3" t="s">
        <v>15</v>
      </c>
      <c r="L1289">
        <f t="shared" si="144"/>
        <v>0</v>
      </c>
      <c r="M1289">
        <f>IF(COUNTIF($C$2:$C1289,C1289)&gt;1,1,0)</f>
        <v>0</v>
      </c>
      <c r="N1289">
        <f t="shared" si="145"/>
        <v>0</v>
      </c>
      <c r="O1289">
        <f t="shared" si="146"/>
        <v>0</v>
      </c>
      <c r="P1289">
        <f t="shared" si="147"/>
        <v>0</v>
      </c>
      <c r="Q1289">
        <f t="shared" si="148"/>
        <v>0</v>
      </c>
      <c r="S1289">
        <f t="shared" si="149"/>
        <v>0</v>
      </c>
    </row>
    <row r="1290" spans="1:19" ht="276.5" thickBot="1" x14ac:dyDescent="0.4">
      <c r="A1290" s="3" t="s">
        <v>11</v>
      </c>
      <c r="B1290" s="3" t="s">
        <v>8</v>
      </c>
      <c r="C1290" s="3">
        <v>20180902101</v>
      </c>
      <c r="D1290" s="3">
        <v>1</v>
      </c>
      <c r="E1290" s="3" t="s">
        <v>9</v>
      </c>
      <c r="F1290" s="3">
        <v>175</v>
      </c>
      <c r="G1290" s="3">
        <v>45</v>
      </c>
      <c r="H1290" s="4" t="s">
        <v>89</v>
      </c>
      <c r="I1290" s="3" t="s">
        <v>9</v>
      </c>
      <c r="J1290" s="3" t="s">
        <v>15</v>
      </c>
      <c r="L1290">
        <f t="shared" si="144"/>
        <v>0</v>
      </c>
      <c r="M1290">
        <f>IF(COUNTIF($C$2:$C1291,C1290)&gt;1,1,0)</f>
        <v>0</v>
      </c>
      <c r="N1290">
        <f t="shared" si="145"/>
        <v>0</v>
      </c>
      <c r="O1290">
        <f t="shared" si="146"/>
        <v>0</v>
      </c>
      <c r="P1290">
        <f t="shared" si="147"/>
        <v>0</v>
      </c>
      <c r="Q1290">
        <f t="shared" si="148"/>
        <v>0</v>
      </c>
      <c r="S1290">
        <f t="shared" si="149"/>
        <v>0</v>
      </c>
    </row>
    <row r="1291" spans="1:19" ht="276.5" thickBot="1" x14ac:dyDescent="0.4">
      <c r="A1291" s="3" t="s">
        <v>11</v>
      </c>
      <c r="B1291" s="3" t="s">
        <v>8</v>
      </c>
      <c r="C1291" s="3">
        <v>20180729301</v>
      </c>
      <c r="D1291" s="3">
        <v>1</v>
      </c>
      <c r="E1291" s="3" t="s">
        <v>9</v>
      </c>
      <c r="F1291" s="3">
        <v>159</v>
      </c>
      <c r="G1291" s="3">
        <v>25</v>
      </c>
      <c r="H1291" s="4" t="s">
        <v>22</v>
      </c>
      <c r="I1291" s="3" t="s">
        <v>9</v>
      </c>
      <c r="J1291" s="3" t="s">
        <v>9</v>
      </c>
      <c r="L1291">
        <f t="shared" si="144"/>
        <v>0</v>
      </c>
      <c r="M1291">
        <f>IF(COUNTIF($C$2:$C1292,C1291)&gt;1,1,0)</f>
        <v>0</v>
      </c>
      <c r="N1291">
        <f t="shared" si="145"/>
        <v>0</v>
      </c>
      <c r="O1291">
        <f t="shared" si="146"/>
        <v>0</v>
      </c>
      <c r="P1291">
        <f t="shared" si="147"/>
        <v>0</v>
      </c>
      <c r="Q1291">
        <f t="shared" si="148"/>
        <v>0</v>
      </c>
      <c r="S1291">
        <f t="shared" si="149"/>
        <v>0</v>
      </c>
    </row>
    <row r="1292" spans="1:19" ht="176.5" thickBot="1" x14ac:dyDescent="0.4">
      <c r="A1292" s="3" t="s">
        <v>11</v>
      </c>
      <c r="B1292" s="3" t="s">
        <v>17</v>
      </c>
      <c r="C1292" s="3">
        <v>20120210615</v>
      </c>
      <c r="D1292" s="3">
        <v>1</v>
      </c>
      <c r="E1292" s="3" t="s">
        <v>9</v>
      </c>
      <c r="F1292" s="3">
        <v>143</v>
      </c>
      <c r="G1292" s="3">
        <v>68</v>
      </c>
      <c r="H1292" s="4" t="s">
        <v>55</v>
      </c>
      <c r="I1292" s="3" t="s">
        <v>9</v>
      </c>
      <c r="J1292" s="3" t="s">
        <v>15</v>
      </c>
      <c r="L1292">
        <f t="shared" si="144"/>
        <v>0</v>
      </c>
      <c r="M1292">
        <f>IF(COUNTIF($C$2:$C1293,C1292)&gt;1,1,0)</f>
        <v>0</v>
      </c>
      <c r="N1292">
        <f t="shared" si="145"/>
        <v>0</v>
      </c>
      <c r="O1292">
        <f t="shared" si="146"/>
        <v>0</v>
      </c>
      <c r="P1292">
        <f t="shared" si="147"/>
        <v>0</v>
      </c>
      <c r="Q1292">
        <f t="shared" si="148"/>
        <v>0</v>
      </c>
      <c r="S1292">
        <f t="shared" si="149"/>
        <v>0</v>
      </c>
    </row>
    <row r="1293" spans="1:19" ht="326.5" thickBot="1" x14ac:dyDescent="0.4">
      <c r="A1293" s="3" t="s">
        <v>27</v>
      </c>
      <c r="B1293" s="3" t="s">
        <v>23</v>
      </c>
      <c r="C1293" s="3">
        <v>20170600803</v>
      </c>
      <c r="D1293" s="3">
        <v>0</v>
      </c>
      <c r="E1293" s="3" t="s">
        <v>9</v>
      </c>
      <c r="F1293" s="3">
        <v>123</v>
      </c>
      <c r="G1293" s="3">
        <v>50</v>
      </c>
      <c r="H1293" s="4" t="s">
        <v>308</v>
      </c>
      <c r="I1293" s="3" t="s">
        <v>9</v>
      </c>
      <c r="J1293" s="3" t="s">
        <v>9</v>
      </c>
      <c r="L1293">
        <f t="shared" si="144"/>
        <v>0</v>
      </c>
      <c r="M1293">
        <f>IF(COUNTIF($C$2:$C1293,C1293)&gt;1,1,0)</f>
        <v>0</v>
      </c>
      <c r="N1293">
        <f t="shared" si="145"/>
        <v>0</v>
      </c>
      <c r="O1293">
        <f t="shared" si="146"/>
        <v>0</v>
      </c>
      <c r="P1293">
        <f t="shared" si="147"/>
        <v>0</v>
      </c>
      <c r="Q1293">
        <f t="shared" si="148"/>
        <v>0</v>
      </c>
      <c r="S1293">
        <f t="shared" si="149"/>
        <v>0</v>
      </c>
    </row>
    <row r="1294" spans="1:19" ht="276.5" thickBot="1" x14ac:dyDescent="0.4">
      <c r="A1294" s="3" t="s">
        <v>11</v>
      </c>
      <c r="B1294" s="3" t="s">
        <v>20</v>
      </c>
      <c r="C1294" s="3">
        <v>20140607001</v>
      </c>
      <c r="D1294" s="3">
        <v>0</v>
      </c>
      <c r="E1294" s="3" t="s">
        <v>9</v>
      </c>
      <c r="F1294" s="3">
        <v>242</v>
      </c>
      <c r="G1294" s="3">
        <v>33</v>
      </c>
      <c r="H1294" s="4" t="s">
        <v>22</v>
      </c>
      <c r="I1294" s="3" t="s">
        <v>9</v>
      </c>
      <c r="J1294" s="3" t="s">
        <v>9</v>
      </c>
      <c r="L1294">
        <f t="shared" si="144"/>
        <v>0</v>
      </c>
      <c r="M1294">
        <f>IF(COUNTIF($C$2:$C1295,C1294)&gt;1,1,0)</f>
        <v>0</v>
      </c>
      <c r="N1294">
        <f t="shared" si="145"/>
        <v>0</v>
      </c>
      <c r="O1294">
        <f t="shared" si="146"/>
        <v>0</v>
      </c>
      <c r="P1294">
        <f t="shared" si="147"/>
        <v>0</v>
      </c>
      <c r="Q1294">
        <f t="shared" si="148"/>
        <v>0</v>
      </c>
      <c r="S1294">
        <f t="shared" si="149"/>
        <v>0</v>
      </c>
    </row>
    <row r="1295" spans="1:19" ht="276.5" thickBot="1" x14ac:dyDescent="0.4">
      <c r="A1295" s="3" t="s">
        <v>11</v>
      </c>
      <c r="B1295" s="3" t="s">
        <v>34</v>
      </c>
      <c r="C1295" s="3">
        <v>20110543401</v>
      </c>
      <c r="D1295" s="3">
        <v>1</v>
      </c>
      <c r="E1295" s="3" t="s">
        <v>9</v>
      </c>
      <c r="F1295" s="3">
        <v>145</v>
      </c>
      <c r="G1295" s="3">
        <v>76</v>
      </c>
      <c r="H1295" s="4" t="s">
        <v>22</v>
      </c>
      <c r="I1295" s="3" t="s">
        <v>9</v>
      </c>
      <c r="J1295" s="3" t="s">
        <v>15</v>
      </c>
      <c r="L1295">
        <f t="shared" si="144"/>
        <v>0</v>
      </c>
      <c r="M1295">
        <f>IF(COUNTIF($C$2:$C1296,C1295)&gt;1,1,0)</f>
        <v>0</v>
      </c>
      <c r="N1295">
        <f t="shared" si="145"/>
        <v>0</v>
      </c>
      <c r="O1295">
        <f t="shared" si="146"/>
        <v>0</v>
      </c>
      <c r="P1295">
        <f t="shared" si="147"/>
        <v>0</v>
      </c>
      <c r="Q1295">
        <f t="shared" si="148"/>
        <v>0</v>
      </c>
      <c r="S1295">
        <f t="shared" si="149"/>
        <v>0</v>
      </c>
    </row>
    <row r="1296" spans="1:19" ht="76.5" thickBot="1" x14ac:dyDescent="0.4">
      <c r="A1296" s="3" t="s">
        <v>11</v>
      </c>
      <c r="B1296" s="3" t="s">
        <v>17</v>
      </c>
      <c r="C1296" s="3">
        <v>20120801807</v>
      </c>
      <c r="D1296" s="3">
        <v>0</v>
      </c>
      <c r="E1296" s="3" t="s">
        <v>9</v>
      </c>
      <c r="F1296" s="3">
        <v>230</v>
      </c>
      <c r="G1296" s="3">
        <v>16</v>
      </c>
      <c r="H1296" s="4" t="s">
        <v>33</v>
      </c>
      <c r="I1296" s="3" t="s">
        <v>9</v>
      </c>
      <c r="J1296" s="3" t="s">
        <v>9</v>
      </c>
      <c r="L1296">
        <f t="shared" si="144"/>
        <v>0</v>
      </c>
      <c r="M1296">
        <f>IF(COUNTIF($C$2:$C1297,C1296)&gt;1,1,0)</f>
        <v>0</v>
      </c>
      <c r="N1296">
        <f t="shared" si="145"/>
        <v>0</v>
      </c>
      <c r="O1296">
        <f t="shared" si="146"/>
        <v>0</v>
      </c>
      <c r="P1296">
        <f t="shared" si="147"/>
        <v>0</v>
      </c>
      <c r="Q1296">
        <f t="shared" si="148"/>
        <v>0</v>
      </c>
      <c r="S1296">
        <f t="shared" si="149"/>
        <v>0</v>
      </c>
    </row>
    <row r="1297" spans="1:19" ht="276.5" thickBot="1" x14ac:dyDescent="0.4">
      <c r="A1297" s="3" t="s">
        <v>11</v>
      </c>
      <c r="B1297" s="3" t="s">
        <v>20</v>
      </c>
      <c r="C1297" s="3">
        <v>20142007501</v>
      </c>
      <c r="D1297" s="3">
        <v>1</v>
      </c>
      <c r="E1297" s="3" t="s">
        <v>9</v>
      </c>
      <c r="F1297" s="3">
        <v>132</v>
      </c>
      <c r="G1297" s="3">
        <v>85</v>
      </c>
      <c r="H1297" s="4" t="s">
        <v>22</v>
      </c>
      <c r="I1297" s="3" t="s">
        <v>9</v>
      </c>
      <c r="J1297" s="3" t="s">
        <v>9</v>
      </c>
      <c r="L1297">
        <f t="shared" si="144"/>
        <v>0</v>
      </c>
      <c r="M1297">
        <f>IF(COUNTIF($C$2:$C1298,C1297)&gt;1,1,0)</f>
        <v>0</v>
      </c>
      <c r="N1297">
        <f t="shared" si="145"/>
        <v>0</v>
      </c>
      <c r="O1297">
        <f t="shared" si="146"/>
        <v>0</v>
      </c>
      <c r="P1297">
        <f t="shared" si="147"/>
        <v>0</v>
      </c>
      <c r="Q1297">
        <f t="shared" si="148"/>
        <v>0</v>
      </c>
      <c r="S1297">
        <f t="shared" si="149"/>
        <v>0</v>
      </c>
    </row>
    <row r="1298" spans="1:19" ht="276.5" thickBot="1" x14ac:dyDescent="0.4">
      <c r="A1298" s="3" t="s">
        <v>39</v>
      </c>
      <c r="B1298" s="3" t="s">
        <v>23</v>
      </c>
      <c r="C1298" s="3">
        <v>20170106608</v>
      </c>
      <c r="D1298" s="3">
        <v>1</v>
      </c>
      <c r="E1298" s="3" t="s">
        <v>9</v>
      </c>
      <c r="F1298" s="3">
        <v>613</v>
      </c>
      <c r="G1298" s="3">
        <v>46</v>
      </c>
      <c r="H1298" s="4" t="s">
        <v>22</v>
      </c>
      <c r="I1298" s="3" t="s">
        <v>9</v>
      </c>
      <c r="J1298" s="3" t="s">
        <v>9</v>
      </c>
      <c r="L1298">
        <f t="shared" si="144"/>
        <v>0</v>
      </c>
      <c r="M1298">
        <f>IF(COUNTIF($C$2:$C1299,C1298)&gt;1,1,0)</f>
        <v>0</v>
      </c>
      <c r="N1298">
        <f t="shared" si="145"/>
        <v>0</v>
      </c>
      <c r="O1298">
        <f t="shared" si="146"/>
        <v>0</v>
      </c>
      <c r="P1298">
        <f t="shared" si="147"/>
        <v>0</v>
      </c>
      <c r="Q1298">
        <f t="shared" si="148"/>
        <v>0</v>
      </c>
      <c r="S1298">
        <f t="shared" si="149"/>
        <v>0</v>
      </c>
    </row>
    <row r="1299" spans="1:19" ht="251.5" thickBot="1" x14ac:dyDescent="0.4">
      <c r="A1299" s="3" t="s">
        <v>11</v>
      </c>
      <c r="B1299" s="3" t="s">
        <v>23</v>
      </c>
      <c r="C1299" s="3">
        <v>20171007001</v>
      </c>
      <c r="D1299" s="3">
        <v>0</v>
      </c>
      <c r="E1299" s="3" t="s">
        <v>9</v>
      </c>
      <c r="F1299" s="3">
        <v>131</v>
      </c>
      <c r="G1299" s="3">
        <v>47</v>
      </c>
      <c r="H1299" s="4" t="s">
        <v>18</v>
      </c>
      <c r="I1299" s="3" t="s">
        <v>9</v>
      </c>
      <c r="J1299" s="3" t="s">
        <v>15</v>
      </c>
      <c r="L1299">
        <f t="shared" si="144"/>
        <v>0</v>
      </c>
      <c r="M1299">
        <f>IF(COUNTIF($C$2:$C1300,C1299)&gt;1,1,0)</f>
        <v>0</v>
      </c>
      <c r="N1299">
        <f t="shared" si="145"/>
        <v>0</v>
      </c>
      <c r="O1299">
        <f t="shared" si="146"/>
        <v>0</v>
      </c>
      <c r="P1299">
        <f t="shared" si="147"/>
        <v>0</v>
      </c>
      <c r="Q1299">
        <f t="shared" si="148"/>
        <v>0</v>
      </c>
      <c r="S1299">
        <f t="shared" si="149"/>
        <v>0</v>
      </c>
    </row>
    <row r="1300" spans="1:19" ht="276.5" thickBot="1" x14ac:dyDescent="0.4">
      <c r="A1300" s="3" t="s">
        <v>11</v>
      </c>
      <c r="B1300" s="3" t="s">
        <v>20</v>
      </c>
      <c r="C1300" s="3">
        <v>20142004401</v>
      </c>
      <c r="D1300" s="3">
        <v>0</v>
      </c>
      <c r="E1300" s="3" t="s">
        <v>9</v>
      </c>
      <c r="F1300" s="3">
        <v>107</v>
      </c>
      <c r="G1300" s="3">
        <v>70</v>
      </c>
      <c r="H1300" s="4" t="s">
        <v>22</v>
      </c>
      <c r="I1300" s="3" t="s">
        <v>9</v>
      </c>
      <c r="J1300" s="3" t="s">
        <v>9</v>
      </c>
      <c r="L1300">
        <f t="shared" si="144"/>
        <v>0</v>
      </c>
      <c r="M1300">
        <f>IF(COUNTIF($C$2:$C1301,C1300)&gt;1,1,0)</f>
        <v>0</v>
      </c>
      <c r="N1300">
        <f t="shared" si="145"/>
        <v>0</v>
      </c>
      <c r="O1300">
        <f t="shared" si="146"/>
        <v>0</v>
      </c>
      <c r="P1300">
        <f t="shared" si="147"/>
        <v>0</v>
      </c>
      <c r="Q1300">
        <f t="shared" si="148"/>
        <v>0</v>
      </c>
      <c r="S1300">
        <f t="shared" si="149"/>
        <v>0</v>
      </c>
    </row>
    <row r="1301" spans="1:19" ht="276.5" thickBot="1" x14ac:dyDescent="0.4">
      <c r="A1301" s="3" t="s">
        <v>11</v>
      </c>
      <c r="B1301" s="3" t="s">
        <v>20</v>
      </c>
      <c r="C1301" s="3">
        <v>20142014601</v>
      </c>
      <c r="D1301" s="3">
        <v>0</v>
      </c>
      <c r="E1301" s="3" t="s">
        <v>9</v>
      </c>
      <c r="F1301" s="3">
        <v>85</v>
      </c>
      <c r="G1301" s="3">
        <v>66</v>
      </c>
      <c r="H1301" s="4" t="s">
        <v>22</v>
      </c>
      <c r="I1301" s="3" t="s">
        <v>9</v>
      </c>
      <c r="J1301" s="3" t="s">
        <v>9</v>
      </c>
      <c r="L1301">
        <f t="shared" si="144"/>
        <v>0</v>
      </c>
      <c r="M1301">
        <f>IF(COUNTIF($C$2:$C1302,C1301)&gt;1,1,0)</f>
        <v>0</v>
      </c>
      <c r="N1301">
        <f t="shared" si="145"/>
        <v>0</v>
      </c>
      <c r="O1301">
        <f t="shared" si="146"/>
        <v>0</v>
      </c>
      <c r="P1301">
        <f t="shared" si="147"/>
        <v>0</v>
      </c>
      <c r="Q1301">
        <f t="shared" si="148"/>
        <v>0</v>
      </c>
      <c r="S1301">
        <f t="shared" si="149"/>
        <v>0</v>
      </c>
    </row>
    <row r="1302" spans="1:19" ht="176.5" thickBot="1" x14ac:dyDescent="0.4">
      <c r="A1302" s="3" t="s">
        <v>11</v>
      </c>
      <c r="B1302" s="3" t="s">
        <v>34</v>
      </c>
      <c r="C1302" s="3">
        <v>20110428303</v>
      </c>
      <c r="D1302" s="3">
        <v>1</v>
      </c>
      <c r="E1302" s="3" t="s">
        <v>9</v>
      </c>
      <c r="F1302" s="3">
        <v>267</v>
      </c>
      <c r="G1302" s="3">
        <v>200</v>
      </c>
      <c r="H1302" s="4" t="s">
        <v>149</v>
      </c>
      <c r="I1302" s="3" t="s">
        <v>9</v>
      </c>
      <c r="J1302" s="3" t="s">
        <v>9</v>
      </c>
      <c r="L1302">
        <f t="shared" si="144"/>
        <v>0</v>
      </c>
      <c r="M1302">
        <f>IF(COUNTIF($C$2:$C1302,C1302)&gt;1,1,0)</f>
        <v>0</v>
      </c>
      <c r="N1302">
        <f t="shared" si="145"/>
        <v>0</v>
      </c>
      <c r="O1302">
        <f t="shared" si="146"/>
        <v>0</v>
      </c>
      <c r="P1302">
        <f t="shared" si="147"/>
        <v>0</v>
      </c>
      <c r="Q1302">
        <f t="shared" si="148"/>
        <v>0</v>
      </c>
      <c r="S1302">
        <f t="shared" si="149"/>
        <v>0</v>
      </c>
    </row>
    <row r="1303" spans="1:19" ht="276.5" thickBot="1" x14ac:dyDescent="0.4">
      <c r="A1303" s="3" t="s">
        <v>11</v>
      </c>
      <c r="B1303" s="3" t="s">
        <v>8</v>
      </c>
      <c r="C1303" s="3">
        <v>20180316314</v>
      </c>
      <c r="D1303" s="3">
        <v>1</v>
      </c>
      <c r="E1303" s="3" t="s">
        <v>9</v>
      </c>
      <c r="F1303" s="3">
        <v>446</v>
      </c>
      <c r="G1303" s="3">
        <v>55</v>
      </c>
      <c r="H1303" s="4" t="s">
        <v>22</v>
      </c>
      <c r="I1303" s="3" t="s">
        <v>9</v>
      </c>
      <c r="J1303" s="3" t="s">
        <v>9</v>
      </c>
      <c r="L1303">
        <f t="shared" si="144"/>
        <v>0</v>
      </c>
      <c r="M1303">
        <f>IF(COUNTIF($C$2:$C1304,C1303)&gt;1,1,0)</f>
        <v>0</v>
      </c>
      <c r="N1303">
        <f t="shared" si="145"/>
        <v>0</v>
      </c>
      <c r="O1303">
        <f t="shared" si="146"/>
        <v>0</v>
      </c>
      <c r="P1303">
        <f t="shared" si="147"/>
        <v>0</v>
      </c>
      <c r="Q1303">
        <f t="shared" si="148"/>
        <v>0</v>
      </c>
      <c r="S1303">
        <f t="shared" si="149"/>
        <v>0</v>
      </c>
    </row>
    <row r="1304" spans="1:19" ht="276.5" thickBot="1" x14ac:dyDescent="0.4">
      <c r="A1304" s="3" t="s">
        <v>11</v>
      </c>
      <c r="B1304" s="3" t="s">
        <v>20</v>
      </c>
      <c r="C1304" s="3">
        <v>20140122217</v>
      </c>
      <c r="D1304" s="3">
        <v>0</v>
      </c>
      <c r="E1304" s="3" t="s">
        <v>9</v>
      </c>
      <c r="F1304" s="3">
        <v>89</v>
      </c>
      <c r="G1304" s="3">
        <v>17</v>
      </c>
      <c r="H1304" s="4" t="s">
        <v>22</v>
      </c>
      <c r="I1304" s="3" t="s">
        <v>9</v>
      </c>
      <c r="J1304" s="3" t="s">
        <v>9</v>
      </c>
      <c r="L1304">
        <f t="shared" si="144"/>
        <v>0</v>
      </c>
      <c r="M1304">
        <f>IF(COUNTIF($C$2:$C1305,C1304)&gt;1,1,0)</f>
        <v>0</v>
      </c>
      <c r="N1304">
        <f t="shared" si="145"/>
        <v>0</v>
      </c>
      <c r="O1304">
        <f t="shared" si="146"/>
        <v>0</v>
      </c>
      <c r="P1304">
        <f t="shared" si="147"/>
        <v>0</v>
      </c>
      <c r="Q1304">
        <f t="shared" si="148"/>
        <v>0</v>
      </c>
      <c r="S1304">
        <f t="shared" si="149"/>
        <v>0</v>
      </c>
    </row>
    <row r="1305" spans="1:19" ht="239" thickBot="1" x14ac:dyDescent="0.4">
      <c r="A1305" s="3" t="s">
        <v>27</v>
      </c>
      <c r="B1305" s="3" t="s">
        <v>20</v>
      </c>
      <c r="C1305" s="3">
        <v>20140401601</v>
      </c>
      <c r="D1305" s="3">
        <v>0</v>
      </c>
      <c r="E1305" s="3" t="s">
        <v>9</v>
      </c>
      <c r="F1305" s="3">
        <v>186</v>
      </c>
      <c r="G1305" s="3">
        <v>166</v>
      </c>
      <c r="H1305" s="4" t="s">
        <v>13</v>
      </c>
      <c r="I1305" s="3" t="s">
        <v>9</v>
      </c>
      <c r="J1305" s="3" t="s">
        <v>9</v>
      </c>
      <c r="L1305">
        <f t="shared" si="144"/>
        <v>0</v>
      </c>
      <c r="M1305">
        <f>IF(COUNTIF($C$2:$C1306,C1305)&gt;1,1,0)</f>
        <v>0</v>
      </c>
      <c r="N1305">
        <f t="shared" si="145"/>
        <v>0</v>
      </c>
      <c r="O1305">
        <f t="shared" si="146"/>
        <v>0</v>
      </c>
      <c r="P1305">
        <f t="shared" si="147"/>
        <v>0</v>
      </c>
      <c r="Q1305">
        <f t="shared" si="148"/>
        <v>0</v>
      </c>
      <c r="S1305">
        <f t="shared" si="149"/>
        <v>0</v>
      </c>
    </row>
    <row r="1306" spans="1:19" ht="239" thickBot="1" x14ac:dyDescent="0.4">
      <c r="A1306" s="3" t="s">
        <v>11</v>
      </c>
      <c r="B1306" s="3" t="s">
        <v>17</v>
      </c>
      <c r="C1306" s="3">
        <v>20120305502</v>
      </c>
      <c r="D1306" s="3">
        <v>0</v>
      </c>
      <c r="E1306" s="3" t="s">
        <v>9</v>
      </c>
      <c r="F1306" s="3">
        <v>68</v>
      </c>
      <c r="G1306" s="3">
        <v>40</v>
      </c>
      <c r="H1306" s="4" t="s">
        <v>81</v>
      </c>
      <c r="I1306" s="3" t="s">
        <v>9</v>
      </c>
      <c r="J1306" s="3" t="s">
        <v>9</v>
      </c>
      <c r="L1306">
        <f t="shared" si="144"/>
        <v>0</v>
      </c>
      <c r="M1306">
        <f>IF(COUNTIF($C$2:$C1306,C1306)&gt;1,1,0)</f>
        <v>0</v>
      </c>
      <c r="N1306">
        <f t="shared" si="145"/>
        <v>0</v>
      </c>
      <c r="O1306">
        <f t="shared" si="146"/>
        <v>0</v>
      </c>
      <c r="P1306">
        <f t="shared" si="147"/>
        <v>0</v>
      </c>
      <c r="Q1306">
        <f t="shared" si="148"/>
        <v>0</v>
      </c>
      <c r="S1306">
        <f t="shared" si="149"/>
        <v>0</v>
      </c>
    </row>
    <row r="1307" spans="1:19" ht="201.5" thickBot="1" x14ac:dyDescent="0.4">
      <c r="A1307" s="3" t="s">
        <v>11</v>
      </c>
      <c r="B1307" s="3" t="s">
        <v>17</v>
      </c>
      <c r="C1307" s="3">
        <v>20120610402</v>
      </c>
      <c r="D1307" s="3">
        <v>1</v>
      </c>
      <c r="E1307" s="3" t="s">
        <v>9</v>
      </c>
      <c r="F1307" s="3">
        <v>707</v>
      </c>
      <c r="G1307" s="3">
        <v>217</v>
      </c>
      <c r="H1307" s="4" t="s">
        <v>312</v>
      </c>
      <c r="I1307" s="3" t="s">
        <v>9</v>
      </c>
      <c r="J1307" s="3" t="s">
        <v>15</v>
      </c>
      <c r="L1307">
        <f t="shared" si="144"/>
        <v>0</v>
      </c>
      <c r="M1307">
        <f>IF(COUNTIF($C$2:$C1307,C1307)&gt;1,1,0)</f>
        <v>0</v>
      </c>
      <c r="N1307">
        <f t="shared" si="145"/>
        <v>0</v>
      </c>
      <c r="O1307">
        <f t="shared" si="146"/>
        <v>0</v>
      </c>
      <c r="P1307">
        <f t="shared" si="147"/>
        <v>0</v>
      </c>
      <c r="Q1307">
        <f t="shared" si="148"/>
        <v>0</v>
      </c>
      <c r="S1307">
        <f t="shared" si="149"/>
        <v>0</v>
      </c>
    </row>
    <row r="1308" spans="1:19" ht="276.5" thickBot="1" x14ac:dyDescent="0.4">
      <c r="A1308" s="3" t="s">
        <v>11</v>
      </c>
      <c r="B1308" s="3" t="s">
        <v>23</v>
      </c>
      <c r="C1308" s="3">
        <v>20170106901</v>
      </c>
      <c r="D1308" s="3">
        <v>1</v>
      </c>
      <c r="E1308" s="3" t="s">
        <v>9</v>
      </c>
      <c r="F1308" s="3">
        <v>126</v>
      </c>
      <c r="G1308" s="3">
        <v>27</v>
      </c>
      <c r="H1308" s="4" t="s">
        <v>22</v>
      </c>
      <c r="I1308" s="3" t="s">
        <v>9</v>
      </c>
      <c r="J1308" s="3" t="s">
        <v>9</v>
      </c>
      <c r="L1308">
        <f t="shared" si="144"/>
        <v>0</v>
      </c>
      <c r="M1308">
        <f>IF(COUNTIF($C$2:$C1309,C1308)&gt;1,1,0)</f>
        <v>0</v>
      </c>
      <c r="N1308">
        <f t="shared" si="145"/>
        <v>0</v>
      </c>
      <c r="O1308">
        <f t="shared" si="146"/>
        <v>0</v>
      </c>
      <c r="P1308">
        <f t="shared" si="147"/>
        <v>0</v>
      </c>
      <c r="Q1308">
        <f t="shared" si="148"/>
        <v>0</v>
      </c>
      <c r="S1308">
        <f t="shared" si="149"/>
        <v>0</v>
      </c>
    </row>
    <row r="1309" spans="1:19" ht="89" thickBot="1" x14ac:dyDescent="0.4">
      <c r="A1309" s="3" t="s">
        <v>52</v>
      </c>
      <c r="B1309" s="3" t="s">
        <v>23</v>
      </c>
      <c r="C1309" s="3">
        <v>20172102803</v>
      </c>
      <c r="D1309" s="3">
        <v>0</v>
      </c>
      <c r="E1309" s="3" t="s">
        <v>9</v>
      </c>
      <c r="F1309" s="3">
        <v>300</v>
      </c>
      <c r="G1309" s="3">
        <v>98</v>
      </c>
      <c r="H1309" s="4" t="s">
        <v>313</v>
      </c>
      <c r="I1309" s="3" t="s">
        <v>9</v>
      </c>
      <c r="J1309" s="3" t="s">
        <v>9</v>
      </c>
      <c r="L1309">
        <f t="shared" si="144"/>
        <v>0</v>
      </c>
      <c r="M1309">
        <f>IF(COUNTIF($C$2:$C1309,C1309)&gt;1,1,0)</f>
        <v>0</v>
      </c>
      <c r="N1309">
        <f t="shared" si="145"/>
        <v>0</v>
      </c>
      <c r="O1309">
        <f t="shared" si="146"/>
        <v>0</v>
      </c>
      <c r="P1309">
        <f t="shared" si="147"/>
        <v>0</v>
      </c>
      <c r="Q1309">
        <f t="shared" si="148"/>
        <v>0</v>
      </c>
      <c r="S1309">
        <f t="shared" si="149"/>
        <v>0</v>
      </c>
    </row>
    <row r="1310" spans="1:19" ht="39" thickBot="1" x14ac:dyDescent="0.4">
      <c r="A1310" s="3" t="s">
        <v>7</v>
      </c>
      <c r="B1310" s="3" t="s">
        <v>20</v>
      </c>
      <c r="C1310" s="3">
        <v>20142003701</v>
      </c>
      <c r="D1310" s="3">
        <v>0</v>
      </c>
      <c r="E1310" s="3" t="s">
        <v>9</v>
      </c>
      <c r="F1310" s="3">
        <v>142</v>
      </c>
      <c r="G1310" s="3">
        <v>56</v>
      </c>
      <c r="H1310" s="4" t="s">
        <v>163</v>
      </c>
      <c r="I1310" s="3" t="s">
        <v>9</v>
      </c>
      <c r="J1310" s="3" t="s">
        <v>9</v>
      </c>
      <c r="L1310">
        <f t="shared" ref="L1310:L1363" si="150">IF(COUNTBLANK(A1310:J1310)&gt;0,1,0)</f>
        <v>0</v>
      </c>
      <c r="M1310">
        <f>IF(COUNTIF($C$2:$C1311,C1310)&gt;1,1,0)</f>
        <v>0</v>
      </c>
      <c r="N1310">
        <f t="shared" ref="N1310:N1363" si="151">IF(LEN(C1310)&gt;11,1,0)</f>
        <v>0</v>
      </c>
      <c r="O1310">
        <f t="shared" ref="O1310:O1363" si="152">IF(G1310&gt;F1310,1,0)</f>
        <v>0</v>
      </c>
      <c r="P1310">
        <f t="shared" ref="P1310:P1363" si="153">IF(AND(J1310="Yes",I1310="No"),1,0)</f>
        <v>0</v>
      </c>
      <c r="Q1310">
        <f t="shared" ref="Q1310:Q1363" si="154">IF(F1310&gt;10000,1,0)</f>
        <v>0</v>
      </c>
      <c r="S1310">
        <f t="shared" ref="S1310:S1363" si="155">IF(SUM(L1310:Q1310)&gt;0,1,0)</f>
        <v>0</v>
      </c>
    </row>
    <row r="1311" spans="1:19" ht="276.5" thickBot="1" x14ac:dyDescent="0.4">
      <c r="A1311" s="3" t="s">
        <v>46</v>
      </c>
      <c r="B1311" s="3" t="s">
        <v>17</v>
      </c>
      <c r="C1311" s="3">
        <v>20120619301</v>
      </c>
      <c r="D1311" s="3">
        <v>0</v>
      </c>
      <c r="E1311" s="3" t="s">
        <v>9</v>
      </c>
      <c r="F1311" s="3">
        <v>214</v>
      </c>
      <c r="G1311" s="3">
        <v>107</v>
      </c>
      <c r="H1311" s="4" t="s">
        <v>22</v>
      </c>
      <c r="I1311" s="3" t="s">
        <v>9</v>
      </c>
      <c r="J1311" s="3" t="s">
        <v>15</v>
      </c>
      <c r="L1311">
        <f t="shared" si="150"/>
        <v>0</v>
      </c>
      <c r="M1311">
        <f>IF(COUNTIF($C$2:$C1312,C1311)&gt;1,1,0)</f>
        <v>0</v>
      </c>
      <c r="N1311">
        <f t="shared" si="151"/>
        <v>0</v>
      </c>
      <c r="O1311">
        <f t="shared" si="152"/>
        <v>0</v>
      </c>
      <c r="P1311">
        <f t="shared" si="153"/>
        <v>0</v>
      </c>
      <c r="Q1311">
        <f t="shared" si="154"/>
        <v>0</v>
      </c>
      <c r="S1311">
        <f t="shared" si="155"/>
        <v>0</v>
      </c>
    </row>
    <row r="1312" spans="1:19" ht="276.5" thickBot="1" x14ac:dyDescent="0.4">
      <c r="A1312" s="3" t="s">
        <v>7</v>
      </c>
      <c r="B1312" s="3" t="s">
        <v>20</v>
      </c>
      <c r="C1312" s="3">
        <v>20141803901</v>
      </c>
      <c r="D1312" s="3">
        <v>1</v>
      </c>
      <c r="E1312" s="3" t="s">
        <v>9</v>
      </c>
      <c r="F1312" s="3">
        <v>119</v>
      </c>
      <c r="G1312" s="3">
        <v>25</v>
      </c>
      <c r="H1312" s="4" t="s">
        <v>22</v>
      </c>
      <c r="I1312" s="3" t="s">
        <v>9</v>
      </c>
      <c r="J1312" s="3" t="s">
        <v>9</v>
      </c>
      <c r="L1312">
        <f t="shared" si="150"/>
        <v>0</v>
      </c>
      <c r="M1312">
        <f>IF(COUNTIF($C$2:$C1313,C1312)&gt;1,1,0)</f>
        <v>0</v>
      </c>
      <c r="N1312">
        <f t="shared" si="151"/>
        <v>0</v>
      </c>
      <c r="O1312">
        <f t="shared" si="152"/>
        <v>0</v>
      </c>
      <c r="P1312">
        <f t="shared" si="153"/>
        <v>0</v>
      </c>
      <c r="Q1312">
        <f t="shared" si="154"/>
        <v>0</v>
      </c>
      <c r="S1312">
        <f t="shared" si="155"/>
        <v>0</v>
      </c>
    </row>
    <row r="1313" spans="1:19" ht="276.5" thickBot="1" x14ac:dyDescent="0.4">
      <c r="A1313" s="3" t="s">
        <v>7</v>
      </c>
      <c r="B1313" s="3" t="s">
        <v>20</v>
      </c>
      <c r="C1313" s="3">
        <v>20142206601</v>
      </c>
      <c r="D1313" s="3">
        <v>0</v>
      </c>
      <c r="E1313" s="3" t="s">
        <v>9</v>
      </c>
      <c r="F1313" s="3">
        <v>200</v>
      </c>
      <c r="G1313" s="3">
        <v>167</v>
      </c>
      <c r="H1313" s="4" t="s">
        <v>22</v>
      </c>
      <c r="I1313" s="3" t="s">
        <v>9</v>
      </c>
      <c r="J1313" s="3" t="s">
        <v>9</v>
      </c>
      <c r="L1313">
        <f t="shared" si="150"/>
        <v>0</v>
      </c>
      <c r="M1313">
        <f>IF(COUNTIF($C$2:$C1314,C1313)&gt;1,1,0)</f>
        <v>0</v>
      </c>
      <c r="N1313">
        <f t="shared" si="151"/>
        <v>0</v>
      </c>
      <c r="O1313">
        <f t="shared" si="152"/>
        <v>0</v>
      </c>
      <c r="P1313">
        <f t="shared" si="153"/>
        <v>0</v>
      </c>
      <c r="Q1313">
        <f t="shared" si="154"/>
        <v>0</v>
      </c>
      <c r="S1313">
        <f t="shared" si="155"/>
        <v>0</v>
      </c>
    </row>
    <row r="1314" spans="1:19" ht="139" thickBot="1" x14ac:dyDescent="0.4">
      <c r="A1314" s="3" t="s">
        <v>7</v>
      </c>
      <c r="B1314" s="3" t="s">
        <v>34</v>
      </c>
      <c r="C1314" s="3">
        <v>20110803501</v>
      </c>
      <c r="D1314" s="3">
        <v>0</v>
      </c>
      <c r="E1314" s="3" t="s">
        <v>9</v>
      </c>
      <c r="F1314" s="3">
        <v>51</v>
      </c>
      <c r="G1314" s="3">
        <v>41</v>
      </c>
      <c r="H1314" s="4" t="s">
        <v>83</v>
      </c>
      <c r="I1314" s="3" t="s">
        <v>9</v>
      </c>
      <c r="J1314" s="3" t="s">
        <v>15</v>
      </c>
      <c r="L1314">
        <f t="shared" si="150"/>
        <v>0</v>
      </c>
      <c r="M1314">
        <f>IF(COUNTIF($C$2:$C1315,C1314)&gt;1,1,0)</f>
        <v>0</v>
      </c>
      <c r="N1314">
        <f t="shared" si="151"/>
        <v>0</v>
      </c>
      <c r="O1314">
        <f t="shared" si="152"/>
        <v>0</v>
      </c>
      <c r="P1314">
        <f t="shared" si="153"/>
        <v>0</v>
      </c>
      <c r="Q1314">
        <f t="shared" si="154"/>
        <v>0</v>
      </c>
      <c r="S1314">
        <f t="shared" si="155"/>
        <v>0</v>
      </c>
    </row>
    <row r="1315" spans="1:19" ht="239" thickBot="1" x14ac:dyDescent="0.4">
      <c r="A1315" s="3" t="s">
        <v>7</v>
      </c>
      <c r="B1315" s="3" t="s">
        <v>12</v>
      </c>
      <c r="C1315" s="3">
        <v>20081003901</v>
      </c>
      <c r="D1315" s="3">
        <v>0</v>
      </c>
      <c r="E1315" s="3" t="s">
        <v>9</v>
      </c>
      <c r="F1315" s="3">
        <v>109</v>
      </c>
      <c r="G1315" s="3">
        <v>64</v>
      </c>
      <c r="H1315" s="4" t="s">
        <v>13</v>
      </c>
      <c r="I1315" s="3" t="s">
        <v>9</v>
      </c>
      <c r="J1315" s="3" t="s">
        <v>9</v>
      </c>
      <c r="L1315">
        <f t="shared" si="150"/>
        <v>0</v>
      </c>
      <c r="M1315">
        <f>IF(COUNTIF($C$2:$C1315,C1315)&gt;1,1,0)</f>
        <v>0</v>
      </c>
      <c r="N1315">
        <f t="shared" si="151"/>
        <v>0</v>
      </c>
      <c r="O1315">
        <f t="shared" si="152"/>
        <v>0</v>
      </c>
      <c r="P1315">
        <f t="shared" si="153"/>
        <v>0</v>
      </c>
      <c r="Q1315">
        <f t="shared" si="154"/>
        <v>0</v>
      </c>
      <c r="S1315">
        <f t="shared" si="155"/>
        <v>0</v>
      </c>
    </row>
    <row r="1316" spans="1:19" ht="214" thickBot="1" x14ac:dyDescent="0.4">
      <c r="A1316" s="3" t="s">
        <v>11</v>
      </c>
      <c r="B1316" s="3" t="s">
        <v>17</v>
      </c>
      <c r="C1316" s="3">
        <v>20120210106</v>
      </c>
      <c r="D1316" s="3">
        <v>1</v>
      </c>
      <c r="E1316" s="3" t="s">
        <v>9</v>
      </c>
      <c r="F1316" s="3">
        <v>569</v>
      </c>
      <c r="G1316" s="3">
        <v>163</v>
      </c>
      <c r="H1316" s="4" t="s">
        <v>44</v>
      </c>
      <c r="I1316" s="3" t="s">
        <v>9</v>
      </c>
      <c r="J1316" s="3" t="s">
        <v>15</v>
      </c>
      <c r="L1316">
        <f t="shared" si="150"/>
        <v>0</v>
      </c>
      <c r="M1316">
        <f>IF(COUNTIF($C$2:$C1317,C1316)&gt;1,1,0)</f>
        <v>0</v>
      </c>
      <c r="N1316">
        <f t="shared" si="151"/>
        <v>0</v>
      </c>
      <c r="O1316">
        <f t="shared" si="152"/>
        <v>0</v>
      </c>
      <c r="P1316">
        <f t="shared" si="153"/>
        <v>0</v>
      </c>
      <c r="Q1316">
        <f t="shared" si="154"/>
        <v>0</v>
      </c>
      <c r="S1316">
        <f t="shared" si="155"/>
        <v>0</v>
      </c>
    </row>
    <row r="1317" spans="1:19" ht="239" thickBot="1" x14ac:dyDescent="0.4">
      <c r="A1317" s="3" t="s">
        <v>27</v>
      </c>
      <c r="B1317" s="3" t="s">
        <v>8</v>
      </c>
      <c r="C1317" s="3">
        <v>20180739401</v>
      </c>
      <c r="D1317" s="3">
        <v>0</v>
      </c>
      <c r="E1317" s="3" t="s">
        <v>9</v>
      </c>
      <c r="F1317" s="3">
        <v>26</v>
      </c>
      <c r="G1317" s="3">
        <v>21</v>
      </c>
      <c r="H1317" s="4" t="s">
        <v>81</v>
      </c>
      <c r="I1317" s="3" t="s">
        <v>9</v>
      </c>
      <c r="J1317" s="3" t="s">
        <v>9</v>
      </c>
      <c r="L1317">
        <f t="shared" si="150"/>
        <v>0</v>
      </c>
      <c r="M1317">
        <f>IF(COUNTIF($C$2:$C1318,C1317)&gt;1,1,0)</f>
        <v>0</v>
      </c>
      <c r="N1317">
        <f t="shared" si="151"/>
        <v>0</v>
      </c>
      <c r="O1317">
        <f t="shared" si="152"/>
        <v>0</v>
      </c>
      <c r="P1317">
        <f t="shared" si="153"/>
        <v>0</v>
      </c>
      <c r="Q1317">
        <f t="shared" si="154"/>
        <v>0</v>
      </c>
      <c r="S1317">
        <f t="shared" si="155"/>
        <v>0</v>
      </c>
    </row>
    <row r="1318" spans="1:19" ht="276.5" thickBot="1" x14ac:dyDescent="0.4">
      <c r="A1318" s="3" t="s">
        <v>11</v>
      </c>
      <c r="B1318" s="3" t="s">
        <v>20</v>
      </c>
      <c r="C1318" s="3">
        <v>20141101801</v>
      </c>
      <c r="D1318" s="3">
        <v>0</v>
      </c>
      <c r="E1318" s="3" t="s">
        <v>9</v>
      </c>
      <c r="F1318" s="3">
        <v>69</v>
      </c>
      <c r="G1318" s="3">
        <v>32</v>
      </c>
      <c r="H1318" s="4" t="s">
        <v>22</v>
      </c>
      <c r="I1318" s="3" t="s">
        <v>9</v>
      </c>
      <c r="J1318" s="3" t="s">
        <v>9</v>
      </c>
      <c r="L1318">
        <f t="shared" si="150"/>
        <v>0</v>
      </c>
      <c r="M1318">
        <f>IF(COUNTIF($C$2:$C1319,C1318)&gt;1,1,0)</f>
        <v>0</v>
      </c>
      <c r="N1318">
        <f t="shared" si="151"/>
        <v>0</v>
      </c>
      <c r="O1318">
        <f t="shared" si="152"/>
        <v>0</v>
      </c>
      <c r="P1318">
        <f t="shared" si="153"/>
        <v>0</v>
      </c>
      <c r="Q1318">
        <f t="shared" si="154"/>
        <v>0</v>
      </c>
      <c r="S1318">
        <f t="shared" si="155"/>
        <v>0</v>
      </c>
    </row>
    <row r="1319" spans="1:19" ht="264" thickBot="1" x14ac:dyDescent="0.4">
      <c r="A1319" s="3" t="s">
        <v>27</v>
      </c>
      <c r="B1319" s="3" t="s">
        <v>8</v>
      </c>
      <c r="C1319" s="3">
        <v>20180900107</v>
      </c>
      <c r="D1319" s="3">
        <v>0</v>
      </c>
      <c r="E1319" s="3" t="s">
        <v>9</v>
      </c>
      <c r="F1319" s="3">
        <v>140</v>
      </c>
      <c r="G1319" s="3">
        <v>62</v>
      </c>
      <c r="H1319" s="4" t="s">
        <v>314</v>
      </c>
      <c r="I1319" s="3" t="s">
        <v>9</v>
      </c>
      <c r="J1319" s="3" t="s">
        <v>15</v>
      </c>
      <c r="L1319">
        <f t="shared" si="150"/>
        <v>0</v>
      </c>
      <c r="M1319">
        <f>IF(COUNTIF($C$2:$C1320,C1319)&gt;1,1,0)</f>
        <v>0</v>
      </c>
      <c r="N1319">
        <f t="shared" si="151"/>
        <v>0</v>
      </c>
      <c r="O1319">
        <f t="shared" si="152"/>
        <v>0</v>
      </c>
      <c r="P1319">
        <f t="shared" si="153"/>
        <v>0</v>
      </c>
      <c r="Q1319">
        <f t="shared" si="154"/>
        <v>0</v>
      </c>
      <c r="S1319">
        <f t="shared" si="155"/>
        <v>0</v>
      </c>
    </row>
    <row r="1320" spans="1:19" ht="276.5" thickBot="1" x14ac:dyDescent="0.4">
      <c r="A1320" s="3" t="s">
        <v>11</v>
      </c>
      <c r="B1320" s="3" t="s">
        <v>34</v>
      </c>
      <c r="C1320" s="3">
        <v>20110541403</v>
      </c>
      <c r="D1320" s="3">
        <v>0</v>
      </c>
      <c r="E1320" s="3" t="s">
        <v>9</v>
      </c>
      <c r="F1320" s="3">
        <v>130</v>
      </c>
      <c r="G1320" s="3">
        <v>29</v>
      </c>
      <c r="H1320" s="4" t="s">
        <v>22</v>
      </c>
      <c r="I1320" s="3" t="s">
        <v>9</v>
      </c>
      <c r="J1320" s="3" t="s">
        <v>15</v>
      </c>
      <c r="L1320">
        <f t="shared" si="150"/>
        <v>0</v>
      </c>
      <c r="M1320">
        <f>IF(COUNTIF($C$2:$C1321,C1320)&gt;1,1,0)</f>
        <v>0</v>
      </c>
      <c r="N1320">
        <f t="shared" si="151"/>
        <v>0</v>
      </c>
      <c r="O1320">
        <f t="shared" si="152"/>
        <v>0</v>
      </c>
      <c r="P1320">
        <f t="shared" si="153"/>
        <v>0</v>
      </c>
      <c r="Q1320">
        <f t="shared" si="154"/>
        <v>0</v>
      </c>
      <c r="S1320">
        <f t="shared" si="155"/>
        <v>0</v>
      </c>
    </row>
    <row r="1321" spans="1:19" ht="276.5" thickBot="1" x14ac:dyDescent="0.4">
      <c r="A1321" s="3" t="s">
        <v>7</v>
      </c>
      <c r="B1321" s="3" t="s">
        <v>12</v>
      </c>
      <c r="C1321" s="3">
        <v>20080303102</v>
      </c>
      <c r="D1321" s="3">
        <v>1</v>
      </c>
      <c r="E1321" s="3" t="s">
        <v>9</v>
      </c>
      <c r="F1321" s="3">
        <v>177</v>
      </c>
      <c r="G1321" s="3">
        <v>101</v>
      </c>
      <c r="H1321" s="4" t="s">
        <v>22</v>
      </c>
      <c r="I1321" s="3" t="s">
        <v>9</v>
      </c>
      <c r="J1321" s="3" t="s">
        <v>9</v>
      </c>
      <c r="L1321">
        <f t="shared" si="150"/>
        <v>0</v>
      </c>
      <c r="M1321">
        <f>IF(COUNTIF($C$2:$C1321,C1321)&gt;1,1,0)</f>
        <v>0</v>
      </c>
      <c r="N1321">
        <f t="shared" si="151"/>
        <v>0</v>
      </c>
      <c r="O1321">
        <f t="shared" si="152"/>
        <v>0</v>
      </c>
      <c r="P1321">
        <f t="shared" si="153"/>
        <v>0</v>
      </c>
      <c r="Q1321">
        <f t="shared" si="154"/>
        <v>0</v>
      </c>
      <c r="S1321">
        <f t="shared" si="155"/>
        <v>0</v>
      </c>
    </row>
    <row r="1322" spans="1:19" ht="214" thickBot="1" x14ac:dyDescent="0.4">
      <c r="A1322" s="3" t="s">
        <v>11</v>
      </c>
      <c r="B1322" s="3" t="s">
        <v>23</v>
      </c>
      <c r="C1322" s="3">
        <v>20171509613</v>
      </c>
      <c r="D1322" s="3">
        <v>1</v>
      </c>
      <c r="E1322" s="3" t="s">
        <v>9</v>
      </c>
      <c r="F1322" s="3">
        <v>978</v>
      </c>
      <c r="G1322" s="3">
        <v>449</v>
      </c>
      <c r="H1322" s="4" t="s">
        <v>44</v>
      </c>
      <c r="I1322" s="3" t="s">
        <v>9</v>
      </c>
      <c r="J1322" s="3" t="s">
        <v>9</v>
      </c>
      <c r="L1322">
        <f t="shared" si="150"/>
        <v>0</v>
      </c>
      <c r="M1322">
        <f>IF(COUNTIF($C$2:$C1323,C1322)&gt;1,1,0)</f>
        <v>0</v>
      </c>
      <c r="N1322">
        <f t="shared" si="151"/>
        <v>0</v>
      </c>
      <c r="O1322">
        <f t="shared" si="152"/>
        <v>0</v>
      </c>
      <c r="P1322">
        <f t="shared" si="153"/>
        <v>0</v>
      </c>
      <c r="Q1322">
        <f t="shared" si="154"/>
        <v>0</v>
      </c>
      <c r="S1322">
        <f t="shared" si="155"/>
        <v>0</v>
      </c>
    </row>
    <row r="1323" spans="1:19" ht="276.5" thickBot="1" x14ac:dyDescent="0.4">
      <c r="A1323" s="3" t="s">
        <v>11</v>
      </c>
      <c r="B1323" s="3" t="s">
        <v>17</v>
      </c>
      <c r="C1323" s="3">
        <v>20120609801</v>
      </c>
      <c r="D1323" s="3">
        <v>0</v>
      </c>
      <c r="E1323" s="3" t="s">
        <v>9</v>
      </c>
      <c r="F1323" s="3">
        <v>71</v>
      </c>
      <c r="G1323" s="3">
        <v>29</v>
      </c>
      <c r="H1323" s="4" t="s">
        <v>22</v>
      </c>
      <c r="I1323" s="3" t="s">
        <v>9</v>
      </c>
      <c r="J1323" s="3" t="s">
        <v>9</v>
      </c>
      <c r="L1323">
        <f t="shared" si="150"/>
        <v>0</v>
      </c>
      <c r="M1323">
        <f>IF(COUNTIF($C$2:$C1324,C1323)&gt;1,1,0)</f>
        <v>0</v>
      </c>
      <c r="N1323">
        <f t="shared" si="151"/>
        <v>0</v>
      </c>
      <c r="O1323">
        <f t="shared" si="152"/>
        <v>0</v>
      </c>
      <c r="P1323">
        <f t="shared" si="153"/>
        <v>0</v>
      </c>
      <c r="Q1323">
        <f t="shared" si="154"/>
        <v>0</v>
      </c>
      <c r="S1323">
        <f t="shared" si="155"/>
        <v>0</v>
      </c>
    </row>
    <row r="1324" spans="1:19" ht="214" thickBot="1" x14ac:dyDescent="0.4">
      <c r="A1324" s="3" t="s">
        <v>11</v>
      </c>
      <c r="B1324" s="3" t="s">
        <v>49</v>
      </c>
      <c r="C1324" s="3">
        <v>20230507802</v>
      </c>
      <c r="D1324" s="3">
        <v>0</v>
      </c>
      <c r="E1324" s="3" t="s">
        <v>9</v>
      </c>
      <c r="F1324" s="3">
        <v>264</v>
      </c>
      <c r="G1324" s="3">
        <v>43</v>
      </c>
      <c r="H1324" s="4" t="s">
        <v>44</v>
      </c>
      <c r="I1324" s="3" t="s">
        <v>9</v>
      </c>
      <c r="J1324" s="3" t="s">
        <v>15</v>
      </c>
      <c r="L1324">
        <f t="shared" si="150"/>
        <v>0</v>
      </c>
      <c r="M1324">
        <f>IF(COUNTIF($C$2:$C1325,C1324)&gt;1,1,0)</f>
        <v>0</v>
      </c>
      <c r="N1324">
        <f t="shared" si="151"/>
        <v>0</v>
      </c>
      <c r="O1324">
        <f t="shared" si="152"/>
        <v>0</v>
      </c>
      <c r="P1324">
        <f t="shared" si="153"/>
        <v>0</v>
      </c>
      <c r="Q1324">
        <f t="shared" si="154"/>
        <v>0</v>
      </c>
      <c r="S1324">
        <f t="shared" si="155"/>
        <v>0</v>
      </c>
    </row>
    <row r="1325" spans="1:19" ht="276.5" thickBot="1" x14ac:dyDescent="0.4">
      <c r="A1325" s="3" t="s">
        <v>11</v>
      </c>
      <c r="B1325" s="3" t="s">
        <v>20</v>
      </c>
      <c r="C1325" s="3">
        <v>20141907002</v>
      </c>
      <c r="D1325" s="3">
        <v>0</v>
      </c>
      <c r="E1325" s="3" t="s">
        <v>9</v>
      </c>
      <c r="F1325" s="3">
        <v>202</v>
      </c>
      <c r="G1325" s="3">
        <v>25</v>
      </c>
      <c r="H1325" s="4" t="s">
        <v>22</v>
      </c>
      <c r="I1325" s="3" t="s">
        <v>9</v>
      </c>
      <c r="J1325" s="3" t="s">
        <v>15</v>
      </c>
      <c r="L1325">
        <f t="shared" si="150"/>
        <v>0</v>
      </c>
      <c r="M1325">
        <f>IF(COUNTIF($C$2:$C1326,C1325)&gt;1,1,0)</f>
        <v>0</v>
      </c>
      <c r="N1325">
        <f t="shared" si="151"/>
        <v>0</v>
      </c>
      <c r="O1325">
        <f t="shared" si="152"/>
        <v>0</v>
      </c>
      <c r="P1325">
        <f t="shared" si="153"/>
        <v>0</v>
      </c>
      <c r="Q1325">
        <f t="shared" si="154"/>
        <v>0</v>
      </c>
      <c r="S1325">
        <f t="shared" si="155"/>
        <v>0</v>
      </c>
    </row>
    <row r="1326" spans="1:19" ht="276.5" thickBot="1" x14ac:dyDescent="0.4">
      <c r="A1326" s="3" t="s">
        <v>11</v>
      </c>
      <c r="B1326" s="3" t="s">
        <v>8</v>
      </c>
      <c r="C1326" s="3">
        <v>20180904202</v>
      </c>
      <c r="D1326" s="3">
        <v>0</v>
      </c>
      <c r="E1326" s="3" t="s">
        <v>9</v>
      </c>
      <c r="F1326" s="3">
        <v>40</v>
      </c>
      <c r="G1326" s="3">
        <v>15</v>
      </c>
      <c r="H1326" s="4" t="s">
        <v>89</v>
      </c>
      <c r="I1326" s="3" t="s">
        <v>9</v>
      </c>
      <c r="J1326" s="3" t="s">
        <v>9</v>
      </c>
      <c r="L1326">
        <f t="shared" si="150"/>
        <v>0</v>
      </c>
      <c r="M1326">
        <f>IF(COUNTIF($C$2:$C1327,C1326)&gt;1,1,0)</f>
        <v>0</v>
      </c>
      <c r="N1326">
        <f t="shared" si="151"/>
        <v>0</v>
      </c>
      <c r="O1326">
        <f t="shared" si="152"/>
        <v>0</v>
      </c>
      <c r="P1326">
        <f t="shared" si="153"/>
        <v>0</v>
      </c>
      <c r="Q1326">
        <f t="shared" si="154"/>
        <v>0</v>
      </c>
      <c r="S1326">
        <f t="shared" si="155"/>
        <v>0</v>
      </c>
    </row>
    <row r="1327" spans="1:19" ht="251.5" thickBot="1" x14ac:dyDescent="0.4">
      <c r="A1327" s="3" t="s">
        <v>11</v>
      </c>
      <c r="B1327" s="3" t="s">
        <v>8</v>
      </c>
      <c r="C1327" s="3">
        <v>20180313003</v>
      </c>
      <c r="D1327" s="3">
        <v>0</v>
      </c>
      <c r="E1327" s="3" t="s">
        <v>9</v>
      </c>
      <c r="F1327" s="3">
        <v>53</v>
      </c>
      <c r="G1327" s="3">
        <v>18</v>
      </c>
      <c r="H1327" s="4" t="s">
        <v>18</v>
      </c>
      <c r="I1327" s="3" t="s">
        <v>9</v>
      </c>
      <c r="J1327" s="3" t="s">
        <v>9</v>
      </c>
      <c r="L1327">
        <f t="shared" si="150"/>
        <v>0</v>
      </c>
      <c r="M1327">
        <f>IF(COUNTIF($C$2:$C1328,C1327)&gt;1,1,0)</f>
        <v>0</v>
      </c>
      <c r="N1327">
        <f t="shared" si="151"/>
        <v>0</v>
      </c>
      <c r="O1327">
        <f t="shared" si="152"/>
        <v>0</v>
      </c>
      <c r="P1327">
        <f t="shared" si="153"/>
        <v>0</v>
      </c>
      <c r="Q1327">
        <f t="shared" si="154"/>
        <v>0</v>
      </c>
      <c r="S1327">
        <f t="shared" si="155"/>
        <v>0</v>
      </c>
    </row>
    <row r="1328" spans="1:19" ht="189" thickBot="1" x14ac:dyDescent="0.4">
      <c r="A1328" s="3" t="s">
        <v>11</v>
      </c>
      <c r="B1328" s="3" t="s">
        <v>34</v>
      </c>
      <c r="C1328" s="3">
        <v>20111000801</v>
      </c>
      <c r="D1328" s="3">
        <v>0</v>
      </c>
      <c r="E1328" s="3" t="s">
        <v>9</v>
      </c>
      <c r="F1328" s="3">
        <v>211</v>
      </c>
      <c r="G1328" s="3">
        <v>38</v>
      </c>
      <c r="H1328" s="4" t="s">
        <v>24</v>
      </c>
      <c r="I1328" s="3" t="s">
        <v>9</v>
      </c>
      <c r="J1328" s="3" t="s">
        <v>15</v>
      </c>
      <c r="L1328">
        <f t="shared" si="150"/>
        <v>0</v>
      </c>
      <c r="M1328">
        <f>IF(COUNTIF($C$2:$C1328,C1328)&gt;1,1,0)</f>
        <v>0</v>
      </c>
      <c r="N1328">
        <f t="shared" si="151"/>
        <v>0</v>
      </c>
      <c r="O1328">
        <f t="shared" si="152"/>
        <v>0</v>
      </c>
      <c r="P1328">
        <f t="shared" si="153"/>
        <v>0</v>
      </c>
      <c r="Q1328">
        <f t="shared" si="154"/>
        <v>0</v>
      </c>
      <c r="S1328">
        <f t="shared" si="155"/>
        <v>0</v>
      </c>
    </row>
    <row r="1329" spans="1:19" ht="276.5" thickBot="1" x14ac:dyDescent="0.4">
      <c r="A1329" s="3" t="s">
        <v>7</v>
      </c>
      <c r="B1329" s="3" t="s">
        <v>17</v>
      </c>
      <c r="C1329" s="3">
        <v>20120807701</v>
      </c>
      <c r="D1329" s="3">
        <v>0</v>
      </c>
      <c r="E1329" s="3" t="s">
        <v>9</v>
      </c>
      <c r="F1329" s="3">
        <v>276</v>
      </c>
      <c r="G1329" s="3">
        <v>65</v>
      </c>
      <c r="H1329" s="4" t="s">
        <v>22</v>
      </c>
      <c r="I1329" s="3" t="s">
        <v>9</v>
      </c>
      <c r="J1329" s="3" t="s">
        <v>9</v>
      </c>
      <c r="L1329">
        <f t="shared" si="150"/>
        <v>0</v>
      </c>
      <c r="M1329">
        <f>IF(COUNTIF($C$2:$C1330,C1329)&gt;1,1,0)</f>
        <v>0</v>
      </c>
      <c r="N1329">
        <f t="shared" si="151"/>
        <v>0</v>
      </c>
      <c r="O1329">
        <f t="shared" si="152"/>
        <v>0</v>
      </c>
      <c r="P1329">
        <f t="shared" si="153"/>
        <v>0</v>
      </c>
      <c r="Q1329">
        <f t="shared" si="154"/>
        <v>0</v>
      </c>
      <c r="S1329">
        <f t="shared" si="155"/>
        <v>0</v>
      </c>
    </row>
    <row r="1330" spans="1:19" ht="239" thickBot="1" x14ac:dyDescent="0.4">
      <c r="A1330" s="3" t="s">
        <v>11</v>
      </c>
      <c r="B1330" s="3" t="s">
        <v>8</v>
      </c>
      <c r="C1330" s="3">
        <v>20180604402</v>
      </c>
      <c r="D1330" s="3">
        <v>0</v>
      </c>
      <c r="E1330" s="3" t="s">
        <v>9</v>
      </c>
      <c r="F1330" s="3">
        <v>203</v>
      </c>
      <c r="G1330" s="3">
        <v>23</v>
      </c>
      <c r="H1330" s="4" t="s">
        <v>81</v>
      </c>
      <c r="I1330" s="3" t="s">
        <v>9</v>
      </c>
      <c r="J1330" s="3" t="s">
        <v>9</v>
      </c>
      <c r="L1330">
        <f t="shared" si="150"/>
        <v>0</v>
      </c>
      <c r="M1330">
        <f>IF(COUNTIF($C$2:$C1331,C1330)&gt;1,1,0)</f>
        <v>0</v>
      </c>
      <c r="N1330">
        <f t="shared" si="151"/>
        <v>0</v>
      </c>
      <c r="O1330">
        <f t="shared" si="152"/>
        <v>0</v>
      </c>
      <c r="P1330">
        <f t="shared" si="153"/>
        <v>0</v>
      </c>
      <c r="Q1330">
        <f t="shared" si="154"/>
        <v>0</v>
      </c>
      <c r="S1330">
        <f t="shared" si="155"/>
        <v>0</v>
      </c>
    </row>
    <row r="1331" spans="1:19" ht="139" thickBot="1" x14ac:dyDescent="0.4">
      <c r="A1331" s="3" t="s">
        <v>11</v>
      </c>
      <c r="B1331" s="3" t="s">
        <v>12</v>
      </c>
      <c r="C1331" s="3">
        <v>20080301301</v>
      </c>
      <c r="D1331" s="3">
        <v>0</v>
      </c>
      <c r="E1331" s="3" t="s">
        <v>9</v>
      </c>
      <c r="F1331" s="3">
        <v>32</v>
      </c>
      <c r="G1331" s="3">
        <v>11</v>
      </c>
      <c r="H1331" s="4" t="s">
        <v>315</v>
      </c>
      <c r="I1331" s="3" t="s">
        <v>9</v>
      </c>
      <c r="J1331" s="3" t="s">
        <v>9</v>
      </c>
      <c r="L1331">
        <f t="shared" si="150"/>
        <v>0</v>
      </c>
      <c r="M1331">
        <f>IF(COUNTIF($C$2:$C1332,C1331)&gt;1,1,0)</f>
        <v>0</v>
      </c>
      <c r="N1331">
        <f t="shared" si="151"/>
        <v>0</v>
      </c>
      <c r="O1331">
        <f t="shared" si="152"/>
        <v>0</v>
      </c>
      <c r="P1331">
        <f t="shared" si="153"/>
        <v>0</v>
      </c>
      <c r="Q1331">
        <f t="shared" si="154"/>
        <v>0</v>
      </c>
      <c r="S1331">
        <f t="shared" si="155"/>
        <v>0</v>
      </c>
    </row>
    <row r="1332" spans="1:19" ht="176.5" thickBot="1" x14ac:dyDescent="0.4">
      <c r="A1332" s="3" t="s">
        <v>11</v>
      </c>
      <c r="B1332" s="3" t="s">
        <v>17</v>
      </c>
      <c r="C1332" s="3">
        <v>20120210605</v>
      </c>
      <c r="D1332" s="3">
        <v>0</v>
      </c>
      <c r="E1332" s="3" t="s">
        <v>9</v>
      </c>
      <c r="F1332" s="3">
        <v>95</v>
      </c>
      <c r="G1332" s="3">
        <v>47</v>
      </c>
      <c r="H1332" s="4" t="s">
        <v>55</v>
      </c>
      <c r="I1332" s="3" t="s">
        <v>9</v>
      </c>
      <c r="J1332" s="3" t="s">
        <v>9</v>
      </c>
      <c r="L1332">
        <f t="shared" si="150"/>
        <v>0</v>
      </c>
      <c r="M1332">
        <f>IF(COUNTIF($C$2:$C1333,C1332)&gt;1,1,0)</f>
        <v>0</v>
      </c>
      <c r="N1332">
        <f t="shared" si="151"/>
        <v>0</v>
      </c>
      <c r="O1332">
        <f t="shared" si="152"/>
        <v>0</v>
      </c>
      <c r="P1332">
        <f t="shared" si="153"/>
        <v>0</v>
      </c>
      <c r="Q1332">
        <f t="shared" si="154"/>
        <v>0</v>
      </c>
      <c r="S1332">
        <f t="shared" si="155"/>
        <v>0</v>
      </c>
    </row>
    <row r="1333" spans="1:19" ht="239" thickBot="1" x14ac:dyDescent="0.4">
      <c r="A1333" s="3" t="s">
        <v>11</v>
      </c>
      <c r="B1333" s="3" t="s">
        <v>12</v>
      </c>
      <c r="C1333" s="3">
        <v>20080204601</v>
      </c>
      <c r="D1333" s="3">
        <v>1</v>
      </c>
      <c r="E1333" s="3" t="s">
        <v>9</v>
      </c>
      <c r="F1333" s="3">
        <v>216</v>
      </c>
      <c r="G1333" s="3">
        <v>21</v>
      </c>
      <c r="H1333" s="4" t="s">
        <v>13</v>
      </c>
      <c r="I1333" s="3" t="s">
        <v>9</v>
      </c>
      <c r="J1333" s="3" t="s">
        <v>9</v>
      </c>
      <c r="L1333">
        <f t="shared" si="150"/>
        <v>0</v>
      </c>
      <c r="M1333">
        <f>IF(COUNTIF($C$2:$C1334,C1333)&gt;1,1,0)</f>
        <v>0</v>
      </c>
      <c r="N1333">
        <f t="shared" si="151"/>
        <v>0</v>
      </c>
      <c r="O1333">
        <f t="shared" si="152"/>
        <v>0</v>
      </c>
      <c r="P1333">
        <f t="shared" si="153"/>
        <v>0</v>
      </c>
      <c r="Q1333">
        <f t="shared" si="154"/>
        <v>0</v>
      </c>
      <c r="S1333">
        <f t="shared" si="155"/>
        <v>0</v>
      </c>
    </row>
    <row r="1334" spans="1:19" ht="276.5" thickBot="1" x14ac:dyDescent="0.4">
      <c r="A1334" s="3" t="s">
        <v>11</v>
      </c>
      <c r="B1334" s="3" t="s">
        <v>17</v>
      </c>
      <c r="C1334" s="3">
        <v>20120300911</v>
      </c>
      <c r="D1334" s="3">
        <v>1</v>
      </c>
      <c r="E1334" s="3" t="s">
        <v>9</v>
      </c>
      <c r="F1334" s="3">
        <v>442</v>
      </c>
      <c r="G1334" s="3">
        <v>70</v>
      </c>
      <c r="H1334" s="4" t="s">
        <v>22</v>
      </c>
      <c r="I1334" s="3" t="s">
        <v>9</v>
      </c>
      <c r="J1334" s="3" t="s">
        <v>9</v>
      </c>
      <c r="L1334">
        <f t="shared" si="150"/>
        <v>0</v>
      </c>
      <c r="M1334">
        <f>IF(COUNTIF($C$2:$C1334,C1334)&gt;1,1,0)</f>
        <v>0</v>
      </c>
      <c r="N1334">
        <f t="shared" si="151"/>
        <v>0</v>
      </c>
      <c r="O1334">
        <f t="shared" si="152"/>
        <v>0</v>
      </c>
      <c r="P1334">
        <f t="shared" si="153"/>
        <v>0</v>
      </c>
      <c r="Q1334">
        <f t="shared" si="154"/>
        <v>0</v>
      </c>
      <c r="S1334">
        <f t="shared" si="155"/>
        <v>0</v>
      </c>
    </row>
    <row r="1335" spans="1:19" ht="214" thickBot="1" x14ac:dyDescent="0.4">
      <c r="A1335" s="3" t="s">
        <v>11</v>
      </c>
      <c r="B1335" s="3" t="s">
        <v>34</v>
      </c>
      <c r="C1335" s="3">
        <v>20110700302</v>
      </c>
      <c r="D1335" s="3">
        <v>0</v>
      </c>
      <c r="E1335" s="3" t="s">
        <v>9</v>
      </c>
      <c r="F1335" s="3">
        <v>78</v>
      </c>
      <c r="G1335" s="3">
        <v>37</v>
      </c>
      <c r="H1335" s="4" t="s">
        <v>28</v>
      </c>
      <c r="I1335" s="3" t="s">
        <v>9</v>
      </c>
      <c r="J1335" s="3" t="s">
        <v>9</v>
      </c>
      <c r="L1335">
        <f t="shared" si="150"/>
        <v>0</v>
      </c>
      <c r="M1335">
        <f>IF(COUNTIF($C$2:$C1336,C1335)&gt;1,1,0)</f>
        <v>0</v>
      </c>
      <c r="N1335">
        <f t="shared" si="151"/>
        <v>0</v>
      </c>
      <c r="O1335">
        <f t="shared" si="152"/>
        <v>0</v>
      </c>
      <c r="P1335">
        <f t="shared" si="153"/>
        <v>0</v>
      </c>
      <c r="Q1335">
        <f t="shared" si="154"/>
        <v>0</v>
      </c>
      <c r="S1335">
        <f t="shared" si="155"/>
        <v>0</v>
      </c>
    </row>
    <row r="1336" spans="1:19" ht="276.5" thickBot="1" x14ac:dyDescent="0.4">
      <c r="A1336" s="3" t="s">
        <v>7</v>
      </c>
      <c r="B1336" s="3" t="s">
        <v>34</v>
      </c>
      <c r="C1336" s="3">
        <v>20110120101</v>
      </c>
      <c r="D1336" s="3">
        <v>0</v>
      </c>
      <c r="E1336" s="3" t="s">
        <v>9</v>
      </c>
      <c r="F1336" s="3">
        <v>89</v>
      </c>
      <c r="G1336" s="3">
        <v>58</v>
      </c>
      <c r="H1336" s="4" t="s">
        <v>22</v>
      </c>
      <c r="I1336" s="3" t="s">
        <v>9</v>
      </c>
      <c r="J1336" s="3" t="s">
        <v>15</v>
      </c>
      <c r="L1336">
        <f t="shared" si="150"/>
        <v>0</v>
      </c>
      <c r="M1336">
        <f>IF(COUNTIF($C$2:$C1337,C1336)&gt;1,1,0)</f>
        <v>0</v>
      </c>
      <c r="N1336">
        <f t="shared" si="151"/>
        <v>0</v>
      </c>
      <c r="O1336">
        <f t="shared" si="152"/>
        <v>0</v>
      </c>
      <c r="P1336">
        <f t="shared" si="153"/>
        <v>0</v>
      </c>
      <c r="Q1336">
        <f t="shared" si="154"/>
        <v>0</v>
      </c>
      <c r="S1336">
        <f t="shared" si="155"/>
        <v>0</v>
      </c>
    </row>
    <row r="1337" spans="1:19" ht="239" thickBot="1" x14ac:dyDescent="0.4">
      <c r="A1337" s="3" t="s">
        <v>27</v>
      </c>
      <c r="B1337" s="3" t="s">
        <v>12</v>
      </c>
      <c r="C1337" s="3">
        <v>20081000403</v>
      </c>
      <c r="D1337" s="3">
        <v>1</v>
      </c>
      <c r="E1337" s="3" t="s">
        <v>9</v>
      </c>
      <c r="F1337" s="3">
        <v>135</v>
      </c>
      <c r="G1337" s="3">
        <v>84</v>
      </c>
      <c r="H1337" s="4" t="s">
        <v>13</v>
      </c>
      <c r="I1337" s="3" t="s">
        <v>9</v>
      </c>
      <c r="J1337" s="3" t="s">
        <v>9</v>
      </c>
      <c r="L1337">
        <f t="shared" si="150"/>
        <v>0</v>
      </c>
      <c r="M1337">
        <f>IF(COUNTIF($C$2:$C1338,C1337)&gt;1,1,0)</f>
        <v>0</v>
      </c>
      <c r="N1337">
        <f t="shared" si="151"/>
        <v>0</v>
      </c>
      <c r="O1337">
        <f t="shared" si="152"/>
        <v>0</v>
      </c>
      <c r="P1337">
        <f t="shared" si="153"/>
        <v>0</v>
      </c>
      <c r="Q1337">
        <f t="shared" si="154"/>
        <v>0</v>
      </c>
      <c r="S1337">
        <f t="shared" si="155"/>
        <v>0</v>
      </c>
    </row>
    <row r="1338" spans="1:19" ht="276.5" thickBot="1" x14ac:dyDescent="0.4">
      <c r="A1338" s="3" t="s">
        <v>11</v>
      </c>
      <c r="B1338" s="3" t="s">
        <v>23</v>
      </c>
      <c r="C1338" s="3">
        <v>20170109301</v>
      </c>
      <c r="D1338" s="3">
        <v>0</v>
      </c>
      <c r="E1338" s="3" t="s">
        <v>9</v>
      </c>
      <c r="F1338" s="3">
        <v>314</v>
      </c>
      <c r="G1338" s="3">
        <v>57</v>
      </c>
      <c r="H1338" s="4" t="s">
        <v>22</v>
      </c>
      <c r="I1338" s="3" t="s">
        <v>9</v>
      </c>
      <c r="J1338" s="3" t="s">
        <v>9</v>
      </c>
      <c r="L1338">
        <f t="shared" si="150"/>
        <v>0</v>
      </c>
      <c r="M1338">
        <f>IF(COUNTIF($C$2:$C1339,C1338)&gt;1,1,0)</f>
        <v>0</v>
      </c>
      <c r="N1338">
        <f t="shared" si="151"/>
        <v>0</v>
      </c>
      <c r="O1338">
        <f t="shared" si="152"/>
        <v>0</v>
      </c>
      <c r="P1338">
        <f t="shared" si="153"/>
        <v>0</v>
      </c>
      <c r="Q1338">
        <f t="shared" si="154"/>
        <v>0</v>
      </c>
      <c r="S1338">
        <f t="shared" si="155"/>
        <v>0</v>
      </c>
    </row>
    <row r="1339" spans="1:19" ht="314" thickBot="1" x14ac:dyDescent="0.4">
      <c r="A1339" s="3" t="s">
        <v>11</v>
      </c>
      <c r="B1339" s="3" t="s">
        <v>17</v>
      </c>
      <c r="C1339" s="3">
        <v>20120211302</v>
      </c>
      <c r="D1339" s="3">
        <v>0</v>
      </c>
      <c r="E1339" s="3" t="s">
        <v>9</v>
      </c>
      <c r="F1339" s="3">
        <v>173</v>
      </c>
      <c r="G1339" s="3">
        <v>57</v>
      </c>
      <c r="H1339" s="4" t="s">
        <v>316</v>
      </c>
      <c r="I1339" s="3" t="s">
        <v>9</v>
      </c>
      <c r="J1339" s="3" t="s">
        <v>15</v>
      </c>
      <c r="L1339">
        <f t="shared" si="150"/>
        <v>0</v>
      </c>
      <c r="M1339">
        <f>IF(COUNTIF($C$2:$C1340,C1339)&gt;1,1,0)</f>
        <v>0</v>
      </c>
      <c r="N1339">
        <f t="shared" si="151"/>
        <v>0</v>
      </c>
      <c r="O1339">
        <f t="shared" si="152"/>
        <v>0</v>
      </c>
      <c r="P1339">
        <f t="shared" si="153"/>
        <v>0</v>
      </c>
      <c r="Q1339">
        <f t="shared" si="154"/>
        <v>0</v>
      </c>
      <c r="S1339">
        <f t="shared" si="155"/>
        <v>0</v>
      </c>
    </row>
    <row r="1340" spans="1:19" ht="276.5" thickBot="1" x14ac:dyDescent="0.4">
      <c r="A1340" s="3" t="s">
        <v>11</v>
      </c>
      <c r="B1340" s="3" t="s">
        <v>8</v>
      </c>
      <c r="C1340" s="3">
        <v>20180506102</v>
      </c>
      <c r="D1340" s="3">
        <v>0</v>
      </c>
      <c r="E1340" s="3" t="s">
        <v>9</v>
      </c>
      <c r="F1340" s="3">
        <v>311</v>
      </c>
      <c r="G1340" s="3">
        <v>55</v>
      </c>
      <c r="H1340" s="4" t="s">
        <v>22</v>
      </c>
      <c r="I1340" s="3" t="s">
        <v>9</v>
      </c>
      <c r="J1340" s="3" t="s">
        <v>15</v>
      </c>
      <c r="L1340">
        <f t="shared" si="150"/>
        <v>0</v>
      </c>
      <c r="M1340">
        <f>IF(COUNTIF($C$2:$C1341,C1340)&gt;1,1,0)</f>
        <v>0</v>
      </c>
      <c r="N1340">
        <f t="shared" si="151"/>
        <v>0</v>
      </c>
      <c r="O1340">
        <f t="shared" si="152"/>
        <v>0</v>
      </c>
      <c r="P1340">
        <f t="shared" si="153"/>
        <v>0</v>
      </c>
      <c r="Q1340">
        <f t="shared" si="154"/>
        <v>0</v>
      </c>
      <c r="S1340">
        <f t="shared" si="155"/>
        <v>0</v>
      </c>
    </row>
    <row r="1341" spans="1:19" ht="251.5" thickBot="1" x14ac:dyDescent="0.4">
      <c r="A1341" s="3" t="s">
        <v>11</v>
      </c>
      <c r="B1341" s="3" t="s">
        <v>8</v>
      </c>
      <c r="C1341" s="3">
        <v>20180314101</v>
      </c>
      <c r="D1341" s="3">
        <v>0</v>
      </c>
      <c r="E1341" s="3" t="s">
        <v>9</v>
      </c>
      <c r="F1341" s="3">
        <v>48</v>
      </c>
      <c r="G1341" s="3">
        <v>18</v>
      </c>
      <c r="H1341" s="4" t="s">
        <v>18</v>
      </c>
      <c r="I1341" s="3" t="s">
        <v>9</v>
      </c>
      <c r="J1341" s="3" t="s">
        <v>9</v>
      </c>
      <c r="L1341">
        <f t="shared" si="150"/>
        <v>0</v>
      </c>
      <c r="M1341">
        <f>IF(COUNTIF($C$2:$C1342,C1341)&gt;1,1,0)</f>
        <v>0</v>
      </c>
      <c r="N1341">
        <f t="shared" si="151"/>
        <v>0</v>
      </c>
      <c r="O1341">
        <f t="shared" si="152"/>
        <v>0</v>
      </c>
      <c r="P1341">
        <f t="shared" si="153"/>
        <v>0</v>
      </c>
      <c r="Q1341">
        <f t="shared" si="154"/>
        <v>0</v>
      </c>
      <c r="S1341">
        <f t="shared" si="155"/>
        <v>0</v>
      </c>
    </row>
    <row r="1342" spans="1:19" ht="239" thickBot="1" x14ac:dyDescent="0.4">
      <c r="A1342" s="3" t="s">
        <v>7</v>
      </c>
      <c r="B1342" s="3" t="s">
        <v>34</v>
      </c>
      <c r="C1342" s="3">
        <v>20110802201</v>
      </c>
      <c r="D1342" s="3">
        <v>0</v>
      </c>
      <c r="E1342" s="3" t="s">
        <v>9</v>
      </c>
      <c r="F1342" s="3">
        <v>40</v>
      </c>
      <c r="G1342" s="3">
        <v>32</v>
      </c>
      <c r="H1342" s="4" t="s">
        <v>13</v>
      </c>
      <c r="I1342" s="3" t="s">
        <v>9</v>
      </c>
      <c r="J1342" s="3" t="s">
        <v>9</v>
      </c>
      <c r="L1342">
        <f t="shared" si="150"/>
        <v>0</v>
      </c>
      <c r="M1342">
        <f>IF(COUNTIF($C$2:$C1343,C1342)&gt;1,1,0)</f>
        <v>0</v>
      </c>
      <c r="N1342">
        <f t="shared" si="151"/>
        <v>0</v>
      </c>
      <c r="O1342">
        <f t="shared" si="152"/>
        <v>0</v>
      </c>
      <c r="P1342">
        <f t="shared" si="153"/>
        <v>0</v>
      </c>
      <c r="Q1342">
        <f t="shared" si="154"/>
        <v>0</v>
      </c>
      <c r="S1342">
        <f t="shared" si="155"/>
        <v>0</v>
      </c>
    </row>
    <row r="1343" spans="1:19" ht="214" thickBot="1" x14ac:dyDescent="0.4">
      <c r="A1343" s="3" t="s">
        <v>11</v>
      </c>
      <c r="B1343" s="3" t="s">
        <v>34</v>
      </c>
      <c r="C1343" s="3">
        <v>20110329101</v>
      </c>
      <c r="D1343" s="3">
        <v>0</v>
      </c>
      <c r="E1343" s="3" t="s">
        <v>9</v>
      </c>
      <c r="F1343" s="3">
        <v>113</v>
      </c>
      <c r="G1343" s="3">
        <v>99</v>
      </c>
      <c r="H1343" s="4" t="s">
        <v>28</v>
      </c>
      <c r="I1343" s="3" t="s">
        <v>9</v>
      </c>
      <c r="J1343" s="3" t="s">
        <v>9</v>
      </c>
      <c r="L1343">
        <f t="shared" si="150"/>
        <v>0</v>
      </c>
      <c r="M1343">
        <f>IF(COUNTIF($C$2:$C1344,C1343)&gt;1,1,0)</f>
        <v>0</v>
      </c>
      <c r="N1343">
        <f t="shared" si="151"/>
        <v>0</v>
      </c>
      <c r="O1343">
        <f t="shared" si="152"/>
        <v>0</v>
      </c>
      <c r="P1343">
        <f t="shared" si="153"/>
        <v>0</v>
      </c>
      <c r="Q1343">
        <f t="shared" si="154"/>
        <v>0</v>
      </c>
      <c r="S1343">
        <f t="shared" si="155"/>
        <v>0</v>
      </c>
    </row>
    <row r="1344" spans="1:19" ht="276.5" thickBot="1" x14ac:dyDescent="0.4">
      <c r="A1344" s="3" t="s">
        <v>11</v>
      </c>
      <c r="B1344" s="3" t="s">
        <v>23</v>
      </c>
      <c r="C1344" s="3">
        <v>20172200201</v>
      </c>
      <c r="D1344" s="3">
        <v>1</v>
      </c>
      <c r="E1344" s="3" t="s">
        <v>9</v>
      </c>
      <c r="F1344" s="3">
        <v>189</v>
      </c>
      <c r="G1344" s="3">
        <v>80</v>
      </c>
      <c r="H1344" s="4" t="s">
        <v>22</v>
      </c>
      <c r="I1344" s="3" t="s">
        <v>9</v>
      </c>
      <c r="J1344" s="3" t="s">
        <v>9</v>
      </c>
      <c r="L1344">
        <f t="shared" si="150"/>
        <v>0</v>
      </c>
      <c r="M1344">
        <f>IF(COUNTIF($C$2:$C1345,C1344)&gt;1,1,0)</f>
        <v>0</v>
      </c>
      <c r="N1344">
        <f t="shared" si="151"/>
        <v>0</v>
      </c>
      <c r="O1344">
        <f t="shared" si="152"/>
        <v>0</v>
      </c>
      <c r="P1344">
        <f t="shared" si="153"/>
        <v>0</v>
      </c>
      <c r="Q1344">
        <f t="shared" si="154"/>
        <v>0</v>
      </c>
      <c r="S1344">
        <f t="shared" si="155"/>
        <v>0</v>
      </c>
    </row>
    <row r="1345" spans="1:19" ht="239" thickBot="1" x14ac:dyDescent="0.4">
      <c r="A1345" s="3" t="s">
        <v>27</v>
      </c>
      <c r="B1345" s="3" t="s">
        <v>49</v>
      </c>
      <c r="C1345" s="3">
        <v>20230205201</v>
      </c>
      <c r="D1345" s="3">
        <v>1</v>
      </c>
      <c r="E1345" s="3" t="s">
        <v>9</v>
      </c>
      <c r="F1345" s="3">
        <v>250</v>
      </c>
      <c r="G1345" s="3">
        <v>72</v>
      </c>
      <c r="H1345" s="4" t="s">
        <v>13</v>
      </c>
      <c r="I1345" s="3" t="s">
        <v>9</v>
      </c>
      <c r="J1345" s="3" t="s">
        <v>9</v>
      </c>
      <c r="L1345">
        <f t="shared" si="150"/>
        <v>0</v>
      </c>
      <c r="M1345">
        <f>IF(COUNTIF($C$2:$C1346,C1345)&gt;1,1,0)</f>
        <v>0</v>
      </c>
      <c r="N1345">
        <f t="shared" si="151"/>
        <v>0</v>
      </c>
      <c r="O1345">
        <f t="shared" si="152"/>
        <v>0</v>
      </c>
      <c r="P1345">
        <f t="shared" si="153"/>
        <v>0</v>
      </c>
      <c r="Q1345">
        <f t="shared" si="154"/>
        <v>0</v>
      </c>
      <c r="S1345">
        <f t="shared" si="155"/>
        <v>0</v>
      </c>
    </row>
    <row r="1346" spans="1:19" ht="239" thickBot="1" x14ac:dyDescent="0.4">
      <c r="A1346" s="3" t="s">
        <v>11</v>
      </c>
      <c r="B1346" s="3" t="s">
        <v>12</v>
      </c>
      <c r="C1346" s="3">
        <v>20080912501</v>
      </c>
      <c r="D1346" s="3">
        <v>1</v>
      </c>
      <c r="E1346" s="3" t="s">
        <v>9</v>
      </c>
      <c r="F1346" s="3">
        <v>407</v>
      </c>
      <c r="G1346" s="3">
        <v>283</v>
      </c>
      <c r="H1346" s="4" t="s">
        <v>13</v>
      </c>
      <c r="I1346" s="3" t="s">
        <v>9</v>
      </c>
      <c r="J1346" s="3" t="s">
        <v>9</v>
      </c>
      <c r="L1346">
        <f t="shared" si="150"/>
        <v>0</v>
      </c>
      <c r="M1346">
        <f>IF(COUNTIF($C$2:$C1347,C1346)&gt;1,1,0)</f>
        <v>0</v>
      </c>
      <c r="N1346">
        <f t="shared" si="151"/>
        <v>0</v>
      </c>
      <c r="O1346">
        <f t="shared" si="152"/>
        <v>0</v>
      </c>
      <c r="P1346">
        <f t="shared" si="153"/>
        <v>0</v>
      </c>
      <c r="Q1346">
        <f t="shared" si="154"/>
        <v>0</v>
      </c>
      <c r="S1346">
        <f t="shared" si="155"/>
        <v>0</v>
      </c>
    </row>
    <row r="1347" spans="1:19" ht="251.5" thickBot="1" x14ac:dyDescent="0.4">
      <c r="A1347" s="3" t="s">
        <v>11</v>
      </c>
      <c r="B1347" s="3" t="s">
        <v>20</v>
      </c>
      <c r="C1347" s="3">
        <v>20142500202</v>
      </c>
      <c r="D1347" s="3">
        <v>0</v>
      </c>
      <c r="E1347" s="3" t="s">
        <v>9</v>
      </c>
      <c r="F1347" s="3">
        <v>367</v>
      </c>
      <c r="G1347" s="3">
        <v>33</v>
      </c>
      <c r="H1347" s="4" t="s">
        <v>18</v>
      </c>
      <c r="I1347" s="3" t="s">
        <v>9</v>
      </c>
      <c r="J1347" s="3" t="s">
        <v>9</v>
      </c>
      <c r="L1347">
        <f t="shared" si="150"/>
        <v>0</v>
      </c>
      <c r="M1347">
        <f>IF(COUNTIF($C$2:$C1348,C1347)&gt;1,1,0)</f>
        <v>0</v>
      </c>
      <c r="N1347">
        <f t="shared" si="151"/>
        <v>0</v>
      </c>
      <c r="O1347">
        <f t="shared" si="152"/>
        <v>0</v>
      </c>
      <c r="P1347">
        <f t="shared" si="153"/>
        <v>0</v>
      </c>
      <c r="Q1347">
        <f t="shared" si="154"/>
        <v>0</v>
      </c>
      <c r="S1347">
        <f t="shared" si="155"/>
        <v>0</v>
      </c>
    </row>
    <row r="1348" spans="1:19" ht="314" thickBot="1" x14ac:dyDescent="0.4">
      <c r="A1348" s="3" t="s">
        <v>11</v>
      </c>
      <c r="B1348" s="3" t="s">
        <v>49</v>
      </c>
      <c r="C1348" s="3">
        <v>20230308402</v>
      </c>
      <c r="D1348" s="3">
        <v>0</v>
      </c>
      <c r="E1348" s="3" t="s">
        <v>9</v>
      </c>
      <c r="F1348" s="3">
        <v>62</v>
      </c>
      <c r="G1348" s="3">
        <v>50</v>
      </c>
      <c r="H1348" s="4" t="s">
        <v>317</v>
      </c>
      <c r="I1348" s="3" t="s">
        <v>9</v>
      </c>
      <c r="J1348" s="3" t="s">
        <v>9</v>
      </c>
      <c r="L1348">
        <f t="shared" si="150"/>
        <v>0</v>
      </c>
      <c r="M1348">
        <f>IF(COUNTIF($C$2:$C1349,C1348)&gt;1,1,0)</f>
        <v>0</v>
      </c>
      <c r="N1348">
        <f t="shared" si="151"/>
        <v>0</v>
      </c>
      <c r="O1348">
        <f t="shared" si="152"/>
        <v>0</v>
      </c>
      <c r="P1348">
        <f t="shared" si="153"/>
        <v>0</v>
      </c>
      <c r="Q1348">
        <f t="shared" si="154"/>
        <v>0</v>
      </c>
      <c r="S1348">
        <f t="shared" si="155"/>
        <v>0</v>
      </c>
    </row>
    <row r="1349" spans="1:19" ht="239" thickBot="1" x14ac:dyDescent="0.4">
      <c r="A1349" s="3" t="s">
        <v>11</v>
      </c>
      <c r="B1349" s="3" t="s">
        <v>23</v>
      </c>
      <c r="C1349" s="3">
        <v>20172205102</v>
      </c>
      <c r="D1349" s="3">
        <v>0</v>
      </c>
      <c r="E1349" s="3" t="s">
        <v>9</v>
      </c>
      <c r="F1349" s="3">
        <v>305</v>
      </c>
      <c r="G1349" s="3">
        <v>100</v>
      </c>
      <c r="H1349" s="4" t="s">
        <v>13</v>
      </c>
      <c r="I1349" s="3" t="s">
        <v>9</v>
      </c>
      <c r="J1349" s="3" t="s">
        <v>9</v>
      </c>
      <c r="L1349">
        <f t="shared" si="150"/>
        <v>0</v>
      </c>
      <c r="M1349">
        <f>IF(COUNTIF($C$2:$C1350,C1349)&gt;1,1,0)</f>
        <v>0</v>
      </c>
      <c r="N1349">
        <f t="shared" si="151"/>
        <v>0</v>
      </c>
      <c r="O1349">
        <f t="shared" si="152"/>
        <v>0</v>
      </c>
      <c r="P1349">
        <f t="shared" si="153"/>
        <v>0</v>
      </c>
      <c r="Q1349">
        <f t="shared" si="154"/>
        <v>0</v>
      </c>
      <c r="S1349">
        <f t="shared" si="155"/>
        <v>0</v>
      </c>
    </row>
    <row r="1350" spans="1:19" ht="251.5" thickBot="1" x14ac:dyDescent="0.4">
      <c r="A1350" s="3" t="s">
        <v>11</v>
      </c>
      <c r="B1350" s="3" t="s">
        <v>49</v>
      </c>
      <c r="C1350" s="3">
        <v>20230509801</v>
      </c>
      <c r="D1350" s="3">
        <v>0</v>
      </c>
      <c r="E1350" s="3" t="s">
        <v>9</v>
      </c>
      <c r="F1350" s="3">
        <v>261</v>
      </c>
      <c r="G1350" s="3">
        <v>146</v>
      </c>
      <c r="H1350" s="4" t="s">
        <v>18</v>
      </c>
      <c r="I1350" s="3" t="s">
        <v>9</v>
      </c>
      <c r="J1350" s="3" t="s">
        <v>9</v>
      </c>
      <c r="L1350">
        <f t="shared" si="150"/>
        <v>0</v>
      </c>
      <c r="M1350">
        <f>IF(COUNTIF($C$2:$C1351,C1350)&gt;1,1,0)</f>
        <v>0</v>
      </c>
      <c r="N1350">
        <f t="shared" si="151"/>
        <v>0</v>
      </c>
      <c r="O1350">
        <f t="shared" si="152"/>
        <v>0</v>
      </c>
      <c r="P1350">
        <f t="shared" si="153"/>
        <v>0</v>
      </c>
      <c r="Q1350">
        <f t="shared" si="154"/>
        <v>0</v>
      </c>
      <c r="S1350">
        <f t="shared" si="155"/>
        <v>0</v>
      </c>
    </row>
    <row r="1351" spans="1:19" ht="151.5" thickBot="1" x14ac:dyDescent="0.4">
      <c r="A1351" s="3" t="s">
        <v>11</v>
      </c>
      <c r="B1351" s="3" t="s">
        <v>49</v>
      </c>
      <c r="C1351" s="3">
        <v>20230106005</v>
      </c>
      <c r="D1351" s="3">
        <v>0</v>
      </c>
      <c r="E1351" s="3" t="s">
        <v>9</v>
      </c>
      <c r="F1351" s="3">
        <v>27</v>
      </c>
      <c r="G1351" s="3">
        <v>11</v>
      </c>
      <c r="H1351" s="4" t="s">
        <v>26</v>
      </c>
      <c r="I1351" s="3" t="s">
        <v>9</v>
      </c>
      <c r="J1351" s="3" t="s">
        <v>9</v>
      </c>
      <c r="L1351">
        <f t="shared" si="150"/>
        <v>0</v>
      </c>
      <c r="M1351">
        <f>IF(COUNTIF($C$2:$C1352,C1351)&gt;1,1,0)</f>
        <v>0</v>
      </c>
      <c r="N1351">
        <f t="shared" si="151"/>
        <v>0</v>
      </c>
      <c r="O1351">
        <f t="shared" si="152"/>
        <v>0</v>
      </c>
      <c r="P1351">
        <f t="shared" si="153"/>
        <v>0</v>
      </c>
      <c r="Q1351">
        <f t="shared" si="154"/>
        <v>0</v>
      </c>
      <c r="S1351">
        <f t="shared" si="155"/>
        <v>0</v>
      </c>
    </row>
    <row r="1352" spans="1:19" ht="214" thickBot="1" x14ac:dyDescent="0.4">
      <c r="A1352" s="3" t="s">
        <v>39</v>
      </c>
      <c r="B1352" s="3" t="s">
        <v>8</v>
      </c>
      <c r="C1352" s="3">
        <v>20180704601</v>
      </c>
      <c r="D1352" s="3">
        <v>0</v>
      </c>
      <c r="E1352" s="3" t="s">
        <v>9</v>
      </c>
      <c r="F1352" s="3">
        <v>82</v>
      </c>
      <c r="G1352" s="3">
        <v>9</v>
      </c>
      <c r="H1352" s="4" t="s">
        <v>28</v>
      </c>
      <c r="I1352" s="3" t="s">
        <v>9</v>
      </c>
      <c r="J1352" s="3" t="s">
        <v>9</v>
      </c>
      <c r="L1352">
        <f t="shared" si="150"/>
        <v>0</v>
      </c>
      <c r="M1352">
        <f>IF(COUNTIF($C$2:$C1353,C1352)&gt;1,1,0)</f>
        <v>0</v>
      </c>
      <c r="N1352">
        <f t="shared" si="151"/>
        <v>0</v>
      </c>
      <c r="O1352">
        <f t="shared" si="152"/>
        <v>0</v>
      </c>
      <c r="P1352">
        <f t="shared" si="153"/>
        <v>0</v>
      </c>
      <c r="Q1352">
        <f t="shared" si="154"/>
        <v>0</v>
      </c>
      <c r="S1352">
        <f t="shared" si="155"/>
        <v>0</v>
      </c>
    </row>
    <row r="1353" spans="1:19" ht="276.5" thickBot="1" x14ac:dyDescent="0.4">
      <c r="A1353" s="3" t="s">
        <v>11</v>
      </c>
      <c r="B1353" s="3" t="s">
        <v>20</v>
      </c>
      <c r="C1353" s="3">
        <v>20140601701</v>
      </c>
      <c r="D1353" s="3">
        <v>0</v>
      </c>
      <c r="E1353" s="3" t="s">
        <v>9</v>
      </c>
      <c r="F1353" s="3">
        <v>74</v>
      </c>
      <c r="G1353" s="3">
        <v>56</v>
      </c>
      <c r="H1353" s="4" t="s">
        <v>22</v>
      </c>
      <c r="I1353" s="3" t="s">
        <v>9</v>
      </c>
      <c r="J1353" s="3" t="s">
        <v>9</v>
      </c>
      <c r="L1353">
        <f t="shared" si="150"/>
        <v>0</v>
      </c>
      <c r="M1353">
        <f>IF(COUNTIF($C$2:$C1354,C1353)&gt;1,1,0)</f>
        <v>0</v>
      </c>
      <c r="N1353">
        <f t="shared" si="151"/>
        <v>0</v>
      </c>
      <c r="O1353">
        <f t="shared" si="152"/>
        <v>0</v>
      </c>
      <c r="P1353">
        <f t="shared" si="153"/>
        <v>0</v>
      </c>
      <c r="Q1353">
        <f t="shared" si="154"/>
        <v>0</v>
      </c>
      <c r="S1353">
        <f t="shared" si="155"/>
        <v>0</v>
      </c>
    </row>
    <row r="1354" spans="1:19" ht="276.5" thickBot="1" x14ac:dyDescent="0.4">
      <c r="A1354" s="3" t="s">
        <v>7</v>
      </c>
      <c r="B1354" s="3" t="s">
        <v>12</v>
      </c>
      <c r="C1354" s="3">
        <v>20081004001</v>
      </c>
      <c r="D1354" s="3">
        <v>1</v>
      </c>
      <c r="E1354" s="3" t="s">
        <v>9</v>
      </c>
      <c r="F1354" s="3">
        <v>351</v>
      </c>
      <c r="G1354" s="3">
        <v>247</v>
      </c>
      <c r="H1354" s="4" t="s">
        <v>22</v>
      </c>
      <c r="I1354" s="3" t="s">
        <v>9</v>
      </c>
      <c r="J1354" s="3" t="s">
        <v>9</v>
      </c>
      <c r="L1354">
        <f t="shared" si="150"/>
        <v>0</v>
      </c>
      <c r="M1354">
        <f>IF(COUNTIF($C$2:$C1354,C1354)&gt;1,1,0)</f>
        <v>0</v>
      </c>
      <c r="N1354">
        <f t="shared" si="151"/>
        <v>0</v>
      </c>
      <c r="O1354">
        <f t="shared" si="152"/>
        <v>0</v>
      </c>
      <c r="P1354">
        <f t="shared" si="153"/>
        <v>0</v>
      </c>
      <c r="Q1354">
        <f t="shared" si="154"/>
        <v>0</v>
      </c>
      <c r="S1354">
        <f t="shared" si="155"/>
        <v>0</v>
      </c>
    </row>
    <row r="1355" spans="1:19" ht="276.5" thickBot="1" x14ac:dyDescent="0.4">
      <c r="A1355" s="3" t="s">
        <v>11</v>
      </c>
      <c r="B1355" s="3" t="s">
        <v>34</v>
      </c>
      <c r="C1355" s="3">
        <v>20110902801</v>
      </c>
      <c r="D1355" s="3">
        <v>0</v>
      </c>
      <c r="E1355" s="3" t="s">
        <v>9</v>
      </c>
      <c r="F1355" s="3">
        <v>68</v>
      </c>
      <c r="G1355" s="3">
        <v>31</v>
      </c>
      <c r="H1355" s="4" t="s">
        <v>22</v>
      </c>
      <c r="I1355" s="3" t="s">
        <v>9</v>
      </c>
      <c r="J1355" s="3" t="s">
        <v>9</v>
      </c>
      <c r="L1355">
        <f t="shared" si="150"/>
        <v>0</v>
      </c>
      <c r="M1355">
        <f>IF(COUNTIF($C$2:$C1355,C1355)&gt;1,1,0)</f>
        <v>0</v>
      </c>
      <c r="N1355">
        <f t="shared" si="151"/>
        <v>0</v>
      </c>
      <c r="O1355">
        <f t="shared" si="152"/>
        <v>0</v>
      </c>
      <c r="P1355">
        <f t="shared" si="153"/>
        <v>0</v>
      </c>
      <c r="Q1355">
        <f t="shared" si="154"/>
        <v>0</v>
      </c>
      <c r="S1355">
        <f t="shared" si="155"/>
        <v>0</v>
      </c>
    </row>
    <row r="1356" spans="1:19" ht="251.5" thickBot="1" x14ac:dyDescent="0.4">
      <c r="A1356" s="3" t="s">
        <v>11</v>
      </c>
      <c r="B1356" s="3" t="s">
        <v>23</v>
      </c>
      <c r="C1356" s="3">
        <v>20170601402</v>
      </c>
      <c r="D1356" s="3">
        <v>1</v>
      </c>
      <c r="E1356" s="3" t="s">
        <v>9</v>
      </c>
      <c r="F1356" s="3">
        <v>121</v>
      </c>
      <c r="G1356" s="3">
        <v>73</v>
      </c>
      <c r="H1356" s="4" t="s">
        <v>18</v>
      </c>
      <c r="I1356" s="3" t="s">
        <v>9</v>
      </c>
      <c r="J1356" s="3" t="s">
        <v>9</v>
      </c>
      <c r="L1356">
        <f t="shared" si="150"/>
        <v>0</v>
      </c>
      <c r="M1356">
        <f>IF(COUNTIF($C$2:$C1357,C1356)&gt;1,1,0)</f>
        <v>0</v>
      </c>
      <c r="N1356">
        <f t="shared" si="151"/>
        <v>0</v>
      </c>
      <c r="O1356">
        <f t="shared" si="152"/>
        <v>0</v>
      </c>
      <c r="P1356">
        <f t="shared" si="153"/>
        <v>0</v>
      </c>
      <c r="Q1356">
        <f t="shared" si="154"/>
        <v>0</v>
      </c>
      <c r="S1356">
        <f t="shared" si="155"/>
        <v>0</v>
      </c>
    </row>
    <row r="1357" spans="1:19" ht="214" thickBot="1" x14ac:dyDescent="0.4">
      <c r="A1357" s="3" t="s">
        <v>39</v>
      </c>
      <c r="B1357" s="3" t="s">
        <v>23</v>
      </c>
      <c r="C1357" s="3">
        <v>20170704503</v>
      </c>
      <c r="D1357" s="3">
        <v>0</v>
      </c>
      <c r="E1357" s="3" t="s">
        <v>9</v>
      </c>
      <c r="F1357" s="3">
        <v>62</v>
      </c>
      <c r="G1357" s="3">
        <v>45</v>
      </c>
      <c r="H1357" s="4" t="s">
        <v>28</v>
      </c>
      <c r="I1357" s="3" t="s">
        <v>9</v>
      </c>
      <c r="J1357" s="3" t="s">
        <v>9</v>
      </c>
      <c r="L1357">
        <f t="shared" si="150"/>
        <v>0</v>
      </c>
      <c r="M1357">
        <f>IF(COUNTIF($C$2:$C1358,C1357)&gt;1,1,0)</f>
        <v>0</v>
      </c>
      <c r="N1357">
        <f t="shared" si="151"/>
        <v>0</v>
      </c>
      <c r="O1357">
        <f t="shared" si="152"/>
        <v>0</v>
      </c>
      <c r="P1357">
        <f t="shared" si="153"/>
        <v>0</v>
      </c>
      <c r="Q1357">
        <f t="shared" si="154"/>
        <v>0</v>
      </c>
      <c r="S1357">
        <f t="shared" si="155"/>
        <v>0</v>
      </c>
    </row>
    <row r="1358" spans="1:19" ht="276.5" thickBot="1" x14ac:dyDescent="0.4">
      <c r="A1358" s="3" t="s">
        <v>39</v>
      </c>
      <c r="B1358" s="3" t="s">
        <v>20</v>
      </c>
      <c r="C1358" s="3">
        <v>20140611601</v>
      </c>
      <c r="D1358" s="3">
        <v>1</v>
      </c>
      <c r="E1358" s="3" t="s">
        <v>9</v>
      </c>
      <c r="F1358" s="3">
        <v>159</v>
      </c>
      <c r="G1358" s="3">
        <v>64</v>
      </c>
      <c r="H1358" s="4" t="s">
        <v>22</v>
      </c>
      <c r="I1358" s="3" t="s">
        <v>9</v>
      </c>
      <c r="J1358" s="3" t="s">
        <v>9</v>
      </c>
      <c r="L1358">
        <f t="shared" si="150"/>
        <v>0</v>
      </c>
      <c r="M1358">
        <f>IF(COUNTIF($C$2:$C1359,C1358)&gt;1,1,0)</f>
        <v>0</v>
      </c>
      <c r="N1358">
        <f t="shared" si="151"/>
        <v>0</v>
      </c>
      <c r="O1358">
        <f t="shared" si="152"/>
        <v>0</v>
      </c>
      <c r="P1358">
        <f t="shared" si="153"/>
        <v>0</v>
      </c>
      <c r="Q1358">
        <f t="shared" si="154"/>
        <v>0</v>
      </c>
      <c r="S1358">
        <f t="shared" si="155"/>
        <v>0</v>
      </c>
    </row>
    <row r="1359" spans="1:19" ht="239" thickBot="1" x14ac:dyDescent="0.4">
      <c r="A1359" s="3" t="s">
        <v>11</v>
      </c>
      <c r="B1359" s="3" t="s">
        <v>17</v>
      </c>
      <c r="C1359" s="3">
        <v>2012021014</v>
      </c>
      <c r="D1359" s="3">
        <v>1</v>
      </c>
      <c r="E1359" s="3" t="s">
        <v>9</v>
      </c>
      <c r="F1359" s="3">
        <v>287</v>
      </c>
      <c r="G1359" s="3">
        <v>77</v>
      </c>
      <c r="H1359" s="4" t="s">
        <v>13</v>
      </c>
      <c r="I1359" s="3" t="s">
        <v>9</v>
      </c>
      <c r="J1359" s="3" t="s">
        <v>15</v>
      </c>
      <c r="L1359">
        <f t="shared" si="150"/>
        <v>0</v>
      </c>
      <c r="M1359">
        <f>IF(COUNTIF($C$2:$C1360,C1359)&gt;1,1,0)</f>
        <v>0</v>
      </c>
      <c r="N1359">
        <f t="shared" si="151"/>
        <v>0</v>
      </c>
      <c r="O1359">
        <f t="shared" si="152"/>
        <v>0</v>
      </c>
      <c r="P1359">
        <f t="shared" si="153"/>
        <v>0</v>
      </c>
      <c r="Q1359">
        <f t="shared" si="154"/>
        <v>0</v>
      </c>
      <c r="S1359">
        <f t="shared" si="155"/>
        <v>0</v>
      </c>
    </row>
    <row r="1360" spans="1:19" ht="276.5" thickBot="1" x14ac:dyDescent="0.4">
      <c r="A1360" s="3" t="s">
        <v>11</v>
      </c>
      <c r="B1360" s="3" t="s">
        <v>34</v>
      </c>
      <c r="C1360" s="3">
        <v>20110112301</v>
      </c>
      <c r="D1360" s="3">
        <v>0</v>
      </c>
      <c r="E1360" s="3" t="s">
        <v>9</v>
      </c>
      <c r="F1360" s="3">
        <v>143</v>
      </c>
      <c r="G1360" s="3">
        <v>106</v>
      </c>
      <c r="H1360" s="4" t="s">
        <v>22</v>
      </c>
      <c r="I1360" s="3" t="s">
        <v>9</v>
      </c>
      <c r="J1360" s="3" t="s">
        <v>9</v>
      </c>
      <c r="L1360">
        <f t="shared" si="150"/>
        <v>0</v>
      </c>
      <c r="M1360">
        <f>IF(COUNTIF($C$2:$C1361,C1360)&gt;1,1,0)</f>
        <v>0</v>
      </c>
      <c r="N1360">
        <f t="shared" si="151"/>
        <v>0</v>
      </c>
      <c r="O1360">
        <f t="shared" si="152"/>
        <v>0</v>
      </c>
      <c r="P1360">
        <f t="shared" si="153"/>
        <v>0</v>
      </c>
      <c r="Q1360">
        <f t="shared" si="154"/>
        <v>0</v>
      </c>
      <c r="S1360">
        <f t="shared" si="155"/>
        <v>0</v>
      </c>
    </row>
    <row r="1361" spans="1:19" ht="239" thickBot="1" x14ac:dyDescent="0.4">
      <c r="A1361" s="3" t="s">
        <v>11</v>
      </c>
      <c r="B1361" s="3" t="s">
        <v>49</v>
      </c>
      <c r="C1361" s="3">
        <v>20230306202</v>
      </c>
      <c r="D1361" s="3">
        <v>0</v>
      </c>
      <c r="E1361" s="3" t="s">
        <v>9</v>
      </c>
      <c r="F1361" s="3">
        <v>50</v>
      </c>
      <c r="G1361" s="3">
        <v>41</v>
      </c>
      <c r="H1361" s="4" t="s">
        <v>13</v>
      </c>
      <c r="I1361" s="3" t="s">
        <v>9</v>
      </c>
      <c r="J1361" s="3" t="s">
        <v>15</v>
      </c>
      <c r="L1361">
        <f t="shared" si="150"/>
        <v>0</v>
      </c>
      <c r="M1361">
        <f>IF(COUNTIF($C$2:$C1362,C1361)&gt;1,1,0)</f>
        <v>0</v>
      </c>
      <c r="N1361">
        <f t="shared" si="151"/>
        <v>0</v>
      </c>
      <c r="O1361">
        <f t="shared" si="152"/>
        <v>0</v>
      </c>
      <c r="P1361">
        <f t="shared" si="153"/>
        <v>0</v>
      </c>
      <c r="Q1361">
        <f t="shared" si="154"/>
        <v>0</v>
      </c>
      <c r="S1361">
        <f t="shared" si="155"/>
        <v>0</v>
      </c>
    </row>
    <row r="1362" spans="1:19" ht="276.5" thickBot="1" x14ac:dyDescent="0.4">
      <c r="A1362" s="3" t="s">
        <v>11</v>
      </c>
      <c r="B1362" s="3" t="s">
        <v>12</v>
      </c>
      <c r="C1362" s="3">
        <v>20080909101</v>
      </c>
      <c r="D1362" s="3">
        <v>1</v>
      </c>
      <c r="E1362" s="3" t="s">
        <v>9</v>
      </c>
      <c r="F1362" s="3">
        <v>791</v>
      </c>
      <c r="G1362" s="3">
        <v>650</v>
      </c>
      <c r="H1362" s="4" t="s">
        <v>22</v>
      </c>
      <c r="I1362" s="3" t="s">
        <v>9</v>
      </c>
      <c r="J1362" s="3" t="s">
        <v>15</v>
      </c>
      <c r="L1362">
        <f t="shared" si="150"/>
        <v>0</v>
      </c>
      <c r="M1362">
        <f>IF(COUNTIF($C$2:$C1363,C1362)&gt;1,1,0)</f>
        <v>0</v>
      </c>
      <c r="N1362">
        <f t="shared" si="151"/>
        <v>0</v>
      </c>
      <c r="O1362">
        <f t="shared" si="152"/>
        <v>0</v>
      </c>
      <c r="P1362">
        <f t="shared" si="153"/>
        <v>0</v>
      </c>
      <c r="Q1362">
        <f t="shared" si="154"/>
        <v>0</v>
      </c>
      <c r="S1362">
        <f t="shared" si="155"/>
        <v>0</v>
      </c>
    </row>
    <row r="1363" spans="1:19" ht="101.5" thickBot="1" x14ac:dyDescent="0.4">
      <c r="A1363" s="3" t="s">
        <v>52</v>
      </c>
      <c r="B1363" s="3" t="s">
        <v>23</v>
      </c>
      <c r="C1363" s="3">
        <v>20172102802</v>
      </c>
      <c r="D1363" s="3">
        <v>1</v>
      </c>
      <c r="E1363" s="3" t="s">
        <v>9</v>
      </c>
      <c r="F1363" s="3">
        <v>1585</v>
      </c>
      <c r="G1363" s="3">
        <v>156</v>
      </c>
      <c r="H1363" s="4" t="s">
        <v>318</v>
      </c>
      <c r="I1363" s="3" t="s">
        <v>9</v>
      </c>
      <c r="J1363" s="3" t="s">
        <v>9</v>
      </c>
      <c r="L1363">
        <f t="shared" si="150"/>
        <v>0</v>
      </c>
      <c r="M1363">
        <f>IF(COUNTIF($C$2:$C1364,C1363)&gt;1,1,0)</f>
        <v>0</v>
      </c>
      <c r="N1363">
        <f t="shared" si="151"/>
        <v>0</v>
      </c>
      <c r="O1363">
        <f t="shared" si="152"/>
        <v>0</v>
      </c>
      <c r="P1363">
        <f t="shared" si="153"/>
        <v>0</v>
      </c>
      <c r="Q1363">
        <f t="shared" si="154"/>
        <v>0</v>
      </c>
      <c r="S1363">
        <f t="shared" si="155"/>
        <v>0</v>
      </c>
    </row>
    <row r="1364" spans="1:19" ht="239" thickBot="1" x14ac:dyDescent="0.4">
      <c r="A1364" s="3" t="s">
        <v>7</v>
      </c>
      <c r="B1364" s="3" t="s">
        <v>34</v>
      </c>
      <c r="C1364" s="3">
        <v>20110511801</v>
      </c>
      <c r="D1364" s="3">
        <v>0</v>
      </c>
      <c r="E1364" s="3" t="s">
        <v>9</v>
      </c>
      <c r="F1364" s="3">
        <v>155</v>
      </c>
      <c r="G1364" s="3">
        <v>63</v>
      </c>
      <c r="H1364" s="4" t="s">
        <v>13</v>
      </c>
      <c r="I1364" s="3" t="s">
        <v>9</v>
      </c>
      <c r="J1364" s="3" t="s">
        <v>15</v>
      </c>
      <c r="L1364">
        <f t="shared" ref="L1364:L1403" si="156">IF(COUNTBLANK(A1364:J1364)&gt;0,1,0)</f>
        <v>0</v>
      </c>
      <c r="M1364">
        <f>IF(COUNTIF($C$2:$C1365,C1364)&gt;1,1,0)</f>
        <v>0</v>
      </c>
      <c r="N1364">
        <f t="shared" ref="N1364:N1403" si="157">IF(LEN(C1364)&gt;11,1,0)</f>
        <v>0</v>
      </c>
      <c r="O1364">
        <f t="shared" ref="O1364:O1403" si="158">IF(G1364&gt;F1364,1,0)</f>
        <v>0</v>
      </c>
      <c r="P1364">
        <f t="shared" ref="P1364:P1403" si="159">IF(AND(J1364="Yes",I1364="No"),1,0)</f>
        <v>0</v>
      </c>
      <c r="Q1364">
        <f t="shared" ref="Q1364:Q1403" si="160">IF(F1364&gt;10000,1,0)</f>
        <v>0</v>
      </c>
      <c r="S1364">
        <f t="shared" ref="S1364:S1403" si="161">IF(SUM(L1364:Q1364)&gt;0,1,0)</f>
        <v>0</v>
      </c>
    </row>
    <row r="1365" spans="1:19" ht="251.5" thickBot="1" x14ac:dyDescent="0.4">
      <c r="A1365" s="3" t="s">
        <v>11</v>
      </c>
      <c r="B1365" s="3" t="s">
        <v>8</v>
      </c>
      <c r="C1365" s="3">
        <v>20180316309</v>
      </c>
      <c r="D1365" s="3">
        <v>0</v>
      </c>
      <c r="E1365" s="3" t="s">
        <v>9</v>
      </c>
      <c r="F1365" s="3">
        <v>125</v>
      </c>
      <c r="G1365" s="3">
        <v>36</v>
      </c>
      <c r="H1365" s="4" t="s">
        <v>18</v>
      </c>
      <c r="I1365" s="3" t="s">
        <v>9</v>
      </c>
      <c r="J1365" s="3" t="s">
        <v>9</v>
      </c>
      <c r="L1365">
        <f t="shared" si="156"/>
        <v>0</v>
      </c>
      <c r="M1365">
        <f>IF(COUNTIF($C$2:$C1366,C1365)&gt;1,1,0)</f>
        <v>0</v>
      </c>
      <c r="N1365">
        <f t="shared" si="157"/>
        <v>0</v>
      </c>
      <c r="O1365">
        <f t="shared" si="158"/>
        <v>0</v>
      </c>
      <c r="P1365">
        <f t="shared" si="159"/>
        <v>0</v>
      </c>
      <c r="Q1365">
        <f t="shared" si="160"/>
        <v>0</v>
      </c>
      <c r="S1365">
        <f t="shared" si="161"/>
        <v>0</v>
      </c>
    </row>
    <row r="1366" spans="1:19" ht="239" thickBot="1" x14ac:dyDescent="0.4">
      <c r="A1366" s="3" t="s">
        <v>11</v>
      </c>
      <c r="B1366" s="3" t="s">
        <v>20</v>
      </c>
      <c r="C1366" s="3">
        <v>20142008601</v>
      </c>
      <c r="D1366" s="3">
        <v>1</v>
      </c>
      <c r="E1366" s="3" t="s">
        <v>9</v>
      </c>
      <c r="F1366" s="3">
        <v>310</v>
      </c>
      <c r="G1366" s="3">
        <v>50</v>
      </c>
      <c r="H1366" s="4" t="s">
        <v>13</v>
      </c>
      <c r="I1366" s="3" t="s">
        <v>9</v>
      </c>
      <c r="J1366" s="3" t="s">
        <v>9</v>
      </c>
      <c r="L1366">
        <f t="shared" si="156"/>
        <v>0</v>
      </c>
      <c r="M1366">
        <f>IF(COUNTIF($C$2:$C1367,C1366)&gt;1,1,0)</f>
        <v>0</v>
      </c>
      <c r="N1366">
        <f t="shared" si="157"/>
        <v>0</v>
      </c>
      <c r="O1366">
        <f t="shared" si="158"/>
        <v>0</v>
      </c>
      <c r="P1366">
        <f t="shared" si="159"/>
        <v>0</v>
      </c>
      <c r="Q1366">
        <f t="shared" si="160"/>
        <v>0</v>
      </c>
      <c r="S1366">
        <f t="shared" si="161"/>
        <v>0</v>
      </c>
    </row>
    <row r="1367" spans="1:19" ht="276.5" thickBot="1" x14ac:dyDescent="0.4">
      <c r="A1367" s="3" t="s">
        <v>27</v>
      </c>
      <c r="B1367" s="3" t="s">
        <v>23</v>
      </c>
      <c r="C1367" s="3">
        <v>20172200</v>
      </c>
      <c r="D1367" s="3">
        <v>1</v>
      </c>
      <c r="E1367" s="3" t="s">
        <v>9</v>
      </c>
      <c r="F1367" s="3">
        <v>122</v>
      </c>
      <c r="G1367" s="3">
        <v>85</v>
      </c>
      <c r="H1367" s="4" t="s">
        <v>22</v>
      </c>
      <c r="I1367" s="3" t="s">
        <v>9</v>
      </c>
      <c r="J1367" s="3" t="s">
        <v>9</v>
      </c>
      <c r="L1367">
        <f t="shared" si="156"/>
        <v>0</v>
      </c>
      <c r="M1367">
        <f>IF(COUNTIF($C$2:$C1367,C1367)&gt;1,1,0)</f>
        <v>0</v>
      </c>
      <c r="N1367">
        <f t="shared" si="157"/>
        <v>0</v>
      </c>
      <c r="O1367">
        <f t="shared" si="158"/>
        <v>0</v>
      </c>
      <c r="P1367">
        <f t="shared" si="159"/>
        <v>0</v>
      </c>
      <c r="Q1367">
        <f t="shared" si="160"/>
        <v>0</v>
      </c>
      <c r="S1367">
        <f t="shared" si="161"/>
        <v>0</v>
      </c>
    </row>
    <row r="1368" spans="1:19" ht="214" thickBot="1" x14ac:dyDescent="0.4">
      <c r="A1368" s="3" t="s">
        <v>11</v>
      </c>
      <c r="B1368" s="3" t="s">
        <v>8</v>
      </c>
      <c r="C1368" s="3">
        <v>20180905003</v>
      </c>
      <c r="D1368" s="3">
        <v>0</v>
      </c>
      <c r="E1368" s="3" t="s">
        <v>9</v>
      </c>
      <c r="F1368" s="3">
        <v>71</v>
      </c>
      <c r="G1368" s="3">
        <v>29</v>
      </c>
      <c r="H1368" s="4" t="s">
        <v>28</v>
      </c>
      <c r="I1368" s="3" t="s">
        <v>9</v>
      </c>
      <c r="J1368" s="3" t="s">
        <v>9</v>
      </c>
      <c r="L1368">
        <f t="shared" si="156"/>
        <v>0</v>
      </c>
      <c r="M1368">
        <f>IF(COUNTIF($C$2:$C1369,C1368)&gt;1,1,0)</f>
        <v>0</v>
      </c>
      <c r="N1368">
        <f t="shared" si="157"/>
        <v>0</v>
      </c>
      <c r="O1368">
        <f t="shared" si="158"/>
        <v>0</v>
      </c>
      <c r="P1368">
        <f t="shared" si="159"/>
        <v>0</v>
      </c>
      <c r="Q1368">
        <f t="shared" si="160"/>
        <v>0</v>
      </c>
      <c r="S1368">
        <f t="shared" si="161"/>
        <v>0</v>
      </c>
    </row>
    <row r="1369" spans="1:19" ht="251.5" thickBot="1" x14ac:dyDescent="0.4">
      <c r="A1369" s="3" t="s">
        <v>11</v>
      </c>
      <c r="B1369" s="3" t="s">
        <v>8</v>
      </c>
      <c r="C1369" s="3">
        <v>20180603601</v>
      </c>
      <c r="D1369" s="3">
        <v>0</v>
      </c>
      <c r="E1369" s="3" t="s">
        <v>9</v>
      </c>
      <c r="F1369" s="3">
        <v>182</v>
      </c>
      <c r="G1369" s="3">
        <v>35</v>
      </c>
      <c r="H1369" s="4" t="s">
        <v>18</v>
      </c>
      <c r="I1369" s="3" t="s">
        <v>9</v>
      </c>
      <c r="J1369" s="3" t="s">
        <v>9</v>
      </c>
      <c r="L1369">
        <f t="shared" si="156"/>
        <v>0</v>
      </c>
      <c r="M1369">
        <f>IF(COUNTIF($C$2:$C1370,C1369)&gt;1,1,0)</f>
        <v>0</v>
      </c>
      <c r="N1369">
        <f t="shared" si="157"/>
        <v>0</v>
      </c>
      <c r="O1369">
        <f t="shared" si="158"/>
        <v>0</v>
      </c>
      <c r="P1369">
        <f t="shared" si="159"/>
        <v>0</v>
      </c>
      <c r="Q1369">
        <f t="shared" si="160"/>
        <v>0</v>
      </c>
      <c r="S1369">
        <f t="shared" si="161"/>
        <v>0</v>
      </c>
    </row>
    <row r="1370" spans="1:19" ht="276.5" thickBot="1" x14ac:dyDescent="0.4">
      <c r="A1370" s="3" t="s">
        <v>11</v>
      </c>
      <c r="B1370" s="3" t="s">
        <v>23</v>
      </c>
      <c r="C1370" s="3">
        <v>20171402401</v>
      </c>
      <c r="D1370" s="3">
        <v>1</v>
      </c>
      <c r="E1370" s="3" t="s">
        <v>9</v>
      </c>
      <c r="F1370" s="3">
        <v>313</v>
      </c>
      <c r="G1370" s="3">
        <v>65</v>
      </c>
      <c r="H1370" s="4" t="s">
        <v>319</v>
      </c>
      <c r="I1370" s="3" t="s">
        <v>9</v>
      </c>
      <c r="J1370" s="3" t="s">
        <v>9</v>
      </c>
      <c r="L1370">
        <f t="shared" si="156"/>
        <v>0</v>
      </c>
      <c r="M1370">
        <f>IF(COUNTIF($C$2:$C1371,C1370)&gt;1,1,0)</f>
        <v>0</v>
      </c>
      <c r="N1370">
        <f t="shared" si="157"/>
        <v>0</v>
      </c>
      <c r="O1370">
        <f t="shared" si="158"/>
        <v>0</v>
      </c>
      <c r="P1370">
        <f t="shared" si="159"/>
        <v>0</v>
      </c>
      <c r="Q1370">
        <f t="shared" si="160"/>
        <v>0</v>
      </c>
      <c r="S1370">
        <f t="shared" si="161"/>
        <v>0</v>
      </c>
    </row>
    <row r="1371" spans="1:19" ht="276.5" thickBot="1" x14ac:dyDescent="0.4">
      <c r="A1371" s="3" t="s">
        <v>7</v>
      </c>
      <c r="B1371" s="3" t="s">
        <v>17</v>
      </c>
      <c r="C1371" s="3">
        <v>20120404601</v>
      </c>
      <c r="D1371" s="3">
        <v>0</v>
      </c>
      <c r="E1371" s="3" t="s">
        <v>9</v>
      </c>
      <c r="F1371" s="3">
        <v>94</v>
      </c>
      <c r="G1371" s="3">
        <v>35</v>
      </c>
      <c r="H1371" s="4" t="s">
        <v>22</v>
      </c>
      <c r="I1371" s="3" t="s">
        <v>9</v>
      </c>
      <c r="J1371" s="3" t="s">
        <v>9</v>
      </c>
      <c r="L1371">
        <f t="shared" si="156"/>
        <v>0</v>
      </c>
      <c r="M1371">
        <f>IF(COUNTIF($C$2:$C1372,C1371)&gt;1,1,0)</f>
        <v>0</v>
      </c>
      <c r="N1371">
        <f t="shared" si="157"/>
        <v>0</v>
      </c>
      <c r="O1371">
        <f t="shared" si="158"/>
        <v>0</v>
      </c>
      <c r="P1371">
        <f t="shared" si="159"/>
        <v>0</v>
      </c>
      <c r="Q1371">
        <f t="shared" si="160"/>
        <v>0</v>
      </c>
      <c r="S1371">
        <f t="shared" si="161"/>
        <v>0</v>
      </c>
    </row>
    <row r="1372" spans="1:19" ht="276.5" thickBot="1" x14ac:dyDescent="0.4">
      <c r="A1372" s="3" t="s">
        <v>11</v>
      </c>
      <c r="B1372" s="3" t="s">
        <v>8</v>
      </c>
      <c r="C1372" s="3">
        <v>20180506104</v>
      </c>
      <c r="D1372" s="3">
        <v>1</v>
      </c>
      <c r="E1372" s="3" t="s">
        <v>9</v>
      </c>
      <c r="F1372" s="3">
        <v>307</v>
      </c>
      <c r="G1372" s="3">
        <v>34</v>
      </c>
      <c r="H1372" s="4" t="s">
        <v>22</v>
      </c>
      <c r="I1372" s="3" t="s">
        <v>9</v>
      </c>
      <c r="J1372" s="3" t="s">
        <v>15</v>
      </c>
      <c r="L1372">
        <f t="shared" si="156"/>
        <v>0</v>
      </c>
      <c r="M1372">
        <f>IF(COUNTIF($C$2:$C1372,C1372)&gt;1,1,0)</f>
        <v>0</v>
      </c>
      <c r="N1372">
        <f t="shared" si="157"/>
        <v>0</v>
      </c>
      <c r="O1372">
        <f t="shared" si="158"/>
        <v>0</v>
      </c>
      <c r="P1372">
        <f t="shared" si="159"/>
        <v>0</v>
      </c>
      <c r="Q1372">
        <f t="shared" si="160"/>
        <v>0</v>
      </c>
      <c r="S1372">
        <f t="shared" si="161"/>
        <v>0</v>
      </c>
    </row>
    <row r="1373" spans="1:19" ht="239" thickBot="1" x14ac:dyDescent="0.4">
      <c r="A1373" s="3" t="s">
        <v>46</v>
      </c>
      <c r="B1373" s="3" t="s">
        <v>23</v>
      </c>
      <c r="C1373" s="3">
        <v>20171700715</v>
      </c>
      <c r="D1373" s="3">
        <v>0</v>
      </c>
      <c r="E1373" s="3" t="s">
        <v>9</v>
      </c>
      <c r="F1373" s="3">
        <v>75</v>
      </c>
      <c r="G1373" s="3">
        <v>40</v>
      </c>
      <c r="H1373" s="4" t="s">
        <v>264</v>
      </c>
      <c r="I1373" s="3" t="s">
        <v>9</v>
      </c>
      <c r="J1373" s="3" t="s">
        <v>9</v>
      </c>
      <c r="L1373">
        <f t="shared" si="156"/>
        <v>0</v>
      </c>
      <c r="M1373">
        <f>IF(COUNTIF($C$2:$C1374,C1373)&gt;1,1,0)</f>
        <v>0</v>
      </c>
      <c r="N1373">
        <f t="shared" si="157"/>
        <v>0</v>
      </c>
      <c r="O1373">
        <f t="shared" si="158"/>
        <v>0</v>
      </c>
      <c r="P1373">
        <f t="shared" si="159"/>
        <v>0</v>
      </c>
      <c r="Q1373">
        <f t="shared" si="160"/>
        <v>0</v>
      </c>
      <c r="S1373">
        <f t="shared" si="161"/>
        <v>0</v>
      </c>
    </row>
    <row r="1374" spans="1:19" ht="251.5" thickBot="1" x14ac:dyDescent="0.4">
      <c r="A1374" s="3" t="s">
        <v>11</v>
      </c>
      <c r="B1374" s="3" t="s">
        <v>20</v>
      </c>
      <c r="C1374" s="3">
        <v>20142502501</v>
      </c>
      <c r="D1374" s="3">
        <v>0</v>
      </c>
      <c r="E1374" s="3" t="s">
        <v>9</v>
      </c>
      <c r="F1374" s="3">
        <v>22</v>
      </c>
      <c r="G1374" s="3">
        <v>22</v>
      </c>
      <c r="H1374" s="4" t="s">
        <v>18</v>
      </c>
      <c r="I1374" s="3" t="s">
        <v>9</v>
      </c>
      <c r="J1374" s="3" t="s">
        <v>9</v>
      </c>
      <c r="L1374">
        <f t="shared" si="156"/>
        <v>0</v>
      </c>
      <c r="M1374">
        <f>IF(COUNTIF($C$2:$C1374,C1374)&gt;1,1,0)</f>
        <v>0</v>
      </c>
      <c r="N1374">
        <f t="shared" si="157"/>
        <v>0</v>
      </c>
      <c r="O1374">
        <f t="shared" si="158"/>
        <v>0</v>
      </c>
      <c r="P1374">
        <f t="shared" si="159"/>
        <v>0</v>
      </c>
      <c r="Q1374">
        <f t="shared" si="160"/>
        <v>0</v>
      </c>
      <c r="S1374">
        <f t="shared" si="161"/>
        <v>0</v>
      </c>
    </row>
    <row r="1375" spans="1:19" ht="214" thickBot="1" x14ac:dyDescent="0.4">
      <c r="A1375" s="3" t="s">
        <v>11</v>
      </c>
      <c r="B1375" s="3" t="s">
        <v>17</v>
      </c>
      <c r="C1375" s="3">
        <v>20120601001</v>
      </c>
      <c r="D1375" s="3">
        <v>0</v>
      </c>
      <c r="E1375" s="3" t="s">
        <v>9</v>
      </c>
      <c r="F1375" s="3">
        <v>61</v>
      </c>
      <c r="G1375" s="3">
        <v>27</v>
      </c>
      <c r="H1375" s="4" t="s">
        <v>44</v>
      </c>
      <c r="I1375" s="3" t="s">
        <v>9</v>
      </c>
      <c r="J1375" s="3" t="s">
        <v>9</v>
      </c>
      <c r="L1375">
        <f t="shared" si="156"/>
        <v>0</v>
      </c>
      <c r="M1375">
        <f>IF(COUNTIF($C$2:$C1376,C1375)&gt;1,1,0)</f>
        <v>0</v>
      </c>
      <c r="N1375">
        <f t="shared" si="157"/>
        <v>0</v>
      </c>
      <c r="O1375">
        <f t="shared" si="158"/>
        <v>0</v>
      </c>
      <c r="P1375">
        <f t="shared" si="159"/>
        <v>0</v>
      </c>
      <c r="Q1375">
        <f t="shared" si="160"/>
        <v>0</v>
      </c>
      <c r="S1375">
        <f t="shared" si="161"/>
        <v>0</v>
      </c>
    </row>
    <row r="1376" spans="1:19" ht="326.5" thickBot="1" x14ac:dyDescent="0.4">
      <c r="A1376" s="3" t="s">
        <v>11</v>
      </c>
      <c r="B1376" s="3" t="s">
        <v>17</v>
      </c>
      <c r="C1376" s="3">
        <v>20120112502</v>
      </c>
      <c r="D1376" s="3">
        <v>0</v>
      </c>
      <c r="E1376" s="3" t="s">
        <v>9</v>
      </c>
      <c r="F1376" s="3">
        <v>46</v>
      </c>
      <c r="G1376" s="3">
        <v>31</v>
      </c>
      <c r="H1376" s="4" t="s">
        <v>320</v>
      </c>
      <c r="I1376" s="3" t="s">
        <v>9</v>
      </c>
      <c r="J1376" s="3" t="s">
        <v>9</v>
      </c>
      <c r="L1376">
        <f t="shared" si="156"/>
        <v>0</v>
      </c>
      <c r="M1376">
        <f>IF(COUNTIF($C$2:$C1376,C1376)&gt;1,1,0)</f>
        <v>0</v>
      </c>
      <c r="N1376">
        <f t="shared" si="157"/>
        <v>0</v>
      </c>
      <c r="O1376">
        <f t="shared" si="158"/>
        <v>0</v>
      </c>
      <c r="P1376">
        <f t="shared" si="159"/>
        <v>0</v>
      </c>
      <c r="Q1376">
        <f t="shared" si="160"/>
        <v>0</v>
      </c>
      <c r="S1376">
        <f t="shared" si="161"/>
        <v>0</v>
      </c>
    </row>
    <row r="1377" spans="1:19" ht="239" thickBot="1" x14ac:dyDescent="0.4">
      <c r="A1377" s="3" t="s">
        <v>11</v>
      </c>
      <c r="B1377" s="3" t="s">
        <v>8</v>
      </c>
      <c r="C1377" s="3">
        <v>20180228101</v>
      </c>
      <c r="D1377" s="3">
        <v>1</v>
      </c>
      <c r="E1377" s="3" t="s">
        <v>9</v>
      </c>
      <c r="F1377" s="3">
        <v>181</v>
      </c>
      <c r="G1377" s="3">
        <v>26</v>
      </c>
      <c r="H1377" s="4" t="s">
        <v>13</v>
      </c>
      <c r="I1377" s="3" t="s">
        <v>9</v>
      </c>
      <c r="J1377" s="3" t="s">
        <v>15</v>
      </c>
      <c r="L1377">
        <f t="shared" si="156"/>
        <v>0</v>
      </c>
      <c r="M1377">
        <f>IF(COUNTIF($C$2:$C1377,C1377)&gt;1,1,0)</f>
        <v>0</v>
      </c>
      <c r="N1377">
        <f t="shared" si="157"/>
        <v>0</v>
      </c>
      <c r="O1377">
        <f t="shared" si="158"/>
        <v>0</v>
      </c>
      <c r="P1377">
        <f t="shared" si="159"/>
        <v>0</v>
      </c>
      <c r="Q1377">
        <f t="shared" si="160"/>
        <v>0</v>
      </c>
      <c r="S1377">
        <f t="shared" si="161"/>
        <v>0</v>
      </c>
    </row>
    <row r="1378" spans="1:19" ht="251.5" thickBot="1" x14ac:dyDescent="0.4">
      <c r="A1378" s="3" t="s">
        <v>11</v>
      </c>
      <c r="B1378" s="3" t="s">
        <v>34</v>
      </c>
      <c r="C1378" s="3">
        <v>201103301</v>
      </c>
      <c r="D1378" s="3">
        <v>0</v>
      </c>
      <c r="E1378" s="3" t="s">
        <v>9</v>
      </c>
      <c r="F1378" s="3">
        <v>67</v>
      </c>
      <c r="G1378" s="3">
        <v>34</v>
      </c>
      <c r="H1378" s="4" t="s">
        <v>18</v>
      </c>
      <c r="I1378" s="3" t="s">
        <v>9</v>
      </c>
      <c r="J1378" s="3" t="s">
        <v>15</v>
      </c>
      <c r="L1378">
        <f t="shared" si="156"/>
        <v>0</v>
      </c>
      <c r="M1378">
        <f>IF(COUNTIF($C$2:$C1379,C1378)&gt;1,1,0)</f>
        <v>0</v>
      </c>
      <c r="N1378">
        <f t="shared" si="157"/>
        <v>0</v>
      </c>
      <c r="O1378">
        <f t="shared" si="158"/>
        <v>0</v>
      </c>
      <c r="P1378">
        <f t="shared" si="159"/>
        <v>0</v>
      </c>
      <c r="Q1378">
        <f t="shared" si="160"/>
        <v>0</v>
      </c>
      <c r="S1378">
        <f t="shared" si="161"/>
        <v>0</v>
      </c>
    </row>
    <row r="1379" spans="1:19" ht="176.5" thickBot="1" x14ac:dyDescent="0.4">
      <c r="A1379" s="3" t="s">
        <v>39</v>
      </c>
      <c r="B1379" s="3" t="s">
        <v>23</v>
      </c>
      <c r="C1379" s="3">
        <v>20170704502</v>
      </c>
      <c r="D1379" s="3">
        <v>1</v>
      </c>
      <c r="E1379" s="3" t="s">
        <v>9</v>
      </c>
      <c r="F1379" s="3">
        <v>157</v>
      </c>
      <c r="G1379" s="3">
        <v>44</v>
      </c>
      <c r="H1379" s="4" t="s">
        <v>71</v>
      </c>
      <c r="I1379" s="3" t="s">
        <v>9</v>
      </c>
      <c r="J1379" s="3" t="s">
        <v>9</v>
      </c>
      <c r="L1379">
        <f t="shared" si="156"/>
        <v>0</v>
      </c>
      <c r="M1379">
        <f>IF(COUNTIF($C$2:$C1379,C1379)&gt;1,1,0)</f>
        <v>0</v>
      </c>
      <c r="N1379">
        <f t="shared" si="157"/>
        <v>0</v>
      </c>
      <c r="O1379">
        <f t="shared" si="158"/>
        <v>0</v>
      </c>
      <c r="P1379">
        <f t="shared" si="159"/>
        <v>0</v>
      </c>
      <c r="Q1379">
        <f t="shared" si="160"/>
        <v>0</v>
      </c>
      <c r="S1379">
        <f t="shared" si="161"/>
        <v>0</v>
      </c>
    </row>
    <row r="1380" spans="1:19" ht="276.5" thickBot="1" x14ac:dyDescent="0.4">
      <c r="A1380" s="3" t="s">
        <v>11</v>
      </c>
      <c r="B1380" s="3" t="s">
        <v>8</v>
      </c>
      <c r="C1380" s="3">
        <v>20180317712</v>
      </c>
      <c r="D1380" s="3">
        <v>1</v>
      </c>
      <c r="E1380" s="3" t="s">
        <v>9</v>
      </c>
      <c r="F1380" s="3">
        <v>185</v>
      </c>
      <c r="G1380" s="3">
        <v>21</v>
      </c>
      <c r="H1380" s="4" t="s">
        <v>22</v>
      </c>
      <c r="I1380" s="3" t="s">
        <v>9</v>
      </c>
      <c r="J1380" s="3" t="s">
        <v>9</v>
      </c>
      <c r="L1380">
        <f t="shared" si="156"/>
        <v>0</v>
      </c>
      <c r="M1380">
        <f>IF(COUNTIF($C$2:$C1380,C1380)&gt;1,1,0)</f>
        <v>0</v>
      </c>
      <c r="N1380">
        <f t="shared" si="157"/>
        <v>0</v>
      </c>
      <c r="O1380">
        <f t="shared" si="158"/>
        <v>0</v>
      </c>
      <c r="P1380">
        <f t="shared" si="159"/>
        <v>0</v>
      </c>
      <c r="Q1380">
        <f t="shared" si="160"/>
        <v>0</v>
      </c>
      <c r="S1380">
        <f t="shared" si="161"/>
        <v>0</v>
      </c>
    </row>
    <row r="1381" spans="1:19" ht="276.5" thickBot="1" x14ac:dyDescent="0.4">
      <c r="A1381" s="3" t="s">
        <v>11</v>
      </c>
      <c r="B1381" s="3" t="s">
        <v>49</v>
      </c>
      <c r="C1381" s="3">
        <v>20230208301</v>
      </c>
      <c r="D1381" s="3">
        <v>1</v>
      </c>
      <c r="E1381" s="3" t="s">
        <v>9</v>
      </c>
      <c r="F1381" s="3">
        <v>140</v>
      </c>
      <c r="G1381" s="3">
        <v>91</v>
      </c>
      <c r="H1381" s="4" t="s">
        <v>22</v>
      </c>
      <c r="I1381" s="3" t="s">
        <v>9</v>
      </c>
      <c r="J1381" s="3" t="s">
        <v>9</v>
      </c>
      <c r="L1381">
        <f t="shared" si="156"/>
        <v>0</v>
      </c>
      <c r="M1381">
        <f>IF(COUNTIF($C$2:$C1382,C1381)&gt;1,1,0)</f>
        <v>0</v>
      </c>
      <c r="N1381">
        <f t="shared" si="157"/>
        <v>0</v>
      </c>
      <c r="O1381">
        <f t="shared" si="158"/>
        <v>0</v>
      </c>
      <c r="P1381">
        <f t="shared" si="159"/>
        <v>0</v>
      </c>
      <c r="Q1381">
        <f t="shared" si="160"/>
        <v>0</v>
      </c>
      <c r="S1381">
        <f t="shared" si="161"/>
        <v>0</v>
      </c>
    </row>
    <row r="1382" spans="1:19" ht="214" thickBot="1" x14ac:dyDescent="0.4">
      <c r="A1382" s="3" t="s">
        <v>11</v>
      </c>
      <c r="B1382" s="3" t="s">
        <v>20</v>
      </c>
      <c r="C1382" s="3">
        <v>20141808604</v>
      </c>
      <c r="D1382" s="3">
        <v>0</v>
      </c>
      <c r="E1382" s="3" t="s">
        <v>9</v>
      </c>
      <c r="F1382" s="3">
        <v>297</v>
      </c>
      <c r="G1382" s="3">
        <v>60</v>
      </c>
      <c r="H1382" s="4" t="s">
        <v>44</v>
      </c>
      <c r="I1382" s="3" t="s">
        <v>9</v>
      </c>
      <c r="J1382" s="3" t="s">
        <v>9</v>
      </c>
      <c r="L1382">
        <f t="shared" si="156"/>
        <v>0</v>
      </c>
      <c r="M1382">
        <f>IF(COUNTIF($C$2:$C1383,C1382)&gt;1,1,0)</f>
        <v>0</v>
      </c>
      <c r="N1382">
        <f t="shared" si="157"/>
        <v>0</v>
      </c>
      <c r="O1382">
        <f t="shared" si="158"/>
        <v>0</v>
      </c>
      <c r="P1382">
        <f t="shared" si="159"/>
        <v>0</v>
      </c>
      <c r="Q1382">
        <f t="shared" si="160"/>
        <v>0</v>
      </c>
      <c r="S1382">
        <f t="shared" si="161"/>
        <v>0</v>
      </c>
    </row>
    <row r="1383" spans="1:19" ht="251.5" thickBot="1" x14ac:dyDescent="0.4">
      <c r="A1383" s="3" t="s">
        <v>11</v>
      </c>
      <c r="B1383" s="3" t="s">
        <v>17</v>
      </c>
      <c r="C1383" s="3">
        <v>20120601301</v>
      </c>
      <c r="D1383" s="3">
        <v>0</v>
      </c>
      <c r="E1383" s="3" t="s">
        <v>9</v>
      </c>
      <c r="F1383" s="3">
        <v>73</v>
      </c>
      <c r="G1383" s="3">
        <v>41</v>
      </c>
      <c r="H1383" s="4" t="s">
        <v>18</v>
      </c>
      <c r="I1383" s="3" t="s">
        <v>9</v>
      </c>
      <c r="J1383" s="3" t="s">
        <v>9</v>
      </c>
      <c r="L1383">
        <f t="shared" si="156"/>
        <v>0</v>
      </c>
      <c r="M1383">
        <f>IF(COUNTIF($C$2:$C1383,C1383)&gt;1,1,0)</f>
        <v>0</v>
      </c>
      <c r="N1383">
        <f t="shared" si="157"/>
        <v>0</v>
      </c>
      <c r="O1383">
        <f t="shared" si="158"/>
        <v>0</v>
      </c>
      <c r="P1383">
        <f t="shared" si="159"/>
        <v>0</v>
      </c>
      <c r="Q1383">
        <f t="shared" si="160"/>
        <v>0</v>
      </c>
      <c r="S1383">
        <f t="shared" si="161"/>
        <v>0</v>
      </c>
    </row>
    <row r="1384" spans="1:19" ht="276.5" thickBot="1" x14ac:dyDescent="0.4">
      <c r="A1384" s="3" t="s">
        <v>32</v>
      </c>
      <c r="B1384" s="3" t="s">
        <v>12</v>
      </c>
      <c r="C1384" s="3">
        <v>20081010901</v>
      </c>
      <c r="D1384" s="3">
        <v>1</v>
      </c>
      <c r="E1384" s="3" t="s">
        <v>9</v>
      </c>
      <c r="F1384" s="3">
        <v>437</v>
      </c>
      <c r="G1384" s="3">
        <v>80</v>
      </c>
      <c r="H1384" s="4" t="s">
        <v>22</v>
      </c>
      <c r="I1384" s="3" t="s">
        <v>9</v>
      </c>
      <c r="J1384" s="3" t="s">
        <v>9</v>
      </c>
      <c r="L1384">
        <f t="shared" si="156"/>
        <v>0</v>
      </c>
      <c r="M1384">
        <f>IF(COUNTIF($C$2:$C1385,C1384)&gt;1,1,0)</f>
        <v>0</v>
      </c>
      <c r="N1384">
        <f t="shared" si="157"/>
        <v>0</v>
      </c>
      <c r="O1384">
        <f t="shared" si="158"/>
        <v>0</v>
      </c>
      <c r="P1384">
        <f t="shared" si="159"/>
        <v>0</v>
      </c>
      <c r="Q1384">
        <f t="shared" si="160"/>
        <v>0</v>
      </c>
      <c r="S1384">
        <f t="shared" si="161"/>
        <v>0</v>
      </c>
    </row>
    <row r="1385" spans="1:19" ht="276.5" thickBot="1" x14ac:dyDescent="0.4">
      <c r="A1385" s="3" t="s">
        <v>7</v>
      </c>
      <c r="B1385" s="3" t="s">
        <v>12</v>
      </c>
      <c r="C1385" s="3">
        <v>20081105301</v>
      </c>
      <c r="D1385" s="3">
        <v>0</v>
      </c>
      <c r="E1385" s="3" t="s">
        <v>9</v>
      </c>
      <c r="F1385" s="3">
        <v>203</v>
      </c>
      <c r="G1385" s="3">
        <v>28</v>
      </c>
      <c r="H1385" s="4" t="s">
        <v>22</v>
      </c>
      <c r="I1385" s="3" t="s">
        <v>9</v>
      </c>
      <c r="J1385" s="3" t="s">
        <v>9</v>
      </c>
      <c r="L1385">
        <f t="shared" si="156"/>
        <v>0</v>
      </c>
      <c r="M1385">
        <f>IF(COUNTIF($C$2:$C1386,C1385)&gt;1,1,0)</f>
        <v>0</v>
      </c>
      <c r="N1385">
        <f t="shared" si="157"/>
        <v>0</v>
      </c>
      <c r="O1385">
        <f t="shared" si="158"/>
        <v>0</v>
      </c>
      <c r="P1385">
        <f t="shared" si="159"/>
        <v>0</v>
      </c>
      <c r="Q1385">
        <f t="shared" si="160"/>
        <v>0</v>
      </c>
      <c r="S1385">
        <f t="shared" si="161"/>
        <v>0</v>
      </c>
    </row>
    <row r="1386" spans="1:19" ht="251.5" thickBot="1" x14ac:dyDescent="0.4">
      <c r="A1386" s="3" t="s">
        <v>11</v>
      </c>
      <c r="B1386" s="3" t="s">
        <v>8</v>
      </c>
      <c r="C1386" s="3">
        <v>20180739601</v>
      </c>
      <c r="D1386" s="3">
        <v>0</v>
      </c>
      <c r="E1386" s="3" t="s">
        <v>9</v>
      </c>
      <c r="F1386" s="3">
        <v>103</v>
      </c>
      <c r="G1386" s="3">
        <v>24</v>
      </c>
      <c r="H1386" s="4" t="s">
        <v>18</v>
      </c>
      <c r="I1386" s="3" t="s">
        <v>9</v>
      </c>
      <c r="J1386" s="3" t="s">
        <v>15</v>
      </c>
      <c r="L1386">
        <f t="shared" si="156"/>
        <v>0</v>
      </c>
      <c r="M1386">
        <f>IF(COUNTIF($C$2:$C1386,C1386)&gt;1,1,0)</f>
        <v>0</v>
      </c>
      <c r="N1386">
        <f t="shared" si="157"/>
        <v>0</v>
      </c>
      <c r="O1386">
        <f t="shared" si="158"/>
        <v>0</v>
      </c>
      <c r="P1386">
        <f t="shared" si="159"/>
        <v>0</v>
      </c>
      <c r="Q1386">
        <f t="shared" si="160"/>
        <v>0</v>
      </c>
      <c r="S1386">
        <f t="shared" si="161"/>
        <v>0</v>
      </c>
    </row>
    <row r="1387" spans="1:19" ht="239" thickBot="1" x14ac:dyDescent="0.4">
      <c r="A1387" s="3" t="s">
        <v>27</v>
      </c>
      <c r="B1387" s="3" t="s">
        <v>20</v>
      </c>
      <c r="C1387" s="3">
        <v>20140402701</v>
      </c>
      <c r="D1387" s="3">
        <v>0</v>
      </c>
      <c r="E1387" s="3" t="s">
        <v>9</v>
      </c>
      <c r="F1387" s="3">
        <v>374</v>
      </c>
      <c r="G1387" s="3">
        <v>304</v>
      </c>
      <c r="H1387" s="4" t="s">
        <v>13</v>
      </c>
      <c r="I1387" s="3" t="s">
        <v>9</v>
      </c>
      <c r="J1387" s="3" t="s">
        <v>9</v>
      </c>
      <c r="L1387">
        <f t="shared" si="156"/>
        <v>0</v>
      </c>
      <c r="M1387">
        <f>IF(COUNTIF($C$2:$C1388,C1387)&gt;1,1,0)</f>
        <v>0</v>
      </c>
      <c r="N1387">
        <f t="shared" si="157"/>
        <v>0</v>
      </c>
      <c r="O1387">
        <f t="shared" si="158"/>
        <v>0</v>
      </c>
      <c r="P1387">
        <f t="shared" si="159"/>
        <v>0</v>
      </c>
      <c r="Q1387">
        <f t="shared" si="160"/>
        <v>0</v>
      </c>
      <c r="S1387">
        <f t="shared" si="161"/>
        <v>0</v>
      </c>
    </row>
    <row r="1388" spans="1:19" ht="214" thickBot="1" x14ac:dyDescent="0.4">
      <c r="A1388" s="3" t="s">
        <v>11</v>
      </c>
      <c r="B1388" s="3" t="s">
        <v>20</v>
      </c>
      <c r="C1388" s="3">
        <v>20141808902</v>
      </c>
      <c r="D1388" s="3">
        <v>1</v>
      </c>
      <c r="E1388" s="3" t="s">
        <v>9</v>
      </c>
      <c r="F1388" s="3">
        <v>333</v>
      </c>
      <c r="G1388" s="3">
        <v>75</v>
      </c>
      <c r="H1388" s="4" t="s">
        <v>44</v>
      </c>
      <c r="I1388" s="3" t="s">
        <v>9</v>
      </c>
      <c r="J1388" s="3" t="s">
        <v>9</v>
      </c>
      <c r="L1388">
        <f t="shared" si="156"/>
        <v>0</v>
      </c>
      <c r="M1388">
        <f>IF(COUNTIF($C$2:$C1388,C1388)&gt;1,1,0)</f>
        <v>0</v>
      </c>
      <c r="N1388">
        <f t="shared" si="157"/>
        <v>0</v>
      </c>
      <c r="O1388">
        <f t="shared" si="158"/>
        <v>0</v>
      </c>
      <c r="P1388">
        <f t="shared" si="159"/>
        <v>0</v>
      </c>
      <c r="Q1388">
        <f t="shared" si="160"/>
        <v>0</v>
      </c>
      <c r="S1388">
        <f t="shared" si="161"/>
        <v>0</v>
      </c>
    </row>
    <row r="1389" spans="1:19" ht="189" thickBot="1" x14ac:dyDescent="0.4">
      <c r="A1389" s="3" t="s">
        <v>39</v>
      </c>
      <c r="B1389" s="3" t="s">
        <v>34</v>
      </c>
      <c r="C1389" s="3">
        <v>20111005402</v>
      </c>
      <c r="D1389" s="3">
        <v>0</v>
      </c>
      <c r="E1389" s="3" t="s">
        <v>9</v>
      </c>
      <c r="F1389" s="3">
        <v>490</v>
      </c>
      <c r="G1389" s="3">
        <v>43</v>
      </c>
      <c r="H1389" s="4" t="s">
        <v>24</v>
      </c>
      <c r="I1389" s="3" t="s">
        <v>9</v>
      </c>
      <c r="J1389" s="3" t="s">
        <v>15</v>
      </c>
      <c r="L1389">
        <f t="shared" si="156"/>
        <v>0</v>
      </c>
      <c r="M1389">
        <f>IF(COUNTIF($C$2:$C1390,C1389)&gt;1,1,0)</f>
        <v>0</v>
      </c>
      <c r="N1389">
        <f t="shared" si="157"/>
        <v>0</v>
      </c>
      <c r="O1389">
        <f t="shared" si="158"/>
        <v>0</v>
      </c>
      <c r="P1389">
        <f t="shared" si="159"/>
        <v>0</v>
      </c>
      <c r="Q1389">
        <f t="shared" si="160"/>
        <v>0</v>
      </c>
      <c r="S1389">
        <f t="shared" si="161"/>
        <v>0</v>
      </c>
    </row>
    <row r="1390" spans="1:19" ht="214" thickBot="1" x14ac:dyDescent="0.4">
      <c r="A1390" s="3" t="s">
        <v>11</v>
      </c>
      <c r="B1390" s="3" t="s">
        <v>49</v>
      </c>
      <c r="C1390" s="3">
        <v>20230401601</v>
      </c>
      <c r="D1390" s="3">
        <v>1</v>
      </c>
      <c r="E1390" s="3" t="s">
        <v>9</v>
      </c>
      <c r="F1390" s="3">
        <v>127</v>
      </c>
      <c r="G1390" s="3">
        <v>50</v>
      </c>
      <c r="H1390" s="4" t="s">
        <v>135</v>
      </c>
      <c r="I1390" s="3" t="s">
        <v>9</v>
      </c>
      <c r="J1390" s="3" t="s">
        <v>9</v>
      </c>
      <c r="L1390">
        <f t="shared" si="156"/>
        <v>0</v>
      </c>
      <c r="M1390">
        <f>IF(COUNTIF($C$2:$C1391,C1390)&gt;1,1,0)</f>
        <v>0</v>
      </c>
      <c r="N1390">
        <f t="shared" si="157"/>
        <v>0</v>
      </c>
      <c r="O1390">
        <f t="shared" si="158"/>
        <v>0</v>
      </c>
      <c r="P1390">
        <f t="shared" si="159"/>
        <v>0</v>
      </c>
      <c r="Q1390">
        <f t="shared" si="160"/>
        <v>0</v>
      </c>
      <c r="S1390">
        <f t="shared" si="161"/>
        <v>0</v>
      </c>
    </row>
    <row r="1391" spans="1:19" ht="276.5" thickBot="1" x14ac:dyDescent="0.4">
      <c r="A1391" s="3" t="s">
        <v>11</v>
      </c>
      <c r="B1391" s="3" t="s">
        <v>8</v>
      </c>
      <c r="C1391" s="3">
        <v>20180209401</v>
      </c>
      <c r="D1391" s="3">
        <v>0</v>
      </c>
      <c r="E1391" s="3" t="s">
        <v>9</v>
      </c>
      <c r="F1391" s="3">
        <v>231</v>
      </c>
      <c r="G1391" s="3">
        <v>46</v>
      </c>
      <c r="H1391" s="4" t="s">
        <v>22</v>
      </c>
      <c r="I1391" s="3" t="s">
        <v>9</v>
      </c>
      <c r="J1391" s="3" t="s">
        <v>9</v>
      </c>
      <c r="L1391">
        <f t="shared" si="156"/>
        <v>0</v>
      </c>
      <c r="M1391">
        <f>IF(COUNTIF($C$2:$C1392,C1391)&gt;1,1,0)</f>
        <v>0</v>
      </c>
      <c r="N1391">
        <f t="shared" si="157"/>
        <v>0</v>
      </c>
      <c r="O1391">
        <f t="shared" si="158"/>
        <v>0</v>
      </c>
      <c r="P1391">
        <f t="shared" si="159"/>
        <v>0</v>
      </c>
      <c r="Q1391">
        <f t="shared" si="160"/>
        <v>0</v>
      </c>
      <c r="S1391">
        <f t="shared" si="161"/>
        <v>0</v>
      </c>
    </row>
    <row r="1392" spans="1:19" ht="276.5" thickBot="1" x14ac:dyDescent="0.4">
      <c r="A1392" s="3" t="s">
        <v>11</v>
      </c>
      <c r="B1392" s="3" t="s">
        <v>34</v>
      </c>
      <c r="C1392" s="3">
        <v>20110624101</v>
      </c>
      <c r="D1392" s="3">
        <v>0</v>
      </c>
      <c r="E1392" s="3" t="s">
        <v>9</v>
      </c>
      <c r="F1392" s="3">
        <v>221</v>
      </c>
      <c r="G1392" s="3">
        <v>56</v>
      </c>
      <c r="H1392" s="4" t="s">
        <v>22</v>
      </c>
      <c r="I1392" s="3" t="s">
        <v>9</v>
      </c>
      <c r="J1392" s="3" t="s">
        <v>9</v>
      </c>
      <c r="L1392">
        <f t="shared" si="156"/>
        <v>0</v>
      </c>
      <c r="M1392">
        <f>IF(COUNTIF($C$2:$C1393,C1392)&gt;1,1,0)</f>
        <v>0</v>
      </c>
      <c r="N1392">
        <f t="shared" si="157"/>
        <v>0</v>
      </c>
      <c r="O1392">
        <f t="shared" si="158"/>
        <v>0</v>
      </c>
      <c r="P1392">
        <f t="shared" si="159"/>
        <v>0</v>
      </c>
      <c r="Q1392">
        <f t="shared" si="160"/>
        <v>0</v>
      </c>
      <c r="S1392">
        <f t="shared" si="161"/>
        <v>0</v>
      </c>
    </row>
    <row r="1393" spans="1:19" ht="151.5" thickBot="1" x14ac:dyDescent="0.4">
      <c r="A1393" s="3" t="s">
        <v>11</v>
      </c>
      <c r="B1393" s="3" t="s">
        <v>49</v>
      </c>
      <c r="C1393" s="3">
        <v>20230103901</v>
      </c>
      <c r="D1393" s="3">
        <v>0</v>
      </c>
      <c r="E1393" s="3" t="s">
        <v>9</v>
      </c>
      <c r="F1393" s="3">
        <v>91</v>
      </c>
      <c r="G1393" s="3">
        <v>21</v>
      </c>
      <c r="H1393" s="4" t="s">
        <v>26</v>
      </c>
      <c r="I1393" s="3" t="s">
        <v>9</v>
      </c>
      <c r="J1393" s="3" t="s">
        <v>15</v>
      </c>
      <c r="L1393">
        <f t="shared" si="156"/>
        <v>0</v>
      </c>
      <c r="M1393">
        <f>IF(COUNTIF($C$2:$C1393,C1393)&gt;1,1,0)</f>
        <v>0</v>
      </c>
      <c r="N1393">
        <f t="shared" si="157"/>
        <v>0</v>
      </c>
      <c r="O1393">
        <f t="shared" si="158"/>
        <v>0</v>
      </c>
      <c r="P1393">
        <f t="shared" si="159"/>
        <v>0</v>
      </c>
      <c r="Q1393">
        <f t="shared" si="160"/>
        <v>0</v>
      </c>
      <c r="S1393">
        <f t="shared" si="161"/>
        <v>0</v>
      </c>
    </row>
    <row r="1394" spans="1:19" ht="239" thickBot="1" x14ac:dyDescent="0.4">
      <c r="A1394" s="3" t="s">
        <v>11</v>
      </c>
      <c r="B1394" s="3" t="s">
        <v>23</v>
      </c>
      <c r="C1394" s="3">
        <v>2017192101</v>
      </c>
      <c r="D1394" s="3">
        <v>0</v>
      </c>
      <c r="E1394" s="3" t="s">
        <v>9</v>
      </c>
      <c r="F1394" s="3">
        <v>264</v>
      </c>
      <c r="G1394" s="3">
        <v>145</v>
      </c>
      <c r="H1394" s="4" t="s">
        <v>13</v>
      </c>
      <c r="I1394" s="3" t="s">
        <v>9</v>
      </c>
      <c r="J1394" s="3" t="s">
        <v>15</v>
      </c>
      <c r="L1394">
        <f t="shared" si="156"/>
        <v>0</v>
      </c>
      <c r="M1394">
        <f>IF(COUNTIF($C$2:$C1395,C1394)&gt;1,1,0)</f>
        <v>0</v>
      </c>
      <c r="N1394">
        <f t="shared" si="157"/>
        <v>0</v>
      </c>
      <c r="O1394">
        <f t="shared" si="158"/>
        <v>0</v>
      </c>
      <c r="P1394">
        <f t="shared" si="159"/>
        <v>0</v>
      </c>
      <c r="Q1394">
        <f t="shared" si="160"/>
        <v>0</v>
      </c>
      <c r="S1394">
        <f t="shared" si="161"/>
        <v>0</v>
      </c>
    </row>
    <row r="1395" spans="1:19" ht="276.5" thickBot="1" x14ac:dyDescent="0.4">
      <c r="A1395" s="3" t="s">
        <v>11</v>
      </c>
      <c r="B1395" s="3" t="s">
        <v>8</v>
      </c>
      <c r="C1395" s="3">
        <v>20180406902</v>
      </c>
      <c r="D1395" s="3">
        <v>0</v>
      </c>
      <c r="E1395" s="3" t="s">
        <v>9</v>
      </c>
      <c r="F1395" s="3">
        <v>135</v>
      </c>
      <c r="G1395" s="3">
        <v>25</v>
      </c>
      <c r="H1395" s="4" t="s">
        <v>22</v>
      </c>
      <c r="I1395" s="3" t="s">
        <v>9</v>
      </c>
      <c r="J1395" s="3" t="s">
        <v>15</v>
      </c>
      <c r="L1395">
        <f t="shared" si="156"/>
        <v>0</v>
      </c>
      <c r="M1395">
        <f>IF(COUNTIF($C$2:$C1395,C1395)&gt;1,1,0)</f>
        <v>0</v>
      </c>
      <c r="N1395">
        <f t="shared" si="157"/>
        <v>0</v>
      </c>
      <c r="O1395">
        <f t="shared" si="158"/>
        <v>0</v>
      </c>
      <c r="P1395">
        <f t="shared" si="159"/>
        <v>0</v>
      </c>
      <c r="Q1395">
        <f t="shared" si="160"/>
        <v>0</v>
      </c>
      <c r="S1395">
        <f t="shared" si="161"/>
        <v>0</v>
      </c>
    </row>
    <row r="1396" spans="1:19" ht="276.5" thickBot="1" x14ac:dyDescent="0.4">
      <c r="A1396" s="3" t="s">
        <v>11</v>
      </c>
      <c r="B1396" s="3" t="s">
        <v>23</v>
      </c>
      <c r="C1396" s="3">
        <v>20171506801</v>
      </c>
      <c r="D1396" s="3">
        <v>0</v>
      </c>
      <c r="E1396" s="3" t="s">
        <v>9</v>
      </c>
      <c r="F1396" s="3">
        <v>222</v>
      </c>
      <c r="G1396" s="3">
        <v>52</v>
      </c>
      <c r="H1396" s="4" t="s">
        <v>22</v>
      </c>
      <c r="I1396" s="3" t="s">
        <v>9</v>
      </c>
      <c r="J1396" s="3" t="s">
        <v>9</v>
      </c>
      <c r="L1396">
        <f t="shared" si="156"/>
        <v>0</v>
      </c>
      <c r="M1396">
        <f>IF(COUNTIF($C$2:$C1397,C1396)&gt;1,1,0)</f>
        <v>0</v>
      </c>
      <c r="N1396">
        <f t="shared" si="157"/>
        <v>0</v>
      </c>
      <c r="O1396">
        <f t="shared" si="158"/>
        <v>0</v>
      </c>
      <c r="P1396">
        <f t="shared" si="159"/>
        <v>0</v>
      </c>
      <c r="Q1396">
        <f t="shared" si="160"/>
        <v>0</v>
      </c>
      <c r="S1396">
        <f t="shared" si="161"/>
        <v>0</v>
      </c>
    </row>
    <row r="1397" spans="1:19" ht="251.5" thickBot="1" x14ac:dyDescent="0.4">
      <c r="A1397" s="3" t="s">
        <v>11</v>
      </c>
      <c r="B1397" s="3" t="s">
        <v>8</v>
      </c>
      <c r="C1397" s="3">
        <v>20180314104</v>
      </c>
      <c r="D1397" s="3">
        <v>0</v>
      </c>
      <c r="E1397" s="3" t="s">
        <v>9</v>
      </c>
      <c r="F1397" s="3">
        <v>89</v>
      </c>
      <c r="G1397" s="3">
        <v>22</v>
      </c>
      <c r="H1397" s="4" t="s">
        <v>18</v>
      </c>
      <c r="I1397" s="3" t="s">
        <v>9</v>
      </c>
      <c r="J1397" s="3" t="s">
        <v>9</v>
      </c>
      <c r="L1397">
        <f t="shared" si="156"/>
        <v>0</v>
      </c>
      <c r="M1397">
        <f>IF(COUNTIF($C$2:$C1398,C1397)&gt;1,1,0)</f>
        <v>0</v>
      </c>
      <c r="N1397">
        <f t="shared" si="157"/>
        <v>0</v>
      </c>
      <c r="O1397">
        <f t="shared" si="158"/>
        <v>0</v>
      </c>
      <c r="P1397">
        <f t="shared" si="159"/>
        <v>0</v>
      </c>
      <c r="Q1397">
        <f t="shared" si="160"/>
        <v>0</v>
      </c>
      <c r="S1397">
        <f t="shared" si="161"/>
        <v>0</v>
      </c>
    </row>
    <row r="1398" spans="1:19" ht="239" thickBot="1" x14ac:dyDescent="0.4">
      <c r="A1398" s="3" t="s">
        <v>11</v>
      </c>
      <c r="B1398" s="3" t="s">
        <v>8</v>
      </c>
      <c r="C1398" s="3">
        <v>20180229401</v>
      </c>
      <c r="D1398" s="3">
        <v>0</v>
      </c>
      <c r="E1398" s="3" t="s">
        <v>9</v>
      </c>
      <c r="F1398" s="3">
        <v>205</v>
      </c>
      <c r="G1398" s="3">
        <v>32</v>
      </c>
      <c r="H1398" s="4" t="s">
        <v>13</v>
      </c>
      <c r="I1398" s="3" t="s">
        <v>9</v>
      </c>
      <c r="J1398" s="3" t="s">
        <v>15</v>
      </c>
      <c r="L1398">
        <f t="shared" si="156"/>
        <v>0</v>
      </c>
      <c r="M1398">
        <f>IF(COUNTIF($C$2:$C1399,C1398)&gt;1,1,0)</f>
        <v>0</v>
      </c>
      <c r="N1398">
        <f t="shared" si="157"/>
        <v>0</v>
      </c>
      <c r="O1398">
        <f t="shared" si="158"/>
        <v>0</v>
      </c>
      <c r="P1398">
        <f t="shared" si="159"/>
        <v>0</v>
      </c>
      <c r="Q1398">
        <f t="shared" si="160"/>
        <v>0</v>
      </c>
      <c r="S1398">
        <f t="shared" si="161"/>
        <v>0</v>
      </c>
    </row>
    <row r="1399" spans="1:19" ht="151.5" thickBot="1" x14ac:dyDescent="0.4">
      <c r="A1399" s="3" t="s">
        <v>11</v>
      </c>
      <c r="B1399" s="3" t="s">
        <v>34</v>
      </c>
      <c r="C1399" s="3">
        <v>20110115503</v>
      </c>
      <c r="D1399" s="3">
        <v>1</v>
      </c>
      <c r="E1399" s="3" t="s">
        <v>9</v>
      </c>
      <c r="F1399" s="3">
        <v>129</v>
      </c>
      <c r="G1399" s="3">
        <v>84</v>
      </c>
      <c r="H1399" s="4" t="s">
        <v>26</v>
      </c>
      <c r="I1399" s="3" t="s">
        <v>9</v>
      </c>
      <c r="J1399" s="3" t="s">
        <v>9</v>
      </c>
      <c r="L1399">
        <f t="shared" si="156"/>
        <v>0</v>
      </c>
      <c r="M1399">
        <f>IF(COUNTIF($C$2:$C1400,C1399)&gt;1,1,0)</f>
        <v>0</v>
      </c>
      <c r="N1399">
        <f t="shared" si="157"/>
        <v>0</v>
      </c>
      <c r="O1399">
        <f t="shared" si="158"/>
        <v>0</v>
      </c>
      <c r="P1399">
        <f t="shared" si="159"/>
        <v>0</v>
      </c>
      <c r="Q1399">
        <f t="shared" si="160"/>
        <v>0</v>
      </c>
      <c r="S1399">
        <f t="shared" si="161"/>
        <v>0</v>
      </c>
    </row>
    <row r="1400" spans="1:19" ht="276.5" thickBot="1" x14ac:dyDescent="0.4">
      <c r="A1400" s="3" t="s">
        <v>46</v>
      </c>
      <c r="B1400" s="3" t="s">
        <v>8</v>
      </c>
      <c r="C1400" s="3">
        <v>20180611001</v>
      </c>
      <c r="D1400" s="3">
        <v>1</v>
      </c>
      <c r="E1400" s="3" t="s">
        <v>9</v>
      </c>
      <c r="F1400" s="3">
        <v>513</v>
      </c>
      <c r="G1400" s="3">
        <v>72</v>
      </c>
      <c r="H1400" s="4" t="s">
        <v>22</v>
      </c>
      <c r="I1400" s="3" t="s">
        <v>9</v>
      </c>
      <c r="J1400" s="3" t="s">
        <v>9</v>
      </c>
      <c r="L1400">
        <f t="shared" si="156"/>
        <v>0</v>
      </c>
      <c r="M1400">
        <f>IF(COUNTIF($C$2:$C1400,C1400)&gt;1,1,0)</f>
        <v>0</v>
      </c>
      <c r="N1400">
        <f t="shared" si="157"/>
        <v>0</v>
      </c>
      <c r="O1400">
        <f t="shared" si="158"/>
        <v>0</v>
      </c>
      <c r="P1400">
        <f t="shared" si="159"/>
        <v>0</v>
      </c>
      <c r="Q1400">
        <f t="shared" si="160"/>
        <v>0</v>
      </c>
      <c r="S1400">
        <f t="shared" si="161"/>
        <v>0</v>
      </c>
    </row>
    <row r="1401" spans="1:19" ht="276.5" thickBot="1" x14ac:dyDescent="0.4">
      <c r="A1401" s="3" t="s">
        <v>11</v>
      </c>
      <c r="B1401" s="3" t="s">
        <v>8</v>
      </c>
      <c r="C1401" s="3">
        <v>2018731101</v>
      </c>
      <c r="D1401" s="3">
        <v>1</v>
      </c>
      <c r="E1401" s="3" t="s">
        <v>9</v>
      </c>
      <c r="F1401" s="3">
        <v>446</v>
      </c>
      <c r="G1401" s="3">
        <v>81</v>
      </c>
      <c r="H1401" s="4" t="s">
        <v>22</v>
      </c>
      <c r="I1401" s="3" t="s">
        <v>9</v>
      </c>
      <c r="J1401" s="3" t="s">
        <v>9</v>
      </c>
      <c r="L1401">
        <f t="shared" si="156"/>
        <v>0</v>
      </c>
      <c r="M1401">
        <f>IF(COUNTIF($C$2:$C1401,C1401)&gt;1,1,0)</f>
        <v>0</v>
      </c>
      <c r="N1401">
        <f t="shared" si="157"/>
        <v>0</v>
      </c>
      <c r="O1401">
        <f t="shared" si="158"/>
        <v>0</v>
      </c>
      <c r="P1401">
        <f t="shared" si="159"/>
        <v>0</v>
      </c>
      <c r="Q1401">
        <f t="shared" si="160"/>
        <v>0</v>
      </c>
      <c r="S1401">
        <f t="shared" si="161"/>
        <v>0</v>
      </c>
    </row>
    <row r="1402" spans="1:19" ht="276.5" thickBot="1" x14ac:dyDescent="0.4">
      <c r="A1402" s="3" t="s">
        <v>11</v>
      </c>
      <c r="B1402" s="3" t="s">
        <v>8</v>
      </c>
      <c r="C1402" s="3">
        <v>20180613502</v>
      </c>
      <c r="D1402" s="3">
        <v>0</v>
      </c>
      <c r="E1402" s="3" t="s">
        <v>9</v>
      </c>
      <c r="F1402" s="3">
        <v>268</v>
      </c>
      <c r="G1402" s="3">
        <v>150</v>
      </c>
      <c r="H1402" s="4" t="s">
        <v>22</v>
      </c>
      <c r="I1402" s="3" t="s">
        <v>9</v>
      </c>
      <c r="J1402" s="3" t="s">
        <v>9</v>
      </c>
      <c r="L1402">
        <f t="shared" si="156"/>
        <v>0</v>
      </c>
      <c r="M1402">
        <f>IF(COUNTIF($C$2:$C1403,C1402)&gt;1,1,0)</f>
        <v>0</v>
      </c>
      <c r="N1402">
        <f t="shared" si="157"/>
        <v>0</v>
      </c>
      <c r="O1402">
        <f t="shared" si="158"/>
        <v>0</v>
      </c>
      <c r="P1402">
        <f t="shared" si="159"/>
        <v>0</v>
      </c>
      <c r="Q1402">
        <f t="shared" si="160"/>
        <v>0</v>
      </c>
      <c r="S1402">
        <f t="shared" si="161"/>
        <v>0</v>
      </c>
    </row>
    <row r="1403" spans="1:19" ht="214" thickBot="1" x14ac:dyDescent="0.4">
      <c r="A1403" s="3" t="s">
        <v>7</v>
      </c>
      <c r="B1403" s="3" t="s">
        <v>34</v>
      </c>
      <c r="C1403" s="3">
        <v>20110428301</v>
      </c>
      <c r="D1403" s="3">
        <v>0</v>
      </c>
      <c r="E1403" s="3" t="s">
        <v>9</v>
      </c>
      <c r="F1403" s="3">
        <v>114</v>
      </c>
      <c r="G1403" s="3">
        <v>65</v>
      </c>
      <c r="H1403" s="4" t="s">
        <v>28</v>
      </c>
      <c r="I1403" s="3" t="s">
        <v>9</v>
      </c>
      <c r="J1403" s="3" t="s">
        <v>15</v>
      </c>
      <c r="L1403">
        <f t="shared" si="156"/>
        <v>0</v>
      </c>
      <c r="M1403">
        <f>IF(COUNTIF($C$2:$C1404,C1403)&gt;1,1,0)</f>
        <v>0</v>
      </c>
      <c r="N1403">
        <f t="shared" si="157"/>
        <v>0</v>
      </c>
      <c r="O1403">
        <f t="shared" si="158"/>
        <v>0</v>
      </c>
      <c r="P1403">
        <f t="shared" si="159"/>
        <v>0</v>
      </c>
      <c r="Q1403">
        <f t="shared" si="160"/>
        <v>0</v>
      </c>
      <c r="S1403">
        <f t="shared" si="161"/>
        <v>0</v>
      </c>
    </row>
    <row r="1404" spans="1:19" ht="326.5" thickBot="1" x14ac:dyDescent="0.4">
      <c r="A1404" s="3" t="s">
        <v>11</v>
      </c>
      <c r="B1404" s="3" t="s">
        <v>23</v>
      </c>
      <c r="C1404" s="3">
        <v>20170104201</v>
      </c>
      <c r="D1404" s="3">
        <v>0</v>
      </c>
      <c r="E1404" s="3" t="s">
        <v>9</v>
      </c>
      <c r="F1404" s="3">
        <v>44</v>
      </c>
      <c r="G1404" s="3">
        <v>18</v>
      </c>
      <c r="H1404" s="4" t="s">
        <v>323</v>
      </c>
      <c r="I1404" s="3" t="s">
        <v>9</v>
      </c>
      <c r="J1404" s="3" t="s">
        <v>9</v>
      </c>
      <c r="L1404">
        <f t="shared" ref="L1404:L1451" si="162">IF(COUNTBLANK(A1404:J1404)&gt;0,1,0)</f>
        <v>0</v>
      </c>
      <c r="M1404">
        <f>IF(COUNTIF($C$2:$C1405,C1404)&gt;1,1,0)</f>
        <v>0</v>
      </c>
      <c r="N1404">
        <f t="shared" ref="N1404:N1451" si="163">IF(LEN(C1404)&gt;11,1,0)</f>
        <v>0</v>
      </c>
      <c r="O1404">
        <f t="shared" ref="O1404:O1451" si="164">IF(G1404&gt;F1404,1,0)</f>
        <v>0</v>
      </c>
      <c r="P1404">
        <f t="shared" ref="P1404:P1451" si="165">IF(AND(J1404="Yes",I1404="No"),1,0)</f>
        <v>0</v>
      </c>
      <c r="Q1404">
        <f t="shared" ref="Q1404:Q1451" si="166">IF(F1404&gt;10000,1,0)</f>
        <v>0</v>
      </c>
      <c r="S1404">
        <f t="shared" ref="S1404:S1451" si="167">IF(SUM(L1404:Q1404)&gt;0,1,0)</f>
        <v>0</v>
      </c>
    </row>
    <row r="1405" spans="1:19" ht="276.5" thickBot="1" x14ac:dyDescent="0.4">
      <c r="A1405" s="3" t="s">
        <v>11</v>
      </c>
      <c r="B1405" s="3" t="s">
        <v>34</v>
      </c>
      <c r="C1405" s="3">
        <v>20110614301</v>
      </c>
      <c r="D1405" s="3">
        <v>1</v>
      </c>
      <c r="E1405" s="3" t="s">
        <v>9</v>
      </c>
      <c r="F1405" s="3">
        <v>241</v>
      </c>
      <c r="G1405" s="3">
        <v>34</v>
      </c>
      <c r="H1405" s="4" t="s">
        <v>22</v>
      </c>
      <c r="I1405" s="3" t="s">
        <v>9</v>
      </c>
      <c r="J1405" s="3" t="s">
        <v>15</v>
      </c>
      <c r="L1405">
        <f t="shared" si="162"/>
        <v>0</v>
      </c>
      <c r="M1405">
        <f>IF(COUNTIF($C$2:$C1406,C1405)&gt;1,1,0)</f>
        <v>0</v>
      </c>
      <c r="N1405">
        <f t="shared" si="163"/>
        <v>0</v>
      </c>
      <c r="O1405">
        <f t="shared" si="164"/>
        <v>0</v>
      </c>
      <c r="P1405">
        <f t="shared" si="165"/>
        <v>0</v>
      </c>
      <c r="Q1405">
        <f t="shared" si="166"/>
        <v>0</v>
      </c>
      <c r="S1405">
        <f t="shared" si="167"/>
        <v>0</v>
      </c>
    </row>
    <row r="1406" spans="1:19" ht="176.5" thickBot="1" x14ac:dyDescent="0.4">
      <c r="A1406" s="3" t="s">
        <v>11</v>
      </c>
      <c r="B1406" s="3" t="s">
        <v>12</v>
      </c>
      <c r="C1406" s="3">
        <v>20080803901</v>
      </c>
      <c r="D1406" s="3">
        <v>1</v>
      </c>
      <c r="E1406" s="3" t="s">
        <v>9</v>
      </c>
      <c r="F1406" s="3">
        <v>670</v>
      </c>
      <c r="G1406" s="3">
        <v>337</v>
      </c>
      <c r="H1406" s="4" t="s">
        <v>55</v>
      </c>
      <c r="I1406" s="3" t="s">
        <v>9</v>
      </c>
      <c r="J1406" s="3" t="s">
        <v>15</v>
      </c>
      <c r="L1406">
        <f t="shared" si="162"/>
        <v>0</v>
      </c>
      <c r="M1406">
        <f>IF(COUNTIF($C$2:$C1407,C1406)&gt;1,1,0)</f>
        <v>0</v>
      </c>
      <c r="N1406">
        <f t="shared" si="163"/>
        <v>0</v>
      </c>
      <c r="O1406">
        <f t="shared" si="164"/>
        <v>0</v>
      </c>
      <c r="P1406">
        <f t="shared" si="165"/>
        <v>0</v>
      </c>
      <c r="Q1406">
        <f t="shared" si="166"/>
        <v>0</v>
      </c>
      <c r="S1406">
        <f t="shared" si="167"/>
        <v>0</v>
      </c>
    </row>
    <row r="1407" spans="1:19" ht="239" thickBot="1" x14ac:dyDescent="0.4">
      <c r="A1407" s="3" t="s">
        <v>11</v>
      </c>
      <c r="B1407" s="3" t="s">
        <v>12</v>
      </c>
      <c r="C1407" s="3">
        <v>20080200401</v>
      </c>
      <c r="D1407" s="3">
        <v>1</v>
      </c>
      <c r="E1407" s="3" t="s">
        <v>9</v>
      </c>
      <c r="F1407" s="3">
        <v>552</v>
      </c>
      <c r="G1407" s="3">
        <v>105</v>
      </c>
      <c r="H1407" s="4" t="s">
        <v>13</v>
      </c>
      <c r="I1407" s="3" t="s">
        <v>9</v>
      </c>
      <c r="J1407" s="3" t="s">
        <v>9</v>
      </c>
      <c r="L1407">
        <f t="shared" si="162"/>
        <v>0</v>
      </c>
      <c r="M1407">
        <f>IF(COUNTIF($C$2:$C1408,C1407)&gt;1,1,0)</f>
        <v>0</v>
      </c>
      <c r="N1407">
        <f t="shared" si="163"/>
        <v>0</v>
      </c>
      <c r="O1407">
        <f t="shared" si="164"/>
        <v>0</v>
      </c>
      <c r="P1407">
        <f t="shared" si="165"/>
        <v>0</v>
      </c>
      <c r="Q1407">
        <f t="shared" si="166"/>
        <v>0</v>
      </c>
      <c r="S1407">
        <f t="shared" si="167"/>
        <v>0</v>
      </c>
    </row>
    <row r="1408" spans="1:19" ht="176.5" thickBot="1" x14ac:dyDescent="0.4">
      <c r="A1408" s="3" t="s">
        <v>11</v>
      </c>
      <c r="B1408" s="3" t="s">
        <v>49</v>
      </c>
      <c r="C1408" s="3">
        <v>20230409204</v>
      </c>
      <c r="D1408" s="3">
        <v>0</v>
      </c>
      <c r="E1408" s="3" t="s">
        <v>9</v>
      </c>
      <c r="F1408" s="3">
        <v>76</v>
      </c>
      <c r="G1408" s="3">
        <v>22</v>
      </c>
      <c r="H1408" s="4" t="s">
        <v>324</v>
      </c>
      <c r="I1408" s="3" t="s">
        <v>9</v>
      </c>
      <c r="J1408" s="3" t="s">
        <v>9</v>
      </c>
      <c r="L1408">
        <f t="shared" si="162"/>
        <v>0</v>
      </c>
      <c r="M1408">
        <f>IF(COUNTIF($C$2:$C1409,C1408)&gt;1,1,0)</f>
        <v>0</v>
      </c>
      <c r="N1408">
        <f t="shared" si="163"/>
        <v>0</v>
      </c>
      <c r="O1408">
        <f t="shared" si="164"/>
        <v>0</v>
      </c>
      <c r="P1408">
        <f t="shared" si="165"/>
        <v>0</v>
      </c>
      <c r="Q1408">
        <f t="shared" si="166"/>
        <v>0</v>
      </c>
      <c r="S1408">
        <f t="shared" si="167"/>
        <v>0</v>
      </c>
    </row>
    <row r="1409" spans="1:19" ht="276.5" thickBot="1" x14ac:dyDescent="0.4">
      <c r="A1409" s="3" t="s">
        <v>11</v>
      </c>
      <c r="B1409" s="3" t="s">
        <v>8</v>
      </c>
      <c r="C1409" s="3">
        <v>20180231101</v>
      </c>
      <c r="D1409" s="3">
        <v>1</v>
      </c>
      <c r="E1409" s="3" t="s">
        <v>9</v>
      </c>
      <c r="F1409" s="3">
        <v>175</v>
      </c>
      <c r="G1409" s="3">
        <v>12</v>
      </c>
      <c r="H1409" s="4" t="s">
        <v>22</v>
      </c>
      <c r="I1409" s="3" t="s">
        <v>9</v>
      </c>
      <c r="J1409" s="3" t="s">
        <v>9</v>
      </c>
      <c r="L1409">
        <f t="shared" si="162"/>
        <v>0</v>
      </c>
      <c r="M1409">
        <f>IF(COUNTIF($C$2:$C1410,C1409)&gt;1,1,0)</f>
        <v>0</v>
      </c>
      <c r="N1409">
        <f t="shared" si="163"/>
        <v>0</v>
      </c>
      <c r="O1409">
        <f t="shared" si="164"/>
        <v>0</v>
      </c>
      <c r="P1409">
        <f t="shared" si="165"/>
        <v>0</v>
      </c>
      <c r="Q1409">
        <f t="shared" si="166"/>
        <v>0</v>
      </c>
      <c r="S1409">
        <f t="shared" si="167"/>
        <v>0</v>
      </c>
    </row>
    <row r="1410" spans="1:19" ht="276.5" thickBot="1" x14ac:dyDescent="0.4">
      <c r="A1410" s="3" t="s">
        <v>11</v>
      </c>
      <c r="B1410" s="3" t="s">
        <v>20</v>
      </c>
      <c r="C1410" s="3">
        <v>20141906901</v>
      </c>
      <c r="D1410" s="3">
        <v>0</v>
      </c>
      <c r="E1410" s="3" t="s">
        <v>9</v>
      </c>
      <c r="F1410" s="3">
        <v>79</v>
      </c>
      <c r="G1410" s="3">
        <v>25</v>
      </c>
      <c r="H1410" s="4" t="s">
        <v>22</v>
      </c>
      <c r="I1410" s="3" t="s">
        <v>9</v>
      </c>
      <c r="J1410" s="3" t="s">
        <v>9</v>
      </c>
      <c r="L1410">
        <f t="shared" si="162"/>
        <v>0</v>
      </c>
      <c r="M1410">
        <f>IF(COUNTIF($C$2:$C1411,C1410)&gt;1,1,0)</f>
        <v>0</v>
      </c>
      <c r="N1410">
        <f t="shared" si="163"/>
        <v>0</v>
      </c>
      <c r="O1410">
        <f t="shared" si="164"/>
        <v>0</v>
      </c>
      <c r="P1410">
        <f t="shared" si="165"/>
        <v>0</v>
      </c>
      <c r="Q1410">
        <f t="shared" si="166"/>
        <v>0</v>
      </c>
      <c r="S1410">
        <f t="shared" si="167"/>
        <v>0</v>
      </c>
    </row>
    <row r="1411" spans="1:19" ht="251.5" thickBot="1" x14ac:dyDescent="0.4">
      <c r="A1411" s="3" t="s">
        <v>11</v>
      </c>
      <c r="B1411" s="3" t="s">
        <v>23</v>
      </c>
      <c r="C1411" s="3">
        <v>20170703201</v>
      </c>
      <c r="D1411" s="3">
        <v>0</v>
      </c>
      <c r="E1411" s="3" t="s">
        <v>9</v>
      </c>
      <c r="F1411" s="3">
        <v>76</v>
      </c>
      <c r="G1411" s="3">
        <v>74</v>
      </c>
      <c r="H1411" s="4" t="s">
        <v>18</v>
      </c>
      <c r="I1411" s="3" t="s">
        <v>9</v>
      </c>
      <c r="J1411" s="3" t="s">
        <v>9</v>
      </c>
      <c r="L1411">
        <f t="shared" si="162"/>
        <v>0</v>
      </c>
      <c r="M1411">
        <f>IF(COUNTIF($C$2:$C1412,C1411)&gt;1,1,0)</f>
        <v>0</v>
      </c>
      <c r="N1411">
        <f t="shared" si="163"/>
        <v>0</v>
      </c>
      <c r="O1411">
        <f t="shared" si="164"/>
        <v>0</v>
      </c>
      <c r="P1411">
        <f t="shared" si="165"/>
        <v>0</v>
      </c>
      <c r="Q1411">
        <f t="shared" si="166"/>
        <v>0</v>
      </c>
      <c r="S1411">
        <f t="shared" si="167"/>
        <v>0</v>
      </c>
    </row>
    <row r="1412" spans="1:19" ht="139" thickBot="1" x14ac:dyDescent="0.4">
      <c r="A1412" s="3" t="s">
        <v>39</v>
      </c>
      <c r="B1412" s="3" t="s">
        <v>20</v>
      </c>
      <c r="C1412" s="3">
        <v>20140903801</v>
      </c>
      <c r="D1412" s="3">
        <v>0</v>
      </c>
      <c r="E1412" s="3" t="s">
        <v>9</v>
      </c>
      <c r="F1412" s="3">
        <v>16</v>
      </c>
      <c r="G1412" s="3">
        <v>16</v>
      </c>
      <c r="H1412" s="4" t="s">
        <v>325</v>
      </c>
      <c r="I1412" s="3" t="s">
        <v>9</v>
      </c>
      <c r="J1412" s="3" t="s">
        <v>15</v>
      </c>
      <c r="L1412">
        <f t="shared" si="162"/>
        <v>0</v>
      </c>
      <c r="M1412">
        <f>IF(COUNTIF($C$2:$C1413,C1412)&gt;1,1,0)</f>
        <v>0</v>
      </c>
      <c r="N1412">
        <f t="shared" si="163"/>
        <v>0</v>
      </c>
      <c r="O1412">
        <f t="shared" si="164"/>
        <v>0</v>
      </c>
      <c r="P1412">
        <f t="shared" si="165"/>
        <v>0</v>
      </c>
      <c r="Q1412">
        <f t="shared" si="166"/>
        <v>0</v>
      </c>
      <c r="S1412">
        <f t="shared" si="167"/>
        <v>0</v>
      </c>
    </row>
    <row r="1413" spans="1:19" ht="239" thickBot="1" x14ac:dyDescent="0.4">
      <c r="A1413" s="3" t="s">
        <v>39</v>
      </c>
      <c r="B1413" s="3" t="s">
        <v>49</v>
      </c>
      <c r="C1413" s="3">
        <v>20230601001</v>
      </c>
      <c r="D1413" s="3">
        <v>1</v>
      </c>
      <c r="E1413" s="3" t="s">
        <v>9</v>
      </c>
      <c r="F1413" s="3">
        <v>225</v>
      </c>
      <c r="G1413" s="3">
        <v>174</v>
      </c>
      <c r="H1413" s="4" t="s">
        <v>13</v>
      </c>
      <c r="I1413" s="3" t="s">
        <v>9</v>
      </c>
      <c r="J1413" s="3" t="s">
        <v>9</v>
      </c>
      <c r="L1413">
        <f t="shared" si="162"/>
        <v>0</v>
      </c>
      <c r="M1413">
        <f>IF(COUNTIF($C$2:$C1414,C1413)&gt;1,1,0)</f>
        <v>0</v>
      </c>
      <c r="N1413">
        <f t="shared" si="163"/>
        <v>0</v>
      </c>
      <c r="O1413">
        <f t="shared" si="164"/>
        <v>0</v>
      </c>
      <c r="P1413">
        <f t="shared" si="165"/>
        <v>0</v>
      </c>
      <c r="Q1413">
        <f t="shared" si="166"/>
        <v>0</v>
      </c>
      <c r="S1413">
        <f t="shared" si="167"/>
        <v>0</v>
      </c>
    </row>
    <row r="1414" spans="1:19" ht="251.5" thickBot="1" x14ac:dyDescent="0.4">
      <c r="A1414" s="3" t="s">
        <v>11</v>
      </c>
      <c r="B1414" s="3" t="s">
        <v>23</v>
      </c>
      <c r="C1414" s="3">
        <v>20170706901</v>
      </c>
      <c r="D1414" s="3">
        <v>1</v>
      </c>
      <c r="E1414" s="3" t="s">
        <v>9</v>
      </c>
      <c r="F1414" s="3">
        <v>194</v>
      </c>
      <c r="G1414" s="3">
        <v>138</v>
      </c>
      <c r="H1414" s="4" t="s">
        <v>18</v>
      </c>
      <c r="I1414" s="3" t="s">
        <v>9</v>
      </c>
      <c r="J1414" s="3" t="s">
        <v>9</v>
      </c>
      <c r="L1414">
        <f t="shared" si="162"/>
        <v>0</v>
      </c>
      <c r="M1414">
        <f>IF(COUNTIF($C$2:$C1415,C1414)&gt;1,1,0)</f>
        <v>0</v>
      </c>
      <c r="N1414">
        <f t="shared" si="163"/>
        <v>0</v>
      </c>
      <c r="O1414">
        <f t="shared" si="164"/>
        <v>0</v>
      </c>
      <c r="P1414">
        <f t="shared" si="165"/>
        <v>0</v>
      </c>
      <c r="Q1414">
        <f t="shared" si="166"/>
        <v>0</v>
      </c>
      <c r="S1414">
        <f t="shared" si="167"/>
        <v>0</v>
      </c>
    </row>
    <row r="1415" spans="1:19" ht="276.5" thickBot="1" x14ac:dyDescent="0.4">
      <c r="A1415" s="3" t="s">
        <v>11</v>
      </c>
      <c r="B1415" s="3" t="s">
        <v>12</v>
      </c>
      <c r="C1415" s="3">
        <v>20080401801</v>
      </c>
      <c r="D1415" s="3">
        <v>0</v>
      </c>
      <c r="E1415" s="3" t="s">
        <v>9</v>
      </c>
      <c r="F1415" s="3">
        <v>140</v>
      </c>
      <c r="G1415" s="3">
        <v>30</v>
      </c>
      <c r="H1415" s="4" t="s">
        <v>22</v>
      </c>
      <c r="I1415" s="3" t="s">
        <v>9</v>
      </c>
      <c r="J1415" s="3" t="s">
        <v>15</v>
      </c>
      <c r="L1415">
        <f t="shared" si="162"/>
        <v>0</v>
      </c>
      <c r="M1415">
        <f>IF(COUNTIF($C$2:$C1416,C1415)&gt;1,1,0)</f>
        <v>0</v>
      </c>
      <c r="N1415">
        <f t="shared" si="163"/>
        <v>0</v>
      </c>
      <c r="O1415">
        <f t="shared" si="164"/>
        <v>0</v>
      </c>
      <c r="P1415">
        <f t="shared" si="165"/>
        <v>0</v>
      </c>
      <c r="Q1415">
        <f t="shared" si="166"/>
        <v>0</v>
      </c>
      <c r="S1415">
        <f t="shared" si="167"/>
        <v>0</v>
      </c>
    </row>
    <row r="1416" spans="1:19" ht="176.5" thickBot="1" x14ac:dyDescent="0.4">
      <c r="A1416" s="3" t="s">
        <v>11</v>
      </c>
      <c r="B1416" s="3" t="s">
        <v>8</v>
      </c>
      <c r="C1416" s="3">
        <v>20180200401</v>
      </c>
      <c r="D1416" s="3">
        <v>0</v>
      </c>
      <c r="E1416" s="3" t="s">
        <v>9</v>
      </c>
      <c r="F1416" s="3">
        <v>225</v>
      </c>
      <c r="G1416" s="3">
        <v>115</v>
      </c>
      <c r="H1416" s="4" t="s">
        <v>55</v>
      </c>
      <c r="I1416" s="3" t="s">
        <v>9</v>
      </c>
      <c r="J1416" s="3" t="s">
        <v>9</v>
      </c>
      <c r="L1416">
        <f t="shared" si="162"/>
        <v>0</v>
      </c>
      <c r="M1416">
        <f>IF(COUNTIF($C$2:$C1417,C1416)&gt;1,1,0)</f>
        <v>0</v>
      </c>
      <c r="N1416">
        <f t="shared" si="163"/>
        <v>0</v>
      </c>
      <c r="O1416">
        <f t="shared" si="164"/>
        <v>0</v>
      </c>
      <c r="P1416">
        <f t="shared" si="165"/>
        <v>0</v>
      </c>
      <c r="Q1416">
        <f t="shared" si="166"/>
        <v>0</v>
      </c>
      <c r="S1416">
        <f t="shared" si="167"/>
        <v>0</v>
      </c>
    </row>
    <row r="1417" spans="1:19" ht="276.5" thickBot="1" x14ac:dyDescent="0.4">
      <c r="A1417" s="3" t="s">
        <v>11</v>
      </c>
      <c r="B1417" s="3" t="s">
        <v>23</v>
      </c>
      <c r="C1417" s="3">
        <v>20171901901</v>
      </c>
      <c r="D1417" s="3">
        <v>0</v>
      </c>
      <c r="E1417" s="3" t="s">
        <v>9</v>
      </c>
      <c r="F1417" s="3">
        <v>69</v>
      </c>
      <c r="G1417" s="3">
        <v>58</v>
      </c>
      <c r="H1417" s="4" t="s">
        <v>22</v>
      </c>
      <c r="I1417" s="3" t="s">
        <v>9</v>
      </c>
      <c r="J1417" s="3" t="s">
        <v>15</v>
      </c>
      <c r="L1417">
        <f t="shared" si="162"/>
        <v>0</v>
      </c>
      <c r="M1417">
        <f>IF(COUNTIF($C$2:$C1418,C1417)&gt;1,1,0)</f>
        <v>0</v>
      </c>
      <c r="N1417">
        <f t="shared" si="163"/>
        <v>0</v>
      </c>
      <c r="O1417">
        <f t="shared" si="164"/>
        <v>0</v>
      </c>
      <c r="P1417">
        <f t="shared" si="165"/>
        <v>0</v>
      </c>
      <c r="Q1417">
        <f t="shared" si="166"/>
        <v>0</v>
      </c>
      <c r="S1417">
        <f t="shared" si="167"/>
        <v>0</v>
      </c>
    </row>
    <row r="1418" spans="1:19" ht="276.5" thickBot="1" x14ac:dyDescent="0.4">
      <c r="A1418" s="3" t="s">
        <v>7</v>
      </c>
      <c r="B1418" s="3" t="s">
        <v>20</v>
      </c>
      <c r="C1418" s="3">
        <v>20141807701</v>
      </c>
      <c r="D1418" s="3">
        <v>0</v>
      </c>
      <c r="E1418" s="3" t="s">
        <v>9</v>
      </c>
      <c r="F1418" s="3">
        <v>75</v>
      </c>
      <c r="G1418" s="3">
        <v>34</v>
      </c>
      <c r="H1418" s="4" t="s">
        <v>22</v>
      </c>
      <c r="I1418" s="3" t="s">
        <v>9</v>
      </c>
      <c r="J1418" s="3" t="s">
        <v>9</v>
      </c>
      <c r="L1418">
        <f t="shared" si="162"/>
        <v>0</v>
      </c>
      <c r="M1418">
        <f>IF(COUNTIF($C$2:$C1419,C1418)&gt;1,1,0)</f>
        <v>0</v>
      </c>
      <c r="N1418">
        <f t="shared" si="163"/>
        <v>0</v>
      </c>
      <c r="O1418">
        <f t="shared" si="164"/>
        <v>0</v>
      </c>
      <c r="P1418">
        <f t="shared" si="165"/>
        <v>0</v>
      </c>
      <c r="Q1418">
        <f t="shared" si="166"/>
        <v>0</v>
      </c>
      <c r="S1418">
        <f t="shared" si="167"/>
        <v>0</v>
      </c>
    </row>
    <row r="1419" spans="1:19" ht="276.5" thickBot="1" x14ac:dyDescent="0.4">
      <c r="A1419" s="3" t="s">
        <v>7</v>
      </c>
      <c r="B1419" s="3" t="s">
        <v>12</v>
      </c>
      <c r="C1419" s="3">
        <v>20081012601</v>
      </c>
      <c r="D1419" s="3">
        <v>1</v>
      </c>
      <c r="E1419" s="3" t="s">
        <v>9</v>
      </c>
      <c r="F1419" s="3">
        <v>270</v>
      </c>
      <c r="G1419" s="3">
        <v>127</v>
      </c>
      <c r="H1419" s="4" t="s">
        <v>22</v>
      </c>
      <c r="I1419" s="3" t="s">
        <v>9</v>
      </c>
      <c r="J1419" s="3" t="s">
        <v>9</v>
      </c>
      <c r="L1419">
        <f t="shared" si="162"/>
        <v>0</v>
      </c>
      <c r="M1419">
        <f>IF(COUNTIF($C$2:$C1420,C1419)&gt;1,1,0)</f>
        <v>0</v>
      </c>
      <c r="N1419">
        <f t="shared" si="163"/>
        <v>0</v>
      </c>
      <c r="O1419">
        <f t="shared" si="164"/>
        <v>0</v>
      </c>
      <c r="P1419">
        <f t="shared" si="165"/>
        <v>0</v>
      </c>
      <c r="Q1419">
        <f t="shared" si="166"/>
        <v>0</v>
      </c>
      <c r="S1419">
        <f t="shared" si="167"/>
        <v>0</v>
      </c>
    </row>
    <row r="1420" spans="1:19" ht="276.5" thickBot="1" x14ac:dyDescent="0.4">
      <c r="A1420" s="3" t="s">
        <v>11</v>
      </c>
      <c r="B1420" s="3" t="s">
        <v>8</v>
      </c>
      <c r="C1420" s="3">
        <v>20180214401</v>
      </c>
      <c r="D1420" s="3">
        <v>1</v>
      </c>
      <c r="E1420" s="3" t="s">
        <v>9</v>
      </c>
      <c r="F1420" s="3">
        <v>244</v>
      </c>
      <c r="G1420" s="3">
        <v>46</v>
      </c>
      <c r="H1420" s="4" t="s">
        <v>22</v>
      </c>
      <c r="I1420" s="3" t="s">
        <v>9</v>
      </c>
      <c r="J1420" s="3" t="s">
        <v>9</v>
      </c>
      <c r="L1420">
        <f t="shared" si="162"/>
        <v>0</v>
      </c>
      <c r="M1420">
        <f>IF(COUNTIF($C$2:$C1421,C1420)&gt;1,1,0)</f>
        <v>0</v>
      </c>
      <c r="N1420">
        <f t="shared" si="163"/>
        <v>0</v>
      </c>
      <c r="O1420">
        <f t="shared" si="164"/>
        <v>0</v>
      </c>
      <c r="P1420">
        <f t="shared" si="165"/>
        <v>0</v>
      </c>
      <c r="Q1420">
        <f t="shared" si="166"/>
        <v>0</v>
      </c>
      <c r="S1420">
        <f t="shared" si="167"/>
        <v>0</v>
      </c>
    </row>
    <row r="1421" spans="1:19" ht="239" thickBot="1" x14ac:dyDescent="0.4">
      <c r="A1421" s="3" t="s">
        <v>11</v>
      </c>
      <c r="B1421" s="3" t="s">
        <v>17</v>
      </c>
      <c r="C1421" s="3">
        <v>20120210702</v>
      </c>
      <c r="D1421" s="3">
        <v>1</v>
      </c>
      <c r="E1421" s="3" t="s">
        <v>9</v>
      </c>
      <c r="F1421" s="3">
        <v>1137</v>
      </c>
      <c r="G1421" s="3">
        <v>381</v>
      </c>
      <c r="H1421" s="4" t="s">
        <v>13</v>
      </c>
      <c r="I1421" s="3" t="s">
        <v>9</v>
      </c>
      <c r="J1421" s="3" t="s">
        <v>15</v>
      </c>
      <c r="L1421">
        <f t="shared" si="162"/>
        <v>0</v>
      </c>
      <c r="M1421">
        <f>IF(COUNTIF($C$2:$C1422,C1421)&gt;1,1,0)</f>
        <v>0</v>
      </c>
      <c r="N1421">
        <f t="shared" si="163"/>
        <v>0</v>
      </c>
      <c r="O1421">
        <f t="shared" si="164"/>
        <v>0</v>
      </c>
      <c r="P1421">
        <f t="shared" si="165"/>
        <v>0</v>
      </c>
      <c r="Q1421">
        <f t="shared" si="166"/>
        <v>0</v>
      </c>
      <c r="S1421">
        <f t="shared" si="167"/>
        <v>0</v>
      </c>
    </row>
    <row r="1422" spans="1:19" ht="214" thickBot="1" x14ac:dyDescent="0.4">
      <c r="A1422" s="3" t="s">
        <v>11</v>
      </c>
      <c r="B1422" s="3" t="s">
        <v>23</v>
      </c>
      <c r="C1422" s="3">
        <v>20170103101</v>
      </c>
      <c r="D1422" s="3">
        <v>1</v>
      </c>
      <c r="E1422" s="3" t="s">
        <v>9</v>
      </c>
      <c r="F1422" s="3">
        <v>118</v>
      </c>
      <c r="G1422" s="3">
        <v>45</v>
      </c>
      <c r="H1422" s="4" t="s">
        <v>135</v>
      </c>
      <c r="I1422" s="3" t="s">
        <v>9</v>
      </c>
      <c r="J1422" s="3" t="s">
        <v>9</v>
      </c>
      <c r="L1422">
        <f t="shared" si="162"/>
        <v>0</v>
      </c>
      <c r="M1422">
        <f>IF(COUNTIF($C$2:$C1423,C1422)&gt;1,1,0)</f>
        <v>0</v>
      </c>
      <c r="N1422">
        <f t="shared" si="163"/>
        <v>0</v>
      </c>
      <c r="O1422">
        <f t="shared" si="164"/>
        <v>0</v>
      </c>
      <c r="P1422">
        <f t="shared" si="165"/>
        <v>0</v>
      </c>
      <c r="Q1422">
        <f t="shared" si="166"/>
        <v>0</v>
      </c>
      <c r="S1422">
        <f t="shared" si="167"/>
        <v>0</v>
      </c>
    </row>
    <row r="1423" spans="1:19" ht="39" thickBot="1" x14ac:dyDescent="0.4">
      <c r="A1423" s="3" t="s">
        <v>27</v>
      </c>
      <c r="B1423" s="3" t="s">
        <v>17</v>
      </c>
      <c r="C1423" s="3">
        <v>20120404401</v>
      </c>
      <c r="D1423" s="3">
        <v>0</v>
      </c>
      <c r="E1423" s="3" t="s">
        <v>9</v>
      </c>
      <c r="F1423" s="3">
        <v>284</v>
      </c>
      <c r="G1423" s="3">
        <v>250</v>
      </c>
      <c r="H1423" s="4" t="s">
        <v>163</v>
      </c>
      <c r="I1423" s="3" t="s">
        <v>9</v>
      </c>
      <c r="J1423" s="3" t="s">
        <v>9</v>
      </c>
      <c r="L1423">
        <f t="shared" si="162"/>
        <v>0</v>
      </c>
      <c r="M1423">
        <f>IF(COUNTIF($C$2:$C1424,C1423)&gt;1,1,0)</f>
        <v>0</v>
      </c>
      <c r="N1423">
        <f t="shared" si="163"/>
        <v>0</v>
      </c>
      <c r="O1423">
        <f t="shared" si="164"/>
        <v>0</v>
      </c>
      <c r="P1423">
        <f t="shared" si="165"/>
        <v>0</v>
      </c>
      <c r="Q1423">
        <f t="shared" si="166"/>
        <v>0</v>
      </c>
      <c r="S1423">
        <f t="shared" si="167"/>
        <v>0</v>
      </c>
    </row>
    <row r="1424" spans="1:19" ht="276.5" thickBot="1" x14ac:dyDescent="0.4">
      <c r="A1424" s="3" t="s">
        <v>27</v>
      </c>
      <c r="B1424" s="3" t="s">
        <v>49</v>
      </c>
      <c r="C1424" s="3">
        <v>20230213201</v>
      </c>
      <c r="D1424" s="3">
        <v>0</v>
      </c>
      <c r="E1424" s="3" t="s">
        <v>9</v>
      </c>
      <c r="F1424" s="3">
        <v>147</v>
      </c>
      <c r="G1424" s="3">
        <v>52</v>
      </c>
      <c r="H1424" s="4" t="s">
        <v>22</v>
      </c>
      <c r="I1424" s="3" t="s">
        <v>9</v>
      </c>
      <c r="J1424" s="3" t="s">
        <v>9</v>
      </c>
      <c r="L1424">
        <f t="shared" si="162"/>
        <v>0</v>
      </c>
      <c r="M1424">
        <f>IF(COUNTIF($C$2:$C1425,C1424)&gt;1,1,0)</f>
        <v>0</v>
      </c>
      <c r="N1424">
        <f t="shared" si="163"/>
        <v>0</v>
      </c>
      <c r="O1424">
        <f t="shared" si="164"/>
        <v>0</v>
      </c>
      <c r="P1424">
        <f t="shared" si="165"/>
        <v>0</v>
      </c>
      <c r="Q1424">
        <f t="shared" si="166"/>
        <v>0</v>
      </c>
      <c r="S1424">
        <f t="shared" si="167"/>
        <v>0</v>
      </c>
    </row>
    <row r="1425" spans="1:19" ht="251.5" thickBot="1" x14ac:dyDescent="0.4">
      <c r="A1425" s="3" t="s">
        <v>11</v>
      </c>
      <c r="B1425" s="3" t="s">
        <v>8</v>
      </c>
      <c r="C1425" s="3">
        <v>20180724902</v>
      </c>
      <c r="D1425" s="3">
        <v>0</v>
      </c>
      <c r="E1425" s="3" t="s">
        <v>9</v>
      </c>
      <c r="F1425" s="3">
        <v>110</v>
      </c>
      <c r="G1425" s="3">
        <v>30</v>
      </c>
      <c r="H1425" s="4" t="s">
        <v>18</v>
      </c>
      <c r="I1425" s="3" t="s">
        <v>9</v>
      </c>
      <c r="J1425" s="3" t="s">
        <v>15</v>
      </c>
      <c r="L1425">
        <f t="shared" si="162"/>
        <v>0</v>
      </c>
      <c r="M1425">
        <f>IF(COUNTIF($C$2:$C1426,C1425)&gt;1,1,0)</f>
        <v>0</v>
      </c>
      <c r="N1425">
        <f t="shared" si="163"/>
        <v>0</v>
      </c>
      <c r="O1425">
        <f t="shared" si="164"/>
        <v>0</v>
      </c>
      <c r="P1425">
        <f t="shared" si="165"/>
        <v>0</v>
      </c>
      <c r="Q1425">
        <f t="shared" si="166"/>
        <v>0</v>
      </c>
      <c r="S1425">
        <f t="shared" si="167"/>
        <v>0</v>
      </c>
    </row>
    <row r="1426" spans="1:19" ht="276.5" thickBot="1" x14ac:dyDescent="0.4">
      <c r="A1426" s="3" t="s">
        <v>11</v>
      </c>
      <c r="B1426" s="3" t="s">
        <v>23</v>
      </c>
      <c r="C1426" s="3">
        <v>20172201701</v>
      </c>
      <c r="D1426" s="3">
        <v>0</v>
      </c>
      <c r="E1426" s="3" t="s">
        <v>9</v>
      </c>
      <c r="F1426" s="3">
        <v>88</v>
      </c>
      <c r="G1426" s="3">
        <v>38</v>
      </c>
      <c r="H1426" s="4" t="s">
        <v>22</v>
      </c>
      <c r="I1426" s="3" t="s">
        <v>9</v>
      </c>
      <c r="J1426" s="3" t="s">
        <v>9</v>
      </c>
      <c r="L1426">
        <f t="shared" si="162"/>
        <v>0</v>
      </c>
      <c r="M1426">
        <f>IF(COUNTIF($C$2:$C1427,C1426)&gt;1,1,0)</f>
        <v>0</v>
      </c>
      <c r="N1426">
        <f t="shared" si="163"/>
        <v>0</v>
      </c>
      <c r="O1426">
        <f t="shared" si="164"/>
        <v>0</v>
      </c>
      <c r="P1426">
        <f t="shared" si="165"/>
        <v>0</v>
      </c>
      <c r="Q1426">
        <f t="shared" si="166"/>
        <v>0</v>
      </c>
      <c r="S1426">
        <f t="shared" si="167"/>
        <v>0</v>
      </c>
    </row>
    <row r="1427" spans="1:19" ht="276.5" thickBot="1" x14ac:dyDescent="0.4">
      <c r="A1427" s="3" t="s">
        <v>7</v>
      </c>
      <c r="B1427" s="3" t="s">
        <v>20</v>
      </c>
      <c r="C1427" s="3">
        <v>20141804001</v>
      </c>
      <c r="D1427" s="3">
        <v>0</v>
      </c>
      <c r="E1427" s="3" t="s">
        <v>9</v>
      </c>
      <c r="F1427" s="3">
        <v>100</v>
      </c>
      <c r="G1427" s="3">
        <v>70</v>
      </c>
      <c r="H1427" s="4" t="s">
        <v>22</v>
      </c>
      <c r="I1427" s="3" t="s">
        <v>9</v>
      </c>
      <c r="J1427" s="3" t="s">
        <v>15</v>
      </c>
      <c r="L1427">
        <f t="shared" si="162"/>
        <v>0</v>
      </c>
      <c r="M1427">
        <f>IF(COUNTIF($C$2:$C1428,C1427)&gt;1,1,0)</f>
        <v>0</v>
      </c>
      <c r="N1427">
        <f t="shared" si="163"/>
        <v>0</v>
      </c>
      <c r="O1427">
        <f t="shared" si="164"/>
        <v>0</v>
      </c>
      <c r="P1427">
        <f t="shared" si="165"/>
        <v>0</v>
      </c>
      <c r="Q1427">
        <f t="shared" si="166"/>
        <v>0</v>
      </c>
      <c r="S1427">
        <f t="shared" si="167"/>
        <v>0</v>
      </c>
    </row>
    <row r="1428" spans="1:19" ht="176.5" thickBot="1" x14ac:dyDescent="0.4">
      <c r="A1428" s="3" t="s">
        <v>11</v>
      </c>
      <c r="B1428" s="3" t="s">
        <v>12</v>
      </c>
      <c r="C1428" s="3">
        <v>20080201203</v>
      </c>
      <c r="D1428" s="3">
        <v>0</v>
      </c>
      <c r="E1428" s="3" t="s">
        <v>9</v>
      </c>
      <c r="F1428" s="3">
        <v>373</v>
      </c>
      <c r="G1428" s="3">
        <v>50</v>
      </c>
      <c r="H1428" s="4" t="s">
        <v>55</v>
      </c>
      <c r="I1428" s="3" t="s">
        <v>9</v>
      </c>
      <c r="J1428" s="3" t="s">
        <v>9</v>
      </c>
      <c r="L1428">
        <f t="shared" si="162"/>
        <v>0</v>
      </c>
      <c r="M1428">
        <f>IF(COUNTIF($C$2:$C1429,C1428)&gt;1,1,0)</f>
        <v>0</v>
      </c>
      <c r="N1428">
        <f t="shared" si="163"/>
        <v>0</v>
      </c>
      <c r="O1428">
        <f t="shared" si="164"/>
        <v>0</v>
      </c>
      <c r="P1428">
        <f t="shared" si="165"/>
        <v>0</v>
      </c>
      <c r="Q1428">
        <f t="shared" si="166"/>
        <v>0</v>
      </c>
      <c r="S1428">
        <f t="shared" si="167"/>
        <v>0</v>
      </c>
    </row>
    <row r="1429" spans="1:19" ht="276.5" thickBot="1" x14ac:dyDescent="0.4">
      <c r="A1429" s="3" t="s">
        <v>11</v>
      </c>
      <c r="B1429" s="3" t="s">
        <v>23</v>
      </c>
      <c r="C1429" s="3">
        <v>20170109801</v>
      </c>
      <c r="D1429" s="3">
        <v>1</v>
      </c>
      <c r="E1429" s="3" t="s">
        <v>9</v>
      </c>
      <c r="F1429" s="3">
        <v>104</v>
      </c>
      <c r="G1429" s="3">
        <v>31</v>
      </c>
      <c r="H1429" s="4" t="s">
        <v>22</v>
      </c>
      <c r="I1429" s="3" t="s">
        <v>9</v>
      </c>
      <c r="J1429" s="3" t="s">
        <v>15</v>
      </c>
      <c r="L1429">
        <f t="shared" si="162"/>
        <v>0</v>
      </c>
      <c r="M1429">
        <f>IF(COUNTIF($C$2:$C1430,C1429)&gt;1,1,0)</f>
        <v>0</v>
      </c>
      <c r="N1429">
        <f t="shared" si="163"/>
        <v>0</v>
      </c>
      <c r="O1429">
        <f t="shared" si="164"/>
        <v>0</v>
      </c>
      <c r="P1429">
        <f t="shared" si="165"/>
        <v>0</v>
      </c>
      <c r="Q1429">
        <f t="shared" si="166"/>
        <v>0</v>
      </c>
      <c r="S1429">
        <f t="shared" si="167"/>
        <v>0</v>
      </c>
    </row>
    <row r="1430" spans="1:19" ht="239" thickBot="1" x14ac:dyDescent="0.4">
      <c r="A1430" s="3" t="s">
        <v>7</v>
      </c>
      <c r="B1430" s="3" t="s">
        <v>23</v>
      </c>
      <c r="C1430" s="3">
        <v>2017220512</v>
      </c>
      <c r="D1430" s="3">
        <v>1</v>
      </c>
      <c r="E1430" s="3" t="s">
        <v>9</v>
      </c>
      <c r="F1430" s="3">
        <v>305</v>
      </c>
      <c r="G1430" s="3">
        <v>100</v>
      </c>
      <c r="H1430" s="4" t="s">
        <v>13</v>
      </c>
      <c r="I1430" s="3" t="s">
        <v>9</v>
      </c>
      <c r="J1430" s="3" t="s">
        <v>9</v>
      </c>
      <c r="L1430">
        <f t="shared" si="162"/>
        <v>0</v>
      </c>
      <c r="M1430">
        <f>IF(COUNTIF($C$2:$C1430,C1430)&gt;1,1,0)</f>
        <v>0</v>
      </c>
      <c r="N1430">
        <f t="shared" si="163"/>
        <v>0</v>
      </c>
      <c r="O1430">
        <f t="shared" si="164"/>
        <v>0</v>
      </c>
      <c r="P1430">
        <f t="shared" si="165"/>
        <v>0</v>
      </c>
      <c r="Q1430">
        <f t="shared" si="166"/>
        <v>0</v>
      </c>
      <c r="S1430">
        <f t="shared" si="167"/>
        <v>0</v>
      </c>
    </row>
    <row r="1431" spans="1:19" ht="276.5" thickBot="1" x14ac:dyDescent="0.4">
      <c r="A1431" s="3" t="s">
        <v>7</v>
      </c>
      <c r="B1431" s="3" t="s">
        <v>49</v>
      </c>
      <c r="C1431" s="3">
        <v>20230204601</v>
      </c>
      <c r="D1431" s="3">
        <v>0</v>
      </c>
      <c r="E1431" s="3" t="s">
        <v>9</v>
      </c>
      <c r="F1431" s="3">
        <v>109</v>
      </c>
      <c r="G1431" s="3">
        <v>41</v>
      </c>
      <c r="H1431" s="4" t="s">
        <v>22</v>
      </c>
      <c r="I1431" s="3" t="s">
        <v>9</v>
      </c>
      <c r="J1431" s="3" t="s">
        <v>9</v>
      </c>
      <c r="L1431">
        <f t="shared" si="162"/>
        <v>0</v>
      </c>
      <c r="M1431">
        <f>IF(COUNTIF($C$2:$C1431,C1431)&gt;1,1,0)</f>
        <v>0</v>
      </c>
      <c r="N1431">
        <f t="shared" si="163"/>
        <v>0</v>
      </c>
      <c r="O1431">
        <f t="shared" si="164"/>
        <v>0</v>
      </c>
      <c r="P1431">
        <f t="shared" si="165"/>
        <v>0</v>
      </c>
      <c r="Q1431">
        <f t="shared" si="166"/>
        <v>0</v>
      </c>
      <c r="S1431">
        <f t="shared" si="167"/>
        <v>0</v>
      </c>
    </row>
    <row r="1432" spans="1:19" ht="276.5" thickBot="1" x14ac:dyDescent="0.4">
      <c r="A1432" s="3" t="s">
        <v>11</v>
      </c>
      <c r="B1432" s="3" t="s">
        <v>49</v>
      </c>
      <c r="C1432" s="3">
        <v>20230407301</v>
      </c>
      <c r="D1432" s="3">
        <v>0</v>
      </c>
      <c r="E1432" s="3" t="s">
        <v>9</v>
      </c>
      <c r="F1432" s="3">
        <v>115</v>
      </c>
      <c r="G1432" s="3">
        <v>43</v>
      </c>
      <c r="H1432" s="4" t="s">
        <v>22</v>
      </c>
      <c r="I1432" s="3" t="s">
        <v>9</v>
      </c>
      <c r="J1432" s="3" t="s">
        <v>9</v>
      </c>
      <c r="L1432">
        <f t="shared" si="162"/>
        <v>0</v>
      </c>
      <c r="M1432">
        <f>IF(COUNTIF($C$2:$C1432,C1432)&gt;1,1,0)</f>
        <v>0</v>
      </c>
      <c r="N1432">
        <f t="shared" si="163"/>
        <v>0</v>
      </c>
      <c r="O1432">
        <f t="shared" si="164"/>
        <v>0</v>
      </c>
      <c r="P1432">
        <f t="shared" si="165"/>
        <v>0</v>
      </c>
      <c r="Q1432">
        <f t="shared" si="166"/>
        <v>0</v>
      </c>
      <c r="S1432">
        <f t="shared" si="167"/>
        <v>0</v>
      </c>
    </row>
    <row r="1433" spans="1:19" ht="251.5" thickBot="1" x14ac:dyDescent="0.4">
      <c r="A1433" s="3" t="s">
        <v>11</v>
      </c>
      <c r="B1433" s="3" t="s">
        <v>23</v>
      </c>
      <c r="C1433" s="3">
        <v>20170703001</v>
      </c>
      <c r="D1433" s="3">
        <v>0</v>
      </c>
      <c r="E1433" s="3" t="s">
        <v>9</v>
      </c>
      <c r="F1433" s="3">
        <v>59</v>
      </c>
      <c r="G1433" s="3">
        <v>33</v>
      </c>
      <c r="H1433" s="4" t="s">
        <v>18</v>
      </c>
      <c r="I1433" s="3" t="s">
        <v>9</v>
      </c>
      <c r="J1433" s="3" t="s">
        <v>9</v>
      </c>
      <c r="L1433">
        <f t="shared" si="162"/>
        <v>0</v>
      </c>
      <c r="M1433">
        <f>IF(COUNTIF($C$2:$C1434,C1433)&gt;1,1,0)</f>
        <v>0</v>
      </c>
      <c r="N1433">
        <f t="shared" si="163"/>
        <v>0</v>
      </c>
      <c r="O1433">
        <f t="shared" si="164"/>
        <v>0</v>
      </c>
      <c r="P1433">
        <f t="shared" si="165"/>
        <v>0</v>
      </c>
      <c r="Q1433">
        <f t="shared" si="166"/>
        <v>0</v>
      </c>
      <c r="S1433">
        <f t="shared" si="167"/>
        <v>0</v>
      </c>
    </row>
    <row r="1434" spans="1:19" ht="201.5" thickBot="1" x14ac:dyDescent="0.4">
      <c r="A1434" s="3" t="s">
        <v>46</v>
      </c>
      <c r="B1434" s="3" t="s">
        <v>49</v>
      </c>
      <c r="C1434" s="3">
        <v>20230305301</v>
      </c>
      <c r="D1434" s="3">
        <v>1</v>
      </c>
      <c r="E1434" s="3" t="s">
        <v>9</v>
      </c>
      <c r="F1434" s="3">
        <v>233</v>
      </c>
      <c r="G1434" s="3">
        <v>102</v>
      </c>
      <c r="H1434" s="4" t="s">
        <v>112</v>
      </c>
      <c r="I1434" s="3" t="s">
        <v>9</v>
      </c>
      <c r="J1434" s="3" t="s">
        <v>9</v>
      </c>
      <c r="L1434">
        <f t="shared" si="162"/>
        <v>0</v>
      </c>
      <c r="M1434">
        <f>IF(COUNTIF($C$2:$C1434,C1434)&gt;1,1,0)</f>
        <v>0</v>
      </c>
      <c r="N1434">
        <f t="shared" si="163"/>
        <v>0</v>
      </c>
      <c r="O1434">
        <f t="shared" si="164"/>
        <v>0</v>
      </c>
      <c r="P1434">
        <f t="shared" si="165"/>
        <v>0</v>
      </c>
      <c r="Q1434">
        <f t="shared" si="166"/>
        <v>0</v>
      </c>
      <c r="S1434">
        <f t="shared" si="167"/>
        <v>0</v>
      </c>
    </row>
    <row r="1435" spans="1:19" ht="189" thickBot="1" x14ac:dyDescent="0.4">
      <c r="A1435" s="3" t="s">
        <v>11</v>
      </c>
      <c r="B1435" s="3" t="s">
        <v>34</v>
      </c>
      <c r="C1435" s="3">
        <v>20111010801</v>
      </c>
      <c r="D1435" s="3">
        <v>1</v>
      </c>
      <c r="E1435" s="3" t="s">
        <v>9</v>
      </c>
      <c r="F1435" s="3">
        <v>285</v>
      </c>
      <c r="G1435" s="3">
        <v>125</v>
      </c>
      <c r="H1435" s="4" t="s">
        <v>24</v>
      </c>
      <c r="I1435" s="3" t="s">
        <v>9</v>
      </c>
      <c r="J1435" s="3" t="s">
        <v>15</v>
      </c>
      <c r="L1435">
        <f t="shared" si="162"/>
        <v>0</v>
      </c>
      <c r="M1435">
        <f>IF(COUNTIF($C$2:$C1435,C1435)&gt;1,1,0)</f>
        <v>0</v>
      </c>
      <c r="N1435">
        <f t="shared" si="163"/>
        <v>0</v>
      </c>
      <c r="O1435">
        <f t="shared" si="164"/>
        <v>0</v>
      </c>
      <c r="P1435">
        <f t="shared" si="165"/>
        <v>0</v>
      </c>
      <c r="Q1435">
        <f t="shared" si="166"/>
        <v>0</v>
      </c>
      <c r="S1435">
        <f t="shared" si="167"/>
        <v>0</v>
      </c>
    </row>
    <row r="1436" spans="1:19" ht="276.5" thickBot="1" x14ac:dyDescent="0.4">
      <c r="A1436" s="3" t="s">
        <v>11</v>
      </c>
      <c r="B1436" s="3" t="s">
        <v>49</v>
      </c>
      <c r="C1436" s="3">
        <v>20230472101</v>
      </c>
      <c r="D1436" s="3">
        <v>0</v>
      </c>
      <c r="E1436" s="3" t="s">
        <v>9</v>
      </c>
      <c r="F1436" s="3">
        <v>37</v>
      </c>
      <c r="G1436" s="3">
        <v>17</v>
      </c>
      <c r="H1436" s="4" t="s">
        <v>22</v>
      </c>
      <c r="I1436" s="3" t="s">
        <v>9</v>
      </c>
      <c r="J1436" s="3" t="s">
        <v>9</v>
      </c>
      <c r="L1436">
        <f t="shared" si="162"/>
        <v>0</v>
      </c>
      <c r="M1436">
        <f>IF(COUNTIF($C$2:$C1436,C1436)&gt;1,1,0)</f>
        <v>0</v>
      </c>
      <c r="N1436">
        <f t="shared" si="163"/>
        <v>0</v>
      </c>
      <c r="O1436">
        <f t="shared" si="164"/>
        <v>0</v>
      </c>
      <c r="P1436">
        <f t="shared" si="165"/>
        <v>0</v>
      </c>
      <c r="Q1436">
        <f t="shared" si="166"/>
        <v>0</v>
      </c>
      <c r="S1436">
        <f t="shared" si="167"/>
        <v>0</v>
      </c>
    </row>
    <row r="1437" spans="1:19" ht="176.5" thickBot="1" x14ac:dyDescent="0.4">
      <c r="A1437" s="3" t="s">
        <v>7</v>
      </c>
      <c r="B1437" s="3" t="s">
        <v>34</v>
      </c>
      <c r="C1437" s="3">
        <v>20110409102</v>
      </c>
      <c r="D1437" s="3">
        <v>1</v>
      </c>
      <c r="E1437" s="3" t="s">
        <v>9</v>
      </c>
      <c r="F1437" s="3">
        <v>212</v>
      </c>
      <c r="G1437" s="3">
        <v>165</v>
      </c>
      <c r="H1437" s="4" t="s">
        <v>55</v>
      </c>
      <c r="I1437" s="3" t="s">
        <v>9</v>
      </c>
      <c r="J1437" s="3" t="s">
        <v>15</v>
      </c>
      <c r="L1437">
        <f t="shared" si="162"/>
        <v>0</v>
      </c>
      <c r="M1437">
        <f>IF(COUNTIF($C$2:$C1438,C1437)&gt;1,1,0)</f>
        <v>0</v>
      </c>
      <c r="N1437">
        <f t="shared" si="163"/>
        <v>0</v>
      </c>
      <c r="O1437">
        <f t="shared" si="164"/>
        <v>0</v>
      </c>
      <c r="P1437">
        <f t="shared" si="165"/>
        <v>0</v>
      </c>
      <c r="Q1437">
        <f t="shared" si="166"/>
        <v>0</v>
      </c>
      <c r="S1437">
        <f t="shared" si="167"/>
        <v>0</v>
      </c>
    </row>
    <row r="1438" spans="1:19" ht="251.5" thickBot="1" x14ac:dyDescent="0.4">
      <c r="A1438" s="3" t="s">
        <v>11</v>
      </c>
      <c r="B1438" s="3" t="s">
        <v>23</v>
      </c>
      <c r="C1438" s="3">
        <v>2017050300</v>
      </c>
      <c r="D1438" s="3">
        <v>0</v>
      </c>
      <c r="E1438" s="3" t="s">
        <v>9</v>
      </c>
      <c r="F1438" s="3">
        <v>121</v>
      </c>
      <c r="G1438" s="3">
        <v>70</v>
      </c>
      <c r="H1438" s="4" t="s">
        <v>18</v>
      </c>
      <c r="I1438" s="3" t="s">
        <v>9</v>
      </c>
      <c r="J1438" s="3" t="s">
        <v>15</v>
      </c>
      <c r="L1438">
        <f t="shared" si="162"/>
        <v>0</v>
      </c>
      <c r="M1438">
        <f>IF(COUNTIF($C$2:$C1439,C1438)&gt;1,1,0)</f>
        <v>0</v>
      </c>
      <c r="N1438">
        <f t="shared" si="163"/>
        <v>0</v>
      </c>
      <c r="O1438">
        <f t="shared" si="164"/>
        <v>0</v>
      </c>
      <c r="P1438">
        <f t="shared" si="165"/>
        <v>0</v>
      </c>
      <c r="Q1438">
        <f t="shared" si="166"/>
        <v>0</v>
      </c>
      <c r="S1438">
        <f t="shared" si="167"/>
        <v>0</v>
      </c>
    </row>
    <row r="1439" spans="1:19" ht="276.5" thickBot="1" x14ac:dyDescent="0.4">
      <c r="A1439" s="3" t="s">
        <v>11</v>
      </c>
      <c r="B1439" s="3" t="s">
        <v>20</v>
      </c>
      <c r="C1439" s="3">
        <v>20141801503</v>
      </c>
      <c r="D1439" s="3">
        <v>0</v>
      </c>
      <c r="E1439" s="3" t="s">
        <v>9</v>
      </c>
      <c r="F1439" s="3">
        <v>78</v>
      </c>
      <c r="G1439" s="3">
        <v>32</v>
      </c>
      <c r="H1439" s="4" t="s">
        <v>22</v>
      </c>
      <c r="I1439" s="3" t="s">
        <v>9</v>
      </c>
      <c r="J1439" s="3" t="s">
        <v>9</v>
      </c>
      <c r="L1439">
        <f t="shared" si="162"/>
        <v>0</v>
      </c>
      <c r="M1439">
        <f>IF(COUNTIF($C$2:$C1440,C1439)&gt;1,1,0)</f>
        <v>0</v>
      </c>
      <c r="N1439">
        <f t="shared" si="163"/>
        <v>0</v>
      </c>
      <c r="O1439">
        <f t="shared" si="164"/>
        <v>0</v>
      </c>
      <c r="P1439">
        <f t="shared" si="165"/>
        <v>0</v>
      </c>
      <c r="Q1439">
        <f t="shared" si="166"/>
        <v>0</v>
      </c>
      <c r="S1439">
        <f t="shared" si="167"/>
        <v>0</v>
      </c>
    </row>
    <row r="1440" spans="1:19" ht="176.5" thickBot="1" x14ac:dyDescent="0.4">
      <c r="A1440" s="3" t="s">
        <v>11</v>
      </c>
      <c r="B1440" s="3" t="s">
        <v>17</v>
      </c>
      <c r="C1440" s="3">
        <v>20120210804</v>
      </c>
      <c r="D1440" s="3">
        <v>1</v>
      </c>
      <c r="E1440" s="3" t="s">
        <v>9</v>
      </c>
      <c r="F1440" s="3">
        <v>109</v>
      </c>
      <c r="G1440" s="3">
        <v>51</v>
      </c>
      <c r="H1440" s="4" t="s">
        <v>55</v>
      </c>
      <c r="I1440" s="3" t="s">
        <v>9</v>
      </c>
      <c r="J1440" s="3" t="s">
        <v>9</v>
      </c>
      <c r="L1440">
        <f t="shared" si="162"/>
        <v>0</v>
      </c>
      <c r="M1440">
        <f>IF(COUNTIF($C$2:$C1441,C1440)&gt;1,1,0)</f>
        <v>0</v>
      </c>
      <c r="N1440">
        <f t="shared" si="163"/>
        <v>0</v>
      </c>
      <c r="O1440">
        <f t="shared" si="164"/>
        <v>0</v>
      </c>
      <c r="P1440">
        <f t="shared" si="165"/>
        <v>0</v>
      </c>
      <c r="Q1440">
        <f t="shared" si="166"/>
        <v>0</v>
      </c>
      <c r="S1440">
        <f t="shared" si="167"/>
        <v>0</v>
      </c>
    </row>
    <row r="1441" spans="1:19" ht="276.5" thickBot="1" x14ac:dyDescent="0.4">
      <c r="A1441" s="3" t="s">
        <v>11</v>
      </c>
      <c r="B1441" s="3" t="s">
        <v>23</v>
      </c>
      <c r="C1441" s="3">
        <v>20170600402</v>
      </c>
      <c r="D1441" s="3">
        <v>1</v>
      </c>
      <c r="E1441" s="3" t="s">
        <v>9</v>
      </c>
      <c r="F1441" s="3">
        <v>378</v>
      </c>
      <c r="G1441" s="3">
        <v>95</v>
      </c>
      <c r="H1441" s="4" t="s">
        <v>22</v>
      </c>
      <c r="I1441" s="3" t="s">
        <v>9</v>
      </c>
      <c r="J1441" s="3" t="s">
        <v>9</v>
      </c>
      <c r="L1441">
        <f t="shared" si="162"/>
        <v>0</v>
      </c>
      <c r="M1441">
        <f>IF(COUNTIF($C$2:$C1442,C1441)&gt;1,1,0)</f>
        <v>0</v>
      </c>
      <c r="N1441">
        <f t="shared" si="163"/>
        <v>0</v>
      </c>
      <c r="O1441">
        <f t="shared" si="164"/>
        <v>0</v>
      </c>
      <c r="P1441">
        <f t="shared" si="165"/>
        <v>0</v>
      </c>
      <c r="Q1441">
        <f t="shared" si="166"/>
        <v>0</v>
      </c>
      <c r="S1441">
        <f t="shared" si="167"/>
        <v>0</v>
      </c>
    </row>
    <row r="1442" spans="1:19" ht="151.5" thickBot="1" x14ac:dyDescent="0.4">
      <c r="A1442" s="3" t="s">
        <v>11</v>
      </c>
      <c r="B1442" s="3" t="s">
        <v>49</v>
      </c>
      <c r="C1442" s="3">
        <v>20230101901</v>
      </c>
      <c r="D1442" s="3">
        <v>0</v>
      </c>
      <c r="E1442" s="3" t="s">
        <v>9</v>
      </c>
      <c r="F1442" s="3">
        <v>49</v>
      </c>
      <c r="G1442" s="3">
        <v>38</v>
      </c>
      <c r="H1442" s="4" t="s">
        <v>26</v>
      </c>
      <c r="I1442" s="3" t="s">
        <v>9</v>
      </c>
      <c r="J1442" s="3" t="s">
        <v>15</v>
      </c>
      <c r="L1442">
        <f t="shared" si="162"/>
        <v>0</v>
      </c>
      <c r="M1442">
        <f>IF(COUNTIF($C$2:$C1443,C1442)&gt;1,1,0)</f>
        <v>0</v>
      </c>
      <c r="N1442">
        <f t="shared" si="163"/>
        <v>0</v>
      </c>
      <c r="O1442">
        <f t="shared" si="164"/>
        <v>0</v>
      </c>
      <c r="P1442">
        <f t="shared" si="165"/>
        <v>0</v>
      </c>
      <c r="Q1442">
        <f t="shared" si="166"/>
        <v>0</v>
      </c>
      <c r="S1442">
        <f t="shared" si="167"/>
        <v>0</v>
      </c>
    </row>
    <row r="1443" spans="1:19" ht="276.5" thickBot="1" x14ac:dyDescent="0.4">
      <c r="A1443" s="3" t="s">
        <v>11</v>
      </c>
      <c r="B1443" s="3" t="s">
        <v>23</v>
      </c>
      <c r="C1443" s="3">
        <v>20172200401</v>
      </c>
      <c r="D1443" s="3">
        <v>0</v>
      </c>
      <c r="E1443" s="3" t="s">
        <v>9</v>
      </c>
      <c r="F1443" s="3">
        <v>72</v>
      </c>
      <c r="G1443" s="3">
        <v>20</v>
      </c>
      <c r="H1443" s="4" t="s">
        <v>22</v>
      </c>
      <c r="I1443" s="3" t="s">
        <v>9</v>
      </c>
      <c r="J1443" s="3" t="s">
        <v>9</v>
      </c>
      <c r="L1443">
        <f t="shared" si="162"/>
        <v>0</v>
      </c>
      <c r="M1443">
        <f>IF(COUNTIF($C$2:$C1444,C1443)&gt;1,1,0)</f>
        <v>0</v>
      </c>
      <c r="N1443">
        <f t="shared" si="163"/>
        <v>0</v>
      </c>
      <c r="O1443">
        <f t="shared" si="164"/>
        <v>0</v>
      </c>
      <c r="P1443">
        <f t="shared" si="165"/>
        <v>0</v>
      </c>
      <c r="Q1443">
        <f t="shared" si="166"/>
        <v>0</v>
      </c>
      <c r="S1443">
        <f t="shared" si="167"/>
        <v>0</v>
      </c>
    </row>
    <row r="1444" spans="1:19" ht="276.5" thickBot="1" x14ac:dyDescent="0.4">
      <c r="A1444" s="3" t="s">
        <v>11</v>
      </c>
      <c r="B1444" s="3" t="s">
        <v>49</v>
      </c>
      <c r="C1444" s="3">
        <v>20230408802</v>
      </c>
      <c r="D1444" s="3">
        <v>0</v>
      </c>
      <c r="E1444" s="3" t="s">
        <v>9</v>
      </c>
      <c r="F1444" s="3">
        <v>62</v>
      </c>
      <c r="G1444" s="3">
        <v>11</v>
      </c>
      <c r="H1444" s="4" t="s">
        <v>22</v>
      </c>
      <c r="I1444" s="3" t="s">
        <v>9</v>
      </c>
      <c r="J1444" s="3" t="s">
        <v>9</v>
      </c>
      <c r="L1444">
        <f t="shared" si="162"/>
        <v>0</v>
      </c>
      <c r="M1444">
        <f>IF(COUNTIF($C$2:$C1445,C1444)&gt;1,1,0)</f>
        <v>0</v>
      </c>
      <c r="N1444">
        <f t="shared" si="163"/>
        <v>0</v>
      </c>
      <c r="O1444">
        <f t="shared" si="164"/>
        <v>0</v>
      </c>
      <c r="P1444">
        <f t="shared" si="165"/>
        <v>0</v>
      </c>
      <c r="Q1444">
        <f t="shared" si="166"/>
        <v>0</v>
      </c>
      <c r="S1444">
        <f t="shared" si="167"/>
        <v>0</v>
      </c>
    </row>
    <row r="1445" spans="1:19" ht="276.5" thickBot="1" x14ac:dyDescent="0.4">
      <c r="A1445" s="3" t="s">
        <v>39</v>
      </c>
      <c r="B1445" s="3" t="s">
        <v>17</v>
      </c>
      <c r="C1445" s="3">
        <v>20120904003</v>
      </c>
      <c r="D1445" s="3">
        <v>1</v>
      </c>
      <c r="E1445" s="3" t="s">
        <v>9</v>
      </c>
      <c r="F1445" s="3">
        <v>761</v>
      </c>
      <c r="G1445" s="3">
        <v>55</v>
      </c>
      <c r="H1445" s="4" t="s">
        <v>22</v>
      </c>
      <c r="I1445" s="3" t="s">
        <v>9</v>
      </c>
      <c r="J1445" s="3" t="s">
        <v>9</v>
      </c>
      <c r="L1445">
        <f t="shared" si="162"/>
        <v>0</v>
      </c>
      <c r="M1445">
        <f>IF(COUNTIF($C$2:$C1446,C1445)&gt;1,1,0)</f>
        <v>0</v>
      </c>
      <c r="N1445">
        <f t="shared" si="163"/>
        <v>0</v>
      </c>
      <c r="O1445">
        <f t="shared" si="164"/>
        <v>0</v>
      </c>
      <c r="P1445">
        <f t="shared" si="165"/>
        <v>0</v>
      </c>
      <c r="Q1445">
        <f t="shared" si="166"/>
        <v>0</v>
      </c>
      <c r="S1445">
        <f t="shared" si="167"/>
        <v>0</v>
      </c>
    </row>
    <row r="1446" spans="1:19" ht="251.5" thickBot="1" x14ac:dyDescent="0.4">
      <c r="A1446" s="3" t="s">
        <v>27</v>
      </c>
      <c r="B1446" s="3" t="s">
        <v>49</v>
      </c>
      <c r="C1446" s="3">
        <v>20230304001</v>
      </c>
      <c r="D1446" s="3">
        <v>1</v>
      </c>
      <c r="E1446" s="3" t="s">
        <v>9</v>
      </c>
      <c r="F1446" s="3">
        <v>144</v>
      </c>
      <c r="G1446" s="3">
        <v>74</v>
      </c>
      <c r="H1446" s="4" t="s">
        <v>327</v>
      </c>
      <c r="I1446" s="3" t="s">
        <v>9</v>
      </c>
      <c r="J1446" s="3" t="s">
        <v>9</v>
      </c>
      <c r="L1446">
        <f t="shared" si="162"/>
        <v>0</v>
      </c>
      <c r="M1446">
        <f>IF(COUNTIF($C$2:$C1447,C1446)&gt;1,1,0)</f>
        <v>0</v>
      </c>
      <c r="N1446">
        <f t="shared" si="163"/>
        <v>0</v>
      </c>
      <c r="O1446">
        <f t="shared" si="164"/>
        <v>0</v>
      </c>
      <c r="P1446">
        <f t="shared" si="165"/>
        <v>0</v>
      </c>
      <c r="Q1446">
        <f t="shared" si="166"/>
        <v>0</v>
      </c>
      <c r="S1446">
        <f t="shared" si="167"/>
        <v>0</v>
      </c>
    </row>
    <row r="1447" spans="1:19" ht="276.5" thickBot="1" x14ac:dyDescent="0.4">
      <c r="A1447" s="3" t="s">
        <v>11</v>
      </c>
      <c r="B1447" s="3" t="s">
        <v>20</v>
      </c>
      <c r="C1447" s="3">
        <v>20141801501</v>
      </c>
      <c r="D1447" s="3">
        <v>0</v>
      </c>
      <c r="E1447" s="3" t="s">
        <v>9</v>
      </c>
      <c r="F1447" s="3">
        <v>9</v>
      </c>
      <c r="G1447" s="3">
        <v>9</v>
      </c>
      <c r="H1447" s="4" t="s">
        <v>22</v>
      </c>
      <c r="I1447" s="3" t="s">
        <v>9</v>
      </c>
      <c r="J1447" s="3" t="s">
        <v>9</v>
      </c>
      <c r="L1447">
        <f t="shared" si="162"/>
        <v>0</v>
      </c>
      <c r="M1447">
        <f>IF(COUNTIF($C$2:$C1448,C1447)&gt;1,1,0)</f>
        <v>0</v>
      </c>
      <c r="N1447">
        <f t="shared" si="163"/>
        <v>0</v>
      </c>
      <c r="O1447">
        <f t="shared" si="164"/>
        <v>0</v>
      </c>
      <c r="P1447">
        <f t="shared" si="165"/>
        <v>0</v>
      </c>
      <c r="Q1447">
        <f t="shared" si="166"/>
        <v>0</v>
      </c>
      <c r="S1447">
        <f t="shared" si="167"/>
        <v>0</v>
      </c>
    </row>
    <row r="1448" spans="1:19" ht="239" thickBot="1" x14ac:dyDescent="0.4">
      <c r="A1448" s="3" t="s">
        <v>11</v>
      </c>
      <c r="B1448" s="3" t="s">
        <v>12</v>
      </c>
      <c r="C1448" s="3">
        <v>20080915501</v>
      </c>
      <c r="D1448" s="3">
        <v>1</v>
      </c>
      <c r="E1448" s="3" t="s">
        <v>9</v>
      </c>
      <c r="F1448" s="3">
        <v>277</v>
      </c>
      <c r="G1448" s="3">
        <v>25</v>
      </c>
      <c r="H1448" s="4" t="s">
        <v>13</v>
      </c>
      <c r="I1448" s="3" t="s">
        <v>9</v>
      </c>
      <c r="J1448" s="3" t="s">
        <v>15</v>
      </c>
      <c r="L1448">
        <f t="shared" si="162"/>
        <v>0</v>
      </c>
      <c r="M1448">
        <f>IF(COUNTIF($C$2:$C1449,C1448)&gt;1,1,0)</f>
        <v>0</v>
      </c>
      <c r="N1448">
        <f t="shared" si="163"/>
        <v>0</v>
      </c>
      <c r="O1448">
        <f t="shared" si="164"/>
        <v>0</v>
      </c>
      <c r="P1448">
        <f t="shared" si="165"/>
        <v>0</v>
      </c>
      <c r="Q1448">
        <f t="shared" si="166"/>
        <v>0</v>
      </c>
      <c r="S1448">
        <f t="shared" si="167"/>
        <v>0</v>
      </c>
    </row>
    <row r="1449" spans="1:19" ht="114" thickBot="1" x14ac:dyDescent="0.4">
      <c r="A1449" s="3" t="s">
        <v>11</v>
      </c>
      <c r="B1449" s="3" t="s">
        <v>12</v>
      </c>
      <c r="C1449" s="3">
        <v>20080512901</v>
      </c>
      <c r="D1449" s="3">
        <v>1</v>
      </c>
      <c r="E1449" s="3" t="s">
        <v>9</v>
      </c>
      <c r="F1449" s="3">
        <v>507</v>
      </c>
      <c r="G1449" s="3">
        <v>5</v>
      </c>
      <c r="H1449" s="4" t="s">
        <v>90</v>
      </c>
      <c r="I1449" s="3" t="s">
        <v>9</v>
      </c>
      <c r="J1449" s="3" t="s">
        <v>9</v>
      </c>
      <c r="L1449">
        <f t="shared" si="162"/>
        <v>0</v>
      </c>
      <c r="M1449">
        <f>IF(COUNTIF($C$2:$C1449,C1449)&gt;1,1,0)</f>
        <v>0</v>
      </c>
      <c r="N1449">
        <f t="shared" si="163"/>
        <v>0</v>
      </c>
      <c r="O1449">
        <f t="shared" si="164"/>
        <v>0</v>
      </c>
      <c r="P1449">
        <f t="shared" si="165"/>
        <v>0</v>
      </c>
      <c r="Q1449">
        <f t="shared" si="166"/>
        <v>0</v>
      </c>
      <c r="S1449">
        <f t="shared" si="167"/>
        <v>0</v>
      </c>
    </row>
    <row r="1450" spans="1:19" ht="276.5" thickBot="1" x14ac:dyDescent="0.4">
      <c r="A1450" s="3" t="s">
        <v>7</v>
      </c>
      <c r="B1450" s="3" t="s">
        <v>20</v>
      </c>
      <c r="C1450" s="3">
        <v>20141800201</v>
      </c>
      <c r="D1450" s="3">
        <v>0</v>
      </c>
      <c r="E1450" s="3" t="s">
        <v>9</v>
      </c>
      <c r="F1450" s="3">
        <v>65</v>
      </c>
      <c r="G1450" s="3">
        <v>46</v>
      </c>
      <c r="H1450" s="4" t="s">
        <v>22</v>
      </c>
      <c r="I1450" s="3" t="s">
        <v>9</v>
      </c>
      <c r="J1450" s="3" t="s">
        <v>9</v>
      </c>
      <c r="L1450">
        <f t="shared" si="162"/>
        <v>0</v>
      </c>
      <c r="M1450">
        <f>IF(COUNTIF($C$2:$C1450,C1450)&gt;1,1,0)</f>
        <v>0</v>
      </c>
      <c r="N1450">
        <f t="shared" si="163"/>
        <v>0</v>
      </c>
      <c r="O1450">
        <f t="shared" si="164"/>
        <v>0</v>
      </c>
      <c r="P1450">
        <f t="shared" si="165"/>
        <v>0</v>
      </c>
      <c r="Q1450">
        <f t="shared" si="166"/>
        <v>0</v>
      </c>
      <c r="S1450">
        <f t="shared" si="167"/>
        <v>0</v>
      </c>
    </row>
    <row r="1451" spans="1:19" ht="276.5" thickBot="1" x14ac:dyDescent="0.4">
      <c r="A1451" s="3" t="s">
        <v>11</v>
      </c>
      <c r="B1451" s="3" t="s">
        <v>8</v>
      </c>
      <c r="C1451" s="3">
        <v>20180613401</v>
      </c>
      <c r="D1451" s="3">
        <v>0</v>
      </c>
      <c r="E1451" s="3" t="s">
        <v>9</v>
      </c>
      <c r="F1451" s="3">
        <v>43</v>
      </c>
      <c r="G1451" s="3">
        <v>36</v>
      </c>
      <c r="H1451" s="4" t="s">
        <v>22</v>
      </c>
      <c r="I1451" s="3" t="s">
        <v>9</v>
      </c>
      <c r="J1451" s="3" t="s">
        <v>15</v>
      </c>
      <c r="L1451">
        <f t="shared" si="162"/>
        <v>0</v>
      </c>
      <c r="M1451">
        <f>IF(COUNTIF($C$2:$C1451,C1451)&gt;1,1,0)</f>
        <v>0</v>
      </c>
      <c r="N1451">
        <f t="shared" si="163"/>
        <v>0</v>
      </c>
      <c r="O1451">
        <f t="shared" si="164"/>
        <v>0</v>
      </c>
      <c r="P1451">
        <f t="shared" si="165"/>
        <v>0</v>
      </c>
      <c r="Q1451">
        <f t="shared" si="166"/>
        <v>0</v>
      </c>
      <c r="S1451">
        <f t="shared" si="167"/>
        <v>0</v>
      </c>
    </row>
    <row r="1452" spans="1:19" ht="276.5" thickBot="1" x14ac:dyDescent="0.4">
      <c r="A1452" s="3" t="s">
        <v>27</v>
      </c>
      <c r="B1452" s="3" t="s">
        <v>23</v>
      </c>
      <c r="C1452" s="3">
        <v>20171702101</v>
      </c>
      <c r="D1452" s="3">
        <v>1</v>
      </c>
      <c r="E1452" s="3" t="s">
        <v>9</v>
      </c>
      <c r="F1452" s="3">
        <v>271</v>
      </c>
      <c r="G1452" s="3">
        <v>54</v>
      </c>
      <c r="H1452" s="4" t="s">
        <v>22</v>
      </c>
      <c r="I1452" s="3" t="s">
        <v>9</v>
      </c>
      <c r="J1452" s="3" t="s">
        <v>9</v>
      </c>
      <c r="L1452">
        <f t="shared" ref="L1452:L1501" si="168">IF(COUNTBLANK(A1452:J1452)&gt;0,1,0)</f>
        <v>0</v>
      </c>
      <c r="M1452">
        <f>IF(COUNTIF($C$2:$C1453,C1452)&gt;1,1,0)</f>
        <v>0</v>
      </c>
      <c r="N1452">
        <f t="shared" ref="N1452:N1501" si="169">IF(LEN(C1452)&gt;11,1,0)</f>
        <v>0</v>
      </c>
      <c r="O1452">
        <f t="shared" ref="O1452:O1501" si="170">IF(G1452&gt;F1452,1,0)</f>
        <v>0</v>
      </c>
      <c r="P1452">
        <f t="shared" ref="P1452:P1501" si="171">IF(AND(J1452="Yes",I1452="No"),1,0)</f>
        <v>0</v>
      </c>
      <c r="Q1452">
        <f t="shared" ref="Q1452:Q1501" si="172">IF(F1452&gt;10000,1,0)</f>
        <v>0</v>
      </c>
      <c r="S1452">
        <f t="shared" ref="S1452:S1501" si="173">IF(SUM(L1452:Q1452)&gt;0,1,0)</f>
        <v>0</v>
      </c>
    </row>
    <row r="1453" spans="1:19" ht="276.5" thickBot="1" x14ac:dyDescent="0.4">
      <c r="A1453" s="3" t="s">
        <v>27</v>
      </c>
      <c r="B1453" s="3" t="s">
        <v>49</v>
      </c>
      <c r="C1453" s="3">
        <v>20230104401</v>
      </c>
      <c r="D1453" s="3">
        <v>0</v>
      </c>
      <c r="E1453" s="3" t="s">
        <v>9</v>
      </c>
      <c r="F1453" s="3">
        <v>257</v>
      </c>
      <c r="G1453" s="3">
        <v>49</v>
      </c>
      <c r="H1453" s="4" t="s">
        <v>22</v>
      </c>
      <c r="I1453" s="3" t="s">
        <v>9</v>
      </c>
      <c r="J1453" s="3" t="s">
        <v>15</v>
      </c>
      <c r="L1453">
        <f t="shared" si="168"/>
        <v>0</v>
      </c>
      <c r="M1453">
        <f>IF(COUNTIF($C$2:$C1454,C1453)&gt;1,1,0)</f>
        <v>0</v>
      </c>
      <c r="N1453">
        <f t="shared" si="169"/>
        <v>0</v>
      </c>
      <c r="O1453">
        <f t="shared" si="170"/>
        <v>0</v>
      </c>
      <c r="P1453">
        <f t="shared" si="171"/>
        <v>0</v>
      </c>
      <c r="Q1453">
        <f t="shared" si="172"/>
        <v>0</v>
      </c>
      <c r="S1453">
        <f t="shared" si="173"/>
        <v>0</v>
      </c>
    </row>
    <row r="1454" spans="1:19" ht="389" thickBot="1" x14ac:dyDescent="0.4">
      <c r="A1454" s="3" t="s">
        <v>11</v>
      </c>
      <c r="B1454" s="3" t="s">
        <v>23</v>
      </c>
      <c r="C1454" s="3">
        <v>20172202501</v>
      </c>
      <c r="D1454" s="3">
        <v>1</v>
      </c>
      <c r="E1454" s="3" t="s">
        <v>9</v>
      </c>
      <c r="F1454" s="3">
        <v>559</v>
      </c>
      <c r="G1454" s="3">
        <v>236</v>
      </c>
      <c r="H1454" s="4" t="s">
        <v>328</v>
      </c>
      <c r="I1454" s="3" t="s">
        <v>9</v>
      </c>
      <c r="J1454" s="3" t="s">
        <v>15</v>
      </c>
      <c r="L1454">
        <f t="shared" si="168"/>
        <v>0</v>
      </c>
      <c r="M1454">
        <f>IF(COUNTIF($C$2:$C1455,C1454)&gt;1,1,0)</f>
        <v>0</v>
      </c>
      <c r="N1454">
        <f t="shared" si="169"/>
        <v>0</v>
      </c>
      <c r="O1454">
        <f t="shared" si="170"/>
        <v>0</v>
      </c>
      <c r="P1454">
        <f t="shared" si="171"/>
        <v>0</v>
      </c>
      <c r="Q1454">
        <f t="shared" si="172"/>
        <v>0</v>
      </c>
      <c r="S1454">
        <f t="shared" si="173"/>
        <v>0</v>
      </c>
    </row>
    <row r="1455" spans="1:19" ht="214" thickBot="1" x14ac:dyDescent="0.4">
      <c r="A1455" s="3" t="s">
        <v>11</v>
      </c>
      <c r="B1455" s="3" t="s">
        <v>23</v>
      </c>
      <c r="C1455" s="3">
        <v>20170507001</v>
      </c>
      <c r="D1455" s="3">
        <v>0</v>
      </c>
      <c r="E1455" s="3" t="s">
        <v>9</v>
      </c>
      <c r="F1455" s="3">
        <v>85</v>
      </c>
      <c r="G1455" s="3">
        <v>55</v>
      </c>
      <c r="H1455" s="4" t="s">
        <v>31</v>
      </c>
      <c r="I1455" s="3" t="s">
        <v>9</v>
      </c>
      <c r="J1455" s="3" t="s">
        <v>9</v>
      </c>
      <c r="L1455">
        <f t="shared" si="168"/>
        <v>0</v>
      </c>
      <c r="M1455">
        <f>IF(COUNTIF($C$2:$C1455,C1455)&gt;1,1,0)</f>
        <v>0</v>
      </c>
      <c r="N1455">
        <f t="shared" si="169"/>
        <v>0</v>
      </c>
      <c r="O1455">
        <f t="shared" si="170"/>
        <v>0</v>
      </c>
      <c r="P1455">
        <f t="shared" si="171"/>
        <v>0</v>
      </c>
      <c r="Q1455">
        <f t="shared" si="172"/>
        <v>0</v>
      </c>
      <c r="S1455">
        <f t="shared" si="173"/>
        <v>0</v>
      </c>
    </row>
    <row r="1456" spans="1:19" ht="251.5" thickBot="1" x14ac:dyDescent="0.4">
      <c r="A1456" s="3" t="s">
        <v>11</v>
      </c>
      <c r="B1456" s="3" t="s">
        <v>34</v>
      </c>
      <c r="C1456" s="3">
        <v>20110507601</v>
      </c>
      <c r="D1456" s="3">
        <v>0</v>
      </c>
      <c r="E1456" s="3" t="s">
        <v>9</v>
      </c>
      <c r="F1456" s="3">
        <v>31</v>
      </c>
      <c r="G1456" s="3">
        <v>18</v>
      </c>
      <c r="H1456" s="4" t="s">
        <v>18</v>
      </c>
      <c r="I1456" s="3" t="s">
        <v>9</v>
      </c>
      <c r="J1456" s="3" t="s">
        <v>9</v>
      </c>
      <c r="L1456">
        <f t="shared" si="168"/>
        <v>0</v>
      </c>
      <c r="M1456">
        <f>IF(COUNTIF($C$2:$C1457,C1456)&gt;1,1,0)</f>
        <v>0</v>
      </c>
      <c r="N1456">
        <f t="shared" si="169"/>
        <v>0</v>
      </c>
      <c r="O1456">
        <f t="shared" si="170"/>
        <v>0</v>
      </c>
      <c r="P1456">
        <f t="shared" si="171"/>
        <v>0</v>
      </c>
      <c r="Q1456">
        <f t="shared" si="172"/>
        <v>0</v>
      </c>
      <c r="S1456">
        <f t="shared" si="173"/>
        <v>0</v>
      </c>
    </row>
    <row r="1457" spans="1:19" ht="276.5" thickBot="1" x14ac:dyDescent="0.4">
      <c r="A1457" s="3" t="s">
        <v>11</v>
      </c>
      <c r="B1457" s="3" t="s">
        <v>8</v>
      </c>
      <c r="C1457" s="3">
        <v>20180615002</v>
      </c>
      <c r="D1457" s="3">
        <v>0</v>
      </c>
      <c r="E1457" s="3" t="s">
        <v>9</v>
      </c>
      <c r="F1457" s="3">
        <v>210</v>
      </c>
      <c r="G1457" s="3">
        <v>28</v>
      </c>
      <c r="H1457" s="4" t="s">
        <v>329</v>
      </c>
      <c r="I1457" s="3" t="s">
        <v>9</v>
      </c>
      <c r="J1457" s="3" t="s">
        <v>9</v>
      </c>
      <c r="L1457">
        <f t="shared" si="168"/>
        <v>0</v>
      </c>
      <c r="M1457">
        <f>IF(COUNTIF($C$2:$C1458,C1457)&gt;1,1,0)</f>
        <v>0</v>
      </c>
      <c r="N1457">
        <f t="shared" si="169"/>
        <v>0</v>
      </c>
      <c r="O1457">
        <f t="shared" si="170"/>
        <v>0</v>
      </c>
      <c r="P1457">
        <f t="shared" si="171"/>
        <v>0</v>
      </c>
      <c r="Q1457">
        <f t="shared" si="172"/>
        <v>0</v>
      </c>
      <c r="S1457">
        <f t="shared" si="173"/>
        <v>0</v>
      </c>
    </row>
    <row r="1458" spans="1:19" ht="151.5" thickBot="1" x14ac:dyDescent="0.4">
      <c r="A1458" s="3" t="s">
        <v>52</v>
      </c>
      <c r="B1458" s="3" t="s">
        <v>12</v>
      </c>
      <c r="C1458" s="3">
        <v>20080805401</v>
      </c>
      <c r="D1458" s="3">
        <v>1</v>
      </c>
      <c r="E1458" s="3" t="s">
        <v>9</v>
      </c>
      <c r="F1458" s="3">
        <v>183</v>
      </c>
      <c r="G1458" s="3">
        <v>167</v>
      </c>
      <c r="H1458" s="4" t="s">
        <v>107</v>
      </c>
      <c r="I1458" s="3" t="s">
        <v>9</v>
      </c>
      <c r="J1458" s="3" t="s">
        <v>9</v>
      </c>
      <c r="L1458">
        <f t="shared" si="168"/>
        <v>0</v>
      </c>
      <c r="M1458">
        <f>IF(COUNTIF($C$2:$C1459,C1458)&gt;1,1,0)</f>
        <v>0</v>
      </c>
      <c r="N1458">
        <f t="shared" si="169"/>
        <v>0</v>
      </c>
      <c r="O1458">
        <f t="shared" si="170"/>
        <v>0</v>
      </c>
      <c r="P1458">
        <f t="shared" si="171"/>
        <v>0</v>
      </c>
      <c r="Q1458">
        <f t="shared" si="172"/>
        <v>0</v>
      </c>
      <c r="S1458">
        <f t="shared" si="173"/>
        <v>0</v>
      </c>
    </row>
    <row r="1459" spans="1:19" ht="201.5" thickBot="1" x14ac:dyDescent="0.4">
      <c r="A1459" s="3" t="s">
        <v>11</v>
      </c>
      <c r="B1459" s="3" t="s">
        <v>23</v>
      </c>
      <c r="C1459" s="3">
        <v>20170212401</v>
      </c>
      <c r="D1459" s="3">
        <v>1</v>
      </c>
      <c r="E1459" s="3" t="s">
        <v>9</v>
      </c>
      <c r="F1459" s="3">
        <v>325</v>
      </c>
      <c r="G1459" s="3">
        <v>61</v>
      </c>
      <c r="H1459" s="4" t="s">
        <v>57</v>
      </c>
      <c r="I1459" s="3" t="s">
        <v>9</v>
      </c>
      <c r="J1459" s="3" t="s">
        <v>15</v>
      </c>
      <c r="L1459">
        <f t="shared" si="168"/>
        <v>0</v>
      </c>
      <c r="M1459">
        <f>IF(COUNTIF($C$2:$C1460,C1459)&gt;1,1,0)</f>
        <v>0</v>
      </c>
      <c r="N1459">
        <f t="shared" si="169"/>
        <v>0</v>
      </c>
      <c r="O1459">
        <f t="shared" si="170"/>
        <v>0</v>
      </c>
      <c r="P1459">
        <f t="shared" si="171"/>
        <v>0</v>
      </c>
      <c r="Q1459">
        <f t="shared" si="172"/>
        <v>0</v>
      </c>
      <c r="S1459">
        <f t="shared" si="173"/>
        <v>0</v>
      </c>
    </row>
    <row r="1460" spans="1:19" ht="251.5" thickBot="1" x14ac:dyDescent="0.4">
      <c r="A1460" s="3" t="s">
        <v>11</v>
      </c>
      <c r="B1460" s="3" t="s">
        <v>49</v>
      </c>
      <c r="C1460" s="3">
        <v>20230401801</v>
      </c>
      <c r="D1460" s="3">
        <v>1</v>
      </c>
      <c r="E1460" s="3" t="s">
        <v>9</v>
      </c>
      <c r="F1460" s="3">
        <v>145</v>
      </c>
      <c r="G1460" s="3">
        <v>56</v>
      </c>
      <c r="H1460" s="4" t="s">
        <v>18</v>
      </c>
      <c r="I1460" s="3" t="s">
        <v>9</v>
      </c>
      <c r="J1460" s="3" t="s">
        <v>9</v>
      </c>
      <c r="L1460">
        <f t="shared" si="168"/>
        <v>0</v>
      </c>
      <c r="M1460">
        <f>IF(COUNTIF($C$2:$C1461,C1460)&gt;1,1,0)</f>
        <v>0</v>
      </c>
      <c r="N1460">
        <f t="shared" si="169"/>
        <v>0</v>
      </c>
      <c r="O1460">
        <f t="shared" si="170"/>
        <v>0</v>
      </c>
      <c r="P1460">
        <f t="shared" si="171"/>
        <v>0</v>
      </c>
      <c r="Q1460">
        <f t="shared" si="172"/>
        <v>0</v>
      </c>
      <c r="S1460">
        <f t="shared" si="173"/>
        <v>0</v>
      </c>
    </row>
    <row r="1461" spans="1:19" ht="251.5" thickBot="1" x14ac:dyDescent="0.4">
      <c r="A1461" s="3" t="s">
        <v>11</v>
      </c>
      <c r="B1461" s="3" t="s">
        <v>23</v>
      </c>
      <c r="C1461" s="3">
        <v>20170501201</v>
      </c>
      <c r="D1461" s="3">
        <v>1</v>
      </c>
      <c r="E1461" s="3" t="s">
        <v>9</v>
      </c>
      <c r="F1461" s="3">
        <v>164</v>
      </c>
      <c r="G1461" s="3">
        <v>51</v>
      </c>
      <c r="H1461" s="4" t="s">
        <v>18</v>
      </c>
      <c r="I1461" s="3" t="s">
        <v>9</v>
      </c>
      <c r="J1461" s="3" t="s">
        <v>9</v>
      </c>
      <c r="L1461">
        <f t="shared" si="168"/>
        <v>0</v>
      </c>
      <c r="M1461">
        <f>IF(COUNTIF($C$2:$C1462,C1461)&gt;1,1,0)</f>
        <v>0</v>
      </c>
      <c r="N1461">
        <f t="shared" si="169"/>
        <v>0</v>
      </c>
      <c r="O1461">
        <f t="shared" si="170"/>
        <v>0</v>
      </c>
      <c r="P1461">
        <f t="shared" si="171"/>
        <v>0</v>
      </c>
      <c r="Q1461">
        <f t="shared" si="172"/>
        <v>0</v>
      </c>
      <c r="S1461">
        <f t="shared" si="173"/>
        <v>0</v>
      </c>
    </row>
    <row r="1462" spans="1:19" ht="214" thickBot="1" x14ac:dyDescent="0.4">
      <c r="A1462" s="3" t="s">
        <v>7</v>
      </c>
      <c r="B1462" s="3" t="s">
        <v>20</v>
      </c>
      <c r="C1462" s="3">
        <v>20141110308</v>
      </c>
      <c r="D1462" s="3">
        <v>1</v>
      </c>
      <c r="E1462" s="3" t="s">
        <v>9</v>
      </c>
      <c r="F1462" s="3">
        <v>635</v>
      </c>
      <c r="G1462" s="3">
        <v>115</v>
      </c>
      <c r="H1462" s="4" t="s">
        <v>44</v>
      </c>
      <c r="I1462" s="3" t="s">
        <v>9</v>
      </c>
      <c r="J1462" s="3" t="s">
        <v>9</v>
      </c>
      <c r="L1462">
        <f t="shared" si="168"/>
        <v>0</v>
      </c>
      <c r="M1462">
        <f>IF(COUNTIF($C$2:$C1463,C1462)&gt;1,1,0)</f>
        <v>0</v>
      </c>
      <c r="N1462">
        <f t="shared" si="169"/>
        <v>0</v>
      </c>
      <c r="O1462">
        <f t="shared" si="170"/>
        <v>0</v>
      </c>
      <c r="P1462">
        <f t="shared" si="171"/>
        <v>0</v>
      </c>
      <c r="Q1462">
        <f t="shared" si="172"/>
        <v>0</v>
      </c>
      <c r="S1462">
        <f t="shared" si="173"/>
        <v>0</v>
      </c>
    </row>
    <row r="1463" spans="1:19" ht="276.5" thickBot="1" x14ac:dyDescent="0.4">
      <c r="A1463" s="3" t="s">
        <v>27</v>
      </c>
      <c r="B1463" s="3" t="s">
        <v>34</v>
      </c>
      <c r="C1463" s="3">
        <v>20110804601</v>
      </c>
      <c r="D1463" s="3">
        <v>0</v>
      </c>
      <c r="E1463" s="3" t="s">
        <v>9</v>
      </c>
      <c r="F1463" s="3">
        <v>174</v>
      </c>
      <c r="G1463" s="3">
        <v>36</v>
      </c>
      <c r="H1463" s="4" t="s">
        <v>22</v>
      </c>
      <c r="I1463" s="3" t="s">
        <v>9</v>
      </c>
      <c r="J1463" s="3" t="s">
        <v>9</v>
      </c>
      <c r="L1463">
        <f t="shared" si="168"/>
        <v>0</v>
      </c>
      <c r="M1463">
        <f>IF(COUNTIF($C$2:$C1464,C1463)&gt;1,1,0)</f>
        <v>0</v>
      </c>
      <c r="N1463">
        <f t="shared" si="169"/>
        <v>0</v>
      </c>
      <c r="O1463">
        <f t="shared" si="170"/>
        <v>0</v>
      </c>
      <c r="P1463">
        <f t="shared" si="171"/>
        <v>0</v>
      </c>
      <c r="Q1463">
        <f t="shared" si="172"/>
        <v>0</v>
      </c>
      <c r="S1463">
        <f t="shared" si="173"/>
        <v>0</v>
      </c>
    </row>
    <row r="1464" spans="1:19" ht="276.5" thickBot="1" x14ac:dyDescent="0.4">
      <c r="A1464" s="3" t="s">
        <v>7</v>
      </c>
      <c r="B1464" s="3" t="s">
        <v>17</v>
      </c>
      <c r="C1464" s="3">
        <v>20120906001</v>
      </c>
      <c r="D1464" s="3">
        <v>1</v>
      </c>
      <c r="E1464" s="3" t="s">
        <v>9</v>
      </c>
      <c r="F1464" s="3">
        <v>166</v>
      </c>
      <c r="G1464" s="3">
        <v>45</v>
      </c>
      <c r="H1464" s="4" t="s">
        <v>22</v>
      </c>
      <c r="I1464" s="3" t="s">
        <v>9</v>
      </c>
      <c r="J1464" s="3" t="s">
        <v>9</v>
      </c>
      <c r="L1464">
        <f t="shared" si="168"/>
        <v>0</v>
      </c>
      <c r="M1464">
        <f>IF(COUNTIF($C$2:$C1465,C1464)&gt;1,1,0)</f>
        <v>0</v>
      </c>
      <c r="N1464">
        <f t="shared" si="169"/>
        <v>0</v>
      </c>
      <c r="O1464">
        <f t="shared" si="170"/>
        <v>0</v>
      </c>
      <c r="P1464">
        <f t="shared" si="171"/>
        <v>0</v>
      </c>
      <c r="Q1464">
        <f t="shared" si="172"/>
        <v>0</v>
      </c>
      <c r="S1464">
        <f t="shared" si="173"/>
        <v>0</v>
      </c>
    </row>
    <row r="1465" spans="1:19" ht="251.5" thickBot="1" x14ac:dyDescent="0.4">
      <c r="A1465" s="3" t="s">
        <v>27</v>
      </c>
      <c r="B1465" s="3" t="s">
        <v>49</v>
      </c>
      <c r="C1465" s="3">
        <v>20230310001</v>
      </c>
      <c r="D1465" s="3">
        <v>0</v>
      </c>
      <c r="E1465" s="3" t="s">
        <v>9</v>
      </c>
      <c r="F1465" s="3">
        <v>45</v>
      </c>
      <c r="G1465" s="3">
        <v>32</v>
      </c>
      <c r="H1465" s="4" t="s">
        <v>327</v>
      </c>
      <c r="I1465" s="3" t="s">
        <v>9</v>
      </c>
      <c r="J1465" s="3" t="s">
        <v>9</v>
      </c>
      <c r="L1465">
        <f t="shared" si="168"/>
        <v>0</v>
      </c>
      <c r="M1465">
        <f>IF(COUNTIF($C$2:$C1466,C1465)&gt;1,1,0)</f>
        <v>0</v>
      </c>
      <c r="N1465">
        <f t="shared" si="169"/>
        <v>0</v>
      </c>
      <c r="O1465">
        <f t="shared" si="170"/>
        <v>0</v>
      </c>
      <c r="P1465">
        <f t="shared" si="171"/>
        <v>0</v>
      </c>
      <c r="Q1465">
        <f t="shared" si="172"/>
        <v>0</v>
      </c>
      <c r="S1465">
        <f t="shared" si="173"/>
        <v>0</v>
      </c>
    </row>
    <row r="1466" spans="1:19" ht="276.5" thickBot="1" x14ac:dyDescent="0.4">
      <c r="A1466" s="3" t="s">
        <v>27</v>
      </c>
      <c r="B1466" s="3" t="s">
        <v>23</v>
      </c>
      <c r="C1466" s="3">
        <v>20171907202</v>
      </c>
      <c r="D1466" s="3">
        <v>0</v>
      </c>
      <c r="E1466" s="3" t="s">
        <v>9</v>
      </c>
      <c r="F1466" s="3">
        <v>66</v>
      </c>
      <c r="G1466" s="3">
        <v>20</v>
      </c>
      <c r="H1466" s="4" t="s">
        <v>22</v>
      </c>
      <c r="I1466" s="3" t="s">
        <v>9</v>
      </c>
      <c r="J1466" s="3" t="s">
        <v>9</v>
      </c>
      <c r="L1466">
        <f t="shared" si="168"/>
        <v>0</v>
      </c>
      <c r="M1466">
        <f>IF(COUNTIF($C$2:$C1467,C1466)&gt;1,1,0)</f>
        <v>0</v>
      </c>
      <c r="N1466">
        <f t="shared" si="169"/>
        <v>0</v>
      </c>
      <c r="O1466">
        <f t="shared" si="170"/>
        <v>0</v>
      </c>
      <c r="P1466">
        <f t="shared" si="171"/>
        <v>0</v>
      </c>
      <c r="Q1466">
        <f t="shared" si="172"/>
        <v>0</v>
      </c>
      <c r="S1466">
        <f t="shared" si="173"/>
        <v>0</v>
      </c>
    </row>
    <row r="1467" spans="1:19" ht="289" thickBot="1" x14ac:dyDescent="0.4">
      <c r="A1467" s="3" t="s">
        <v>11</v>
      </c>
      <c r="B1467" s="3" t="s">
        <v>17</v>
      </c>
      <c r="C1467" s="3">
        <v>20120609102</v>
      </c>
      <c r="D1467" s="3">
        <v>0</v>
      </c>
      <c r="E1467" s="3" t="s">
        <v>9</v>
      </c>
      <c r="F1467" s="3">
        <v>92</v>
      </c>
      <c r="G1467" s="3">
        <v>39</v>
      </c>
      <c r="H1467" s="4" t="s">
        <v>330</v>
      </c>
      <c r="I1467" s="3" t="s">
        <v>9</v>
      </c>
      <c r="J1467" s="3" t="s">
        <v>9</v>
      </c>
      <c r="L1467">
        <f t="shared" si="168"/>
        <v>0</v>
      </c>
      <c r="M1467">
        <f>IF(COUNTIF($C$2:$C1468,C1467)&gt;1,1,0)</f>
        <v>0</v>
      </c>
      <c r="N1467">
        <f t="shared" si="169"/>
        <v>0</v>
      </c>
      <c r="O1467">
        <f t="shared" si="170"/>
        <v>0</v>
      </c>
      <c r="P1467">
        <f t="shared" si="171"/>
        <v>0</v>
      </c>
      <c r="Q1467">
        <f t="shared" si="172"/>
        <v>0</v>
      </c>
      <c r="S1467">
        <f t="shared" si="173"/>
        <v>0</v>
      </c>
    </row>
    <row r="1468" spans="1:19" ht="276.5" thickBot="1" x14ac:dyDescent="0.4">
      <c r="A1468" s="3" t="s">
        <v>11</v>
      </c>
      <c r="B1468" s="3" t="s">
        <v>23</v>
      </c>
      <c r="C1468" s="3">
        <v>20171906203</v>
      </c>
      <c r="D1468" s="3">
        <v>1</v>
      </c>
      <c r="E1468" s="3" t="s">
        <v>9</v>
      </c>
      <c r="F1468" s="3">
        <v>537</v>
      </c>
      <c r="G1468" s="3">
        <v>158</v>
      </c>
      <c r="H1468" s="4" t="s">
        <v>22</v>
      </c>
      <c r="I1468" s="3" t="s">
        <v>9</v>
      </c>
      <c r="J1468" s="3" t="s">
        <v>9</v>
      </c>
      <c r="L1468">
        <f t="shared" si="168"/>
        <v>0</v>
      </c>
      <c r="M1468">
        <f>IF(COUNTIF($C$2:$C1469,C1468)&gt;1,1,0)</f>
        <v>0</v>
      </c>
      <c r="N1468">
        <f t="shared" si="169"/>
        <v>0</v>
      </c>
      <c r="O1468">
        <f t="shared" si="170"/>
        <v>0</v>
      </c>
      <c r="P1468">
        <f t="shared" si="171"/>
        <v>0</v>
      </c>
      <c r="Q1468">
        <f t="shared" si="172"/>
        <v>0</v>
      </c>
      <c r="S1468">
        <f t="shared" si="173"/>
        <v>0</v>
      </c>
    </row>
    <row r="1469" spans="1:19" ht="251.5" thickBot="1" x14ac:dyDescent="0.4">
      <c r="A1469" s="3" t="s">
        <v>11</v>
      </c>
      <c r="B1469" s="3" t="s">
        <v>20</v>
      </c>
      <c r="C1469" s="3">
        <v>20140123804</v>
      </c>
      <c r="D1469" s="3">
        <v>0</v>
      </c>
      <c r="E1469" s="3" t="s">
        <v>9</v>
      </c>
      <c r="F1469" s="3">
        <v>56</v>
      </c>
      <c r="G1469" s="3">
        <v>30</v>
      </c>
      <c r="H1469" s="4" t="s">
        <v>18</v>
      </c>
      <c r="I1469" s="3" t="s">
        <v>9</v>
      </c>
      <c r="J1469" s="3" t="s">
        <v>9</v>
      </c>
      <c r="L1469">
        <f t="shared" si="168"/>
        <v>0</v>
      </c>
      <c r="M1469">
        <f>IF(COUNTIF($C$2:$C1469,C1469)&gt;1,1,0)</f>
        <v>0</v>
      </c>
      <c r="N1469">
        <f t="shared" si="169"/>
        <v>0</v>
      </c>
      <c r="O1469">
        <f t="shared" si="170"/>
        <v>0</v>
      </c>
      <c r="P1469">
        <f t="shared" si="171"/>
        <v>0</v>
      </c>
      <c r="Q1469">
        <f t="shared" si="172"/>
        <v>0</v>
      </c>
      <c r="S1469">
        <f t="shared" si="173"/>
        <v>0</v>
      </c>
    </row>
    <row r="1470" spans="1:19" ht="276.5" thickBot="1" x14ac:dyDescent="0.4">
      <c r="A1470" s="3" t="s">
        <v>11</v>
      </c>
      <c r="B1470" s="3" t="s">
        <v>8</v>
      </c>
      <c r="C1470" s="3">
        <v>20180800601</v>
      </c>
      <c r="D1470" s="3">
        <v>0</v>
      </c>
      <c r="E1470" s="3" t="s">
        <v>9</v>
      </c>
      <c r="F1470" s="3">
        <v>66</v>
      </c>
      <c r="G1470" s="3">
        <v>35</v>
      </c>
      <c r="H1470" s="4" t="s">
        <v>22</v>
      </c>
      <c r="I1470" s="3" t="s">
        <v>9</v>
      </c>
      <c r="J1470" s="3" t="s">
        <v>9</v>
      </c>
      <c r="L1470">
        <f t="shared" si="168"/>
        <v>0</v>
      </c>
      <c r="M1470">
        <f>IF(COUNTIF($C$2:$C1471,C1470)&gt;1,1,0)</f>
        <v>0</v>
      </c>
      <c r="N1470">
        <f t="shared" si="169"/>
        <v>0</v>
      </c>
      <c r="O1470">
        <f t="shared" si="170"/>
        <v>0</v>
      </c>
      <c r="P1470">
        <f t="shared" si="171"/>
        <v>0</v>
      </c>
      <c r="Q1470">
        <f t="shared" si="172"/>
        <v>0</v>
      </c>
      <c r="S1470">
        <f t="shared" si="173"/>
        <v>0</v>
      </c>
    </row>
    <row r="1471" spans="1:19" ht="276.5" thickBot="1" x14ac:dyDescent="0.4">
      <c r="A1471" s="3" t="s">
        <v>27</v>
      </c>
      <c r="B1471" s="3" t="s">
        <v>23</v>
      </c>
      <c r="C1471" s="3">
        <v>20171702401</v>
      </c>
      <c r="D1471" s="3">
        <v>1</v>
      </c>
      <c r="E1471" s="3" t="s">
        <v>9</v>
      </c>
      <c r="F1471" s="3">
        <v>254</v>
      </c>
      <c r="G1471" s="3">
        <v>34</v>
      </c>
      <c r="H1471" s="4" t="s">
        <v>22</v>
      </c>
      <c r="I1471" s="3" t="s">
        <v>9</v>
      </c>
      <c r="J1471" s="3" t="s">
        <v>9</v>
      </c>
      <c r="L1471">
        <f t="shared" si="168"/>
        <v>0</v>
      </c>
      <c r="M1471">
        <f>IF(COUNTIF($C$2:$C1471,C1471)&gt;1,1,0)</f>
        <v>0</v>
      </c>
      <c r="N1471">
        <f t="shared" si="169"/>
        <v>0</v>
      </c>
      <c r="O1471">
        <f t="shared" si="170"/>
        <v>0</v>
      </c>
      <c r="P1471">
        <f t="shared" si="171"/>
        <v>0</v>
      </c>
      <c r="Q1471">
        <f t="shared" si="172"/>
        <v>0</v>
      </c>
      <c r="S1471">
        <f t="shared" si="173"/>
        <v>0</v>
      </c>
    </row>
    <row r="1472" spans="1:19" ht="214" thickBot="1" x14ac:dyDescent="0.4">
      <c r="A1472" s="3" t="s">
        <v>7</v>
      </c>
      <c r="B1472" s="3" t="s">
        <v>8</v>
      </c>
      <c r="C1472" s="3">
        <v>20180206601</v>
      </c>
      <c r="D1472" s="3">
        <v>0</v>
      </c>
      <c r="E1472" s="3" t="s">
        <v>9</v>
      </c>
      <c r="F1472" s="3">
        <v>31</v>
      </c>
      <c r="G1472" s="3">
        <v>9</v>
      </c>
      <c r="H1472" s="4" t="s">
        <v>31</v>
      </c>
      <c r="I1472" s="3" t="s">
        <v>9</v>
      </c>
      <c r="J1472" s="3" t="s">
        <v>9</v>
      </c>
      <c r="L1472">
        <f t="shared" si="168"/>
        <v>0</v>
      </c>
      <c r="M1472">
        <f>IF(COUNTIF($C$2:$C1472,C1472)&gt;1,1,0)</f>
        <v>0</v>
      </c>
      <c r="N1472">
        <f t="shared" si="169"/>
        <v>0</v>
      </c>
      <c r="O1472">
        <f t="shared" si="170"/>
        <v>0</v>
      </c>
      <c r="P1472">
        <f t="shared" si="171"/>
        <v>0</v>
      </c>
      <c r="Q1472">
        <f t="shared" si="172"/>
        <v>0</v>
      </c>
      <c r="S1472">
        <f t="shared" si="173"/>
        <v>0</v>
      </c>
    </row>
    <row r="1473" spans="1:19" ht="189" thickBot="1" x14ac:dyDescent="0.4">
      <c r="A1473" s="3" t="s">
        <v>11</v>
      </c>
      <c r="B1473" s="3" t="s">
        <v>34</v>
      </c>
      <c r="C1473" s="3">
        <v>20110546701</v>
      </c>
      <c r="D1473" s="3">
        <v>0</v>
      </c>
      <c r="E1473" s="3" t="s">
        <v>9</v>
      </c>
      <c r="F1473" s="3">
        <v>35</v>
      </c>
      <c r="G1473" s="3">
        <v>34</v>
      </c>
      <c r="H1473" s="4" t="s">
        <v>151</v>
      </c>
      <c r="I1473" s="3" t="s">
        <v>9</v>
      </c>
      <c r="J1473" s="3" t="s">
        <v>9</v>
      </c>
      <c r="L1473">
        <f t="shared" si="168"/>
        <v>0</v>
      </c>
      <c r="M1473">
        <f>IF(COUNTIF($C$2:$C1473,C1473)&gt;1,1,0)</f>
        <v>0</v>
      </c>
      <c r="N1473">
        <f t="shared" si="169"/>
        <v>0</v>
      </c>
      <c r="O1473">
        <f t="shared" si="170"/>
        <v>0</v>
      </c>
      <c r="P1473">
        <f t="shared" si="171"/>
        <v>0</v>
      </c>
      <c r="Q1473">
        <f t="shared" si="172"/>
        <v>0</v>
      </c>
      <c r="S1473">
        <f t="shared" si="173"/>
        <v>0</v>
      </c>
    </row>
    <row r="1474" spans="1:19" ht="276.5" thickBot="1" x14ac:dyDescent="0.4">
      <c r="A1474" s="3" t="s">
        <v>11</v>
      </c>
      <c r="B1474" s="3" t="s">
        <v>8</v>
      </c>
      <c r="C1474" s="3">
        <v>2018739801</v>
      </c>
      <c r="D1474" s="3">
        <v>1</v>
      </c>
      <c r="E1474" s="3" t="s">
        <v>9</v>
      </c>
      <c r="F1474" s="3">
        <v>106</v>
      </c>
      <c r="G1474" s="3">
        <v>45</v>
      </c>
      <c r="H1474" s="4" t="s">
        <v>22</v>
      </c>
      <c r="I1474" s="3" t="s">
        <v>9</v>
      </c>
      <c r="J1474" s="3" t="s">
        <v>15</v>
      </c>
      <c r="L1474">
        <f t="shared" si="168"/>
        <v>0</v>
      </c>
      <c r="M1474">
        <f>IF(COUNTIF($C$2:$C1475,C1474)&gt;1,1,0)</f>
        <v>0</v>
      </c>
      <c r="N1474">
        <f t="shared" si="169"/>
        <v>0</v>
      </c>
      <c r="O1474">
        <f t="shared" si="170"/>
        <v>0</v>
      </c>
      <c r="P1474">
        <f t="shared" si="171"/>
        <v>0</v>
      </c>
      <c r="Q1474">
        <f t="shared" si="172"/>
        <v>0</v>
      </c>
      <c r="S1474">
        <f t="shared" si="173"/>
        <v>0</v>
      </c>
    </row>
    <row r="1475" spans="1:19" ht="251.5" thickBot="1" x14ac:dyDescent="0.4">
      <c r="A1475" s="3" t="s">
        <v>11</v>
      </c>
      <c r="B1475" s="3" t="s">
        <v>23</v>
      </c>
      <c r="C1475" s="3">
        <v>20170502701</v>
      </c>
      <c r="D1475" s="3">
        <v>0</v>
      </c>
      <c r="E1475" s="3" t="s">
        <v>9</v>
      </c>
      <c r="F1475" s="3">
        <v>164</v>
      </c>
      <c r="G1475" s="3">
        <v>57</v>
      </c>
      <c r="H1475" s="4" t="s">
        <v>18</v>
      </c>
      <c r="I1475" s="3" t="s">
        <v>9</v>
      </c>
      <c r="J1475" s="3" t="s">
        <v>9</v>
      </c>
      <c r="L1475">
        <f t="shared" si="168"/>
        <v>0</v>
      </c>
      <c r="M1475">
        <f>IF(COUNTIF($C$2:$C1476,C1475)&gt;1,1,0)</f>
        <v>0</v>
      </c>
      <c r="N1475">
        <f t="shared" si="169"/>
        <v>0</v>
      </c>
      <c r="O1475">
        <f t="shared" si="170"/>
        <v>0</v>
      </c>
      <c r="P1475">
        <f t="shared" si="171"/>
        <v>0</v>
      </c>
      <c r="Q1475">
        <f t="shared" si="172"/>
        <v>0</v>
      </c>
      <c r="S1475">
        <f t="shared" si="173"/>
        <v>0</v>
      </c>
    </row>
    <row r="1476" spans="1:19" ht="176.5" thickBot="1" x14ac:dyDescent="0.4">
      <c r="A1476" s="3" t="s">
        <v>11</v>
      </c>
      <c r="B1476" s="3" t="s">
        <v>23</v>
      </c>
      <c r="C1476" s="3">
        <v>20170205401</v>
      </c>
      <c r="D1476" s="3">
        <v>0</v>
      </c>
      <c r="E1476" s="3" t="s">
        <v>9</v>
      </c>
      <c r="F1476" s="3">
        <v>158</v>
      </c>
      <c r="G1476" s="3">
        <v>25</v>
      </c>
      <c r="H1476" s="4" t="s">
        <v>141</v>
      </c>
      <c r="I1476" s="3" t="s">
        <v>9</v>
      </c>
      <c r="J1476" s="3" t="s">
        <v>15</v>
      </c>
      <c r="L1476">
        <f t="shared" si="168"/>
        <v>0</v>
      </c>
      <c r="M1476">
        <f>IF(COUNTIF($C$2:$C1477,C1476)&gt;1,1,0)</f>
        <v>0</v>
      </c>
      <c r="N1476">
        <f t="shared" si="169"/>
        <v>0</v>
      </c>
      <c r="O1476">
        <f t="shared" si="170"/>
        <v>0</v>
      </c>
      <c r="P1476">
        <f t="shared" si="171"/>
        <v>0</v>
      </c>
      <c r="Q1476">
        <f t="shared" si="172"/>
        <v>0</v>
      </c>
      <c r="S1476">
        <f t="shared" si="173"/>
        <v>0</v>
      </c>
    </row>
    <row r="1477" spans="1:19" ht="276.5" thickBot="1" x14ac:dyDescent="0.4">
      <c r="A1477" s="3" t="s">
        <v>7</v>
      </c>
      <c r="B1477" s="3" t="s">
        <v>20</v>
      </c>
      <c r="C1477" s="3">
        <v>20141801302</v>
      </c>
      <c r="D1477" s="3">
        <v>0</v>
      </c>
      <c r="E1477" s="3" t="s">
        <v>9</v>
      </c>
      <c r="F1477" s="3">
        <v>30</v>
      </c>
      <c r="G1477" s="3">
        <v>19</v>
      </c>
      <c r="H1477" s="4" t="s">
        <v>22</v>
      </c>
      <c r="I1477" s="3" t="s">
        <v>9</v>
      </c>
      <c r="J1477" s="3" t="s">
        <v>9</v>
      </c>
      <c r="L1477">
        <f t="shared" si="168"/>
        <v>0</v>
      </c>
      <c r="M1477">
        <f>IF(COUNTIF($C$2:$C1478,C1477)&gt;1,1,0)</f>
        <v>0</v>
      </c>
      <c r="N1477">
        <f t="shared" si="169"/>
        <v>0</v>
      </c>
      <c r="O1477">
        <f t="shared" si="170"/>
        <v>0</v>
      </c>
      <c r="P1477">
        <f t="shared" si="171"/>
        <v>0</v>
      </c>
      <c r="Q1477">
        <f t="shared" si="172"/>
        <v>0</v>
      </c>
      <c r="S1477">
        <f t="shared" si="173"/>
        <v>0</v>
      </c>
    </row>
    <row r="1478" spans="1:19" ht="276.5" thickBot="1" x14ac:dyDescent="0.4">
      <c r="A1478" s="3" t="s">
        <v>46</v>
      </c>
      <c r="B1478" s="3" t="s">
        <v>49</v>
      </c>
      <c r="C1478" s="3">
        <v>20230102501</v>
      </c>
      <c r="D1478" s="3">
        <v>1</v>
      </c>
      <c r="E1478" s="3" t="s">
        <v>9</v>
      </c>
      <c r="F1478" s="3">
        <v>122</v>
      </c>
      <c r="G1478" s="3">
        <v>90</v>
      </c>
      <c r="H1478" s="4" t="s">
        <v>22</v>
      </c>
      <c r="I1478" s="3" t="s">
        <v>9</v>
      </c>
      <c r="J1478" s="3" t="s">
        <v>9</v>
      </c>
      <c r="L1478">
        <f t="shared" si="168"/>
        <v>0</v>
      </c>
      <c r="M1478">
        <f>IF(COUNTIF($C$2:$C1479,C1478)&gt;1,1,0)</f>
        <v>0</v>
      </c>
      <c r="N1478">
        <f t="shared" si="169"/>
        <v>0</v>
      </c>
      <c r="O1478">
        <f t="shared" si="170"/>
        <v>0</v>
      </c>
      <c r="P1478">
        <f t="shared" si="171"/>
        <v>0</v>
      </c>
      <c r="Q1478">
        <f t="shared" si="172"/>
        <v>0</v>
      </c>
      <c r="S1478">
        <f t="shared" si="173"/>
        <v>0</v>
      </c>
    </row>
    <row r="1479" spans="1:19" ht="276.5" thickBot="1" x14ac:dyDescent="0.4">
      <c r="A1479" s="3" t="s">
        <v>7</v>
      </c>
      <c r="B1479" s="3" t="s">
        <v>20</v>
      </c>
      <c r="C1479" s="3">
        <v>20141808602</v>
      </c>
      <c r="D1479" s="3">
        <v>0</v>
      </c>
      <c r="E1479" s="3" t="s">
        <v>9</v>
      </c>
      <c r="F1479" s="3">
        <v>10</v>
      </c>
      <c r="G1479" s="3">
        <v>10</v>
      </c>
      <c r="H1479" s="4" t="s">
        <v>22</v>
      </c>
      <c r="I1479" s="3" t="s">
        <v>9</v>
      </c>
      <c r="J1479" s="3" t="s">
        <v>9</v>
      </c>
      <c r="L1479">
        <f t="shared" si="168"/>
        <v>0</v>
      </c>
      <c r="M1479">
        <f>IF(COUNTIF($C$2:$C1480,C1479)&gt;1,1,0)</f>
        <v>0</v>
      </c>
      <c r="N1479">
        <f t="shared" si="169"/>
        <v>0</v>
      </c>
      <c r="O1479">
        <f t="shared" si="170"/>
        <v>0</v>
      </c>
      <c r="P1479">
        <f t="shared" si="171"/>
        <v>0</v>
      </c>
      <c r="Q1479">
        <f t="shared" si="172"/>
        <v>0</v>
      </c>
      <c r="S1479">
        <f t="shared" si="173"/>
        <v>0</v>
      </c>
    </row>
    <row r="1480" spans="1:19" ht="276.5" thickBot="1" x14ac:dyDescent="0.4">
      <c r="A1480" s="3" t="s">
        <v>11</v>
      </c>
      <c r="B1480" s="3" t="s">
        <v>20</v>
      </c>
      <c r="C1480" s="3">
        <v>20140117111</v>
      </c>
      <c r="D1480" s="3">
        <v>0</v>
      </c>
      <c r="E1480" s="3" t="s">
        <v>9</v>
      </c>
      <c r="F1480" s="3">
        <v>365</v>
      </c>
      <c r="G1480" s="3">
        <v>108</v>
      </c>
      <c r="H1480" s="4" t="s">
        <v>22</v>
      </c>
      <c r="I1480" s="3" t="s">
        <v>9</v>
      </c>
      <c r="J1480" s="3" t="s">
        <v>15</v>
      </c>
      <c r="L1480">
        <f t="shared" si="168"/>
        <v>0</v>
      </c>
      <c r="M1480">
        <f>IF(COUNTIF($C$2:$C1481,C1480)&gt;1,1,0)</f>
        <v>0</v>
      </c>
      <c r="N1480">
        <f t="shared" si="169"/>
        <v>0</v>
      </c>
      <c r="O1480">
        <f t="shared" si="170"/>
        <v>0</v>
      </c>
      <c r="P1480">
        <f t="shared" si="171"/>
        <v>0</v>
      </c>
      <c r="Q1480">
        <f t="shared" si="172"/>
        <v>0</v>
      </c>
      <c r="S1480">
        <f t="shared" si="173"/>
        <v>0</v>
      </c>
    </row>
    <row r="1481" spans="1:19" ht="239" thickBot="1" x14ac:dyDescent="0.4">
      <c r="A1481" s="3" t="s">
        <v>27</v>
      </c>
      <c r="B1481" s="3" t="s">
        <v>34</v>
      </c>
      <c r="C1481" s="3">
        <v>20110801701</v>
      </c>
      <c r="D1481" s="3">
        <v>0</v>
      </c>
      <c r="E1481" s="3" t="s">
        <v>9</v>
      </c>
      <c r="F1481" s="3">
        <v>67</v>
      </c>
      <c r="G1481" s="3">
        <v>32</v>
      </c>
      <c r="H1481" s="4" t="s">
        <v>138</v>
      </c>
      <c r="I1481" s="3" t="s">
        <v>9</v>
      </c>
      <c r="J1481" s="3" t="s">
        <v>9</v>
      </c>
      <c r="L1481">
        <f t="shared" si="168"/>
        <v>0</v>
      </c>
      <c r="M1481">
        <f>IF(COUNTIF($C$2:$C1481,C1481)&gt;1,1,0)</f>
        <v>0</v>
      </c>
      <c r="N1481">
        <f t="shared" si="169"/>
        <v>0</v>
      </c>
      <c r="O1481">
        <f t="shared" si="170"/>
        <v>0</v>
      </c>
      <c r="P1481">
        <f t="shared" si="171"/>
        <v>0</v>
      </c>
      <c r="Q1481">
        <f t="shared" si="172"/>
        <v>0</v>
      </c>
      <c r="S1481">
        <f t="shared" si="173"/>
        <v>0</v>
      </c>
    </row>
    <row r="1482" spans="1:19" ht="151.5" thickBot="1" x14ac:dyDescent="0.4">
      <c r="A1482" s="3" t="s">
        <v>11</v>
      </c>
      <c r="B1482" s="3" t="s">
        <v>17</v>
      </c>
      <c r="C1482" s="3">
        <v>20120210803</v>
      </c>
      <c r="D1482" s="3">
        <v>0</v>
      </c>
      <c r="E1482" s="3" t="s">
        <v>9</v>
      </c>
      <c r="F1482" s="3">
        <v>73</v>
      </c>
      <c r="G1482" s="3">
        <v>40</v>
      </c>
      <c r="H1482" s="4" t="s">
        <v>26</v>
      </c>
      <c r="I1482" s="3" t="s">
        <v>9</v>
      </c>
      <c r="J1482" s="3" t="s">
        <v>9</v>
      </c>
      <c r="L1482">
        <f t="shared" si="168"/>
        <v>0</v>
      </c>
      <c r="M1482">
        <f>IF(COUNTIF($C$2:$C1483,C1482)&gt;1,1,0)</f>
        <v>0</v>
      </c>
      <c r="N1482">
        <f t="shared" si="169"/>
        <v>0</v>
      </c>
      <c r="O1482">
        <f t="shared" si="170"/>
        <v>0</v>
      </c>
      <c r="P1482">
        <f t="shared" si="171"/>
        <v>0</v>
      </c>
      <c r="Q1482">
        <f t="shared" si="172"/>
        <v>0</v>
      </c>
      <c r="S1482">
        <f t="shared" si="173"/>
        <v>0</v>
      </c>
    </row>
    <row r="1483" spans="1:19" ht="276.5" thickBot="1" x14ac:dyDescent="0.4">
      <c r="A1483" s="3" t="s">
        <v>11</v>
      </c>
      <c r="B1483" s="3" t="s">
        <v>23</v>
      </c>
      <c r="C1483" s="3">
        <v>20171904101</v>
      </c>
      <c r="D1483" s="3">
        <v>0</v>
      </c>
      <c r="E1483" s="3" t="s">
        <v>9</v>
      </c>
      <c r="F1483" s="3">
        <v>60</v>
      </c>
      <c r="G1483" s="3">
        <v>28</v>
      </c>
      <c r="H1483" s="4" t="s">
        <v>22</v>
      </c>
      <c r="I1483" s="3" t="s">
        <v>9</v>
      </c>
      <c r="J1483" s="3" t="s">
        <v>9</v>
      </c>
      <c r="L1483">
        <f t="shared" si="168"/>
        <v>0</v>
      </c>
      <c r="M1483">
        <f>IF(COUNTIF($C$2:$C1484,C1483)&gt;1,1,0)</f>
        <v>0</v>
      </c>
      <c r="N1483">
        <f t="shared" si="169"/>
        <v>0</v>
      </c>
      <c r="O1483">
        <f t="shared" si="170"/>
        <v>0</v>
      </c>
      <c r="P1483">
        <f t="shared" si="171"/>
        <v>0</v>
      </c>
      <c r="Q1483">
        <f t="shared" si="172"/>
        <v>0</v>
      </c>
      <c r="S1483">
        <f t="shared" si="173"/>
        <v>0</v>
      </c>
    </row>
    <row r="1484" spans="1:19" ht="289" thickBot="1" x14ac:dyDescent="0.4">
      <c r="A1484" s="3" t="s">
        <v>11</v>
      </c>
      <c r="B1484" s="3" t="s">
        <v>17</v>
      </c>
      <c r="C1484" s="3">
        <v>20120609202</v>
      </c>
      <c r="D1484" s="3">
        <v>1</v>
      </c>
      <c r="E1484" s="3" t="s">
        <v>9</v>
      </c>
      <c r="F1484" s="3">
        <v>760</v>
      </c>
      <c r="G1484" s="3">
        <v>252</v>
      </c>
      <c r="H1484" s="4" t="s">
        <v>331</v>
      </c>
      <c r="I1484" s="3" t="s">
        <v>9</v>
      </c>
      <c r="J1484" s="3" t="s">
        <v>9</v>
      </c>
      <c r="L1484">
        <f t="shared" si="168"/>
        <v>0</v>
      </c>
      <c r="M1484">
        <f>IF(COUNTIF($C$2:$C1485,C1484)&gt;1,1,0)</f>
        <v>0</v>
      </c>
      <c r="N1484">
        <f t="shared" si="169"/>
        <v>0</v>
      </c>
      <c r="O1484">
        <f t="shared" si="170"/>
        <v>0</v>
      </c>
      <c r="P1484">
        <f t="shared" si="171"/>
        <v>0</v>
      </c>
      <c r="Q1484">
        <f t="shared" si="172"/>
        <v>0</v>
      </c>
      <c r="S1484">
        <f t="shared" si="173"/>
        <v>0</v>
      </c>
    </row>
    <row r="1485" spans="1:19" ht="276.5" thickBot="1" x14ac:dyDescent="0.4">
      <c r="A1485" s="3" t="s">
        <v>11</v>
      </c>
      <c r="B1485" s="3" t="s">
        <v>8</v>
      </c>
      <c r="C1485" s="3">
        <v>20180739701</v>
      </c>
      <c r="D1485" s="3">
        <v>0</v>
      </c>
      <c r="E1485" s="3" t="s">
        <v>9</v>
      </c>
      <c r="F1485" s="3">
        <v>206</v>
      </c>
      <c r="G1485" s="3">
        <v>22</v>
      </c>
      <c r="H1485" s="4" t="s">
        <v>22</v>
      </c>
      <c r="I1485" s="3" t="s">
        <v>9</v>
      </c>
      <c r="J1485" s="3" t="s">
        <v>9</v>
      </c>
      <c r="L1485">
        <f t="shared" si="168"/>
        <v>0</v>
      </c>
      <c r="M1485">
        <f>IF(COUNTIF($C$2:$C1486,C1485)&gt;1,1,0)</f>
        <v>0</v>
      </c>
      <c r="N1485">
        <f t="shared" si="169"/>
        <v>0</v>
      </c>
      <c r="O1485">
        <f t="shared" si="170"/>
        <v>0</v>
      </c>
      <c r="P1485">
        <f t="shared" si="171"/>
        <v>0</v>
      </c>
      <c r="Q1485">
        <f t="shared" si="172"/>
        <v>0</v>
      </c>
      <c r="S1485">
        <f t="shared" si="173"/>
        <v>0</v>
      </c>
    </row>
    <row r="1486" spans="1:19" ht="276.5" thickBot="1" x14ac:dyDescent="0.4">
      <c r="A1486" s="3" t="s">
        <v>11</v>
      </c>
      <c r="B1486" s="3" t="s">
        <v>23</v>
      </c>
      <c r="C1486" s="3">
        <v>20171901401</v>
      </c>
      <c r="D1486" s="3">
        <v>0</v>
      </c>
      <c r="E1486" s="3" t="s">
        <v>9</v>
      </c>
      <c r="F1486" s="3">
        <v>234</v>
      </c>
      <c r="G1486" s="3">
        <v>65</v>
      </c>
      <c r="H1486" s="4" t="s">
        <v>22</v>
      </c>
      <c r="I1486" s="3" t="s">
        <v>9</v>
      </c>
      <c r="J1486" s="3" t="s">
        <v>15</v>
      </c>
      <c r="L1486">
        <f t="shared" si="168"/>
        <v>0</v>
      </c>
      <c r="M1486">
        <f>IF(COUNTIF($C$2:$C1486,C1486)&gt;1,1,0)</f>
        <v>0</v>
      </c>
      <c r="N1486">
        <f t="shared" si="169"/>
        <v>0</v>
      </c>
      <c r="O1486">
        <f t="shared" si="170"/>
        <v>0</v>
      </c>
      <c r="P1486">
        <f t="shared" si="171"/>
        <v>0</v>
      </c>
      <c r="Q1486">
        <f t="shared" si="172"/>
        <v>0</v>
      </c>
      <c r="S1486">
        <f t="shared" si="173"/>
        <v>0</v>
      </c>
    </row>
    <row r="1487" spans="1:19" ht="214" thickBot="1" x14ac:dyDescent="0.4">
      <c r="A1487" s="3" t="s">
        <v>11</v>
      </c>
      <c r="B1487" s="3" t="s">
        <v>20</v>
      </c>
      <c r="C1487" s="3">
        <v>20140120734</v>
      </c>
      <c r="D1487" s="3">
        <v>0</v>
      </c>
      <c r="E1487" s="3" t="s">
        <v>9</v>
      </c>
      <c r="F1487" s="3">
        <v>75</v>
      </c>
      <c r="G1487" s="3">
        <v>26</v>
      </c>
      <c r="H1487" s="4" t="s">
        <v>31</v>
      </c>
      <c r="I1487" s="3" t="s">
        <v>9</v>
      </c>
      <c r="J1487" s="3" t="s">
        <v>9</v>
      </c>
      <c r="L1487">
        <f t="shared" si="168"/>
        <v>0</v>
      </c>
      <c r="M1487">
        <f>IF(COUNTIF($C$2:$C1488,C1487)&gt;1,1,0)</f>
        <v>0</v>
      </c>
      <c r="N1487">
        <f t="shared" si="169"/>
        <v>0</v>
      </c>
      <c r="O1487">
        <f t="shared" si="170"/>
        <v>0</v>
      </c>
      <c r="P1487">
        <f t="shared" si="171"/>
        <v>0</v>
      </c>
      <c r="Q1487">
        <f t="shared" si="172"/>
        <v>0</v>
      </c>
      <c r="S1487">
        <f t="shared" si="173"/>
        <v>0</v>
      </c>
    </row>
    <row r="1488" spans="1:19" ht="251.5" thickBot="1" x14ac:dyDescent="0.4">
      <c r="A1488" s="3" t="s">
        <v>7</v>
      </c>
      <c r="B1488" s="3" t="s">
        <v>49</v>
      </c>
      <c r="C1488" s="3">
        <v>20230205701</v>
      </c>
      <c r="D1488" s="3">
        <v>0</v>
      </c>
      <c r="E1488" s="3" t="s">
        <v>9</v>
      </c>
      <c r="F1488" s="3">
        <v>131</v>
      </c>
      <c r="G1488" s="3">
        <v>47</v>
      </c>
      <c r="H1488" s="4" t="s">
        <v>18</v>
      </c>
      <c r="I1488" s="3" t="s">
        <v>9</v>
      </c>
      <c r="J1488" s="3" t="s">
        <v>15</v>
      </c>
      <c r="L1488">
        <f t="shared" si="168"/>
        <v>0</v>
      </c>
      <c r="M1488">
        <f>IF(COUNTIF($C$2:$C1489,C1488)&gt;1,1,0)</f>
        <v>0</v>
      </c>
      <c r="N1488">
        <f t="shared" si="169"/>
        <v>0</v>
      </c>
      <c r="O1488">
        <f t="shared" si="170"/>
        <v>0</v>
      </c>
      <c r="P1488">
        <f t="shared" si="171"/>
        <v>0</v>
      </c>
      <c r="Q1488">
        <f t="shared" si="172"/>
        <v>0</v>
      </c>
      <c r="S1488">
        <f t="shared" si="173"/>
        <v>0</v>
      </c>
    </row>
    <row r="1489" spans="1:19" ht="276.5" thickBot="1" x14ac:dyDescent="0.4">
      <c r="A1489" s="3" t="s">
        <v>27</v>
      </c>
      <c r="B1489" s="3" t="s">
        <v>23</v>
      </c>
      <c r="C1489" s="3">
        <v>20171907201</v>
      </c>
      <c r="D1489" s="3">
        <v>0</v>
      </c>
      <c r="E1489" s="3" t="s">
        <v>9</v>
      </c>
      <c r="F1489" s="3">
        <v>92</v>
      </c>
      <c r="G1489" s="3">
        <v>19</v>
      </c>
      <c r="H1489" s="4" t="s">
        <v>22</v>
      </c>
      <c r="I1489" s="3" t="s">
        <v>9</v>
      </c>
      <c r="J1489" s="3" t="s">
        <v>9</v>
      </c>
      <c r="L1489">
        <f t="shared" si="168"/>
        <v>0</v>
      </c>
      <c r="M1489">
        <f>IF(COUNTIF($C$2:$C1490,C1489)&gt;1,1,0)</f>
        <v>0</v>
      </c>
      <c r="N1489">
        <f t="shared" si="169"/>
        <v>0</v>
      </c>
      <c r="O1489">
        <f t="shared" si="170"/>
        <v>0</v>
      </c>
      <c r="P1489">
        <f t="shared" si="171"/>
        <v>0</v>
      </c>
      <c r="Q1489">
        <f t="shared" si="172"/>
        <v>0</v>
      </c>
      <c r="S1489">
        <f t="shared" si="173"/>
        <v>0</v>
      </c>
    </row>
    <row r="1490" spans="1:19" ht="276.5" thickBot="1" x14ac:dyDescent="0.4">
      <c r="A1490" s="3" t="s">
        <v>11</v>
      </c>
      <c r="B1490" s="3" t="s">
        <v>8</v>
      </c>
      <c r="C1490" s="3">
        <v>20180613801</v>
      </c>
      <c r="D1490" s="3">
        <v>0</v>
      </c>
      <c r="E1490" s="3" t="s">
        <v>9</v>
      </c>
      <c r="F1490" s="3">
        <v>141</v>
      </c>
      <c r="G1490" s="3">
        <v>13</v>
      </c>
      <c r="H1490" s="4" t="s">
        <v>22</v>
      </c>
      <c r="I1490" s="3" t="s">
        <v>9</v>
      </c>
      <c r="J1490" s="3" t="s">
        <v>15</v>
      </c>
      <c r="L1490">
        <f t="shared" si="168"/>
        <v>0</v>
      </c>
      <c r="M1490">
        <f>IF(COUNTIF($C$2:$C1490,C1490)&gt;1,1,0)</f>
        <v>0</v>
      </c>
      <c r="N1490">
        <f t="shared" si="169"/>
        <v>0</v>
      </c>
      <c r="O1490">
        <f t="shared" si="170"/>
        <v>0</v>
      </c>
      <c r="P1490">
        <f t="shared" si="171"/>
        <v>0</v>
      </c>
      <c r="Q1490">
        <f t="shared" si="172"/>
        <v>0</v>
      </c>
      <c r="S1490">
        <f t="shared" si="173"/>
        <v>0</v>
      </c>
    </row>
    <row r="1491" spans="1:19" ht="251.5" thickBot="1" x14ac:dyDescent="0.4">
      <c r="A1491" s="3" t="s">
        <v>7</v>
      </c>
      <c r="B1491" s="3" t="s">
        <v>23</v>
      </c>
      <c r="C1491" s="3">
        <v>20172104001</v>
      </c>
      <c r="D1491" s="3">
        <v>0</v>
      </c>
      <c r="E1491" s="3" t="s">
        <v>9</v>
      </c>
      <c r="F1491" s="3">
        <v>175</v>
      </c>
      <c r="G1491" s="3">
        <v>45</v>
      </c>
      <c r="H1491" s="4" t="s">
        <v>18</v>
      </c>
      <c r="I1491" s="3" t="s">
        <v>9</v>
      </c>
      <c r="J1491" s="3" t="s">
        <v>9</v>
      </c>
      <c r="L1491">
        <f t="shared" si="168"/>
        <v>0</v>
      </c>
      <c r="M1491">
        <f>IF(COUNTIF($C$2:$C1491,C1491)&gt;1,1,0)</f>
        <v>0</v>
      </c>
      <c r="N1491">
        <f t="shared" si="169"/>
        <v>0</v>
      </c>
      <c r="O1491">
        <f t="shared" si="170"/>
        <v>0</v>
      </c>
      <c r="P1491">
        <f t="shared" si="171"/>
        <v>0</v>
      </c>
      <c r="Q1491">
        <f t="shared" si="172"/>
        <v>0</v>
      </c>
      <c r="S1491">
        <f t="shared" si="173"/>
        <v>0</v>
      </c>
    </row>
    <row r="1492" spans="1:19" ht="276.5" thickBot="1" x14ac:dyDescent="0.4">
      <c r="A1492" s="3" t="s">
        <v>27</v>
      </c>
      <c r="B1492" s="3" t="s">
        <v>17</v>
      </c>
      <c r="C1492" s="3">
        <v>20120907401</v>
      </c>
      <c r="D1492" s="3">
        <v>0</v>
      </c>
      <c r="E1492" s="3" t="s">
        <v>9</v>
      </c>
      <c r="F1492" s="3">
        <v>86</v>
      </c>
      <c r="G1492" s="3">
        <v>69</v>
      </c>
      <c r="H1492" s="4" t="s">
        <v>22</v>
      </c>
      <c r="I1492" s="3" t="s">
        <v>9</v>
      </c>
      <c r="J1492" s="3" t="s">
        <v>9</v>
      </c>
      <c r="L1492">
        <f t="shared" si="168"/>
        <v>0</v>
      </c>
      <c r="M1492">
        <f>IF(COUNTIF($C$2:$C1493,C1492)&gt;1,1,0)</f>
        <v>0</v>
      </c>
      <c r="N1492">
        <f t="shared" si="169"/>
        <v>0</v>
      </c>
      <c r="O1492">
        <f t="shared" si="170"/>
        <v>0</v>
      </c>
      <c r="P1492">
        <f t="shared" si="171"/>
        <v>0</v>
      </c>
      <c r="Q1492">
        <f t="shared" si="172"/>
        <v>0</v>
      </c>
      <c r="S1492">
        <f t="shared" si="173"/>
        <v>0</v>
      </c>
    </row>
    <row r="1493" spans="1:19" ht="276.5" thickBot="1" x14ac:dyDescent="0.4">
      <c r="A1493" s="3" t="s">
        <v>11</v>
      </c>
      <c r="B1493" s="3" t="s">
        <v>8</v>
      </c>
      <c r="C1493" s="3">
        <v>20180218901</v>
      </c>
      <c r="D1493" s="3">
        <v>0</v>
      </c>
      <c r="E1493" s="3" t="s">
        <v>9</v>
      </c>
      <c r="F1493" s="3">
        <v>31</v>
      </c>
      <c r="G1493" s="3">
        <v>14</v>
      </c>
      <c r="H1493" s="4" t="s">
        <v>22</v>
      </c>
      <c r="I1493" s="3" t="s">
        <v>9</v>
      </c>
      <c r="J1493" s="3" t="s">
        <v>9</v>
      </c>
      <c r="L1493">
        <f t="shared" si="168"/>
        <v>0</v>
      </c>
      <c r="M1493">
        <f>IF(COUNTIF($C$2:$C1494,C1493)&gt;1,1,0)</f>
        <v>0</v>
      </c>
      <c r="N1493">
        <f t="shared" si="169"/>
        <v>0</v>
      </c>
      <c r="O1493">
        <f t="shared" si="170"/>
        <v>0</v>
      </c>
      <c r="P1493">
        <f t="shared" si="171"/>
        <v>0</v>
      </c>
      <c r="Q1493">
        <f t="shared" si="172"/>
        <v>0</v>
      </c>
      <c r="S1493">
        <f t="shared" si="173"/>
        <v>0</v>
      </c>
    </row>
    <row r="1494" spans="1:19" ht="251.5" thickBot="1" x14ac:dyDescent="0.4">
      <c r="A1494" s="3" t="s">
        <v>11</v>
      </c>
      <c r="B1494" s="3" t="s">
        <v>23</v>
      </c>
      <c r="C1494" s="3">
        <v>20171403501</v>
      </c>
      <c r="D1494" s="3">
        <v>0</v>
      </c>
      <c r="E1494" s="3" t="s">
        <v>9</v>
      </c>
      <c r="F1494" s="3">
        <v>300</v>
      </c>
      <c r="G1494" s="3">
        <v>80</v>
      </c>
      <c r="H1494" s="4" t="s">
        <v>18</v>
      </c>
      <c r="I1494" s="3" t="s">
        <v>9</v>
      </c>
      <c r="J1494" s="3" t="s">
        <v>9</v>
      </c>
      <c r="L1494">
        <f t="shared" si="168"/>
        <v>0</v>
      </c>
      <c r="M1494">
        <f>IF(COUNTIF($C$2:$C1495,C1494)&gt;1,1,0)</f>
        <v>0</v>
      </c>
      <c r="N1494">
        <f t="shared" si="169"/>
        <v>0</v>
      </c>
      <c r="O1494">
        <f t="shared" si="170"/>
        <v>0</v>
      </c>
      <c r="P1494">
        <f t="shared" si="171"/>
        <v>0</v>
      </c>
      <c r="Q1494">
        <f t="shared" si="172"/>
        <v>0</v>
      </c>
      <c r="S1494">
        <f t="shared" si="173"/>
        <v>0</v>
      </c>
    </row>
    <row r="1495" spans="1:19" ht="114" thickBot="1" x14ac:dyDescent="0.4">
      <c r="A1495" s="3" t="s">
        <v>11</v>
      </c>
      <c r="B1495" s="3" t="s">
        <v>17</v>
      </c>
      <c r="C1495" s="3">
        <v>20120211201</v>
      </c>
      <c r="D1495" s="3">
        <v>0</v>
      </c>
      <c r="E1495" s="3" t="s">
        <v>9</v>
      </c>
      <c r="F1495" s="3">
        <v>261</v>
      </c>
      <c r="G1495" s="3">
        <v>37</v>
      </c>
      <c r="H1495" s="4" t="s">
        <v>90</v>
      </c>
      <c r="I1495" s="3" t="s">
        <v>9</v>
      </c>
      <c r="J1495" s="3" t="s">
        <v>15</v>
      </c>
      <c r="L1495">
        <f t="shared" si="168"/>
        <v>0</v>
      </c>
      <c r="M1495">
        <f>IF(COUNTIF($C$2:$C1495,C1495)&gt;1,1,0)</f>
        <v>0</v>
      </c>
      <c r="N1495">
        <f t="shared" si="169"/>
        <v>0</v>
      </c>
      <c r="O1495">
        <f t="shared" si="170"/>
        <v>0</v>
      </c>
      <c r="P1495">
        <f t="shared" si="171"/>
        <v>0</v>
      </c>
      <c r="Q1495">
        <f t="shared" si="172"/>
        <v>0</v>
      </c>
      <c r="S1495">
        <f t="shared" si="173"/>
        <v>0</v>
      </c>
    </row>
    <row r="1496" spans="1:19" ht="276.5" thickBot="1" x14ac:dyDescent="0.4">
      <c r="A1496" s="3" t="s">
        <v>11</v>
      </c>
      <c r="B1496" s="3" t="s">
        <v>17</v>
      </c>
      <c r="C1496" s="3">
        <v>20120604601</v>
      </c>
      <c r="D1496" s="3">
        <v>0</v>
      </c>
      <c r="E1496" s="3" t="s">
        <v>9</v>
      </c>
      <c r="F1496" s="3">
        <v>201</v>
      </c>
      <c r="G1496" s="3">
        <v>36</v>
      </c>
      <c r="H1496" s="4" t="s">
        <v>22</v>
      </c>
      <c r="I1496" s="3" t="s">
        <v>9</v>
      </c>
      <c r="J1496" s="3" t="s">
        <v>15</v>
      </c>
      <c r="L1496">
        <f t="shared" si="168"/>
        <v>0</v>
      </c>
      <c r="M1496">
        <f>IF(COUNTIF($C$2:$C1497,C1496)&gt;1,1,0)</f>
        <v>0</v>
      </c>
      <c r="N1496">
        <f t="shared" si="169"/>
        <v>0</v>
      </c>
      <c r="O1496">
        <f t="shared" si="170"/>
        <v>0</v>
      </c>
      <c r="P1496">
        <f t="shared" si="171"/>
        <v>0</v>
      </c>
      <c r="Q1496">
        <f t="shared" si="172"/>
        <v>0</v>
      </c>
      <c r="S1496">
        <f t="shared" si="173"/>
        <v>0</v>
      </c>
    </row>
    <row r="1497" spans="1:19" ht="214" thickBot="1" x14ac:dyDescent="0.4">
      <c r="A1497" s="3" t="s">
        <v>11</v>
      </c>
      <c r="B1497" s="3" t="s">
        <v>23</v>
      </c>
      <c r="C1497" s="3">
        <v>20170507401</v>
      </c>
      <c r="D1497" s="3">
        <v>0</v>
      </c>
      <c r="E1497" s="3" t="s">
        <v>9</v>
      </c>
      <c r="F1497" s="3">
        <v>73</v>
      </c>
      <c r="G1497" s="3">
        <v>28</v>
      </c>
      <c r="H1497" s="4" t="s">
        <v>31</v>
      </c>
      <c r="I1497" s="3" t="s">
        <v>9</v>
      </c>
      <c r="J1497" s="3" t="s">
        <v>9</v>
      </c>
      <c r="L1497">
        <f t="shared" si="168"/>
        <v>0</v>
      </c>
      <c r="M1497">
        <f>IF(COUNTIF($C$2:$C1498,C1497)&gt;1,1,0)</f>
        <v>0</v>
      </c>
      <c r="N1497">
        <f t="shared" si="169"/>
        <v>0</v>
      </c>
      <c r="O1497">
        <f t="shared" si="170"/>
        <v>0</v>
      </c>
      <c r="P1497">
        <f t="shared" si="171"/>
        <v>0</v>
      </c>
      <c r="Q1497">
        <f t="shared" si="172"/>
        <v>0</v>
      </c>
      <c r="S1497">
        <f t="shared" si="173"/>
        <v>0</v>
      </c>
    </row>
    <row r="1498" spans="1:19" ht="276.5" thickBot="1" x14ac:dyDescent="0.4">
      <c r="A1498" s="3" t="s">
        <v>7</v>
      </c>
      <c r="B1498" s="3" t="s">
        <v>20</v>
      </c>
      <c r="C1498" s="3">
        <v>20141807503</v>
      </c>
      <c r="D1498" s="3">
        <v>0</v>
      </c>
      <c r="E1498" s="3" t="s">
        <v>9</v>
      </c>
      <c r="F1498" s="3">
        <v>88</v>
      </c>
      <c r="G1498" s="3">
        <v>62</v>
      </c>
      <c r="H1498" s="4" t="s">
        <v>22</v>
      </c>
      <c r="I1498" s="3" t="s">
        <v>9</v>
      </c>
      <c r="J1498" s="3" t="s">
        <v>9</v>
      </c>
      <c r="L1498">
        <f t="shared" si="168"/>
        <v>0</v>
      </c>
      <c r="M1498">
        <f>IF(COUNTIF($C$2:$C1498,C1498)&gt;1,1,0)</f>
        <v>0</v>
      </c>
      <c r="N1498">
        <f t="shared" si="169"/>
        <v>0</v>
      </c>
      <c r="O1498">
        <f t="shared" si="170"/>
        <v>0</v>
      </c>
      <c r="P1498">
        <f t="shared" si="171"/>
        <v>0</v>
      </c>
      <c r="Q1498">
        <f t="shared" si="172"/>
        <v>0</v>
      </c>
      <c r="S1498">
        <f t="shared" si="173"/>
        <v>0</v>
      </c>
    </row>
    <row r="1499" spans="1:19" ht="114" thickBot="1" x14ac:dyDescent="0.4">
      <c r="A1499" s="3" t="s">
        <v>39</v>
      </c>
      <c r="B1499" s="3" t="s">
        <v>23</v>
      </c>
      <c r="C1499" s="3">
        <v>20180802101</v>
      </c>
      <c r="D1499" s="3">
        <v>1</v>
      </c>
      <c r="E1499" s="3" t="s">
        <v>9</v>
      </c>
      <c r="F1499" s="3">
        <v>168</v>
      </c>
      <c r="G1499" s="3">
        <v>55</v>
      </c>
      <c r="H1499" s="4" t="s">
        <v>51</v>
      </c>
      <c r="I1499" s="3" t="s">
        <v>9</v>
      </c>
      <c r="J1499" s="3" t="s">
        <v>9</v>
      </c>
      <c r="L1499">
        <f t="shared" si="168"/>
        <v>0</v>
      </c>
      <c r="M1499">
        <f>IF(COUNTIF($C$2:$C1499,C1499)&gt;1,1,0)</f>
        <v>0</v>
      </c>
      <c r="N1499">
        <f t="shared" si="169"/>
        <v>0</v>
      </c>
      <c r="O1499">
        <f t="shared" si="170"/>
        <v>0</v>
      </c>
      <c r="P1499">
        <f t="shared" si="171"/>
        <v>0</v>
      </c>
      <c r="Q1499">
        <f t="shared" si="172"/>
        <v>0</v>
      </c>
      <c r="S1499">
        <f t="shared" si="173"/>
        <v>0</v>
      </c>
    </row>
    <row r="1500" spans="1:19" ht="176.5" thickBot="1" x14ac:dyDescent="0.4">
      <c r="A1500" s="3" t="s">
        <v>11</v>
      </c>
      <c r="B1500" s="3" t="s">
        <v>34</v>
      </c>
      <c r="C1500" s="3">
        <v>20110728001</v>
      </c>
      <c r="D1500" s="3">
        <v>0</v>
      </c>
      <c r="E1500" s="3" t="s">
        <v>9</v>
      </c>
      <c r="F1500" s="3">
        <v>44</v>
      </c>
      <c r="G1500" s="3">
        <v>30</v>
      </c>
      <c r="H1500" s="4" t="s">
        <v>149</v>
      </c>
      <c r="I1500" s="3" t="s">
        <v>9</v>
      </c>
      <c r="J1500" s="3" t="s">
        <v>9</v>
      </c>
      <c r="L1500">
        <f t="shared" si="168"/>
        <v>0</v>
      </c>
      <c r="M1500">
        <f>IF(COUNTIF($C$2:$C1501,C1500)&gt;1,1,0)</f>
        <v>0</v>
      </c>
      <c r="N1500">
        <f t="shared" si="169"/>
        <v>0</v>
      </c>
      <c r="O1500">
        <f t="shared" si="170"/>
        <v>0</v>
      </c>
      <c r="P1500">
        <f t="shared" si="171"/>
        <v>0</v>
      </c>
      <c r="Q1500">
        <f t="shared" si="172"/>
        <v>0</v>
      </c>
      <c r="S1500">
        <f t="shared" si="173"/>
        <v>0</v>
      </c>
    </row>
    <row r="1501" spans="1:19" ht="264" thickBot="1" x14ac:dyDescent="0.4">
      <c r="A1501" s="3" t="s">
        <v>11</v>
      </c>
      <c r="B1501" s="3" t="s">
        <v>8</v>
      </c>
      <c r="C1501" s="3">
        <v>20180505901</v>
      </c>
      <c r="D1501" s="3">
        <v>1</v>
      </c>
      <c r="E1501" s="3" t="s">
        <v>9</v>
      </c>
      <c r="F1501" s="3">
        <v>172</v>
      </c>
      <c r="G1501" s="3">
        <v>72</v>
      </c>
      <c r="H1501" s="4" t="s">
        <v>332</v>
      </c>
      <c r="I1501" s="3" t="s">
        <v>9</v>
      </c>
      <c r="J1501" s="3" t="s">
        <v>15</v>
      </c>
      <c r="L1501">
        <f t="shared" si="168"/>
        <v>0</v>
      </c>
      <c r="M1501">
        <f>IF(COUNTIF($C$2:$C1501,C1501)&gt;1,1,0)</f>
        <v>0</v>
      </c>
      <c r="N1501">
        <f t="shared" si="169"/>
        <v>0</v>
      </c>
      <c r="O1501">
        <f t="shared" si="170"/>
        <v>0</v>
      </c>
      <c r="P1501">
        <f t="shared" si="171"/>
        <v>0</v>
      </c>
      <c r="Q1501">
        <f t="shared" si="172"/>
        <v>0</v>
      </c>
      <c r="S1501">
        <f t="shared" si="173"/>
        <v>0</v>
      </c>
    </row>
    <row r="1502" spans="1:19" ht="276.5" thickBot="1" x14ac:dyDescent="0.4">
      <c r="A1502" s="3" t="s">
        <v>11</v>
      </c>
      <c r="B1502" s="3" t="s">
        <v>20</v>
      </c>
      <c r="C1502" s="3">
        <v>20141903401</v>
      </c>
      <c r="D1502" s="3">
        <v>1</v>
      </c>
      <c r="E1502" s="3" t="s">
        <v>9</v>
      </c>
      <c r="F1502" s="3">
        <v>147</v>
      </c>
      <c r="G1502" s="3">
        <v>88</v>
      </c>
      <c r="H1502" s="4" t="s">
        <v>22</v>
      </c>
      <c r="I1502" s="3" t="s">
        <v>9</v>
      </c>
      <c r="J1502" s="3" t="s">
        <v>15</v>
      </c>
      <c r="L1502">
        <f t="shared" ref="L1502:L1551" si="174">IF(COUNTBLANK(A1502:J1502)&gt;0,1,0)</f>
        <v>0</v>
      </c>
      <c r="M1502">
        <f>IF(COUNTIF($C$2:$C1502,C1502)&gt;1,1,0)</f>
        <v>0</v>
      </c>
      <c r="N1502">
        <f t="shared" ref="N1502:N1551" si="175">IF(LEN(C1502)&gt;11,1,0)</f>
        <v>0</v>
      </c>
      <c r="O1502">
        <f t="shared" ref="O1502:O1551" si="176">IF(G1502&gt;F1502,1,0)</f>
        <v>0</v>
      </c>
      <c r="P1502">
        <f t="shared" ref="P1502:P1551" si="177">IF(AND(J1502="Yes",I1502="No"),1,0)</f>
        <v>0</v>
      </c>
      <c r="Q1502">
        <f t="shared" ref="Q1502:Q1551" si="178">IF(F1502&gt;10000,1,0)</f>
        <v>0</v>
      </c>
      <c r="S1502">
        <f t="shared" ref="S1502:S1551" si="179">IF(SUM(L1502:Q1502)&gt;0,1,0)</f>
        <v>0</v>
      </c>
    </row>
    <row r="1503" spans="1:19" ht="276.5" thickBot="1" x14ac:dyDescent="0.4">
      <c r="A1503" s="3" t="s">
        <v>7</v>
      </c>
      <c r="B1503" s="3" t="s">
        <v>23</v>
      </c>
      <c r="C1503" s="3">
        <v>20170601203</v>
      </c>
      <c r="D1503" s="3">
        <v>1</v>
      </c>
      <c r="E1503" s="3" t="s">
        <v>9</v>
      </c>
      <c r="F1503" s="3">
        <v>234</v>
      </c>
      <c r="G1503" s="3">
        <v>31</v>
      </c>
      <c r="H1503" s="4" t="s">
        <v>22</v>
      </c>
      <c r="I1503" s="3" t="s">
        <v>9</v>
      </c>
      <c r="J1503" s="3" t="s">
        <v>15</v>
      </c>
      <c r="L1503">
        <f t="shared" si="174"/>
        <v>0</v>
      </c>
      <c r="M1503">
        <f>IF(COUNTIF($C$2:$C1504,C1503)&gt;1,1,0)</f>
        <v>0</v>
      </c>
      <c r="N1503">
        <f t="shared" si="175"/>
        <v>0</v>
      </c>
      <c r="O1503">
        <f t="shared" si="176"/>
        <v>0</v>
      </c>
      <c r="P1503">
        <f t="shared" si="177"/>
        <v>0</v>
      </c>
      <c r="Q1503">
        <f t="shared" si="178"/>
        <v>0</v>
      </c>
      <c r="S1503">
        <f t="shared" si="179"/>
        <v>0</v>
      </c>
    </row>
    <row r="1504" spans="1:19" ht="276.5" thickBot="1" x14ac:dyDescent="0.4">
      <c r="A1504" s="3" t="s">
        <v>11</v>
      </c>
      <c r="B1504" s="3" t="s">
        <v>8</v>
      </c>
      <c r="C1504" s="3">
        <v>20180600801</v>
      </c>
      <c r="D1504" s="3">
        <v>1</v>
      </c>
      <c r="E1504" s="3" t="s">
        <v>9</v>
      </c>
      <c r="F1504" s="3">
        <v>870</v>
      </c>
      <c r="G1504" s="3">
        <v>65</v>
      </c>
      <c r="H1504" s="4" t="s">
        <v>22</v>
      </c>
      <c r="I1504" s="3" t="s">
        <v>9</v>
      </c>
      <c r="J1504" s="3" t="s">
        <v>15</v>
      </c>
      <c r="L1504">
        <f t="shared" si="174"/>
        <v>0</v>
      </c>
      <c r="M1504">
        <f>IF(COUNTIF($C$2:$C1505,C1504)&gt;1,1,0)</f>
        <v>0</v>
      </c>
      <c r="N1504">
        <f t="shared" si="175"/>
        <v>0</v>
      </c>
      <c r="O1504">
        <f t="shared" si="176"/>
        <v>0</v>
      </c>
      <c r="P1504">
        <f t="shared" si="177"/>
        <v>0</v>
      </c>
      <c r="Q1504">
        <f t="shared" si="178"/>
        <v>0</v>
      </c>
      <c r="S1504">
        <f t="shared" si="179"/>
        <v>0</v>
      </c>
    </row>
    <row r="1505" spans="1:19" ht="251.5" thickBot="1" x14ac:dyDescent="0.4">
      <c r="A1505" s="3" t="s">
        <v>11</v>
      </c>
      <c r="B1505" s="3" t="s">
        <v>8</v>
      </c>
      <c r="C1505" s="3">
        <v>20181104001</v>
      </c>
      <c r="D1505" s="3">
        <v>0</v>
      </c>
      <c r="E1505" s="3" t="s">
        <v>15</v>
      </c>
      <c r="F1505" s="3">
        <v>106</v>
      </c>
      <c r="G1505" s="3">
        <v>25</v>
      </c>
      <c r="H1505" s="4" t="s">
        <v>18</v>
      </c>
      <c r="I1505" s="3" t="s">
        <v>9</v>
      </c>
      <c r="J1505" s="3" t="s">
        <v>9</v>
      </c>
      <c r="L1505">
        <f t="shared" si="174"/>
        <v>0</v>
      </c>
      <c r="M1505">
        <f>IF(COUNTIF($C$2:$C1506,C1505)&gt;1,1,0)</f>
        <v>0</v>
      </c>
      <c r="N1505">
        <f t="shared" si="175"/>
        <v>0</v>
      </c>
      <c r="O1505">
        <f t="shared" si="176"/>
        <v>0</v>
      </c>
      <c r="P1505">
        <f t="shared" si="177"/>
        <v>0</v>
      </c>
      <c r="Q1505">
        <f t="shared" si="178"/>
        <v>0</v>
      </c>
      <c r="S1505">
        <f t="shared" si="179"/>
        <v>0</v>
      </c>
    </row>
    <row r="1506" spans="1:19" ht="251.5" thickBot="1" x14ac:dyDescent="0.4">
      <c r="A1506" s="3" t="s">
        <v>11</v>
      </c>
      <c r="B1506" s="3" t="s">
        <v>8</v>
      </c>
      <c r="C1506" s="3">
        <v>20180401301</v>
      </c>
      <c r="D1506" s="3">
        <v>0</v>
      </c>
      <c r="E1506" s="3" t="s">
        <v>9</v>
      </c>
      <c r="F1506" s="3">
        <v>67</v>
      </c>
      <c r="G1506" s="3">
        <v>20</v>
      </c>
      <c r="H1506" s="4" t="s">
        <v>18</v>
      </c>
      <c r="I1506" s="3" t="s">
        <v>9</v>
      </c>
      <c r="J1506" s="3" t="s">
        <v>9</v>
      </c>
      <c r="L1506">
        <f t="shared" si="174"/>
        <v>0</v>
      </c>
      <c r="M1506">
        <f>IF(COUNTIF($C$2:$C1506,C1506)&gt;1,1,0)</f>
        <v>0</v>
      </c>
      <c r="N1506">
        <f t="shared" si="175"/>
        <v>0</v>
      </c>
      <c r="O1506">
        <f t="shared" si="176"/>
        <v>0</v>
      </c>
      <c r="P1506">
        <f t="shared" si="177"/>
        <v>0</v>
      </c>
      <c r="Q1506">
        <f t="shared" si="178"/>
        <v>0</v>
      </c>
      <c r="S1506">
        <f t="shared" si="179"/>
        <v>0</v>
      </c>
    </row>
    <row r="1507" spans="1:19" ht="276.5" thickBot="1" x14ac:dyDescent="0.4">
      <c r="A1507" s="3" t="s">
        <v>11</v>
      </c>
      <c r="B1507" s="3" t="s">
        <v>12</v>
      </c>
      <c r="C1507" s="3">
        <v>20080906601</v>
      </c>
      <c r="D1507" s="3">
        <v>1</v>
      </c>
      <c r="E1507" s="3" t="s">
        <v>9</v>
      </c>
      <c r="F1507" s="3">
        <v>150</v>
      </c>
      <c r="G1507" s="3">
        <v>52</v>
      </c>
      <c r="H1507" s="4" t="s">
        <v>22</v>
      </c>
      <c r="I1507" s="3" t="s">
        <v>9</v>
      </c>
      <c r="J1507" s="3" t="s">
        <v>9</v>
      </c>
      <c r="L1507">
        <f t="shared" si="174"/>
        <v>0</v>
      </c>
      <c r="M1507">
        <f>IF(COUNTIF($C$2:$C1507,C1507)&gt;1,1,0)</f>
        <v>0</v>
      </c>
      <c r="N1507">
        <f t="shared" si="175"/>
        <v>0</v>
      </c>
      <c r="O1507">
        <f t="shared" si="176"/>
        <v>0</v>
      </c>
      <c r="P1507">
        <f t="shared" si="177"/>
        <v>0</v>
      </c>
      <c r="Q1507">
        <f t="shared" si="178"/>
        <v>0</v>
      </c>
      <c r="S1507">
        <f t="shared" si="179"/>
        <v>0</v>
      </c>
    </row>
    <row r="1508" spans="1:19" ht="276.5" thickBot="1" x14ac:dyDescent="0.4">
      <c r="A1508" s="3" t="s">
        <v>11</v>
      </c>
      <c r="B1508" s="3" t="s">
        <v>49</v>
      </c>
      <c r="C1508" s="3">
        <v>20230415602</v>
      </c>
      <c r="D1508" s="3">
        <v>0</v>
      </c>
      <c r="E1508" s="3" t="s">
        <v>9</v>
      </c>
      <c r="F1508" s="3">
        <v>72</v>
      </c>
      <c r="G1508" s="3">
        <v>24</v>
      </c>
      <c r="H1508" s="4" t="s">
        <v>22</v>
      </c>
      <c r="I1508" s="3" t="s">
        <v>9</v>
      </c>
      <c r="J1508" s="3" t="s">
        <v>9</v>
      </c>
      <c r="L1508">
        <f t="shared" si="174"/>
        <v>0</v>
      </c>
      <c r="M1508">
        <f>IF(COUNTIF($C$2:$C1509,C1508)&gt;1,1,0)</f>
        <v>0</v>
      </c>
      <c r="N1508">
        <f t="shared" si="175"/>
        <v>0</v>
      </c>
      <c r="O1508">
        <f t="shared" si="176"/>
        <v>0</v>
      </c>
      <c r="P1508">
        <f t="shared" si="177"/>
        <v>0</v>
      </c>
      <c r="Q1508">
        <f t="shared" si="178"/>
        <v>0</v>
      </c>
      <c r="S1508">
        <f t="shared" si="179"/>
        <v>0</v>
      </c>
    </row>
    <row r="1509" spans="1:19" ht="276.5" thickBot="1" x14ac:dyDescent="0.4">
      <c r="A1509" s="3" t="s">
        <v>11</v>
      </c>
      <c r="B1509" s="3" t="s">
        <v>8</v>
      </c>
      <c r="C1509" s="3">
        <v>20180732001</v>
      </c>
      <c r="D1509" s="3">
        <v>1</v>
      </c>
      <c r="E1509" s="3" t="s">
        <v>9</v>
      </c>
      <c r="F1509" s="3">
        <v>165</v>
      </c>
      <c r="G1509" s="3">
        <v>34</v>
      </c>
      <c r="H1509" s="4" t="s">
        <v>22</v>
      </c>
      <c r="I1509" s="3" t="s">
        <v>9</v>
      </c>
      <c r="J1509" s="3" t="s">
        <v>9</v>
      </c>
      <c r="L1509">
        <f t="shared" si="174"/>
        <v>0</v>
      </c>
      <c r="M1509">
        <f>IF(COUNTIF($C$2:$C1510,C1509)&gt;1,1,0)</f>
        <v>0</v>
      </c>
      <c r="N1509">
        <f t="shared" si="175"/>
        <v>0</v>
      </c>
      <c r="O1509">
        <f t="shared" si="176"/>
        <v>0</v>
      </c>
      <c r="P1509">
        <f t="shared" si="177"/>
        <v>0</v>
      </c>
      <c r="Q1509">
        <f t="shared" si="178"/>
        <v>0</v>
      </c>
      <c r="S1509">
        <f t="shared" si="179"/>
        <v>0</v>
      </c>
    </row>
    <row r="1510" spans="1:19" ht="276.5" thickBot="1" x14ac:dyDescent="0.4">
      <c r="A1510" s="3" t="s">
        <v>11</v>
      </c>
      <c r="B1510" s="3" t="s">
        <v>8</v>
      </c>
      <c r="C1510" s="3">
        <v>20180739201</v>
      </c>
      <c r="D1510" s="3">
        <v>0</v>
      </c>
      <c r="E1510" s="3" t="s">
        <v>9</v>
      </c>
      <c r="F1510" s="3">
        <v>34</v>
      </c>
      <c r="G1510" s="3">
        <v>29</v>
      </c>
      <c r="H1510" s="4" t="s">
        <v>22</v>
      </c>
      <c r="I1510" s="3" t="s">
        <v>9</v>
      </c>
      <c r="J1510" s="3" t="s">
        <v>9</v>
      </c>
      <c r="L1510">
        <f t="shared" si="174"/>
        <v>0</v>
      </c>
      <c r="M1510">
        <f>IF(COUNTIF($C$2:$C1511,C1510)&gt;1,1,0)</f>
        <v>0</v>
      </c>
      <c r="N1510">
        <f t="shared" si="175"/>
        <v>0</v>
      </c>
      <c r="O1510">
        <f t="shared" si="176"/>
        <v>0</v>
      </c>
      <c r="P1510">
        <f t="shared" si="177"/>
        <v>0</v>
      </c>
      <c r="Q1510">
        <f t="shared" si="178"/>
        <v>0</v>
      </c>
      <c r="S1510">
        <f t="shared" si="179"/>
        <v>0</v>
      </c>
    </row>
    <row r="1511" spans="1:19" ht="276.5" thickBot="1" x14ac:dyDescent="0.4">
      <c r="A1511" s="3" t="s">
        <v>11</v>
      </c>
      <c r="B1511" s="3" t="s">
        <v>8</v>
      </c>
      <c r="C1511" s="3">
        <v>20180207401</v>
      </c>
      <c r="D1511" s="3">
        <v>0</v>
      </c>
      <c r="E1511" s="3" t="s">
        <v>9</v>
      </c>
      <c r="F1511" s="3">
        <v>741</v>
      </c>
      <c r="G1511" s="3">
        <v>65</v>
      </c>
      <c r="H1511" s="4" t="s">
        <v>22</v>
      </c>
      <c r="I1511" s="3" t="s">
        <v>9</v>
      </c>
      <c r="J1511" s="3" t="s">
        <v>15</v>
      </c>
      <c r="L1511">
        <f t="shared" si="174"/>
        <v>0</v>
      </c>
      <c r="M1511">
        <f>IF(COUNTIF($C$2:$C1512,C1511)&gt;1,1,0)</f>
        <v>0</v>
      </c>
      <c r="N1511">
        <f t="shared" si="175"/>
        <v>0</v>
      </c>
      <c r="O1511">
        <f t="shared" si="176"/>
        <v>0</v>
      </c>
      <c r="P1511">
        <f t="shared" si="177"/>
        <v>0</v>
      </c>
      <c r="Q1511">
        <f t="shared" si="178"/>
        <v>0</v>
      </c>
      <c r="S1511">
        <f t="shared" si="179"/>
        <v>0</v>
      </c>
    </row>
    <row r="1512" spans="1:19" ht="276.5" thickBot="1" x14ac:dyDescent="0.4">
      <c r="A1512" s="3" t="s">
        <v>11</v>
      </c>
      <c r="B1512" s="3" t="s">
        <v>8</v>
      </c>
      <c r="C1512" s="3">
        <v>20180216701</v>
      </c>
      <c r="D1512" s="3">
        <v>0</v>
      </c>
      <c r="E1512" s="3" t="s">
        <v>9</v>
      </c>
      <c r="F1512" s="3">
        <v>506</v>
      </c>
      <c r="G1512" s="3">
        <v>98</v>
      </c>
      <c r="H1512" s="4" t="s">
        <v>22</v>
      </c>
      <c r="I1512" s="3" t="s">
        <v>9</v>
      </c>
      <c r="J1512" s="3" t="s">
        <v>9</v>
      </c>
      <c r="L1512">
        <f t="shared" si="174"/>
        <v>0</v>
      </c>
      <c r="M1512">
        <f>IF(COUNTIF($C$2:$C1512,C1512)&gt;1,1,0)</f>
        <v>0</v>
      </c>
      <c r="N1512">
        <f t="shared" si="175"/>
        <v>0</v>
      </c>
      <c r="O1512">
        <f t="shared" si="176"/>
        <v>0</v>
      </c>
      <c r="P1512">
        <f t="shared" si="177"/>
        <v>0</v>
      </c>
      <c r="Q1512">
        <f t="shared" si="178"/>
        <v>0</v>
      </c>
      <c r="S1512">
        <f t="shared" si="179"/>
        <v>0</v>
      </c>
    </row>
    <row r="1513" spans="1:19" ht="276.5" thickBot="1" x14ac:dyDescent="0.4">
      <c r="A1513" s="3" t="s">
        <v>11</v>
      </c>
      <c r="B1513" s="3" t="s">
        <v>20</v>
      </c>
      <c r="C1513" s="3">
        <v>20140116426</v>
      </c>
      <c r="D1513" s="3">
        <v>0</v>
      </c>
      <c r="E1513" s="3" t="s">
        <v>9</v>
      </c>
      <c r="F1513" s="3">
        <v>142</v>
      </c>
      <c r="G1513" s="3">
        <v>59</v>
      </c>
      <c r="H1513" s="4" t="s">
        <v>22</v>
      </c>
      <c r="I1513" s="3" t="s">
        <v>9</v>
      </c>
      <c r="J1513" s="3" t="s">
        <v>9</v>
      </c>
      <c r="L1513">
        <f t="shared" si="174"/>
        <v>0</v>
      </c>
      <c r="M1513">
        <f>IF(COUNTIF($C$2:$C1514,C1513)&gt;1,1,0)</f>
        <v>0</v>
      </c>
      <c r="N1513">
        <f t="shared" si="175"/>
        <v>0</v>
      </c>
      <c r="O1513">
        <f t="shared" si="176"/>
        <v>0</v>
      </c>
      <c r="P1513">
        <f t="shared" si="177"/>
        <v>0</v>
      </c>
      <c r="Q1513">
        <f t="shared" si="178"/>
        <v>0</v>
      </c>
      <c r="S1513">
        <f t="shared" si="179"/>
        <v>0</v>
      </c>
    </row>
    <row r="1514" spans="1:19" ht="276.5" thickBot="1" x14ac:dyDescent="0.4">
      <c r="A1514" s="3" t="s">
        <v>39</v>
      </c>
      <c r="B1514" s="3" t="s">
        <v>49</v>
      </c>
      <c r="C1514" s="3">
        <v>20230205203</v>
      </c>
      <c r="D1514" s="3">
        <v>0</v>
      </c>
      <c r="E1514" s="3" t="s">
        <v>9</v>
      </c>
      <c r="F1514" s="3">
        <v>250</v>
      </c>
      <c r="G1514" s="3">
        <v>213</v>
      </c>
      <c r="H1514" s="4" t="s">
        <v>22</v>
      </c>
      <c r="I1514" s="3" t="s">
        <v>9</v>
      </c>
      <c r="J1514" s="3" t="s">
        <v>9</v>
      </c>
      <c r="L1514">
        <f t="shared" si="174"/>
        <v>0</v>
      </c>
      <c r="M1514">
        <f>IF(COUNTIF($C$2:$C1514,C1514)&gt;1,1,0)</f>
        <v>0</v>
      </c>
      <c r="N1514">
        <f t="shared" si="175"/>
        <v>0</v>
      </c>
      <c r="O1514">
        <f t="shared" si="176"/>
        <v>0</v>
      </c>
      <c r="P1514">
        <f t="shared" si="177"/>
        <v>0</v>
      </c>
      <c r="Q1514">
        <f t="shared" si="178"/>
        <v>0</v>
      </c>
      <c r="S1514">
        <f t="shared" si="179"/>
        <v>0</v>
      </c>
    </row>
    <row r="1515" spans="1:19" ht="251.5" thickBot="1" x14ac:dyDescent="0.4">
      <c r="A1515" s="3" t="s">
        <v>7</v>
      </c>
      <c r="B1515" s="3" t="s">
        <v>49</v>
      </c>
      <c r="C1515" s="3">
        <v>20230209001</v>
      </c>
      <c r="D1515" s="3">
        <v>0</v>
      </c>
      <c r="E1515" s="3" t="s">
        <v>9</v>
      </c>
      <c r="F1515" s="3">
        <v>63</v>
      </c>
      <c r="G1515" s="3">
        <v>29</v>
      </c>
      <c r="H1515" s="4" t="s">
        <v>18</v>
      </c>
      <c r="I1515" s="3" t="s">
        <v>9</v>
      </c>
      <c r="J1515" s="3" t="s">
        <v>9</v>
      </c>
      <c r="L1515">
        <f t="shared" si="174"/>
        <v>0</v>
      </c>
      <c r="M1515">
        <f>IF(COUNTIF($C$2:$C1516,C1515)&gt;1,1,0)</f>
        <v>0</v>
      </c>
      <c r="N1515">
        <f t="shared" si="175"/>
        <v>0</v>
      </c>
      <c r="O1515">
        <f t="shared" si="176"/>
        <v>0</v>
      </c>
      <c r="P1515">
        <f t="shared" si="177"/>
        <v>0</v>
      </c>
      <c r="Q1515">
        <f t="shared" si="178"/>
        <v>0</v>
      </c>
      <c r="S1515">
        <f t="shared" si="179"/>
        <v>0</v>
      </c>
    </row>
    <row r="1516" spans="1:19" ht="214" thickBot="1" x14ac:dyDescent="0.4">
      <c r="A1516" s="3" t="s">
        <v>11</v>
      </c>
      <c r="B1516" s="3" t="s">
        <v>23</v>
      </c>
      <c r="C1516" s="3">
        <v>20170600410</v>
      </c>
      <c r="D1516" s="3">
        <v>0</v>
      </c>
      <c r="E1516" s="3" t="s">
        <v>9</v>
      </c>
      <c r="F1516" s="3">
        <v>65</v>
      </c>
      <c r="G1516" s="3">
        <v>32</v>
      </c>
      <c r="H1516" s="4" t="s">
        <v>44</v>
      </c>
      <c r="I1516" s="3" t="s">
        <v>9</v>
      </c>
      <c r="J1516" s="3" t="s">
        <v>9</v>
      </c>
      <c r="L1516">
        <f t="shared" si="174"/>
        <v>0</v>
      </c>
      <c r="M1516">
        <f>IF(COUNTIF($C$2:$C1516,C1516)&gt;1,1,0)</f>
        <v>0</v>
      </c>
      <c r="N1516">
        <f t="shared" si="175"/>
        <v>0</v>
      </c>
      <c r="O1516">
        <f t="shared" si="176"/>
        <v>0</v>
      </c>
      <c r="P1516">
        <f t="shared" si="177"/>
        <v>0</v>
      </c>
      <c r="Q1516">
        <f t="shared" si="178"/>
        <v>0</v>
      </c>
      <c r="S1516">
        <f t="shared" si="179"/>
        <v>0</v>
      </c>
    </row>
    <row r="1517" spans="1:19" ht="276.5" thickBot="1" x14ac:dyDescent="0.4">
      <c r="A1517" s="3" t="s">
        <v>11</v>
      </c>
      <c r="B1517" s="3" t="s">
        <v>23</v>
      </c>
      <c r="C1517" s="3">
        <v>20171903901</v>
      </c>
      <c r="D1517" s="3">
        <v>0</v>
      </c>
      <c r="E1517" s="3" t="s">
        <v>9</v>
      </c>
      <c r="F1517" s="3">
        <v>71</v>
      </c>
      <c r="G1517" s="3">
        <v>16</v>
      </c>
      <c r="H1517" s="4" t="s">
        <v>22</v>
      </c>
      <c r="I1517" s="3" t="s">
        <v>9</v>
      </c>
      <c r="J1517" s="3" t="s">
        <v>9</v>
      </c>
      <c r="L1517">
        <f t="shared" si="174"/>
        <v>0</v>
      </c>
      <c r="M1517">
        <f>IF(COUNTIF($C$2:$C1517,C1517)&gt;1,1,0)</f>
        <v>0</v>
      </c>
      <c r="N1517">
        <f t="shared" si="175"/>
        <v>0</v>
      </c>
      <c r="O1517">
        <f t="shared" si="176"/>
        <v>0</v>
      </c>
      <c r="P1517">
        <f t="shared" si="177"/>
        <v>0</v>
      </c>
      <c r="Q1517">
        <f t="shared" si="178"/>
        <v>0</v>
      </c>
      <c r="S1517">
        <f t="shared" si="179"/>
        <v>0</v>
      </c>
    </row>
    <row r="1518" spans="1:19" ht="276.5" thickBot="1" x14ac:dyDescent="0.4">
      <c r="A1518" s="3" t="s">
        <v>11</v>
      </c>
      <c r="B1518" s="3" t="s">
        <v>8</v>
      </c>
      <c r="C1518" s="3">
        <v>20180728701</v>
      </c>
      <c r="D1518" s="3">
        <v>0</v>
      </c>
      <c r="E1518" s="3" t="s">
        <v>9</v>
      </c>
      <c r="F1518" s="3">
        <v>42</v>
      </c>
      <c r="G1518" s="3">
        <v>11</v>
      </c>
      <c r="H1518" s="4" t="s">
        <v>22</v>
      </c>
      <c r="I1518" s="3" t="s">
        <v>9</v>
      </c>
      <c r="J1518" s="3" t="s">
        <v>9</v>
      </c>
      <c r="L1518">
        <f t="shared" si="174"/>
        <v>0</v>
      </c>
      <c r="M1518">
        <f>IF(COUNTIF($C$2:$C1519,C1518)&gt;1,1,0)</f>
        <v>0</v>
      </c>
      <c r="N1518">
        <f t="shared" si="175"/>
        <v>0</v>
      </c>
      <c r="O1518">
        <f t="shared" si="176"/>
        <v>0</v>
      </c>
      <c r="P1518">
        <f t="shared" si="177"/>
        <v>0</v>
      </c>
      <c r="Q1518">
        <f t="shared" si="178"/>
        <v>0</v>
      </c>
      <c r="S1518">
        <f t="shared" si="179"/>
        <v>0</v>
      </c>
    </row>
    <row r="1519" spans="1:19" ht="276.5" thickBot="1" x14ac:dyDescent="0.4">
      <c r="A1519" s="3" t="s">
        <v>11</v>
      </c>
      <c r="B1519" s="3" t="s">
        <v>34</v>
      </c>
      <c r="C1519" s="3">
        <v>20111010201</v>
      </c>
      <c r="D1519" s="3">
        <v>1</v>
      </c>
      <c r="E1519" s="3" t="s">
        <v>9</v>
      </c>
      <c r="F1519" s="3">
        <v>206</v>
      </c>
      <c r="G1519" s="3">
        <v>6</v>
      </c>
      <c r="H1519" s="4" t="s">
        <v>22</v>
      </c>
      <c r="I1519" s="3" t="s">
        <v>9</v>
      </c>
      <c r="J1519" s="3" t="s">
        <v>9</v>
      </c>
      <c r="L1519">
        <f t="shared" si="174"/>
        <v>0</v>
      </c>
      <c r="M1519">
        <f>IF(COUNTIF($C$2:$C1519,C1519)&gt;1,1,0)</f>
        <v>0</v>
      </c>
      <c r="N1519">
        <f t="shared" si="175"/>
        <v>0</v>
      </c>
      <c r="O1519">
        <f t="shared" si="176"/>
        <v>0</v>
      </c>
      <c r="P1519">
        <f t="shared" si="177"/>
        <v>0</v>
      </c>
      <c r="Q1519">
        <f t="shared" si="178"/>
        <v>0</v>
      </c>
      <c r="S1519">
        <f t="shared" si="179"/>
        <v>0</v>
      </c>
    </row>
    <row r="1520" spans="1:19" ht="276.5" thickBot="1" x14ac:dyDescent="0.4">
      <c r="A1520" s="3" t="s">
        <v>27</v>
      </c>
      <c r="B1520" s="3" t="s">
        <v>23</v>
      </c>
      <c r="C1520" s="3">
        <v>20170601303</v>
      </c>
      <c r="D1520" s="3">
        <v>0</v>
      </c>
      <c r="E1520" s="3" t="s">
        <v>9</v>
      </c>
      <c r="F1520" s="3">
        <v>746</v>
      </c>
      <c r="G1520" s="3">
        <v>76</v>
      </c>
      <c r="H1520" s="4" t="s">
        <v>22</v>
      </c>
      <c r="I1520" s="3" t="s">
        <v>9</v>
      </c>
      <c r="J1520" s="3" t="s">
        <v>15</v>
      </c>
      <c r="L1520">
        <f t="shared" si="174"/>
        <v>0</v>
      </c>
      <c r="M1520">
        <f>IF(COUNTIF($C$2:$C1521,C1520)&gt;1,1,0)</f>
        <v>0</v>
      </c>
      <c r="N1520">
        <f t="shared" si="175"/>
        <v>0</v>
      </c>
      <c r="O1520">
        <f t="shared" si="176"/>
        <v>0</v>
      </c>
      <c r="P1520">
        <f t="shared" si="177"/>
        <v>0</v>
      </c>
      <c r="Q1520">
        <f t="shared" si="178"/>
        <v>0</v>
      </c>
      <c r="S1520">
        <f t="shared" si="179"/>
        <v>0</v>
      </c>
    </row>
    <row r="1521" spans="1:19" ht="251.5" thickBot="1" x14ac:dyDescent="0.4">
      <c r="A1521" s="3" t="s">
        <v>11</v>
      </c>
      <c r="B1521" s="3" t="s">
        <v>20</v>
      </c>
      <c r="C1521" s="3">
        <v>30140123609</v>
      </c>
      <c r="D1521" s="3">
        <v>0</v>
      </c>
      <c r="E1521" s="3" t="s">
        <v>9</v>
      </c>
      <c r="F1521" s="3">
        <v>173</v>
      </c>
      <c r="G1521" s="3">
        <v>39</v>
      </c>
      <c r="H1521" s="4" t="s">
        <v>18</v>
      </c>
      <c r="I1521" s="3" t="s">
        <v>9</v>
      </c>
      <c r="J1521" s="3" t="s">
        <v>9</v>
      </c>
      <c r="L1521">
        <f t="shared" si="174"/>
        <v>0</v>
      </c>
      <c r="M1521">
        <f>IF(COUNTIF($C$2:$C1522,C1521)&gt;1,1,0)</f>
        <v>0</v>
      </c>
      <c r="N1521">
        <f t="shared" si="175"/>
        <v>0</v>
      </c>
      <c r="O1521">
        <f t="shared" si="176"/>
        <v>0</v>
      </c>
      <c r="P1521">
        <f t="shared" si="177"/>
        <v>0</v>
      </c>
      <c r="Q1521">
        <f t="shared" si="178"/>
        <v>0</v>
      </c>
      <c r="S1521">
        <f t="shared" si="179"/>
        <v>0</v>
      </c>
    </row>
    <row r="1522" spans="1:19" ht="276.5" thickBot="1" x14ac:dyDescent="0.4">
      <c r="A1522" s="3" t="s">
        <v>11</v>
      </c>
      <c r="B1522" s="3" t="s">
        <v>23</v>
      </c>
      <c r="C1522" s="3">
        <v>20171902601</v>
      </c>
      <c r="D1522" s="3">
        <v>1</v>
      </c>
      <c r="E1522" s="3" t="s">
        <v>9</v>
      </c>
      <c r="F1522" s="3">
        <v>112</v>
      </c>
      <c r="G1522" s="3">
        <v>40</v>
      </c>
      <c r="H1522" s="4" t="s">
        <v>22</v>
      </c>
      <c r="I1522" s="3" t="s">
        <v>9</v>
      </c>
      <c r="J1522" s="3" t="s">
        <v>15</v>
      </c>
      <c r="L1522">
        <f t="shared" si="174"/>
        <v>0</v>
      </c>
      <c r="M1522">
        <f>IF(COUNTIF($C$2:$C1523,C1522)&gt;1,1,0)</f>
        <v>0</v>
      </c>
      <c r="N1522">
        <f t="shared" si="175"/>
        <v>0</v>
      </c>
      <c r="O1522">
        <f t="shared" si="176"/>
        <v>0</v>
      </c>
      <c r="P1522">
        <f t="shared" si="177"/>
        <v>0</v>
      </c>
      <c r="Q1522">
        <f t="shared" si="178"/>
        <v>0</v>
      </c>
      <c r="S1522">
        <f t="shared" si="179"/>
        <v>0</v>
      </c>
    </row>
    <row r="1523" spans="1:19" ht="239" thickBot="1" x14ac:dyDescent="0.4">
      <c r="A1523" s="3" t="s">
        <v>11</v>
      </c>
      <c r="B1523" s="3" t="s">
        <v>12</v>
      </c>
      <c r="C1523" s="3">
        <v>200809401</v>
      </c>
      <c r="D1523" s="3">
        <v>0</v>
      </c>
      <c r="E1523" s="3" t="s">
        <v>9</v>
      </c>
      <c r="F1523" s="3">
        <v>370</v>
      </c>
      <c r="G1523" s="3">
        <v>209</v>
      </c>
      <c r="H1523" s="4" t="s">
        <v>13</v>
      </c>
      <c r="I1523" s="3" t="s">
        <v>9</v>
      </c>
      <c r="J1523" s="3" t="s">
        <v>9</v>
      </c>
      <c r="L1523">
        <f t="shared" si="174"/>
        <v>0</v>
      </c>
      <c r="M1523">
        <f>IF(COUNTIF($C$2:$C1524,C1523)&gt;1,1,0)</f>
        <v>0</v>
      </c>
      <c r="N1523">
        <f t="shared" si="175"/>
        <v>0</v>
      </c>
      <c r="O1523">
        <f t="shared" si="176"/>
        <v>0</v>
      </c>
      <c r="P1523">
        <f t="shared" si="177"/>
        <v>0</v>
      </c>
      <c r="Q1523">
        <f t="shared" si="178"/>
        <v>0</v>
      </c>
      <c r="S1523">
        <f t="shared" si="179"/>
        <v>0</v>
      </c>
    </row>
    <row r="1524" spans="1:19" ht="176.5" thickBot="1" x14ac:dyDescent="0.4">
      <c r="A1524" s="3" t="s">
        <v>11</v>
      </c>
      <c r="B1524" s="3" t="s">
        <v>23</v>
      </c>
      <c r="C1524" s="3">
        <v>20170517401</v>
      </c>
      <c r="D1524" s="3">
        <v>1</v>
      </c>
      <c r="E1524" s="3" t="s">
        <v>9</v>
      </c>
      <c r="F1524" s="3">
        <v>264</v>
      </c>
      <c r="G1524" s="3">
        <v>125</v>
      </c>
      <c r="H1524" s="4" t="s">
        <v>149</v>
      </c>
      <c r="I1524" s="3" t="s">
        <v>9</v>
      </c>
      <c r="J1524" s="3" t="s">
        <v>9</v>
      </c>
      <c r="L1524">
        <f t="shared" si="174"/>
        <v>0</v>
      </c>
      <c r="M1524">
        <f>IF(COUNTIF($C$2:$C1525,C1524)&gt;1,1,0)</f>
        <v>0</v>
      </c>
      <c r="N1524">
        <f t="shared" si="175"/>
        <v>0</v>
      </c>
      <c r="O1524">
        <f t="shared" si="176"/>
        <v>0</v>
      </c>
      <c r="P1524">
        <f t="shared" si="177"/>
        <v>0</v>
      </c>
      <c r="Q1524">
        <f t="shared" si="178"/>
        <v>0</v>
      </c>
      <c r="S1524">
        <f t="shared" si="179"/>
        <v>0</v>
      </c>
    </row>
    <row r="1525" spans="1:19" ht="276.5" thickBot="1" x14ac:dyDescent="0.4">
      <c r="A1525" s="3" t="s">
        <v>11</v>
      </c>
      <c r="B1525" s="3" t="s">
        <v>23</v>
      </c>
      <c r="C1525" s="3">
        <v>20172406601</v>
      </c>
      <c r="D1525" s="3">
        <v>0</v>
      </c>
      <c r="E1525" s="3" t="s">
        <v>9</v>
      </c>
      <c r="F1525" s="3">
        <v>55</v>
      </c>
      <c r="G1525" s="3">
        <v>53</v>
      </c>
      <c r="H1525" s="4" t="s">
        <v>22</v>
      </c>
      <c r="I1525" s="3" t="s">
        <v>9</v>
      </c>
      <c r="J1525" s="3" t="s">
        <v>9</v>
      </c>
      <c r="L1525">
        <f t="shared" si="174"/>
        <v>0</v>
      </c>
      <c r="M1525">
        <f>IF(COUNTIF($C$2:$C1526,C1525)&gt;1,1,0)</f>
        <v>0</v>
      </c>
      <c r="N1525">
        <f t="shared" si="175"/>
        <v>0</v>
      </c>
      <c r="O1525">
        <f t="shared" si="176"/>
        <v>0</v>
      </c>
      <c r="P1525">
        <f t="shared" si="177"/>
        <v>0</v>
      </c>
      <c r="Q1525">
        <f t="shared" si="178"/>
        <v>0</v>
      </c>
      <c r="S1525">
        <f t="shared" si="179"/>
        <v>0</v>
      </c>
    </row>
    <row r="1526" spans="1:19" ht="276.5" thickBot="1" x14ac:dyDescent="0.4">
      <c r="A1526" s="3" t="s">
        <v>11</v>
      </c>
      <c r="B1526" s="3" t="s">
        <v>20</v>
      </c>
      <c r="C1526" s="3">
        <v>20140116619</v>
      </c>
      <c r="D1526" s="3">
        <v>0</v>
      </c>
      <c r="E1526" s="3" t="s">
        <v>9</v>
      </c>
      <c r="F1526" s="3">
        <v>316</v>
      </c>
      <c r="G1526" s="3">
        <v>42</v>
      </c>
      <c r="H1526" s="4" t="s">
        <v>22</v>
      </c>
      <c r="I1526" s="3" t="s">
        <v>9</v>
      </c>
      <c r="J1526" s="3" t="s">
        <v>15</v>
      </c>
      <c r="L1526">
        <f t="shared" si="174"/>
        <v>0</v>
      </c>
      <c r="M1526">
        <f>IF(COUNTIF($C$2:$C1526,C1526)&gt;1,1,0)</f>
        <v>0</v>
      </c>
      <c r="N1526">
        <f t="shared" si="175"/>
        <v>0</v>
      </c>
      <c r="O1526">
        <f t="shared" si="176"/>
        <v>0</v>
      </c>
      <c r="P1526">
        <f t="shared" si="177"/>
        <v>0</v>
      </c>
      <c r="Q1526">
        <f t="shared" si="178"/>
        <v>0</v>
      </c>
      <c r="S1526">
        <f t="shared" si="179"/>
        <v>0</v>
      </c>
    </row>
    <row r="1527" spans="1:19" ht="326.5" thickBot="1" x14ac:dyDescent="0.4">
      <c r="A1527" s="3" t="s">
        <v>11</v>
      </c>
      <c r="B1527" s="3" t="s">
        <v>8</v>
      </c>
      <c r="C1527" s="3">
        <v>20180704402</v>
      </c>
      <c r="D1527" s="3">
        <v>0</v>
      </c>
      <c r="E1527" s="3" t="s">
        <v>9</v>
      </c>
      <c r="F1527" s="3">
        <v>90</v>
      </c>
      <c r="G1527" s="3">
        <v>15</v>
      </c>
      <c r="H1527" s="4" t="s">
        <v>335</v>
      </c>
      <c r="I1527" s="3" t="s">
        <v>9</v>
      </c>
      <c r="J1527" s="3" t="s">
        <v>9</v>
      </c>
      <c r="L1527">
        <f t="shared" si="174"/>
        <v>0</v>
      </c>
      <c r="M1527">
        <f>IF(COUNTIF($C$2:$C1528,C1527)&gt;1,1,0)</f>
        <v>0</v>
      </c>
      <c r="N1527">
        <f t="shared" si="175"/>
        <v>0</v>
      </c>
      <c r="O1527">
        <f t="shared" si="176"/>
        <v>0</v>
      </c>
      <c r="P1527">
        <f t="shared" si="177"/>
        <v>0</v>
      </c>
      <c r="Q1527">
        <f t="shared" si="178"/>
        <v>0</v>
      </c>
      <c r="S1527">
        <f t="shared" si="179"/>
        <v>0</v>
      </c>
    </row>
    <row r="1528" spans="1:19" ht="276.5" thickBot="1" x14ac:dyDescent="0.4">
      <c r="A1528" s="3" t="s">
        <v>11</v>
      </c>
      <c r="B1528" s="3" t="s">
        <v>12</v>
      </c>
      <c r="C1528" s="3">
        <v>20081100105</v>
      </c>
      <c r="D1528" s="3">
        <v>1</v>
      </c>
      <c r="E1528" s="3" t="s">
        <v>9</v>
      </c>
      <c r="F1528" s="3">
        <v>337</v>
      </c>
      <c r="G1528" s="3">
        <v>135</v>
      </c>
      <c r="H1528" s="4" t="s">
        <v>22</v>
      </c>
      <c r="I1528" s="3" t="s">
        <v>9</v>
      </c>
      <c r="J1528" s="3" t="s">
        <v>9</v>
      </c>
      <c r="L1528">
        <f t="shared" si="174"/>
        <v>0</v>
      </c>
      <c r="M1528">
        <f>IF(COUNTIF($C$2:$C1529,C1528)&gt;1,1,0)</f>
        <v>0</v>
      </c>
      <c r="N1528">
        <f t="shared" si="175"/>
        <v>0</v>
      </c>
      <c r="O1528">
        <f t="shared" si="176"/>
        <v>0</v>
      </c>
      <c r="P1528">
        <f t="shared" si="177"/>
        <v>0</v>
      </c>
      <c r="Q1528">
        <f t="shared" si="178"/>
        <v>0</v>
      </c>
      <c r="S1528">
        <f t="shared" si="179"/>
        <v>0</v>
      </c>
    </row>
    <row r="1529" spans="1:19" ht="301.5" thickBot="1" x14ac:dyDescent="0.4">
      <c r="A1529" s="3" t="s">
        <v>11</v>
      </c>
      <c r="B1529" s="3" t="s">
        <v>23</v>
      </c>
      <c r="C1529" s="3">
        <v>20170212801</v>
      </c>
      <c r="D1529" s="3">
        <v>1</v>
      </c>
      <c r="E1529" s="3" t="s">
        <v>9</v>
      </c>
      <c r="F1529" s="3">
        <v>663</v>
      </c>
      <c r="G1529" s="3">
        <v>60</v>
      </c>
      <c r="H1529" s="4" t="s">
        <v>336</v>
      </c>
      <c r="I1529" s="3" t="s">
        <v>9</v>
      </c>
      <c r="J1529" s="3" t="s">
        <v>9</v>
      </c>
      <c r="L1529">
        <f t="shared" si="174"/>
        <v>0</v>
      </c>
      <c r="M1529">
        <f>IF(COUNTIF($C$2:$C1530,C1529)&gt;1,1,0)</f>
        <v>0</v>
      </c>
      <c r="N1529">
        <f t="shared" si="175"/>
        <v>0</v>
      </c>
      <c r="O1529">
        <f t="shared" si="176"/>
        <v>0</v>
      </c>
      <c r="P1529">
        <f t="shared" si="177"/>
        <v>0</v>
      </c>
      <c r="Q1529">
        <f t="shared" si="178"/>
        <v>0</v>
      </c>
      <c r="S1529">
        <f t="shared" si="179"/>
        <v>0</v>
      </c>
    </row>
    <row r="1530" spans="1:19" ht="251.5" thickBot="1" x14ac:dyDescent="0.4">
      <c r="A1530" s="3" t="s">
        <v>11</v>
      </c>
      <c r="B1530" s="3" t="s">
        <v>20</v>
      </c>
      <c r="C1530" s="3">
        <v>20140118703</v>
      </c>
      <c r="D1530" s="3">
        <v>1</v>
      </c>
      <c r="E1530" s="3" t="s">
        <v>9</v>
      </c>
      <c r="F1530" s="3">
        <v>236</v>
      </c>
      <c r="G1530" s="3">
        <v>32</v>
      </c>
      <c r="H1530" s="4" t="s">
        <v>18</v>
      </c>
      <c r="I1530" s="3" t="s">
        <v>9</v>
      </c>
      <c r="J1530" s="3" t="s">
        <v>9</v>
      </c>
      <c r="L1530">
        <f t="shared" si="174"/>
        <v>0</v>
      </c>
      <c r="M1530">
        <f>IF(COUNTIF($C$2:$C1531,C1530)&gt;1,1,0)</f>
        <v>0</v>
      </c>
      <c r="N1530">
        <f t="shared" si="175"/>
        <v>0</v>
      </c>
      <c r="O1530">
        <f t="shared" si="176"/>
        <v>0</v>
      </c>
      <c r="P1530">
        <f t="shared" si="177"/>
        <v>0</v>
      </c>
      <c r="Q1530">
        <f t="shared" si="178"/>
        <v>0</v>
      </c>
      <c r="S1530">
        <f t="shared" si="179"/>
        <v>0</v>
      </c>
    </row>
    <row r="1531" spans="1:19" ht="276.5" thickBot="1" x14ac:dyDescent="0.4">
      <c r="A1531" s="3" t="s">
        <v>11</v>
      </c>
      <c r="B1531" s="3" t="s">
        <v>8</v>
      </c>
      <c r="C1531" s="3">
        <v>20180728601</v>
      </c>
      <c r="D1531" s="3">
        <v>0</v>
      </c>
      <c r="E1531" s="3" t="s">
        <v>9</v>
      </c>
      <c r="F1531" s="3">
        <v>14</v>
      </c>
      <c r="G1531" s="3">
        <v>12</v>
      </c>
      <c r="H1531" s="4" t="s">
        <v>22</v>
      </c>
      <c r="I1531" s="3" t="s">
        <v>9</v>
      </c>
      <c r="J1531" s="3" t="s">
        <v>9</v>
      </c>
      <c r="L1531">
        <f t="shared" si="174"/>
        <v>0</v>
      </c>
      <c r="M1531">
        <f>IF(COUNTIF($C$2:$C1532,C1531)&gt;1,1,0)</f>
        <v>0</v>
      </c>
      <c r="N1531">
        <f t="shared" si="175"/>
        <v>0</v>
      </c>
      <c r="O1531">
        <f t="shared" si="176"/>
        <v>0</v>
      </c>
      <c r="P1531">
        <f t="shared" si="177"/>
        <v>0</v>
      </c>
      <c r="Q1531">
        <f t="shared" si="178"/>
        <v>0</v>
      </c>
      <c r="S1531">
        <f t="shared" si="179"/>
        <v>0</v>
      </c>
    </row>
    <row r="1532" spans="1:19" ht="276.5" thickBot="1" x14ac:dyDescent="0.4">
      <c r="A1532" s="3" t="s">
        <v>11</v>
      </c>
      <c r="B1532" s="3" t="s">
        <v>23</v>
      </c>
      <c r="C1532" s="3">
        <v>20172400901</v>
      </c>
      <c r="D1532" s="3">
        <v>0</v>
      </c>
      <c r="E1532" s="3" t="s">
        <v>9</v>
      </c>
      <c r="F1532" s="3">
        <v>56</v>
      </c>
      <c r="G1532" s="3">
        <v>31</v>
      </c>
      <c r="H1532" s="4" t="s">
        <v>22</v>
      </c>
      <c r="I1532" s="3" t="s">
        <v>9</v>
      </c>
      <c r="J1532" s="3" t="s">
        <v>9</v>
      </c>
      <c r="L1532">
        <f t="shared" si="174"/>
        <v>0</v>
      </c>
      <c r="M1532">
        <f>IF(COUNTIF($C$2:$C1533,C1532)&gt;1,1,0)</f>
        <v>0</v>
      </c>
      <c r="N1532">
        <f t="shared" si="175"/>
        <v>0</v>
      </c>
      <c r="O1532">
        <f t="shared" si="176"/>
        <v>0</v>
      </c>
      <c r="P1532">
        <f t="shared" si="177"/>
        <v>0</v>
      </c>
      <c r="Q1532">
        <f t="shared" si="178"/>
        <v>0</v>
      </c>
      <c r="S1532">
        <f t="shared" si="179"/>
        <v>0</v>
      </c>
    </row>
    <row r="1533" spans="1:19" ht="114" thickBot="1" x14ac:dyDescent="0.4">
      <c r="A1533" s="3" t="s">
        <v>11</v>
      </c>
      <c r="B1533" s="3" t="s">
        <v>12</v>
      </c>
      <c r="C1533" s="3">
        <v>20080916001</v>
      </c>
      <c r="D1533" s="3">
        <v>0</v>
      </c>
      <c r="E1533" s="3" t="s">
        <v>9</v>
      </c>
      <c r="F1533" s="3">
        <v>64</v>
      </c>
      <c r="G1533" s="3">
        <v>55</v>
      </c>
      <c r="H1533" s="4" t="s">
        <v>19</v>
      </c>
      <c r="I1533" s="3" t="s">
        <v>9</v>
      </c>
      <c r="J1533" s="3" t="s">
        <v>9</v>
      </c>
      <c r="L1533">
        <f t="shared" si="174"/>
        <v>0</v>
      </c>
      <c r="M1533">
        <f>IF(COUNTIF($C$2:$C1534,C1533)&gt;1,1,0)</f>
        <v>0</v>
      </c>
      <c r="N1533">
        <f t="shared" si="175"/>
        <v>0</v>
      </c>
      <c r="O1533">
        <f t="shared" si="176"/>
        <v>0</v>
      </c>
      <c r="P1533">
        <f t="shared" si="177"/>
        <v>0</v>
      </c>
      <c r="Q1533">
        <f t="shared" si="178"/>
        <v>0</v>
      </c>
      <c r="S1533">
        <f t="shared" si="179"/>
        <v>0</v>
      </c>
    </row>
    <row r="1534" spans="1:19" ht="239" thickBot="1" x14ac:dyDescent="0.4">
      <c r="A1534" s="3" t="s">
        <v>11</v>
      </c>
      <c r="B1534" s="3" t="s">
        <v>34</v>
      </c>
      <c r="C1534" s="3">
        <v>20110701801</v>
      </c>
      <c r="D1534" s="3">
        <v>0</v>
      </c>
      <c r="E1534" s="3" t="s">
        <v>9</v>
      </c>
      <c r="F1534" s="3">
        <v>64</v>
      </c>
      <c r="G1534" s="3">
        <v>47</v>
      </c>
      <c r="H1534" s="4" t="s">
        <v>13</v>
      </c>
      <c r="I1534" s="3" t="s">
        <v>9</v>
      </c>
      <c r="J1534" s="3" t="s">
        <v>9</v>
      </c>
      <c r="L1534">
        <f t="shared" si="174"/>
        <v>0</v>
      </c>
      <c r="M1534">
        <f>IF(COUNTIF($C$2:$C1535,C1534)&gt;1,1,0)</f>
        <v>0</v>
      </c>
      <c r="N1534">
        <f t="shared" si="175"/>
        <v>0</v>
      </c>
      <c r="O1534">
        <f t="shared" si="176"/>
        <v>0</v>
      </c>
      <c r="P1534">
        <f t="shared" si="177"/>
        <v>0</v>
      </c>
      <c r="Q1534">
        <f t="shared" si="178"/>
        <v>0</v>
      </c>
      <c r="S1534">
        <f t="shared" si="179"/>
        <v>0</v>
      </c>
    </row>
    <row r="1535" spans="1:19" ht="326.5" thickBot="1" x14ac:dyDescent="0.4">
      <c r="A1535" s="3" t="s">
        <v>27</v>
      </c>
      <c r="B1535" s="3" t="s">
        <v>23</v>
      </c>
      <c r="C1535" s="3">
        <v>20270118702</v>
      </c>
      <c r="D1535" s="3">
        <v>0</v>
      </c>
      <c r="E1535" s="3" t="s">
        <v>9</v>
      </c>
      <c r="F1535" s="3">
        <v>236</v>
      </c>
      <c r="G1535" s="3">
        <v>80</v>
      </c>
      <c r="H1535" s="4" t="s">
        <v>337</v>
      </c>
      <c r="I1535" s="3" t="s">
        <v>9</v>
      </c>
      <c r="J1535" s="3" t="s">
        <v>9</v>
      </c>
      <c r="L1535">
        <f t="shared" si="174"/>
        <v>0</v>
      </c>
      <c r="M1535">
        <f>IF(COUNTIF($C$2:$C1535,C1535)&gt;1,1,0)</f>
        <v>0</v>
      </c>
      <c r="N1535">
        <f t="shared" si="175"/>
        <v>0</v>
      </c>
      <c r="O1535">
        <f t="shared" si="176"/>
        <v>0</v>
      </c>
      <c r="P1535">
        <f t="shared" si="177"/>
        <v>0</v>
      </c>
      <c r="Q1535">
        <f t="shared" si="178"/>
        <v>0</v>
      </c>
      <c r="S1535">
        <f t="shared" si="179"/>
        <v>0</v>
      </c>
    </row>
    <row r="1536" spans="1:19" ht="276.5" thickBot="1" x14ac:dyDescent="0.4">
      <c r="A1536" s="3" t="s">
        <v>11</v>
      </c>
      <c r="B1536" s="3" t="s">
        <v>34</v>
      </c>
      <c r="C1536" s="3">
        <v>20110302801</v>
      </c>
      <c r="D1536" s="3">
        <v>0</v>
      </c>
      <c r="E1536" s="3" t="s">
        <v>9</v>
      </c>
      <c r="F1536" s="3">
        <v>46</v>
      </c>
      <c r="G1536" s="3">
        <v>38</v>
      </c>
      <c r="H1536" s="4" t="s">
        <v>22</v>
      </c>
      <c r="I1536" s="3" t="s">
        <v>9</v>
      </c>
      <c r="J1536" s="3" t="s">
        <v>9</v>
      </c>
      <c r="L1536">
        <f t="shared" si="174"/>
        <v>0</v>
      </c>
      <c r="M1536">
        <f>IF(COUNTIF($C$2:$C1537,C1536)&gt;1,1,0)</f>
        <v>0</v>
      </c>
      <c r="N1536">
        <f t="shared" si="175"/>
        <v>0</v>
      </c>
      <c r="O1536">
        <f t="shared" si="176"/>
        <v>0</v>
      </c>
      <c r="P1536">
        <f t="shared" si="177"/>
        <v>0</v>
      </c>
      <c r="Q1536">
        <f t="shared" si="178"/>
        <v>0</v>
      </c>
      <c r="S1536">
        <f t="shared" si="179"/>
        <v>0</v>
      </c>
    </row>
    <row r="1537" spans="1:19" ht="239" thickBot="1" x14ac:dyDescent="0.4">
      <c r="A1537" s="3" t="s">
        <v>11</v>
      </c>
      <c r="B1537" s="3" t="s">
        <v>8</v>
      </c>
      <c r="C1537" s="3">
        <v>20180724001</v>
      </c>
      <c r="D1537" s="3">
        <v>0</v>
      </c>
      <c r="E1537" s="3" t="s">
        <v>9</v>
      </c>
      <c r="F1537" s="3">
        <v>150</v>
      </c>
      <c r="G1537" s="3">
        <v>60</v>
      </c>
      <c r="H1537" s="4" t="s">
        <v>13</v>
      </c>
      <c r="I1537" s="3" t="s">
        <v>9</v>
      </c>
      <c r="J1537" s="3" t="s">
        <v>9</v>
      </c>
      <c r="L1537">
        <f t="shared" si="174"/>
        <v>0</v>
      </c>
      <c r="M1537">
        <f>IF(COUNTIF($C$2:$C1538,C1537)&gt;1,1,0)</f>
        <v>0</v>
      </c>
      <c r="N1537">
        <f t="shared" si="175"/>
        <v>0</v>
      </c>
      <c r="O1537">
        <f t="shared" si="176"/>
        <v>0</v>
      </c>
      <c r="P1537">
        <f t="shared" si="177"/>
        <v>0</v>
      </c>
      <c r="Q1537">
        <f t="shared" si="178"/>
        <v>0</v>
      </c>
      <c r="S1537">
        <f t="shared" si="179"/>
        <v>0</v>
      </c>
    </row>
    <row r="1538" spans="1:19" ht="151.5" thickBot="1" x14ac:dyDescent="0.4">
      <c r="A1538" s="3" t="s">
        <v>11</v>
      </c>
      <c r="B1538" s="3" t="s">
        <v>23</v>
      </c>
      <c r="C1538" s="3">
        <v>20171002101</v>
      </c>
      <c r="D1538" s="3">
        <v>0</v>
      </c>
      <c r="E1538" s="3" t="s">
        <v>9</v>
      </c>
      <c r="F1538" s="3">
        <v>35</v>
      </c>
      <c r="G1538" s="3">
        <v>28</v>
      </c>
      <c r="H1538" s="4" t="s">
        <v>26</v>
      </c>
      <c r="I1538" s="3" t="s">
        <v>9</v>
      </c>
      <c r="J1538" s="3" t="s">
        <v>9</v>
      </c>
      <c r="L1538">
        <f t="shared" si="174"/>
        <v>0</v>
      </c>
      <c r="M1538">
        <f>IF(COUNTIF($C$2:$C1539,C1538)&gt;1,1,0)</f>
        <v>0</v>
      </c>
      <c r="N1538">
        <f t="shared" si="175"/>
        <v>0</v>
      </c>
      <c r="O1538">
        <f t="shared" si="176"/>
        <v>0</v>
      </c>
      <c r="P1538">
        <f t="shared" si="177"/>
        <v>0</v>
      </c>
      <c r="Q1538">
        <f t="shared" si="178"/>
        <v>0</v>
      </c>
      <c r="S1538">
        <f t="shared" si="179"/>
        <v>0</v>
      </c>
    </row>
    <row r="1539" spans="1:19" ht="276.5" thickBot="1" x14ac:dyDescent="0.4">
      <c r="A1539" s="3" t="s">
        <v>11</v>
      </c>
      <c r="B1539" s="3" t="s">
        <v>8</v>
      </c>
      <c r="C1539" s="3">
        <v>20180407904</v>
      </c>
      <c r="D1539" s="3">
        <v>0</v>
      </c>
      <c r="E1539" s="3" t="s">
        <v>9</v>
      </c>
      <c r="F1539" s="3">
        <v>210</v>
      </c>
      <c r="G1539" s="3">
        <v>17</v>
      </c>
      <c r="H1539" s="4" t="s">
        <v>89</v>
      </c>
      <c r="I1539" s="3" t="s">
        <v>9</v>
      </c>
      <c r="J1539" s="3" t="s">
        <v>15</v>
      </c>
      <c r="L1539">
        <f t="shared" si="174"/>
        <v>0</v>
      </c>
      <c r="M1539">
        <f>IF(COUNTIF($C$2:$C1540,C1539)&gt;1,1,0)</f>
        <v>0</v>
      </c>
      <c r="N1539">
        <f t="shared" si="175"/>
        <v>0</v>
      </c>
      <c r="O1539">
        <f t="shared" si="176"/>
        <v>0</v>
      </c>
      <c r="P1539">
        <f t="shared" si="177"/>
        <v>0</v>
      </c>
      <c r="Q1539">
        <f t="shared" si="178"/>
        <v>0</v>
      </c>
      <c r="S1539">
        <f t="shared" si="179"/>
        <v>0</v>
      </c>
    </row>
    <row r="1540" spans="1:19" ht="251.5" thickBot="1" x14ac:dyDescent="0.4">
      <c r="A1540" s="3" t="s">
        <v>11</v>
      </c>
      <c r="B1540" s="3" t="s">
        <v>23</v>
      </c>
      <c r="C1540" s="3">
        <v>20170200501</v>
      </c>
      <c r="D1540" s="3">
        <v>0</v>
      </c>
      <c r="E1540" s="3" t="s">
        <v>9</v>
      </c>
      <c r="F1540" s="3">
        <v>268</v>
      </c>
      <c r="G1540" s="3">
        <v>59</v>
      </c>
      <c r="H1540" s="4" t="s">
        <v>18</v>
      </c>
      <c r="I1540" s="3" t="s">
        <v>9</v>
      </c>
      <c r="J1540" s="3" t="s">
        <v>9</v>
      </c>
      <c r="L1540">
        <f t="shared" si="174"/>
        <v>0</v>
      </c>
      <c r="M1540">
        <f>IF(COUNTIF($C$2:$C1541,C1540)&gt;1,1,0)</f>
        <v>0</v>
      </c>
      <c r="N1540">
        <f t="shared" si="175"/>
        <v>0</v>
      </c>
      <c r="O1540">
        <f t="shared" si="176"/>
        <v>0</v>
      </c>
      <c r="P1540">
        <f t="shared" si="177"/>
        <v>0</v>
      </c>
      <c r="Q1540">
        <f t="shared" si="178"/>
        <v>0</v>
      </c>
      <c r="S1540">
        <f t="shared" si="179"/>
        <v>0</v>
      </c>
    </row>
    <row r="1541" spans="1:19" ht="276.5" thickBot="1" x14ac:dyDescent="0.4">
      <c r="A1541" s="3" t="s">
        <v>11</v>
      </c>
      <c r="B1541" s="3" t="s">
        <v>23</v>
      </c>
      <c r="C1541" s="3">
        <v>20170605302</v>
      </c>
      <c r="D1541" s="3">
        <v>0</v>
      </c>
      <c r="E1541" s="3" t="s">
        <v>9</v>
      </c>
      <c r="F1541" s="3">
        <v>66</v>
      </c>
      <c r="G1541" s="3">
        <v>30</v>
      </c>
      <c r="H1541" s="4" t="s">
        <v>22</v>
      </c>
      <c r="I1541" s="3" t="s">
        <v>9</v>
      </c>
      <c r="J1541" s="3" t="s">
        <v>9</v>
      </c>
      <c r="L1541">
        <f t="shared" si="174"/>
        <v>0</v>
      </c>
      <c r="M1541">
        <f>IF(COUNTIF($C$2:$C1542,C1541)&gt;1,1,0)</f>
        <v>0</v>
      </c>
      <c r="N1541">
        <f t="shared" si="175"/>
        <v>0</v>
      </c>
      <c r="O1541">
        <f t="shared" si="176"/>
        <v>0</v>
      </c>
      <c r="P1541">
        <f t="shared" si="177"/>
        <v>0</v>
      </c>
      <c r="Q1541">
        <f t="shared" si="178"/>
        <v>0</v>
      </c>
      <c r="S1541">
        <f t="shared" si="179"/>
        <v>0</v>
      </c>
    </row>
    <row r="1542" spans="1:19" ht="276.5" thickBot="1" x14ac:dyDescent="0.4">
      <c r="A1542" s="3" t="s">
        <v>11</v>
      </c>
      <c r="B1542" s="3" t="s">
        <v>8</v>
      </c>
      <c r="C1542" s="3">
        <v>20180722601</v>
      </c>
      <c r="D1542" s="3">
        <v>0</v>
      </c>
      <c r="E1542" s="3" t="s">
        <v>9</v>
      </c>
      <c r="F1542" s="3">
        <v>126</v>
      </c>
      <c r="G1542" s="3">
        <v>73</v>
      </c>
      <c r="H1542" s="4" t="s">
        <v>22</v>
      </c>
      <c r="I1542" s="3" t="s">
        <v>9</v>
      </c>
      <c r="J1542" s="3" t="s">
        <v>9</v>
      </c>
      <c r="L1542">
        <f t="shared" si="174"/>
        <v>0</v>
      </c>
      <c r="M1542">
        <f>IF(COUNTIF($C$2:$C1543,C1542)&gt;1,1,0)</f>
        <v>0</v>
      </c>
      <c r="N1542">
        <f t="shared" si="175"/>
        <v>0</v>
      </c>
      <c r="O1542">
        <f t="shared" si="176"/>
        <v>0</v>
      </c>
      <c r="P1542">
        <f t="shared" si="177"/>
        <v>0</v>
      </c>
      <c r="Q1542">
        <f t="shared" si="178"/>
        <v>0</v>
      </c>
      <c r="S1542">
        <f t="shared" si="179"/>
        <v>0</v>
      </c>
    </row>
    <row r="1543" spans="1:19" ht="26.5" thickBot="1" x14ac:dyDescent="0.4">
      <c r="A1543" s="3" t="s">
        <v>11</v>
      </c>
      <c r="B1543" s="3" t="s">
        <v>12</v>
      </c>
      <c r="C1543" s="3">
        <v>20081005201</v>
      </c>
      <c r="D1543" s="3">
        <v>0</v>
      </c>
      <c r="E1543" s="3" t="s">
        <v>9</v>
      </c>
      <c r="F1543" s="3">
        <v>140</v>
      </c>
      <c r="G1543" s="3">
        <v>90</v>
      </c>
      <c r="H1543" s="4" t="s">
        <v>10</v>
      </c>
      <c r="I1543" s="3" t="s">
        <v>9</v>
      </c>
      <c r="J1543" s="3" t="s">
        <v>9</v>
      </c>
      <c r="L1543">
        <f t="shared" si="174"/>
        <v>0</v>
      </c>
      <c r="M1543">
        <f>IF(COUNTIF($C$2:$C1544,C1543)&gt;1,1,0)</f>
        <v>0</v>
      </c>
      <c r="N1543">
        <f t="shared" si="175"/>
        <v>0</v>
      </c>
      <c r="O1543">
        <f t="shared" si="176"/>
        <v>0</v>
      </c>
      <c r="P1543">
        <f t="shared" si="177"/>
        <v>0</v>
      </c>
      <c r="Q1543">
        <f t="shared" si="178"/>
        <v>0</v>
      </c>
      <c r="S1543">
        <f t="shared" si="179"/>
        <v>0</v>
      </c>
    </row>
    <row r="1544" spans="1:19" ht="276.5" thickBot="1" x14ac:dyDescent="0.4">
      <c r="A1544" s="3" t="s">
        <v>11</v>
      </c>
      <c r="B1544" s="3" t="s">
        <v>8</v>
      </c>
      <c r="C1544" s="3">
        <v>20181101302</v>
      </c>
      <c r="D1544" s="3">
        <v>0</v>
      </c>
      <c r="E1544" s="3" t="s">
        <v>9</v>
      </c>
      <c r="F1544" s="3">
        <v>365</v>
      </c>
      <c r="G1544" s="3">
        <v>145</v>
      </c>
      <c r="H1544" s="4" t="s">
        <v>22</v>
      </c>
      <c r="I1544" s="3" t="s">
        <v>9</v>
      </c>
      <c r="J1544" s="3" t="s">
        <v>9</v>
      </c>
      <c r="L1544">
        <f t="shared" si="174"/>
        <v>0</v>
      </c>
      <c r="M1544">
        <f>IF(COUNTIF($C$2:$C1544,C1544)&gt;1,1,0)</f>
        <v>0</v>
      </c>
      <c r="N1544">
        <f t="shared" si="175"/>
        <v>0</v>
      </c>
      <c r="O1544">
        <f t="shared" si="176"/>
        <v>0</v>
      </c>
      <c r="P1544">
        <f t="shared" si="177"/>
        <v>0</v>
      </c>
      <c r="Q1544">
        <f t="shared" si="178"/>
        <v>0</v>
      </c>
      <c r="S1544">
        <f t="shared" si="179"/>
        <v>0</v>
      </c>
    </row>
    <row r="1545" spans="1:19" ht="276.5" thickBot="1" x14ac:dyDescent="0.4">
      <c r="A1545" s="3" t="s">
        <v>11</v>
      </c>
      <c r="B1545" s="3" t="s">
        <v>23</v>
      </c>
      <c r="C1545" s="3">
        <v>20172402901</v>
      </c>
      <c r="D1545" s="3">
        <v>1</v>
      </c>
      <c r="E1545" s="3" t="s">
        <v>9</v>
      </c>
      <c r="F1545" s="3">
        <v>284</v>
      </c>
      <c r="G1545" s="3">
        <v>159</v>
      </c>
      <c r="H1545" s="4" t="s">
        <v>22</v>
      </c>
      <c r="I1545" s="3" t="s">
        <v>9</v>
      </c>
      <c r="J1545" s="3" t="s">
        <v>9</v>
      </c>
      <c r="L1545">
        <f t="shared" si="174"/>
        <v>0</v>
      </c>
      <c r="M1545">
        <f>IF(COUNTIF($C$2:$C1546,C1545)&gt;1,1,0)</f>
        <v>0</v>
      </c>
      <c r="N1545">
        <f t="shared" si="175"/>
        <v>0</v>
      </c>
      <c r="O1545">
        <f t="shared" si="176"/>
        <v>0</v>
      </c>
      <c r="P1545">
        <f t="shared" si="177"/>
        <v>0</v>
      </c>
      <c r="Q1545">
        <f t="shared" si="178"/>
        <v>0</v>
      </c>
      <c r="S1545">
        <f t="shared" si="179"/>
        <v>0</v>
      </c>
    </row>
    <row r="1546" spans="1:19" ht="239" thickBot="1" x14ac:dyDescent="0.4">
      <c r="A1546" s="3" t="s">
        <v>11</v>
      </c>
      <c r="B1546" s="3" t="s">
        <v>8</v>
      </c>
      <c r="C1546" s="3">
        <v>20180507101</v>
      </c>
      <c r="D1546" s="3">
        <v>0</v>
      </c>
      <c r="E1546" s="3" t="s">
        <v>9</v>
      </c>
      <c r="F1546" s="3">
        <v>51</v>
      </c>
      <c r="G1546" s="3">
        <v>42</v>
      </c>
      <c r="H1546" s="4" t="s">
        <v>13</v>
      </c>
      <c r="I1546" s="3" t="s">
        <v>9</v>
      </c>
      <c r="J1546" s="3" t="s">
        <v>15</v>
      </c>
      <c r="L1546">
        <f t="shared" si="174"/>
        <v>0</v>
      </c>
      <c r="M1546">
        <f>IF(COUNTIF($C$2:$C1547,C1546)&gt;1,1,0)</f>
        <v>0</v>
      </c>
      <c r="N1546">
        <f t="shared" si="175"/>
        <v>0</v>
      </c>
      <c r="O1546">
        <f t="shared" si="176"/>
        <v>0</v>
      </c>
      <c r="P1546">
        <f t="shared" si="177"/>
        <v>0</v>
      </c>
      <c r="Q1546">
        <f t="shared" si="178"/>
        <v>0</v>
      </c>
      <c r="S1546">
        <f t="shared" si="179"/>
        <v>0</v>
      </c>
    </row>
    <row r="1547" spans="1:19" ht="214" thickBot="1" x14ac:dyDescent="0.4">
      <c r="A1547" s="3" t="s">
        <v>11</v>
      </c>
      <c r="B1547" s="3" t="s">
        <v>23</v>
      </c>
      <c r="C1547" s="3">
        <v>20170602502</v>
      </c>
      <c r="D1547" s="3">
        <v>1</v>
      </c>
      <c r="E1547" s="3" t="s">
        <v>9</v>
      </c>
      <c r="F1547" s="3">
        <v>263</v>
      </c>
      <c r="G1547" s="3">
        <v>78</v>
      </c>
      <c r="H1547" s="4" t="s">
        <v>44</v>
      </c>
      <c r="I1547" s="3" t="s">
        <v>9</v>
      </c>
      <c r="J1547" s="3" t="s">
        <v>9</v>
      </c>
      <c r="L1547">
        <f t="shared" si="174"/>
        <v>0</v>
      </c>
      <c r="M1547">
        <f>IF(COUNTIF($C$2:$C1548,C1547)&gt;1,1,0)</f>
        <v>0</v>
      </c>
      <c r="N1547">
        <f t="shared" si="175"/>
        <v>0</v>
      </c>
      <c r="O1547">
        <f t="shared" si="176"/>
        <v>0</v>
      </c>
      <c r="P1547">
        <f t="shared" si="177"/>
        <v>0</v>
      </c>
      <c r="Q1547">
        <f t="shared" si="178"/>
        <v>0</v>
      </c>
      <c r="S1547">
        <f t="shared" si="179"/>
        <v>0</v>
      </c>
    </row>
    <row r="1548" spans="1:19" ht="276.5" thickBot="1" x14ac:dyDescent="0.4">
      <c r="A1548" s="3" t="s">
        <v>27</v>
      </c>
      <c r="B1548" s="3" t="s">
        <v>23</v>
      </c>
      <c r="C1548" s="3">
        <v>20170604203</v>
      </c>
      <c r="D1548" s="3">
        <v>0</v>
      </c>
      <c r="E1548" s="3" t="s">
        <v>9</v>
      </c>
      <c r="F1548" s="3">
        <v>107</v>
      </c>
      <c r="G1548" s="3">
        <v>49</v>
      </c>
      <c r="H1548" s="4" t="s">
        <v>22</v>
      </c>
      <c r="I1548" s="3" t="s">
        <v>9</v>
      </c>
      <c r="J1548" s="3" t="s">
        <v>15</v>
      </c>
      <c r="L1548">
        <f t="shared" si="174"/>
        <v>0</v>
      </c>
      <c r="M1548">
        <f>IF(COUNTIF($C$2:$C1549,C1548)&gt;1,1,0)</f>
        <v>0</v>
      </c>
      <c r="N1548">
        <f t="shared" si="175"/>
        <v>0</v>
      </c>
      <c r="O1548">
        <f t="shared" si="176"/>
        <v>0</v>
      </c>
      <c r="P1548">
        <f t="shared" si="177"/>
        <v>0</v>
      </c>
      <c r="Q1548">
        <f t="shared" si="178"/>
        <v>0</v>
      </c>
      <c r="S1548">
        <f t="shared" si="179"/>
        <v>0</v>
      </c>
    </row>
    <row r="1549" spans="1:19" ht="276.5" thickBot="1" x14ac:dyDescent="0.4">
      <c r="A1549" s="3" t="s">
        <v>11</v>
      </c>
      <c r="B1549" s="3" t="s">
        <v>23</v>
      </c>
      <c r="C1549" s="3">
        <v>20170118702</v>
      </c>
      <c r="D1549" s="3">
        <v>0</v>
      </c>
      <c r="E1549" s="3" t="s">
        <v>9</v>
      </c>
      <c r="F1549" s="3">
        <v>236</v>
      </c>
      <c r="G1549" s="3">
        <v>80</v>
      </c>
      <c r="H1549" s="4" t="s">
        <v>22</v>
      </c>
      <c r="I1549" s="3" t="s">
        <v>9</v>
      </c>
      <c r="J1549" s="3" t="s">
        <v>9</v>
      </c>
      <c r="L1549">
        <f t="shared" si="174"/>
        <v>0</v>
      </c>
      <c r="M1549">
        <f>IF(COUNTIF($C$2:$C1550,C1549)&gt;1,1,0)</f>
        <v>0</v>
      </c>
      <c r="N1549">
        <f t="shared" si="175"/>
        <v>0</v>
      </c>
      <c r="O1549">
        <f t="shared" si="176"/>
        <v>0</v>
      </c>
      <c r="P1549">
        <f t="shared" si="177"/>
        <v>0</v>
      </c>
      <c r="Q1549">
        <f t="shared" si="178"/>
        <v>0</v>
      </c>
      <c r="S1549">
        <f t="shared" si="179"/>
        <v>0</v>
      </c>
    </row>
    <row r="1550" spans="1:19" ht="276.5" thickBot="1" x14ac:dyDescent="0.4">
      <c r="A1550" s="3" t="s">
        <v>27</v>
      </c>
      <c r="B1550" s="3" t="s">
        <v>23</v>
      </c>
      <c r="C1550" s="3">
        <v>20171703801</v>
      </c>
      <c r="D1550" s="3">
        <v>1</v>
      </c>
      <c r="E1550" s="3" t="s">
        <v>9</v>
      </c>
      <c r="F1550" s="3">
        <v>340</v>
      </c>
      <c r="G1550" s="3">
        <v>212</v>
      </c>
      <c r="H1550" s="4" t="s">
        <v>22</v>
      </c>
      <c r="I1550" s="3" t="s">
        <v>9</v>
      </c>
      <c r="J1550" s="3" t="s">
        <v>9</v>
      </c>
      <c r="L1550">
        <f t="shared" si="174"/>
        <v>0</v>
      </c>
      <c r="M1550">
        <f>IF(COUNTIF($C$2:$C1551,C1550)&gt;1,1,0)</f>
        <v>0</v>
      </c>
      <c r="N1550">
        <f t="shared" si="175"/>
        <v>0</v>
      </c>
      <c r="O1550">
        <f t="shared" si="176"/>
        <v>0</v>
      </c>
      <c r="P1550">
        <f t="shared" si="177"/>
        <v>0</v>
      </c>
      <c r="Q1550">
        <f t="shared" si="178"/>
        <v>0</v>
      </c>
      <c r="S1550">
        <f t="shared" si="179"/>
        <v>0</v>
      </c>
    </row>
    <row r="1551" spans="1:19" ht="276.5" thickBot="1" x14ac:dyDescent="0.4">
      <c r="A1551" s="3" t="s">
        <v>11</v>
      </c>
      <c r="B1551" s="3" t="s">
        <v>23</v>
      </c>
      <c r="C1551" s="3">
        <v>20171501601</v>
      </c>
      <c r="D1551" s="3">
        <v>0</v>
      </c>
      <c r="E1551" s="3" t="s">
        <v>9</v>
      </c>
      <c r="F1551" s="3">
        <v>188</v>
      </c>
      <c r="G1551" s="3">
        <v>147</v>
      </c>
      <c r="H1551" s="4" t="s">
        <v>22</v>
      </c>
      <c r="I1551" s="3" t="s">
        <v>9</v>
      </c>
      <c r="J1551" s="3" t="s">
        <v>9</v>
      </c>
      <c r="L1551">
        <f t="shared" si="174"/>
        <v>0</v>
      </c>
      <c r="M1551">
        <f>IF(COUNTIF($C$2:$C1552,C1551)&gt;1,1,0)</f>
        <v>0</v>
      </c>
      <c r="N1551">
        <f t="shared" si="175"/>
        <v>0</v>
      </c>
      <c r="O1551">
        <f t="shared" si="176"/>
        <v>0</v>
      </c>
      <c r="P1551">
        <f t="shared" si="177"/>
        <v>0</v>
      </c>
      <c r="Q1551">
        <f t="shared" si="178"/>
        <v>0</v>
      </c>
      <c r="S1551">
        <f t="shared" si="179"/>
        <v>0</v>
      </c>
    </row>
    <row r="1552" spans="1:19" ht="139" thickBot="1" x14ac:dyDescent="0.4">
      <c r="A1552" s="3" t="s">
        <v>11</v>
      </c>
      <c r="B1552" s="3" t="s">
        <v>12</v>
      </c>
      <c r="C1552" s="3">
        <v>20080908201</v>
      </c>
      <c r="D1552" s="3">
        <v>0</v>
      </c>
      <c r="E1552" s="3" t="s">
        <v>9</v>
      </c>
      <c r="F1552" s="3">
        <v>50</v>
      </c>
      <c r="G1552" s="3">
        <v>25</v>
      </c>
      <c r="H1552" s="4" t="s">
        <v>83</v>
      </c>
      <c r="I1552" s="3" t="s">
        <v>9</v>
      </c>
      <c r="J1552" s="3" t="s">
        <v>9</v>
      </c>
      <c r="L1552">
        <f t="shared" ref="L1552:L1603" si="180">IF(COUNTBLANK(A1552:J1552)&gt;0,1,0)</f>
        <v>0</v>
      </c>
      <c r="M1552">
        <f>IF(COUNTIF($C$2:$C1553,C1552)&gt;1,1,0)</f>
        <v>0</v>
      </c>
      <c r="N1552">
        <f t="shared" ref="N1552:N1603" si="181">IF(LEN(C1552)&gt;11,1,0)</f>
        <v>0</v>
      </c>
      <c r="O1552">
        <f t="shared" ref="O1552:O1603" si="182">IF(G1552&gt;F1552,1,0)</f>
        <v>0</v>
      </c>
      <c r="P1552">
        <f t="shared" ref="P1552:P1603" si="183">IF(AND(J1552="Yes",I1552="No"),1,0)</f>
        <v>0</v>
      </c>
      <c r="Q1552">
        <f t="shared" ref="Q1552:Q1603" si="184">IF(F1552&gt;10000,1,0)</f>
        <v>0</v>
      </c>
      <c r="S1552">
        <f t="shared" ref="S1552:S1603" si="185">IF(SUM(L1552:Q1552)&gt;0,1,0)</f>
        <v>0</v>
      </c>
    </row>
    <row r="1553" spans="1:19" ht="251.5" thickBot="1" x14ac:dyDescent="0.4">
      <c r="A1553" s="3" t="s">
        <v>11</v>
      </c>
      <c r="B1553" s="3" t="s">
        <v>23</v>
      </c>
      <c r="C1553" s="3">
        <v>20170213401</v>
      </c>
      <c r="D1553" s="3">
        <v>1</v>
      </c>
      <c r="E1553" s="3" t="s">
        <v>9</v>
      </c>
      <c r="F1553" s="3">
        <v>371</v>
      </c>
      <c r="G1553" s="3">
        <v>69</v>
      </c>
      <c r="H1553" s="4" t="s">
        <v>18</v>
      </c>
      <c r="I1553" s="3" t="s">
        <v>9</v>
      </c>
      <c r="J1553" s="3" t="s">
        <v>9</v>
      </c>
      <c r="L1553">
        <f t="shared" si="180"/>
        <v>0</v>
      </c>
      <c r="M1553">
        <f>IF(COUNTIF($C$2:$C1554,C1553)&gt;1,1,0)</f>
        <v>0</v>
      </c>
      <c r="N1553">
        <f t="shared" si="181"/>
        <v>0</v>
      </c>
      <c r="O1553">
        <f t="shared" si="182"/>
        <v>0</v>
      </c>
      <c r="P1553">
        <f t="shared" si="183"/>
        <v>0</v>
      </c>
      <c r="Q1553">
        <f t="shared" si="184"/>
        <v>0</v>
      </c>
      <c r="S1553">
        <f t="shared" si="185"/>
        <v>0</v>
      </c>
    </row>
    <row r="1554" spans="1:19" ht="176.5" thickBot="1" x14ac:dyDescent="0.4">
      <c r="A1554" s="3" t="s">
        <v>11</v>
      </c>
      <c r="B1554" s="3" t="s">
        <v>12</v>
      </c>
      <c r="C1554" s="3">
        <v>20080511801</v>
      </c>
      <c r="D1554" s="3">
        <v>1</v>
      </c>
      <c r="E1554" s="3" t="s">
        <v>9</v>
      </c>
      <c r="F1554" s="3">
        <v>150</v>
      </c>
      <c r="G1554" s="3">
        <v>52</v>
      </c>
      <c r="H1554" s="4" t="s">
        <v>55</v>
      </c>
      <c r="I1554" s="3" t="s">
        <v>9</v>
      </c>
      <c r="J1554" s="3" t="s">
        <v>15</v>
      </c>
      <c r="L1554">
        <f t="shared" si="180"/>
        <v>0</v>
      </c>
      <c r="M1554">
        <f>IF(COUNTIF($C$2:$C1555,C1554)&gt;1,1,0)</f>
        <v>0</v>
      </c>
      <c r="N1554">
        <f t="shared" si="181"/>
        <v>0</v>
      </c>
      <c r="O1554">
        <f t="shared" si="182"/>
        <v>0</v>
      </c>
      <c r="P1554">
        <f t="shared" si="183"/>
        <v>0</v>
      </c>
      <c r="Q1554">
        <f t="shared" si="184"/>
        <v>0</v>
      </c>
      <c r="S1554">
        <f t="shared" si="185"/>
        <v>0</v>
      </c>
    </row>
    <row r="1555" spans="1:19" ht="276.5" thickBot="1" x14ac:dyDescent="0.4">
      <c r="A1555" s="3" t="s">
        <v>11</v>
      </c>
      <c r="B1555" s="3" t="s">
        <v>17</v>
      </c>
      <c r="C1555" s="3">
        <v>20120101009</v>
      </c>
      <c r="D1555" s="3">
        <v>1</v>
      </c>
      <c r="E1555" s="3" t="s">
        <v>9</v>
      </c>
      <c r="F1555" s="3">
        <v>646</v>
      </c>
      <c r="G1555" s="3">
        <v>101</v>
      </c>
      <c r="H1555" s="4" t="s">
        <v>22</v>
      </c>
      <c r="I1555" s="3" t="s">
        <v>9</v>
      </c>
      <c r="J1555" s="3" t="s">
        <v>9</v>
      </c>
      <c r="L1555">
        <f t="shared" si="180"/>
        <v>0</v>
      </c>
      <c r="M1555">
        <f>IF(COUNTIF($C$2:$C1555,C1555)&gt;1,1,0)</f>
        <v>0</v>
      </c>
      <c r="N1555">
        <f t="shared" si="181"/>
        <v>0</v>
      </c>
      <c r="O1555">
        <f t="shared" si="182"/>
        <v>0</v>
      </c>
      <c r="P1555">
        <f t="shared" si="183"/>
        <v>0</v>
      </c>
      <c r="Q1555">
        <f t="shared" si="184"/>
        <v>0</v>
      </c>
      <c r="S1555">
        <f t="shared" si="185"/>
        <v>0</v>
      </c>
    </row>
    <row r="1556" spans="1:19" ht="276.5" thickBot="1" x14ac:dyDescent="0.4">
      <c r="A1556" s="3" t="s">
        <v>39</v>
      </c>
      <c r="B1556" s="3" t="s">
        <v>23</v>
      </c>
      <c r="C1556" s="3">
        <v>20172105601</v>
      </c>
      <c r="D1556" s="3">
        <v>0</v>
      </c>
      <c r="E1556" s="3" t="s">
        <v>9</v>
      </c>
      <c r="F1556" s="3">
        <v>531</v>
      </c>
      <c r="G1556" s="3">
        <v>354</v>
      </c>
      <c r="H1556" s="4" t="s">
        <v>22</v>
      </c>
      <c r="I1556" s="3" t="s">
        <v>9</v>
      </c>
      <c r="J1556" s="3" t="s">
        <v>9</v>
      </c>
      <c r="L1556">
        <f t="shared" si="180"/>
        <v>0</v>
      </c>
      <c r="M1556">
        <f>IF(COUNTIF($C$2:$C1557,C1556)&gt;1,1,0)</f>
        <v>0</v>
      </c>
      <c r="N1556">
        <f t="shared" si="181"/>
        <v>0</v>
      </c>
      <c r="O1556">
        <f t="shared" si="182"/>
        <v>0</v>
      </c>
      <c r="P1556">
        <f t="shared" si="183"/>
        <v>0</v>
      </c>
      <c r="Q1556">
        <f t="shared" si="184"/>
        <v>0</v>
      </c>
      <c r="S1556">
        <f t="shared" si="185"/>
        <v>0</v>
      </c>
    </row>
    <row r="1557" spans="1:19" ht="276.5" thickBot="1" x14ac:dyDescent="0.4">
      <c r="A1557" s="3" t="s">
        <v>11</v>
      </c>
      <c r="B1557" s="3" t="s">
        <v>23</v>
      </c>
      <c r="C1557" s="3">
        <v>20172403401</v>
      </c>
      <c r="D1557" s="3">
        <v>0</v>
      </c>
      <c r="E1557" s="3" t="s">
        <v>9</v>
      </c>
      <c r="F1557" s="3">
        <v>73</v>
      </c>
      <c r="G1557" s="3">
        <v>53</v>
      </c>
      <c r="H1557" s="4" t="s">
        <v>22</v>
      </c>
      <c r="I1557" s="3" t="s">
        <v>9</v>
      </c>
      <c r="J1557" s="3" t="s">
        <v>9</v>
      </c>
      <c r="L1557">
        <f t="shared" si="180"/>
        <v>0</v>
      </c>
      <c r="M1557">
        <f>IF(COUNTIF($C$2:$C1558,C1557)&gt;1,1,0)</f>
        <v>0</v>
      </c>
      <c r="N1557">
        <f t="shared" si="181"/>
        <v>0</v>
      </c>
      <c r="O1557">
        <f t="shared" si="182"/>
        <v>0</v>
      </c>
      <c r="P1557">
        <f t="shared" si="183"/>
        <v>0</v>
      </c>
      <c r="Q1557">
        <f t="shared" si="184"/>
        <v>0</v>
      </c>
      <c r="S1557">
        <f t="shared" si="185"/>
        <v>0</v>
      </c>
    </row>
    <row r="1558" spans="1:19" ht="239" thickBot="1" x14ac:dyDescent="0.4">
      <c r="A1558" s="3" t="s">
        <v>11</v>
      </c>
      <c r="B1558" s="3" t="s">
        <v>34</v>
      </c>
      <c r="C1558" s="3">
        <v>20110812401</v>
      </c>
      <c r="D1558" s="3">
        <v>0</v>
      </c>
      <c r="E1558" s="3" t="s">
        <v>9</v>
      </c>
      <c r="F1558" s="3">
        <v>95</v>
      </c>
      <c r="G1558" s="3">
        <v>56</v>
      </c>
      <c r="H1558" s="4" t="s">
        <v>13</v>
      </c>
      <c r="I1558" s="3" t="s">
        <v>9</v>
      </c>
      <c r="J1558" s="3" t="s">
        <v>15</v>
      </c>
      <c r="L1558">
        <f t="shared" si="180"/>
        <v>0</v>
      </c>
      <c r="M1558">
        <f>IF(COUNTIF($C$2:$C1558,C1558)&gt;1,1,0)</f>
        <v>0</v>
      </c>
      <c r="N1558">
        <f t="shared" si="181"/>
        <v>0</v>
      </c>
      <c r="O1558">
        <f t="shared" si="182"/>
        <v>0</v>
      </c>
      <c r="P1558">
        <f t="shared" si="183"/>
        <v>0</v>
      </c>
      <c r="Q1558">
        <f t="shared" si="184"/>
        <v>0</v>
      </c>
      <c r="S1558">
        <f t="shared" si="185"/>
        <v>0</v>
      </c>
    </row>
    <row r="1559" spans="1:19" ht="276.5" thickBot="1" x14ac:dyDescent="0.4">
      <c r="A1559" s="3" t="s">
        <v>11</v>
      </c>
      <c r="B1559" s="3" t="s">
        <v>8</v>
      </c>
      <c r="C1559" s="3">
        <v>20180409001</v>
      </c>
      <c r="D1559" s="3">
        <v>0</v>
      </c>
      <c r="E1559" s="3" t="s">
        <v>9</v>
      </c>
      <c r="F1559" s="3">
        <v>198</v>
      </c>
      <c r="G1559" s="3">
        <v>30</v>
      </c>
      <c r="H1559" s="4" t="s">
        <v>89</v>
      </c>
      <c r="I1559" s="3" t="s">
        <v>9</v>
      </c>
      <c r="J1559" s="3" t="s">
        <v>15</v>
      </c>
      <c r="L1559">
        <f t="shared" si="180"/>
        <v>0</v>
      </c>
      <c r="M1559">
        <f>IF(COUNTIF($C$2:$C1560,C1559)&gt;1,1,0)</f>
        <v>0</v>
      </c>
      <c r="N1559">
        <f t="shared" si="181"/>
        <v>0</v>
      </c>
      <c r="O1559">
        <f t="shared" si="182"/>
        <v>0</v>
      </c>
      <c r="P1559">
        <f t="shared" si="183"/>
        <v>0</v>
      </c>
      <c r="Q1559">
        <f t="shared" si="184"/>
        <v>0</v>
      </c>
      <c r="S1559">
        <f t="shared" si="185"/>
        <v>0</v>
      </c>
    </row>
    <row r="1560" spans="1:19" ht="276.5" thickBot="1" x14ac:dyDescent="0.4">
      <c r="A1560" s="3" t="s">
        <v>7</v>
      </c>
      <c r="B1560" s="3" t="s">
        <v>17</v>
      </c>
      <c r="C1560" s="3">
        <v>20120708101</v>
      </c>
      <c r="D1560" s="3">
        <v>0</v>
      </c>
      <c r="E1560" s="3" t="s">
        <v>9</v>
      </c>
      <c r="F1560" s="3">
        <v>39</v>
      </c>
      <c r="G1560" s="3">
        <v>25</v>
      </c>
      <c r="H1560" s="4" t="s">
        <v>22</v>
      </c>
      <c r="I1560" s="3" t="s">
        <v>9</v>
      </c>
      <c r="J1560" s="3" t="s">
        <v>9</v>
      </c>
      <c r="L1560">
        <f t="shared" si="180"/>
        <v>0</v>
      </c>
      <c r="M1560">
        <f>IF(COUNTIF($C$2:$C1561,C1560)&gt;1,1,0)</f>
        <v>0</v>
      </c>
      <c r="N1560">
        <f t="shared" si="181"/>
        <v>0</v>
      </c>
      <c r="O1560">
        <f t="shared" si="182"/>
        <v>0</v>
      </c>
      <c r="P1560">
        <f t="shared" si="183"/>
        <v>0</v>
      </c>
      <c r="Q1560">
        <f t="shared" si="184"/>
        <v>0</v>
      </c>
      <c r="S1560">
        <f t="shared" si="185"/>
        <v>0</v>
      </c>
    </row>
    <row r="1561" spans="1:19" ht="176.5" thickBot="1" x14ac:dyDescent="0.4">
      <c r="A1561" s="3" t="s">
        <v>11</v>
      </c>
      <c r="B1561" s="3" t="s">
        <v>23</v>
      </c>
      <c r="C1561" s="3">
        <v>20170517601</v>
      </c>
      <c r="D1561" s="3">
        <v>0</v>
      </c>
      <c r="E1561" s="3" t="s">
        <v>9</v>
      </c>
      <c r="F1561" s="3">
        <v>308</v>
      </c>
      <c r="G1561" s="3">
        <v>70</v>
      </c>
      <c r="H1561" s="4" t="s">
        <v>55</v>
      </c>
      <c r="I1561" s="3" t="s">
        <v>9</v>
      </c>
      <c r="J1561" s="3" t="s">
        <v>9</v>
      </c>
      <c r="L1561">
        <f t="shared" si="180"/>
        <v>0</v>
      </c>
      <c r="M1561">
        <f>IF(COUNTIF($C$2:$C1562,C1561)&gt;1,1,0)</f>
        <v>0</v>
      </c>
      <c r="N1561">
        <f t="shared" si="181"/>
        <v>0</v>
      </c>
      <c r="O1561">
        <f t="shared" si="182"/>
        <v>0</v>
      </c>
      <c r="P1561">
        <f t="shared" si="183"/>
        <v>0</v>
      </c>
      <c r="Q1561">
        <f t="shared" si="184"/>
        <v>0</v>
      </c>
      <c r="S1561">
        <f t="shared" si="185"/>
        <v>0</v>
      </c>
    </row>
    <row r="1562" spans="1:19" ht="276.5" thickBot="1" x14ac:dyDescent="0.4">
      <c r="A1562" s="3" t="s">
        <v>11</v>
      </c>
      <c r="B1562" s="3" t="s">
        <v>34</v>
      </c>
      <c r="C1562" s="3">
        <v>20111023101</v>
      </c>
      <c r="D1562" s="3">
        <v>1</v>
      </c>
      <c r="E1562" s="3" t="s">
        <v>9</v>
      </c>
      <c r="F1562" s="3">
        <v>220</v>
      </c>
      <c r="G1562" s="3">
        <v>6</v>
      </c>
      <c r="H1562" s="4" t="s">
        <v>22</v>
      </c>
      <c r="I1562" s="3" t="s">
        <v>9</v>
      </c>
      <c r="J1562" s="3" t="s">
        <v>9</v>
      </c>
      <c r="L1562">
        <f t="shared" si="180"/>
        <v>0</v>
      </c>
      <c r="M1562">
        <f>IF(COUNTIF($C$2:$C1563,C1562)&gt;1,1,0)</f>
        <v>0</v>
      </c>
      <c r="N1562">
        <f t="shared" si="181"/>
        <v>0</v>
      </c>
      <c r="O1562">
        <f t="shared" si="182"/>
        <v>0</v>
      </c>
      <c r="P1562">
        <f t="shared" si="183"/>
        <v>0</v>
      </c>
      <c r="Q1562">
        <f t="shared" si="184"/>
        <v>0</v>
      </c>
      <c r="S1562">
        <f t="shared" si="185"/>
        <v>0</v>
      </c>
    </row>
    <row r="1563" spans="1:19" ht="251.5" thickBot="1" x14ac:dyDescent="0.4">
      <c r="A1563" s="3" t="s">
        <v>11</v>
      </c>
      <c r="B1563" s="3" t="s">
        <v>23</v>
      </c>
      <c r="C1563" s="3">
        <v>20171505101</v>
      </c>
      <c r="D1563" s="3">
        <v>1</v>
      </c>
      <c r="E1563" s="3" t="s">
        <v>9</v>
      </c>
      <c r="F1563" s="3">
        <v>195</v>
      </c>
      <c r="G1563" s="3">
        <v>152</v>
      </c>
      <c r="H1563" s="4" t="s">
        <v>18</v>
      </c>
      <c r="I1563" s="3" t="s">
        <v>9</v>
      </c>
      <c r="J1563" s="3" t="s">
        <v>9</v>
      </c>
      <c r="L1563">
        <f t="shared" si="180"/>
        <v>0</v>
      </c>
      <c r="M1563">
        <f>IF(COUNTIF($C$2:$C1564,C1563)&gt;1,1,0)</f>
        <v>0</v>
      </c>
      <c r="N1563">
        <f t="shared" si="181"/>
        <v>0</v>
      </c>
      <c r="O1563">
        <f t="shared" si="182"/>
        <v>0</v>
      </c>
      <c r="P1563">
        <f t="shared" si="183"/>
        <v>0</v>
      </c>
      <c r="Q1563">
        <f t="shared" si="184"/>
        <v>0</v>
      </c>
      <c r="S1563">
        <f t="shared" si="185"/>
        <v>0</v>
      </c>
    </row>
    <row r="1564" spans="1:19" ht="276.5" thickBot="1" x14ac:dyDescent="0.4">
      <c r="A1564" s="3" t="s">
        <v>11</v>
      </c>
      <c r="B1564" s="3" t="s">
        <v>23</v>
      </c>
      <c r="C1564" s="3">
        <v>20170604706</v>
      </c>
      <c r="D1564" s="3">
        <v>0</v>
      </c>
      <c r="E1564" s="3" t="s">
        <v>9</v>
      </c>
      <c r="F1564" s="3">
        <v>97</v>
      </c>
      <c r="G1564" s="3">
        <v>30</v>
      </c>
      <c r="H1564" s="4" t="s">
        <v>22</v>
      </c>
      <c r="I1564" s="3" t="s">
        <v>9</v>
      </c>
      <c r="J1564" s="3" t="s">
        <v>9</v>
      </c>
      <c r="L1564">
        <f t="shared" si="180"/>
        <v>0</v>
      </c>
      <c r="M1564">
        <f>IF(COUNTIF($C$2:$C1565,C1564)&gt;1,1,0)</f>
        <v>0</v>
      </c>
      <c r="N1564">
        <f t="shared" si="181"/>
        <v>0</v>
      </c>
      <c r="O1564">
        <f t="shared" si="182"/>
        <v>0</v>
      </c>
      <c r="P1564">
        <f t="shared" si="183"/>
        <v>0</v>
      </c>
      <c r="Q1564">
        <f t="shared" si="184"/>
        <v>0</v>
      </c>
      <c r="S1564">
        <f t="shared" si="185"/>
        <v>0</v>
      </c>
    </row>
    <row r="1565" spans="1:19" ht="276.5" thickBot="1" x14ac:dyDescent="0.4">
      <c r="A1565" s="3" t="s">
        <v>11</v>
      </c>
      <c r="B1565" s="3" t="s">
        <v>12</v>
      </c>
      <c r="C1565" s="3">
        <v>20081100402</v>
      </c>
      <c r="D1565" s="3">
        <v>0</v>
      </c>
      <c r="E1565" s="3" t="s">
        <v>9</v>
      </c>
      <c r="F1565" s="3">
        <v>257</v>
      </c>
      <c r="G1565" s="3">
        <v>198</v>
      </c>
      <c r="H1565" s="4" t="s">
        <v>22</v>
      </c>
      <c r="I1565" s="3" t="s">
        <v>9</v>
      </c>
      <c r="J1565" s="3" t="s">
        <v>9</v>
      </c>
      <c r="L1565">
        <f t="shared" si="180"/>
        <v>0</v>
      </c>
      <c r="M1565">
        <f>IF(COUNTIF($C$2:$C1565,C1565)&gt;1,1,0)</f>
        <v>0</v>
      </c>
      <c r="N1565">
        <f t="shared" si="181"/>
        <v>0</v>
      </c>
      <c r="O1565">
        <f t="shared" si="182"/>
        <v>0</v>
      </c>
      <c r="P1565">
        <f t="shared" si="183"/>
        <v>0</v>
      </c>
      <c r="Q1565">
        <f t="shared" si="184"/>
        <v>0</v>
      </c>
      <c r="S1565">
        <f t="shared" si="185"/>
        <v>0</v>
      </c>
    </row>
    <row r="1566" spans="1:19" ht="239" thickBot="1" x14ac:dyDescent="0.4">
      <c r="A1566" s="3" t="s">
        <v>7</v>
      </c>
      <c r="B1566" s="3" t="s">
        <v>49</v>
      </c>
      <c r="C1566" s="3">
        <v>20230205001</v>
      </c>
      <c r="D1566" s="3">
        <v>0</v>
      </c>
      <c r="E1566" s="3" t="s">
        <v>9</v>
      </c>
      <c r="F1566" s="3">
        <v>95</v>
      </c>
      <c r="G1566" s="3">
        <v>52</v>
      </c>
      <c r="H1566" s="4" t="s">
        <v>13</v>
      </c>
      <c r="I1566" s="3" t="s">
        <v>9</v>
      </c>
      <c r="J1566" s="3" t="s">
        <v>9</v>
      </c>
      <c r="L1566">
        <f t="shared" si="180"/>
        <v>0</v>
      </c>
      <c r="M1566">
        <f>IF(COUNTIF($C$2:$C1567,C1566)&gt;1,1,0)</f>
        <v>0</v>
      </c>
      <c r="N1566">
        <f t="shared" si="181"/>
        <v>0</v>
      </c>
      <c r="O1566">
        <f t="shared" si="182"/>
        <v>0</v>
      </c>
      <c r="P1566">
        <f t="shared" si="183"/>
        <v>0</v>
      </c>
      <c r="Q1566">
        <f t="shared" si="184"/>
        <v>0</v>
      </c>
      <c r="S1566">
        <f t="shared" si="185"/>
        <v>0</v>
      </c>
    </row>
    <row r="1567" spans="1:19" ht="239" thickBot="1" x14ac:dyDescent="0.4">
      <c r="A1567" s="3" t="s">
        <v>11</v>
      </c>
      <c r="B1567" s="3" t="s">
        <v>23</v>
      </c>
      <c r="C1567" s="3">
        <v>20170602402</v>
      </c>
      <c r="D1567" s="3">
        <v>1</v>
      </c>
      <c r="E1567" s="3" t="s">
        <v>9</v>
      </c>
      <c r="F1567" s="3">
        <v>152</v>
      </c>
      <c r="G1567" s="3">
        <v>64</v>
      </c>
      <c r="H1567" s="4" t="s">
        <v>13</v>
      </c>
      <c r="I1567" s="3" t="s">
        <v>9</v>
      </c>
      <c r="J1567" s="3" t="s">
        <v>15</v>
      </c>
      <c r="L1567">
        <f t="shared" si="180"/>
        <v>0</v>
      </c>
      <c r="M1567">
        <f>IF(COUNTIF($C$2:$C1568,C1567)&gt;1,1,0)</f>
        <v>0</v>
      </c>
      <c r="N1567">
        <f t="shared" si="181"/>
        <v>0</v>
      </c>
      <c r="O1567">
        <f t="shared" si="182"/>
        <v>0</v>
      </c>
      <c r="P1567">
        <f t="shared" si="183"/>
        <v>0</v>
      </c>
      <c r="Q1567">
        <f t="shared" si="184"/>
        <v>0</v>
      </c>
      <c r="S1567">
        <f t="shared" si="185"/>
        <v>0</v>
      </c>
    </row>
    <row r="1568" spans="1:19" ht="176.5" thickBot="1" x14ac:dyDescent="0.4">
      <c r="A1568" s="3" t="s">
        <v>11</v>
      </c>
      <c r="B1568" s="3" t="s">
        <v>12</v>
      </c>
      <c r="C1568" s="3">
        <v>20080902001</v>
      </c>
      <c r="D1568" s="3">
        <v>1</v>
      </c>
      <c r="E1568" s="3" t="s">
        <v>9</v>
      </c>
      <c r="F1568" s="3">
        <v>107</v>
      </c>
      <c r="G1568" s="3">
        <v>74</v>
      </c>
      <c r="H1568" s="4" t="s">
        <v>55</v>
      </c>
      <c r="I1568" s="3" t="s">
        <v>9</v>
      </c>
      <c r="J1568" s="3" t="s">
        <v>15</v>
      </c>
      <c r="L1568">
        <f t="shared" si="180"/>
        <v>0</v>
      </c>
      <c r="M1568">
        <f>IF(COUNTIF($C$2:$C1568,C1568)&gt;1,1,0)</f>
        <v>0</v>
      </c>
      <c r="N1568">
        <f t="shared" si="181"/>
        <v>0</v>
      </c>
      <c r="O1568">
        <f t="shared" si="182"/>
        <v>0</v>
      </c>
      <c r="P1568">
        <f t="shared" si="183"/>
        <v>0</v>
      </c>
      <c r="Q1568">
        <f t="shared" si="184"/>
        <v>0</v>
      </c>
      <c r="S1568">
        <f t="shared" si="185"/>
        <v>0</v>
      </c>
    </row>
    <row r="1569" spans="1:19" ht="276.5" thickBot="1" x14ac:dyDescent="0.4">
      <c r="A1569" s="3" t="s">
        <v>11</v>
      </c>
      <c r="B1569" s="3" t="s">
        <v>8</v>
      </c>
      <c r="C1569" s="3">
        <v>20180731501</v>
      </c>
      <c r="D1569" s="3">
        <v>1</v>
      </c>
      <c r="E1569" s="3" t="s">
        <v>9</v>
      </c>
      <c r="F1569" s="3">
        <v>131</v>
      </c>
      <c r="G1569" s="3">
        <v>40</v>
      </c>
      <c r="H1569" s="4" t="s">
        <v>338</v>
      </c>
      <c r="I1569" s="3" t="s">
        <v>9</v>
      </c>
      <c r="J1569" s="3" t="s">
        <v>15</v>
      </c>
      <c r="L1569">
        <f t="shared" si="180"/>
        <v>0</v>
      </c>
      <c r="M1569">
        <f>IF(COUNTIF($C$2:$C1570,C1569)&gt;1,1,0)</f>
        <v>0</v>
      </c>
      <c r="N1569">
        <f t="shared" si="181"/>
        <v>0</v>
      </c>
      <c r="O1569">
        <f t="shared" si="182"/>
        <v>0</v>
      </c>
      <c r="P1569">
        <f t="shared" si="183"/>
        <v>0</v>
      </c>
      <c r="Q1569">
        <f t="shared" si="184"/>
        <v>0</v>
      </c>
      <c r="S1569">
        <f t="shared" si="185"/>
        <v>0</v>
      </c>
    </row>
    <row r="1570" spans="1:19" ht="276.5" thickBot="1" x14ac:dyDescent="0.4">
      <c r="A1570" s="3" t="s">
        <v>11</v>
      </c>
      <c r="B1570" s="3" t="s">
        <v>12</v>
      </c>
      <c r="C1570" s="3">
        <v>20081100104</v>
      </c>
      <c r="D1570" s="3">
        <v>0</v>
      </c>
      <c r="E1570" s="3" t="s">
        <v>9</v>
      </c>
      <c r="F1570" s="3">
        <v>133</v>
      </c>
      <c r="G1570" s="3">
        <v>95</v>
      </c>
      <c r="H1570" s="4" t="s">
        <v>22</v>
      </c>
      <c r="I1570" s="3" t="s">
        <v>9</v>
      </c>
      <c r="J1570" s="3" t="s">
        <v>9</v>
      </c>
      <c r="L1570">
        <f t="shared" si="180"/>
        <v>0</v>
      </c>
      <c r="M1570">
        <f>IF(COUNTIF($C$2:$C1570,C1570)&gt;1,1,0)</f>
        <v>0</v>
      </c>
      <c r="N1570">
        <f t="shared" si="181"/>
        <v>0</v>
      </c>
      <c r="O1570">
        <f t="shared" si="182"/>
        <v>0</v>
      </c>
      <c r="P1570">
        <f t="shared" si="183"/>
        <v>0</v>
      </c>
      <c r="Q1570">
        <f t="shared" si="184"/>
        <v>0</v>
      </c>
      <c r="S1570">
        <f t="shared" si="185"/>
        <v>0</v>
      </c>
    </row>
    <row r="1571" spans="1:19" ht="39" thickBot="1" x14ac:dyDescent="0.4">
      <c r="A1571" s="3" t="s">
        <v>7</v>
      </c>
      <c r="B1571" s="3" t="s">
        <v>49</v>
      </c>
      <c r="C1571" s="3">
        <v>20230209401</v>
      </c>
      <c r="D1571" s="3">
        <v>0</v>
      </c>
      <c r="E1571" s="3" t="s">
        <v>9</v>
      </c>
      <c r="F1571" s="3">
        <v>50</v>
      </c>
      <c r="G1571" s="3">
        <v>32</v>
      </c>
      <c r="H1571" s="4" t="s">
        <v>87</v>
      </c>
      <c r="I1571" s="3" t="s">
        <v>9</v>
      </c>
      <c r="J1571" s="3" t="s">
        <v>9</v>
      </c>
      <c r="L1571">
        <f t="shared" si="180"/>
        <v>0</v>
      </c>
      <c r="M1571">
        <f>IF(COUNTIF($C$2:$C1572,C1571)&gt;1,1,0)</f>
        <v>0</v>
      </c>
      <c r="N1571">
        <f t="shared" si="181"/>
        <v>0</v>
      </c>
      <c r="O1571">
        <f t="shared" si="182"/>
        <v>0</v>
      </c>
      <c r="P1571">
        <f t="shared" si="183"/>
        <v>0</v>
      </c>
      <c r="Q1571">
        <f t="shared" si="184"/>
        <v>0</v>
      </c>
      <c r="S1571">
        <f t="shared" si="185"/>
        <v>0</v>
      </c>
    </row>
    <row r="1572" spans="1:19" ht="301.5" thickBot="1" x14ac:dyDescent="0.4">
      <c r="A1572" s="3" t="s">
        <v>11</v>
      </c>
      <c r="B1572" s="3" t="s">
        <v>8</v>
      </c>
      <c r="C1572" s="3">
        <v>20180208306</v>
      </c>
      <c r="D1572" s="3">
        <v>0</v>
      </c>
      <c r="E1572" s="3" t="s">
        <v>9</v>
      </c>
      <c r="F1572" s="3">
        <v>282</v>
      </c>
      <c r="G1572" s="3">
        <v>102</v>
      </c>
      <c r="H1572" s="4" t="s">
        <v>339</v>
      </c>
      <c r="I1572" s="3" t="s">
        <v>9</v>
      </c>
      <c r="J1572" s="3" t="s">
        <v>15</v>
      </c>
      <c r="L1572">
        <f t="shared" si="180"/>
        <v>0</v>
      </c>
      <c r="M1572">
        <f>IF(COUNTIF($C$2:$C1573,C1572)&gt;1,1,0)</f>
        <v>0</v>
      </c>
      <c r="N1572">
        <f t="shared" si="181"/>
        <v>0</v>
      </c>
      <c r="O1572">
        <f t="shared" si="182"/>
        <v>0</v>
      </c>
      <c r="P1572">
        <f t="shared" si="183"/>
        <v>0</v>
      </c>
      <c r="Q1572">
        <f t="shared" si="184"/>
        <v>0</v>
      </c>
      <c r="S1572">
        <f t="shared" si="185"/>
        <v>0</v>
      </c>
    </row>
    <row r="1573" spans="1:19" ht="276.5" thickBot="1" x14ac:dyDescent="0.4">
      <c r="A1573" s="3" t="s">
        <v>11</v>
      </c>
      <c r="B1573" s="3" t="s">
        <v>49</v>
      </c>
      <c r="C1573" s="3">
        <v>20230614002</v>
      </c>
      <c r="D1573" s="3">
        <v>1</v>
      </c>
      <c r="E1573" s="3" t="s">
        <v>9</v>
      </c>
      <c r="F1573" s="3">
        <v>432</v>
      </c>
      <c r="G1573" s="3">
        <v>275</v>
      </c>
      <c r="H1573" s="4" t="s">
        <v>340</v>
      </c>
      <c r="I1573" s="3" t="s">
        <v>9</v>
      </c>
      <c r="J1573" s="3" t="s">
        <v>9</v>
      </c>
      <c r="L1573">
        <f t="shared" si="180"/>
        <v>0</v>
      </c>
      <c r="M1573">
        <f>IF(COUNTIF($C$2:$C1573,C1573)&gt;1,1,0)</f>
        <v>0</v>
      </c>
      <c r="N1573">
        <f t="shared" si="181"/>
        <v>0</v>
      </c>
      <c r="O1573">
        <f t="shared" si="182"/>
        <v>0</v>
      </c>
      <c r="P1573">
        <f t="shared" si="183"/>
        <v>0</v>
      </c>
      <c r="Q1573">
        <f t="shared" si="184"/>
        <v>0</v>
      </c>
      <c r="S1573">
        <f t="shared" si="185"/>
        <v>0</v>
      </c>
    </row>
    <row r="1574" spans="1:19" ht="276.5" thickBot="1" x14ac:dyDescent="0.4">
      <c r="A1574" s="3" t="s">
        <v>11</v>
      </c>
      <c r="B1574" s="3" t="s">
        <v>8</v>
      </c>
      <c r="C1574" s="3">
        <v>20180611602</v>
      </c>
      <c r="D1574" s="3">
        <v>1</v>
      </c>
      <c r="E1574" s="3" t="s">
        <v>9</v>
      </c>
      <c r="F1574" s="3">
        <v>251</v>
      </c>
      <c r="G1574" s="3">
        <v>23</v>
      </c>
      <c r="H1574" s="4" t="s">
        <v>22</v>
      </c>
      <c r="I1574" s="3" t="s">
        <v>9</v>
      </c>
      <c r="J1574" s="3" t="s">
        <v>15</v>
      </c>
      <c r="L1574">
        <f t="shared" si="180"/>
        <v>0</v>
      </c>
      <c r="M1574">
        <f>IF(COUNTIF($C$2:$C1575,C1574)&gt;1,1,0)</f>
        <v>0</v>
      </c>
      <c r="N1574">
        <f t="shared" si="181"/>
        <v>0</v>
      </c>
      <c r="O1574">
        <f t="shared" si="182"/>
        <v>0</v>
      </c>
      <c r="P1574">
        <f t="shared" si="183"/>
        <v>0</v>
      </c>
      <c r="Q1574">
        <f t="shared" si="184"/>
        <v>0</v>
      </c>
      <c r="S1574">
        <f t="shared" si="185"/>
        <v>0</v>
      </c>
    </row>
    <row r="1575" spans="1:19" ht="276.5" thickBot="1" x14ac:dyDescent="0.4">
      <c r="A1575" s="3" t="s">
        <v>11</v>
      </c>
      <c r="B1575" s="3" t="s">
        <v>20</v>
      </c>
      <c r="C1575" s="3">
        <v>20141907005</v>
      </c>
      <c r="D1575" s="3">
        <v>0</v>
      </c>
      <c r="E1575" s="3" t="s">
        <v>9</v>
      </c>
      <c r="F1575" s="3">
        <v>87</v>
      </c>
      <c r="G1575" s="3">
        <v>15</v>
      </c>
      <c r="H1575" s="4" t="s">
        <v>22</v>
      </c>
      <c r="I1575" s="3" t="s">
        <v>9</v>
      </c>
      <c r="J1575" s="3" t="s">
        <v>15</v>
      </c>
      <c r="L1575">
        <f t="shared" si="180"/>
        <v>0</v>
      </c>
      <c r="M1575">
        <f>IF(COUNTIF($C$2:$C1576,C1575)&gt;1,1,0)</f>
        <v>0</v>
      </c>
      <c r="N1575">
        <f t="shared" si="181"/>
        <v>0</v>
      </c>
      <c r="O1575">
        <f t="shared" si="182"/>
        <v>0</v>
      </c>
      <c r="P1575">
        <f t="shared" si="183"/>
        <v>0</v>
      </c>
      <c r="Q1575">
        <f t="shared" si="184"/>
        <v>0</v>
      </c>
      <c r="S1575">
        <f t="shared" si="185"/>
        <v>0</v>
      </c>
    </row>
    <row r="1576" spans="1:19" ht="239" thickBot="1" x14ac:dyDescent="0.4">
      <c r="A1576" s="3" t="s">
        <v>11</v>
      </c>
      <c r="B1576" s="3" t="s">
        <v>34</v>
      </c>
      <c r="C1576" s="3">
        <v>20110806501</v>
      </c>
      <c r="D1576" s="3">
        <v>0</v>
      </c>
      <c r="E1576" s="3" t="s">
        <v>9</v>
      </c>
      <c r="F1576" s="3">
        <v>75</v>
      </c>
      <c r="G1576" s="3">
        <v>54</v>
      </c>
      <c r="H1576" s="4" t="s">
        <v>13</v>
      </c>
      <c r="I1576" s="3" t="s">
        <v>9</v>
      </c>
      <c r="J1576" s="3" t="s">
        <v>9</v>
      </c>
      <c r="L1576">
        <f t="shared" si="180"/>
        <v>0</v>
      </c>
      <c r="M1576">
        <f>IF(COUNTIF($C$2:$C1577,C1576)&gt;1,1,0)</f>
        <v>0</v>
      </c>
      <c r="N1576">
        <f t="shared" si="181"/>
        <v>0</v>
      </c>
      <c r="O1576">
        <f t="shared" si="182"/>
        <v>0</v>
      </c>
      <c r="P1576">
        <f t="shared" si="183"/>
        <v>0</v>
      </c>
      <c r="Q1576">
        <f t="shared" si="184"/>
        <v>0</v>
      </c>
      <c r="S1576">
        <f t="shared" si="185"/>
        <v>0</v>
      </c>
    </row>
    <row r="1577" spans="1:19" ht="239" thickBot="1" x14ac:dyDescent="0.4">
      <c r="A1577" s="3" t="s">
        <v>11</v>
      </c>
      <c r="B1577" s="3" t="s">
        <v>12</v>
      </c>
      <c r="C1577" s="3">
        <v>200811302</v>
      </c>
      <c r="D1577" s="3">
        <v>1</v>
      </c>
      <c r="E1577" s="3" t="s">
        <v>9</v>
      </c>
      <c r="F1577" s="3">
        <v>113</v>
      </c>
      <c r="G1577" s="3">
        <v>65</v>
      </c>
      <c r="H1577" s="4" t="s">
        <v>138</v>
      </c>
      <c r="I1577" s="3" t="s">
        <v>9</v>
      </c>
      <c r="J1577" s="3" t="s">
        <v>9</v>
      </c>
      <c r="L1577">
        <f t="shared" si="180"/>
        <v>0</v>
      </c>
      <c r="M1577">
        <f>IF(COUNTIF($C$2:$C1578,C1577)&gt;1,1,0)</f>
        <v>0</v>
      </c>
      <c r="N1577">
        <f t="shared" si="181"/>
        <v>0</v>
      </c>
      <c r="O1577">
        <f t="shared" si="182"/>
        <v>0</v>
      </c>
      <c r="P1577">
        <f t="shared" si="183"/>
        <v>0</v>
      </c>
      <c r="Q1577">
        <f t="shared" si="184"/>
        <v>0</v>
      </c>
      <c r="S1577">
        <f t="shared" si="185"/>
        <v>0</v>
      </c>
    </row>
    <row r="1578" spans="1:19" ht="176.5" thickBot="1" x14ac:dyDescent="0.4">
      <c r="A1578" s="3" t="s">
        <v>7</v>
      </c>
      <c r="B1578" s="3" t="s">
        <v>17</v>
      </c>
      <c r="C1578" s="3">
        <v>20120600802</v>
      </c>
      <c r="D1578" s="3">
        <v>0</v>
      </c>
      <c r="E1578" s="3" t="s">
        <v>9</v>
      </c>
      <c r="F1578" s="3">
        <v>160</v>
      </c>
      <c r="G1578" s="3">
        <v>100</v>
      </c>
      <c r="H1578" s="4" t="s">
        <v>55</v>
      </c>
      <c r="I1578" s="3" t="s">
        <v>9</v>
      </c>
      <c r="J1578" s="3" t="s">
        <v>9</v>
      </c>
      <c r="L1578">
        <f t="shared" si="180"/>
        <v>0</v>
      </c>
      <c r="M1578">
        <f>IF(COUNTIF($C$2:$C1579,C1578)&gt;1,1,0)</f>
        <v>0</v>
      </c>
      <c r="N1578">
        <f t="shared" si="181"/>
        <v>0</v>
      </c>
      <c r="O1578">
        <f t="shared" si="182"/>
        <v>0</v>
      </c>
      <c r="P1578">
        <f t="shared" si="183"/>
        <v>0</v>
      </c>
      <c r="Q1578">
        <f t="shared" si="184"/>
        <v>0</v>
      </c>
      <c r="S1578">
        <f t="shared" si="185"/>
        <v>0</v>
      </c>
    </row>
    <row r="1579" spans="1:19" ht="276.5" thickBot="1" x14ac:dyDescent="0.4">
      <c r="A1579" s="3" t="s">
        <v>11</v>
      </c>
      <c r="B1579" s="3" t="s">
        <v>23</v>
      </c>
      <c r="C1579" s="3">
        <v>20172401301</v>
      </c>
      <c r="D1579" s="3">
        <v>0</v>
      </c>
      <c r="E1579" s="3" t="s">
        <v>9</v>
      </c>
      <c r="F1579" s="3">
        <v>380</v>
      </c>
      <c r="G1579" s="3">
        <v>107</v>
      </c>
      <c r="H1579" s="4" t="s">
        <v>22</v>
      </c>
      <c r="I1579" s="3" t="s">
        <v>9</v>
      </c>
      <c r="J1579" s="3" t="s">
        <v>15</v>
      </c>
      <c r="L1579">
        <f t="shared" si="180"/>
        <v>0</v>
      </c>
      <c r="M1579">
        <f>IF(COUNTIF($C$2:$C1580,C1579)&gt;1,1,0)</f>
        <v>0</v>
      </c>
      <c r="N1579">
        <f t="shared" si="181"/>
        <v>0</v>
      </c>
      <c r="O1579">
        <f t="shared" si="182"/>
        <v>0</v>
      </c>
      <c r="P1579">
        <f t="shared" si="183"/>
        <v>0</v>
      </c>
      <c r="Q1579">
        <f t="shared" si="184"/>
        <v>0</v>
      </c>
      <c r="S1579">
        <f t="shared" si="185"/>
        <v>0</v>
      </c>
    </row>
    <row r="1580" spans="1:19" ht="239" thickBot="1" x14ac:dyDescent="0.4">
      <c r="A1580" s="3" t="s">
        <v>7</v>
      </c>
      <c r="B1580" s="3" t="s">
        <v>8</v>
      </c>
      <c r="C1580" s="3">
        <v>20180409902</v>
      </c>
      <c r="D1580" s="3">
        <v>1</v>
      </c>
      <c r="E1580" s="3" t="s">
        <v>9</v>
      </c>
      <c r="F1580" s="3">
        <v>126</v>
      </c>
      <c r="G1580" s="3">
        <v>49</v>
      </c>
      <c r="H1580" s="4" t="s">
        <v>81</v>
      </c>
      <c r="I1580" s="3" t="s">
        <v>9</v>
      </c>
      <c r="J1580" s="3" t="s">
        <v>9</v>
      </c>
      <c r="L1580">
        <f t="shared" si="180"/>
        <v>0</v>
      </c>
      <c r="M1580">
        <f>IF(COUNTIF($C$2:$C1581,C1580)&gt;1,1,0)</f>
        <v>0</v>
      </c>
      <c r="N1580">
        <f t="shared" si="181"/>
        <v>0</v>
      </c>
      <c r="O1580">
        <f t="shared" si="182"/>
        <v>0</v>
      </c>
      <c r="P1580">
        <f t="shared" si="183"/>
        <v>0</v>
      </c>
      <c r="Q1580">
        <f t="shared" si="184"/>
        <v>0</v>
      </c>
      <c r="S1580">
        <f t="shared" si="185"/>
        <v>0</v>
      </c>
    </row>
    <row r="1581" spans="1:19" ht="276.5" thickBot="1" x14ac:dyDescent="0.4">
      <c r="A1581" s="3" t="s">
        <v>11</v>
      </c>
      <c r="B1581" s="3" t="s">
        <v>20</v>
      </c>
      <c r="C1581" s="3">
        <v>20141103802</v>
      </c>
      <c r="D1581" s="3">
        <v>0</v>
      </c>
      <c r="E1581" s="3" t="s">
        <v>9</v>
      </c>
      <c r="F1581" s="3">
        <v>121</v>
      </c>
      <c r="G1581" s="3">
        <v>30</v>
      </c>
      <c r="H1581" s="4" t="s">
        <v>22</v>
      </c>
      <c r="I1581" s="3" t="s">
        <v>9</v>
      </c>
      <c r="J1581" s="3" t="s">
        <v>9</v>
      </c>
      <c r="L1581">
        <f t="shared" si="180"/>
        <v>0</v>
      </c>
      <c r="M1581">
        <f>IF(COUNTIF($C$2:$C1582,C1581)&gt;1,1,0)</f>
        <v>0</v>
      </c>
      <c r="N1581">
        <f t="shared" si="181"/>
        <v>0</v>
      </c>
      <c r="O1581">
        <f t="shared" si="182"/>
        <v>0</v>
      </c>
      <c r="P1581">
        <f t="shared" si="183"/>
        <v>0</v>
      </c>
      <c r="Q1581">
        <f t="shared" si="184"/>
        <v>0</v>
      </c>
      <c r="S1581">
        <f t="shared" si="185"/>
        <v>0</v>
      </c>
    </row>
    <row r="1582" spans="1:19" ht="289" thickBot="1" x14ac:dyDescent="0.4">
      <c r="A1582" s="3" t="s">
        <v>11</v>
      </c>
      <c r="B1582" s="3" t="s">
        <v>8</v>
      </c>
      <c r="C1582" s="3">
        <v>20181103501</v>
      </c>
      <c r="D1582" s="3">
        <v>1</v>
      </c>
      <c r="E1582" s="3" t="s">
        <v>9</v>
      </c>
      <c r="F1582" s="3">
        <v>290</v>
      </c>
      <c r="G1582" s="3">
        <v>47</v>
      </c>
      <c r="H1582" s="4" t="s">
        <v>341</v>
      </c>
      <c r="I1582" s="3" t="s">
        <v>9</v>
      </c>
      <c r="J1582" s="3" t="s">
        <v>9</v>
      </c>
      <c r="L1582">
        <f t="shared" si="180"/>
        <v>0</v>
      </c>
      <c r="M1582">
        <f>IF(COUNTIF($C$2:$C1583,C1582)&gt;1,1,0)</f>
        <v>0</v>
      </c>
      <c r="N1582">
        <f t="shared" si="181"/>
        <v>0</v>
      </c>
      <c r="O1582">
        <f t="shared" si="182"/>
        <v>0</v>
      </c>
      <c r="P1582">
        <f t="shared" si="183"/>
        <v>0</v>
      </c>
      <c r="Q1582">
        <f t="shared" si="184"/>
        <v>0</v>
      </c>
      <c r="S1582">
        <f t="shared" si="185"/>
        <v>0</v>
      </c>
    </row>
    <row r="1583" spans="1:19" ht="276.5" thickBot="1" x14ac:dyDescent="0.4">
      <c r="A1583" s="3" t="s">
        <v>39</v>
      </c>
      <c r="B1583" s="3" t="s">
        <v>34</v>
      </c>
      <c r="C1583" s="3">
        <v>20110632003</v>
      </c>
      <c r="D1583" s="3">
        <v>1</v>
      </c>
      <c r="E1583" s="3" t="s">
        <v>9</v>
      </c>
      <c r="F1583" s="3">
        <v>624</v>
      </c>
      <c r="G1583" s="3">
        <v>365</v>
      </c>
      <c r="H1583" s="4" t="s">
        <v>22</v>
      </c>
      <c r="I1583" s="3" t="s">
        <v>9</v>
      </c>
      <c r="J1583" s="3" t="s">
        <v>9</v>
      </c>
      <c r="L1583">
        <f t="shared" si="180"/>
        <v>0</v>
      </c>
      <c r="M1583">
        <f>IF(COUNTIF($C$2:$C1584,C1583)&gt;1,1,0)</f>
        <v>0</v>
      </c>
      <c r="N1583">
        <f t="shared" si="181"/>
        <v>0</v>
      </c>
      <c r="O1583">
        <f t="shared" si="182"/>
        <v>0</v>
      </c>
      <c r="P1583">
        <f t="shared" si="183"/>
        <v>0</v>
      </c>
      <c r="Q1583">
        <f t="shared" si="184"/>
        <v>0</v>
      </c>
      <c r="S1583">
        <f t="shared" si="185"/>
        <v>0</v>
      </c>
    </row>
    <row r="1584" spans="1:19" ht="276.5" thickBot="1" x14ac:dyDescent="0.4">
      <c r="A1584" s="3" t="s">
        <v>27</v>
      </c>
      <c r="B1584" s="3" t="s">
        <v>20</v>
      </c>
      <c r="C1584" s="3">
        <v>20140122501</v>
      </c>
      <c r="D1584" s="3">
        <v>0</v>
      </c>
      <c r="E1584" s="3" t="s">
        <v>9</v>
      </c>
      <c r="F1584" s="3">
        <v>46</v>
      </c>
      <c r="G1584" s="3">
        <v>24</v>
      </c>
      <c r="H1584" s="4" t="s">
        <v>22</v>
      </c>
      <c r="I1584" s="3" t="s">
        <v>9</v>
      </c>
      <c r="J1584" s="3" t="s">
        <v>9</v>
      </c>
      <c r="L1584">
        <f t="shared" si="180"/>
        <v>0</v>
      </c>
      <c r="M1584">
        <f>IF(COUNTIF($C$2:$C1585,C1584)&gt;1,1,0)</f>
        <v>0</v>
      </c>
      <c r="N1584">
        <f t="shared" si="181"/>
        <v>0</v>
      </c>
      <c r="O1584">
        <f t="shared" si="182"/>
        <v>0</v>
      </c>
      <c r="P1584">
        <f t="shared" si="183"/>
        <v>0</v>
      </c>
      <c r="Q1584">
        <f t="shared" si="184"/>
        <v>0</v>
      </c>
      <c r="S1584">
        <f t="shared" si="185"/>
        <v>0</v>
      </c>
    </row>
    <row r="1585" spans="1:19" ht="289" thickBot="1" x14ac:dyDescent="0.4">
      <c r="A1585" s="3" t="s">
        <v>11</v>
      </c>
      <c r="B1585" s="3" t="s">
        <v>8</v>
      </c>
      <c r="C1585" s="3">
        <v>2018205501</v>
      </c>
      <c r="D1585" s="3">
        <v>0</v>
      </c>
      <c r="E1585" s="3" t="s">
        <v>9</v>
      </c>
      <c r="F1585" s="3">
        <v>396</v>
      </c>
      <c r="G1585" s="3">
        <v>129</v>
      </c>
      <c r="H1585" s="4" t="s">
        <v>114</v>
      </c>
      <c r="I1585" s="3" t="s">
        <v>9</v>
      </c>
      <c r="J1585" s="3" t="s">
        <v>15</v>
      </c>
      <c r="L1585">
        <f t="shared" si="180"/>
        <v>0</v>
      </c>
      <c r="M1585">
        <f>IF(COUNTIF($C$2:$C1586,C1585)&gt;1,1,0)</f>
        <v>0</v>
      </c>
      <c r="N1585">
        <f t="shared" si="181"/>
        <v>0</v>
      </c>
      <c r="O1585">
        <f t="shared" si="182"/>
        <v>0</v>
      </c>
      <c r="P1585">
        <f t="shared" si="183"/>
        <v>0</v>
      </c>
      <c r="Q1585">
        <f t="shared" si="184"/>
        <v>0</v>
      </c>
      <c r="S1585">
        <f t="shared" si="185"/>
        <v>0</v>
      </c>
    </row>
    <row r="1586" spans="1:19" ht="214" thickBot="1" x14ac:dyDescent="0.4">
      <c r="A1586" s="3" t="s">
        <v>11</v>
      </c>
      <c r="B1586" s="3" t="s">
        <v>12</v>
      </c>
      <c r="C1586" s="3">
        <v>20080106901</v>
      </c>
      <c r="D1586" s="3">
        <v>0</v>
      </c>
      <c r="E1586" s="3" t="s">
        <v>9</v>
      </c>
      <c r="F1586" s="3">
        <v>321</v>
      </c>
      <c r="G1586" s="3">
        <v>51</v>
      </c>
      <c r="H1586" s="4" t="s">
        <v>28</v>
      </c>
      <c r="I1586" s="3" t="s">
        <v>9</v>
      </c>
      <c r="J1586" s="3" t="s">
        <v>9</v>
      </c>
      <c r="L1586">
        <f t="shared" si="180"/>
        <v>0</v>
      </c>
      <c r="M1586">
        <f>IF(COUNTIF($C$2:$C1586,C1586)&gt;1,1,0)</f>
        <v>0</v>
      </c>
      <c r="N1586">
        <f t="shared" si="181"/>
        <v>0</v>
      </c>
      <c r="O1586">
        <f t="shared" si="182"/>
        <v>0</v>
      </c>
      <c r="P1586">
        <f t="shared" si="183"/>
        <v>0</v>
      </c>
      <c r="Q1586">
        <f t="shared" si="184"/>
        <v>0</v>
      </c>
      <c r="S1586">
        <f t="shared" si="185"/>
        <v>0</v>
      </c>
    </row>
    <row r="1587" spans="1:19" ht="251.5" thickBot="1" x14ac:dyDescent="0.4">
      <c r="A1587" s="3" t="s">
        <v>11</v>
      </c>
      <c r="B1587" s="3" t="s">
        <v>23</v>
      </c>
      <c r="C1587" s="3">
        <v>20171905702</v>
      </c>
      <c r="D1587" s="3">
        <v>1</v>
      </c>
      <c r="E1587" s="3" t="s">
        <v>9</v>
      </c>
      <c r="F1587" s="3">
        <v>136</v>
      </c>
      <c r="G1587" s="3">
        <v>20</v>
      </c>
      <c r="H1587" s="4" t="s">
        <v>18</v>
      </c>
      <c r="I1587" s="3" t="s">
        <v>9</v>
      </c>
      <c r="J1587" s="3" t="s">
        <v>9</v>
      </c>
      <c r="L1587">
        <f t="shared" si="180"/>
        <v>0</v>
      </c>
      <c r="M1587">
        <f>IF(COUNTIF($C$2:$C1588,C1587)&gt;1,1,0)</f>
        <v>0</v>
      </c>
      <c r="N1587">
        <f t="shared" si="181"/>
        <v>0</v>
      </c>
      <c r="O1587">
        <f t="shared" si="182"/>
        <v>0</v>
      </c>
      <c r="P1587">
        <f t="shared" si="183"/>
        <v>0</v>
      </c>
      <c r="Q1587">
        <f t="shared" si="184"/>
        <v>0</v>
      </c>
      <c r="S1587">
        <f t="shared" si="185"/>
        <v>0</v>
      </c>
    </row>
    <row r="1588" spans="1:19" ht="276.5" thickBot="1" x14ac:dyDescent="0.4">
      <c r="A1588" s="3" t="s">
        <v>11</v>
      </c>
      <c r="B1588" s="3" t="s">
        <v>23</v>
      </c>
      <c r="C1588" s="3">
        <v>20171901701</v>
      </c>
      <c r="D1588" s="3">
        <v>0</v>
      </c>
      <c r="E1588" s="3" t="s">
        <v>9</v>
      </c>
      <c r="F1588" s="3">
        <v>98</v>
      </c>
      <c r="G1588" s="3">
        <v>37</v>
      </c>
      <c r="H1588" s="4" t="s">
        <v>22</v>
      </c>
      <c r="I1588" s="3" t="s">
        <v>9</v>
      </c>
      <c r="J1588" s="3" t="s">
        <v>9</v>
      </c>
      <c r="L1588">
        <f t="shared" si="180"/>
        <v>0</v>
      </c>
      <c r="M1588">
        <f>IF(COUNTIF($C$2:$C1589,C1588)&gt;1,1,0)</f>
        <v>0</v>
      </c>
      <c r="N1588">
        <f t="shared" si="181"/>
        <v>0</v>
      </c>
      <c r="O1588">
        <f t="shared" si="182"/>
        <v>0</v>
      </c>
      <c r="P1588">
        <f t="shared" si="183"/>
        <v>0</v>
      </c>
      <c r="Q1588">
        <f t="shared" si="184"/>
        <v>0</v>
      </c>
      <c r="S1588">
        <f t="shared" si="185"/>
        <v>0</v>
      </c>
    </row>
    <row r="1589" spans="1:19" ht="276.5" thickBot="1" x14ac:dyDescent="0.4">
      <c r="A1589" s="3" t="s">
        <v>11</v>
      </c>
      <c r="B1589" s="3" t="s">
        <v>23</v>
      </c>
      <c r="C1589" s="3">
        <v>20172406501</v>
      </c>
      <c r="D1589" s="3">
        <v>0</v>
      </c>
      <c r="E1589" s="3" t="s">
        <v>9</v>
      </c>
      <c r="F1589" s="3">
        <v>59</v>
      </c>
      <c r="G1589" s="3">
        <v>38</v>
      </c>
      <c r="H1589" s="4" t="s">
        <v>22</v>
      </c>
      <c r="I1589" s="3" t="s">
        <v>9</v>
      </c>
      <c r="J1589" s="3" t="s">
        <v>9</v>
      </c>
      <c r="L1589">
        <f t="shared" si="180"/>
        <v>0</v>
      </c>
      <c r="M1589">
        <f>IF(COUNTIF($C$2:$C1590,C1589)&gt;1,1,0)</f>
        <v>0</v>
      </c>
      <c r="N1589">
        <f t="shared" si="181"/>
        <v>0</v>
      </c>
      <c r="O1589">
        <f t="shared" si="182"/>
        <v>0</v>
      </c>
      <c r="P1589">
        <f t="shared" si="183"/>
        <v>0</v>
      </c>
      <c r="Q1589">
        <f t="shared" si="184"/>
        <v>0</v>
      </c>
      <c r="S1589">
        <f t="shared" si="185"/>
        <v>0</v>
      </c>
    </row>
    <row r="1590" spans="1:19" ht="251.5" thickBot="1" x14ac:dyDescent="0.4">
      <c r="A1590" s="3" t="s">
        <v>11</v>
      </c>
      <c r="B1590" s="3" t="s">
        <v>23</v>
      </c>
      <c r="C1590" s="3">
        <v>20170605002</v>
      </c>
      <c r="D1590" s="3">
        <v>1</v>
      </c>
      <c r="E1590" s="3" t="s">
        <v>9</v>
      </c>
      <c r="F1590" s="3">
        <v>104</v>
      </c>
      <c r="G1590" s="3">
        <v>18</v>
      </c>
      <c r="H1590" s="4" t="s">
        <v>18</v>
      </c>
      <c r="I1590" s="3" t="s">
        <v>9</v>
      </c>
      <c r="J1590" s="3" t="s">
        <v>9</v>
      </c>
      <c r="L1590">
        <f t="shared" si="180"/>
        <v>0</v>
      </c>
      <c r="M1590">
        <f>IF(COUNTIF($C$2:$C1591,C1590)&gt;1,1,0)</f>
        <v>0</v>
      </c>
      <c r="N1590">
        <f t="shared" si="181"/>
        <v>0</v>
      </c>
      <c r="O1590">
        <f t="shared" si="182"/>
        <v>0</v>
      </c>
      <c r="P1590">
        <f t="shared" si="183"/>
        <v>0</v>
      </c>
      <c r="Q1590">
        <f t="shared" si="184"/>
        <v>0</v>
      </c>
      <c r="S1590">
        <f t="shared" si="185"/>
        <v>0</v>
      </c>
    </row>
    <row r="1591" spans="1:19" ht="276.5" thickBot="1" x14ac:dyDescent="0.4">
      <c r="A1591" s="3" t="s">
        <v>11</v>
      </c>
      <c r="B1591" s="3" t="s">
        <v>23</v>
      </c>
      <c r="C1591" s="3">
        <v>20170101101</v>
      </c>
      <c r="D1591" s="3">
        <v>0</v>
      </c>
      <c r="E1591" s="3" t="s">
        <v>9</v>
      </c>
      <c r="F1591" s="3">
        <v>33</v>
      </c>
      <c r="G1591" s="3">
        <v>20</v>
      </c>
      <c r="H1591" s="4" t="s">
        <v>22</v>
      </c>
      <c r="I1591" s="3" t="s">
        <v>9</v>
      </c>
      <c r="J1591" s="3" t="s">
        <v>9</v>
      </c>
      <c r="L1591">
        <f t="shared" si="180"/>
        <v>0</v>
      </c>
      <c r="M1591">
        <f>IF(COUNTIF($C$2:$C1592,C1591)&gt;1,1,0)</f>
        <v>0</v>
      </c>
      <c r="N1591">
        <f t="shared" si="181"/>
        <v>0</v>
      </c>
      <c r="O1591">
        <f t="shared" si="182"/>
        <v>0</v>
      </c>
      <c r="P1591">
        <f t="shared" si="183"/>
        <v>0</v>
      </c>
      <c r="Q1591">
        <f t="shared" si="184"/>
        <v>0</v>
      </c>
      <c r="S1591">
        <f t="shared" si="185"/>
        <v>0</v>
      </c>
    </row>
    <row r="1592" spans="1:19" ht="201.5" thickBot="1" x14ac:dyDescent="0.4">
      <c r="A1592" s="3" t="s">
        <v>11</v>
      </c>
      <c r="B1592" s="3" t="s">
        <v>34</v>
      </c>
      <c r="C1592" s="3">
        <v>20110805001</v>
      </c>
      <c r="D1592" s="3">
        <v>0</v>
      </c>
      <c r="E1592" s="3" t="s">
        <v>9</v>
      </c>
      <c r="F1592" s="3">
        <v>299</v>
      </c>
      <c r="G1592" s="3">
        <v>112</v>
      </c>
      <c r="H1592" s="4" t="s">
        <v>344</v>
      </c>
      <c r="I1592" s="3" t="s">
        <v>9</v>
      </c>
      <c r="J1592" s="3" t="s">
        <v>15</v>
      </c>
      <c r="L1592">
        <f t="shared" si="180"/>
        <v>0</v>
      </c>
      <c r="M1592">
        <f>IF(COUNTIF($C$2:$C1592,C1592)&gt;1,1,0)</f>
        <v>0</v>
      </c>
      <c r="N1592">
        <f t="shared" si="181"/>
        <v>0</v>
      </c>
      <c r="O1592">
        <f t="shared" si="182"/>
        <v>0</v>
      </c>
      <c r="P1592">
        <f t="shared" si="183"/>
        <v>0</v>
      </c>
      <c r="Q1592">
        <f t="shared" si="184"/>
        <v>0</v>
      </c>
      <c r="S1592">
        <f t="shared" si="185"/>
        <v>0</v>
      </c>
    </row>
    <row r="1593" spans="1:19" ht="239" thickBot="1" x14ac:dyDescent="0.4">
      <c r="A1593" s="3" t="s">
        <v>11</v>
      </c>
      <c r="B1593" s="3" t="s">
        <v>23</v>
      </c>
      <c r="C1593" s="3">
        <v>20171514001</v>
      </c>
      <c r="D1593" s="3">
        <v>0</v>
      </c>
      <c r="E1593" s="3" t="s">
        <v>9</v>
      </c>
      <c r="F1593" s="3">
        <v>418</v>
      </c>
      <c r="G1593" s="3">
        <v>133</v>
      </c>
      <c r="H1593" s="4" t="s">
        <v>13</v>
      </c>
      <c r="I1593" s="3" t="s">
        <v>9</v>
      </c>
      <c r="J1593" s="3" t="s">
        <v>9</v>
      </c>
      <c r="L1593">
        <f t="shared" si="180"/>
        <v>0</v>
      </c>
      <c r="M1593">
        <f>IF(COUNTIF($C$2:$C1594,C1593)&gt;1,1,0)</f>
        <v>0</v>
      </c>
      <c r="N1593">
        <f t="shared" si="181"/>
        <v>0</v>
      </c>
      <c r="O1593">
        <f t="shared" si="182"/>
        <v>0</v>
      </c>
      <c r="P1593">
        <f t="shared" si="183"/>
        <v>0</v>
      </c>
      <c r="Q1593">
        <f t="shared" si="184"/>
        <v>0</v>
      </c>
      <c r="S1593">
        <f t="shared" si="185"/>
        <v>0</v>
      </c>
    </row>
    <row r="1594" spans="1:19" ht="251.5" thickBot="1" x14ac:dyDescent="0.4">
      <c r="A1594" s="3" t="s">
        <v>11</v>
      </c>
      <c r="B1594" s="3" t="s">
        <v>49</v>
      </c>
      <c r="C1594" s="3">
        <v>20230405801</v>
      </c>
      <c r="D1594" s="3">
        <v>0</v>
      </c>
      <c r="E1594" s="3" t="s">
        <v>9</v>
      </c>
      <c r="F1594" s="3">
        <v>42</v>
      </c>
      <c r="G1594" s="3">
        <v>15</v>
      </c>
      <c r="H1594" s="4" t="s">
        <v>18</v>
      </c>
      <c r="I1594" s="3" t="s">
        <v>9</v>
      </c>
      <c r="J1594" s="3" t="s">
        <v>15</v>
      </c>
      <c r="L1594">
        <f t="shared" si="180"/>
        <v>0</v>
      </c>
      <c r="M1594">
        <f>IF(COUNTIF($C$2:$C1595,C1594)&gt;1,1,0)</f>
        <v>0</v>
      </c>
      <c r="N1594">
        <f t="shared" si="181"/>
        <v>0</v>
      </c>
      <c r="O1594">
        <f t="shared" si="182"/>
        <v>0</v>
      </c>
      <c r="P1594">
        <f t="shared" si="183"/>
        <v>0</v>
      </c>
      <c r="Q1594">
        <f t="shared" si="184"/>
        <v>0</v>
      </c>
      <c r="S1594">
        <f t="shared" si="185"/>
        <v>0</v>
      </c>
    </row>
    <row r="1595" spans="1:19" ht="264" thickBot="1" x14ac:dyDescent="0.4">
      <c r="A1595" s="3" t="s">
        <v>11</v>
      </c>
      <c r="B1595" s="3" t="s">
        <v>8</v>
      </c>
      <c r="C1595" s="3">
        <v>20181103401</v>
      </c>
      <c r="D1595" s="3">
        <v>1</v>
      </c>
      <c r="E1595" s="3" t="s">
        <v>9</v>
      </c>
      <c r="F1595" s="3">
        <v>130</v>
      </c>
      <c r="G1595" s="3">
        <v>48</v>
      </c>
      <c r="H1595" s="4" t="s">
        <v>345</v>
      </c>
      <c r="I1595" s="3" t="s">
        <v>9</v>
      </c>
      <c r="J1595" s="3" t="s">
        <v>9</v>
      </c>
      <c r="L1595">
        <f t="shared" si="180"/>
        <v>0</v>
      </c>
      <c r="M1595">
        <f>IF(COUNTIF($C$2:$C1596,C1595)&gt;1,1,0)</f>
        <v>0</v>
      </c>
      <c r="N1595">
        <f t="shared" si="181"/>
        <v>0</v>
      </c>
      <c r="O1595">
        <f t="shared" si="182"/>
        <v>0</v>
      </c>
      <c r="P1595">
        <f t="shared" si="183"/>
        <v>0</v>
      </c>
      <c r="Q1595">
        <f t="shared" si="184"/>
        <v>0</v>
      </c>
      <c r="S1595">
        <f t="shared" si="185"/>
        <v>0</v>
      </c>
    </row>
    <row r="1596" spans="1:19" ht="239" thickBot="1" x14ac:dyDescent="0.4">
      <c r="A1596" s="3" t="s">
        <v>11</v>
      </c>
      <c r="B1596" s="3" t="s">
        <v>34</v>
      </c>
      <c r="C1596" s="3">
        <v>20110806801</v>
      </c>
      <c r="D1596" s="3">
        <v>0</v>
      </c>
      <c r="E1596" s="3" t="s">
        <v>9</v>
      </c>
      <c r="F1596" s="3">
        <v>59</v>
      </c>
      <c r="G1596" s="3">
        <v>38</v>
      </c>
      <c r="H1596" s="4" t="s">
        <v>13</v>
      </c>
      <c r="I1596" s="3" t="s">
        <v>9</v>
      </c>
      <c r="J1596" s="3" t="s">
        <v>9</v>
      </c>
      <c r="L1596">
        <f t="shared" si="180"/>
        <v>0</v>
      </c>
      <c r="M1596">
        <f>IF(COUNTIF($C$2:$C1597,C1596)&gt;1,1,0)</f>
        <v>0</v>
      </c>
      <c r="N1596">
        <f t="shared" si="181"/>
        <v>0</v>
      </c>
      <c r="O1596">
        <f t="shared" si="182"/>
        <v>0</v>
      </c>
      <c r="P1596">
        <f t="shared" si="183"/>
        <v>0</v>
      </c>
      <c r="Q1596">
        <f t="shared" si="184"/>
        <v>0</v>
      </c>
      <c r="S1596">
        <f t="shared" si="185"/>
        <v>0</v>
      </c>
    </row>
    <row r="1597" spans="1:19" ht="276.5" thickBot="1" x14ac:dyDescent="0.4">
      <c r="A1597" s="3" t="s">
        <v>11</v>
      </c>
      <c r="B1597" s="3" t="s">
        <v>49</v>
      </c>
      <c r="C1597" s="3">
        <v>20230610201</v>
      </c>
      <c r="D1597" s="3">
        <v>0</v>
      </c>
      <c r="E1597" s="3" t="s">
        <v>9</v>
      </c>
      <c r="F1597" s="3">
        <v>103</v>
      </c>
      <c r="G1597" s="3">
        <v>77</v>
      </c>
      <c r="H1597" s="4" t="s">
        <v>22</v>
      </c>
      <c r="I1597" s="3" t="s">
        <v>9</v>
      </c>
      <c r="J1597" s="3" t="s">
        <v>9</v>
      </c>
      <c r="L1597">
        <f t="shared" si="180"/>
        <v>0</v>
      </c>
      <c r="M1597">
        <f>IF(COUNTIF($C$2:$C1598,C1597)&gt;1,1,0)</f>
        <v>0</v>
      </c>
      <c r="N1597">
        <f t="shared" si="181"/>
        <v>0</v>
      </c>
      <c r="O1597">
        <f t="shared" si="182"/>
        <v>0</v>
      </c>
      <c r="P1597">
        <f t="shared" si="183"/>
        <v>0</v>
      </c>
      <c r="Q1597">
        <f t="shared" si="184"/>
        <v>0</v>
      </c>
      <c r="S1597">
        <f t="shared" si="185"/>
        <v>0</v>
      </c>
    </row>
    <row r="1598" spans="1:19" ht="214" thickBot="1" x14ac:dyDescent="0.4">
      <c r="A1598" s="3" t="s">
        <v>11</v>
      </c>
      <c r="B1598" s="3" t="s">
        <v>23</v>
      </c>
      <c r="C1598" s="3">
        <v>20171000501</v>
      </c>
      <c r="D1598" s="3">
        <v>0</v>
      </c>
      <c r="E1598" s="3" t="s">
        <v>9</v>
      </c>
      <c r="F1598" s="3">
        <v>158</v>
      </c>
      <c r="G1598" s="3">
        <v>20</v>
      </c>
      <c r="H1598" s="4" t="s">
        <v>44</v>
      </c>
      <c r="I1598" s="3" t="s">
        <v>9</v>
      </c>
      <c r="J1598" s="3" t="s">
        <v>9</v>
      </c>
      <c r="L1598">
        <f t="shared" si="180"/>
        <v>0</v>
      </c>
      <c r="M1598">
        <f>IF(COUNTIF($C$2:$C1599,C1598)&gt;1,1,0)</f>
        <v>0</v>
      </c>
      <c r="N1598">
        <f t="shared" si="181"/>
        <v>0</v>
      </c>
      <c r="O1598">
        <f t="shared" si="182"/>
        <v>0</v>
      </c>
      <c r="P1598">
        <f t="shared" si="183"/>
        <v>0</v>
      </c>
      <c r="Q1598">
        <f t="shared" si="184"/>
        <v>0</v>
      </c>
      <c r="S1598">
        <f t="shared" si="185"/>
        <v>0</v>
      </c>
    </row>
    <row r="1599" spans="1:19" ht="176.5" thickBot="1" x14ac:dyDescent="0.4">
      <c r="A1599" s="3" t="s">
        <v>11</v>
      </c>
      <c r="B1599" s="3" t="s">
        <v>12</v>
      </c>
      <c r="C1599" s="3">
        <v>20080916301</v>
      </c>
      <c r="D1599" s="3">
        <v>0</v>
      </c>
      <c r="E1599" s="3" t="s">
        <v>9</v>
      </c>
      <c r="F1599" s="3">
        <v>48</v>
      </c>
      <c r="G1599" s="3">
        <v>41</v>
      </c>
      <c r="H1599" s="4" t="s">
        <v>55</v>
      </c>
      <c r="I1599" s="3" t="s">
        <v>9</v>
      </c>
      <c r="J1599" s="3" t="s">
        <v>9</v>
      </c>
      <c r="L1599">
        <f t="shared" si="180"/>
        <v>0</v>
      </c>
      <c r="M1599">
        <f>IF(COUNTIF($C$2:$C1599,C1599)&gt;1,1,0)</f>
        <v>0</v>
      </c>
      <c r="N1599">
        <f t="shared" si="181"/>
        <v>0</v>
      </c>
      <c r="O1599">
        <f t="shared" si="182"/>
        <v>0</v>
      </c>
      <c r="P1599">
        <f t="shared" si="183"/>
        <v>0</v>
      </c>
      <c r="Q1599">
        <f t="shared" si="184"/>
        <v>0</v>
      </c>
      <c r="S1599">
        <f t="shared" si="185"/>
        <v>0</v>
      </c>
    </row>
    <row r="1600" spans="1:19" ht="214" thickBot="1" x14ac:dyDescent="0.4">
      <c r="A1600" s="3" t="s">
        <v>11</v>
      </c>
      <c r="B1600" s="3" t="s">
        <v>8</v>
      </c>
      <c r="C1600" s="3">
        <v>20181004501</v>
      </c>
      <c r="D1600" s="3">
        <v>1</v>
      </c>
      <c r="E1600" s="3" t="s">
        <v>9</v>
      </c>
      <c r="F1600" s="3">
        <v>124</v>
      </c>
      <c r="G1600" s="3">
        <v>45</v>
      </c>
      <c r="H1600" s="4" t="s">
        <v>44</v>
      </c>
      <c r="I1600" s="3" t="s">
        <v>9</v>
      </c>
      <c r="J1600" s="3" t="s">
        <v>9</v>
      </c>
      <c r="L1600">
        <f t="shared" si="180"/>
        <v>0</v>
      </c>
      <c r="M1600">
        <f>IF(COUNTIF($C$2:$C1601,C1600)&gt;1,1,0)</f>
        <v>0</v>
      </c>
      <c r="N1600">
        <f t="shared" si="181"/>
        <v>0</v>
      </c>
      <c r="O1600">
        <f t="shared" si="182"/>
        <v>0</v>
      </c>
      <c r="P1600">
        <f t="shared" si="183"/>
        <v>0</v>
      </c>
      <c r="Q1600">
        <f t="shared" si="184"/>
        <v>0</v>
      </c>
      <c r="S1600">
        <f t="shared" si="185"/>
        <v>0</v>
      </c>
    </row>
    <row r="1601" spans="1:19" ht="276.5" thickBot="1" x14ac:dyDescent="0.4">
      <c r="A1601" s="3" t="s">
        <v>11</v>
      </c>
      <c r="B1601" s="3" t="s">
        <v>8</v>
      </c>
      <c r="C1601" s="3">
        <v>20181102002</v>
      </c>
      <c r="D1601" s="3">
        <v>0</v>
      </c>
      <c r="E1601" s="3" t="s">
        <v>9</v>
      </c>
      <c r="F1601" s="3">
        <v>176</v>
      </c>
      <c r="G1601" s="3">
        <v>55</v>
      </c>
      <c r="H1601" s="4" t="s">
        <v>22</v>
      </c>
      <c r="I1601" s="3" t="s">
        <v>9</v>
      </c>
      <c r="J1601" s="3" t="s">
        <v>9</v>
      </c>
      <c r="L1601">
        <f t="shared" si="180"/>
        <v>0</v>
      </c>
      <c r="M1601">
        <f>IF(COUNTIF($C$2:$C1601,C1601)&gt;1,1,0)</f>
        <v>0</v>
      </c>
      <c r="N1601">
        <f t="shared" si="181"/>
        <v>0</v>
      </c>
      <c r="O1601">
        <f t="shared" si="182"/>
        <v>0</v>
      </c>
      <c r="P1601">
        <f t="shared" si="183"/>
        <v>0</v>
      </c>
      <c r="Q1601">
        <f t="shared" si="184"/>
        <v>0</v>
      </c>
      <c r="S1601">
        <f t="shared" si="185"/>
        <v>0</v>
      </c>
    </row>
    <row r="1602" spans="1:19" ht="239" thickBot="1" x14ac:dyDescent="0.4">
      <c r="A1602" s="3" t="s">
        <v>11</v>
      </c>
      <c r="B1602" s="3" t="s">
        <v>23</v>
      </c>
      <c r="C1602" s="3">
        <v>20171007302</v>
      </c>
      <c r="D1602" s="3">
        <v>0</v>
      </c>
      <c r="E1602" s="3" t="s">
        <v>9</v>
      </c>
      <c r="F1602" s="3">
        <v>83</v>
      </c>
      <c r="G1602" s="3">
        <v>15</v>
      </c>
      <c r="H1602" s="4" t="s">
        <v>13</v>
      </c>
      <c r="I1602" s="3" t="s">
        <v>9</v>
      </c>
      <c r="J1602" s="3" t="s">
        <v>9</v>
      </c>
      <c r="L1602">
        <f t="shared" si="180"/>
        <v>0</v>
      </c>
      <c r="M1602">
        <f>IF(COUNTIF($C$2:$C1603,C1602)&gt;1,1,0)</f>
        <v>0</v>
      </c>
      <c r="N1602">
        <f t="shared" si="181"/>
        <v>0</v>
      </c>
      <c r="O1602">
        <f t="shared" si="182"/>
        <v>0</v>
      </c>
      <c r="P1602">
        <f t="shared" si="183"/>
        <v>0</v>
      </c>
      <c r="Q1602">
        <f t="shared" si="184"/>
        <v>0</v>
      </c>
      <c r="S1602">
        <f t="shared" si="185"/>
        <v>0</v>
      </c>
    </row>
    <row r="1603" spans="1:19" ht="214" thickBot="1" x14ac:dyDescent="0.4">
      <c r="A1603" s="3" t="s">
        <v>11</v>
      </c>
      <c r="B1603" s="3" t="s">
        <v>34</v>
      </c>
      <c r="C1603" s="3">
        <v>201104301</v>
      </c>
      <c r="D1603" s="3">
        <v>0</v>
      </c>
      <c r="E1603" s="3" t="s">
        <v>9</v>
      </c>
      <c r="F1603" s="3">
        <v>56</v>
      </c>
      <c r="G1603" s="3">
        <v>26</v>
      </c>
      <c r="H1603" s="4" t="s">
        <v>44</v>
      </c>
      <c r="I1603" s="3" t="s">
        <v>9</v>
      </c>
      <c r="J1603" s="3" t="s">
        <v>15</v>
      </c>
      <c r="L1603">
        <f t="shared" si="180"/>
        <v>0</v>
      </c>
      <c r="M1603">
        <f>IF(COUNTIF($C$2:$C1604,C1603)&gt;1,1,0)</f>
        <v>0</v>
      </c>
      <c r="N1603">
        <f t="shared" si="181"/>
        <v>0</v>
      </c>
      <c r="O1603">
        <f t="shared" si="182"/>
        <v>0</v>
      </c>
      <c r="P1603">
        <f t="shared" si="183"/>
        <v>0</v>
      </c>
      <c r="Q1603">
        <f t="shared" si="184"/>
        <v>0</v>
      </c>
      <c r="S1603">
        <f t="shared" si="185"/>
        <v>0</v>
      </c>
    </row>
    <row r="1604" spans="1:19" ht="239" thickBot="1" x14ac:dyDescent="0.4">
      <c r="A1604" s="3" t="s">
        <v>11</v>
      </c>
      <c r="B1604" s="3" t="s">
        <v>23</v>
      </c>
      <c r="C1604" s="3">
        <v>20172204001</v>
      </c>
      <c r="D1604" s="3">
        <v>0</v>
      </c>
      <c r="E1604" s="3" t="s">
        <v>9</v>
      </c>
      <c r="F1604" s="3">
        <v>87</v>
      </c>
      <c r="G1604" s="3">
        <v>36</v>
      </c>
      <c r="H1604" s="4" t="s">
        <v>13</v>
      </c>
      <c r="I1604" s="3" t="s">
        <v>9</v>
      </c>
      <c r="J1604" s="3" t="s">
        <v>9</v>
      </c>
      <c r="L1604">
        <f t="shared" ref="L1604:L1657" si="186">IF(COUNTBLANK(A1604:J1604)&gt;0,1,0)</f>
        <v>0</v>
      </c>
      <c r="M1604">
        <f>IF(COUNTIF($C$2:$C1605,C1604)&gt;1,1,0)</f>
        <v>0</v>
      </c>
      <c r="N1604">
        <f t="shared" ref="N1604:N1657" si="187">IF(LEN(C1604)&gt;11,1,0)</f>
        <v>0</v>
      </c>
      <c r="O1604">
        <f t="shared" ref="O1604:O1657" si="188">IF(G1604&gt;F1604,1,0)</f>
        <v>0</v>
      </c>
      <c r="P1604">
        <f t="shared" ref="P1604:P1657" si="189">IF(AND(J1604="Yes",I1604="No"),1,0)</f>
        <v>0</v>
      </c>
      <c r="Q1604">
        <f t="shared" ref="Q1604:Q1657" si="190">IF(F1604&gt;10000,1,0)</f>
        <v>0</v>
      </c>
      <c r="S1604">
        <f t="shared" ref="S1604:S1657" si="191">IF(SUM(L1604:Q1604)&gt;0,1,0)</f>
        <v>0</v>
      </c>
    </row>
    <row r="1605" spans="1:19" ht="214" thickBot="1" x14ac:dyDescent="0.4">
      <c r="A1605" s="3" t="s">
        <v>11</v>
      </c>
      <c r="B1605" s="3" t="s">
        <v>23</v>
      </c>
      <c r="C1605" s="3">
        <v>20171512102</v>
      </c>
      <c r="D1605" s="3">
        <v>1</v>
      </c>
      <c r="E1605" s="3" t="s">
        <v>9</v>
      </c>
      <c r="F1605" s="3">
        <v>298</v>
      </c>
      <c r="G1605" s="3">
        <v>37</v>
      </c>
      <c r="H1605" s="4" t="s">
        <v>44</v>
      </c>
      <c r="I1605" s="3" t="s">
        <v>9</v>
      </c>
      <c r="J1605" s="3" t="s">
        <v>9</v>
      </c>
      <c r="L1605">
        <f t="shared" si="186"/>
        <v>0</v>
      </c>
      <c r="M1605">
        <f>IF(COUNTIF($C$2:$C1606,C1605)&gt;1,1,0)</f>
        <v>0</v>
      </c>
      <c r="N1605">
        <f t="shared" si="187"/>
        <v>0</v>
      </c>
      <c r="O1605">
        <f t="shared" si="188"/>
        <v>0</v>
      </c>
      <c r="P1605">
        <f t="shared" si="189"/>
        <v>0</v>
      </c>
      <c r="Q1605">
        <f t="shared" si="190"/>
        <v>0</v>
      </c>
      <c r="S1605">
        <f t="shared" si="191"/>
        <v>0</v>
      </c>
    </row>
    <row r="1606" spans="1:19" ht="214" thickBot="1" x14ac:dyDescent="0.4">
      <c r="A1606" s="3" t="s">
        <v>11</v>
      </c>
      <c r="B1606" s="3" t="s">
        <v>34</v>
      </c>
      <c r="C1606" s="3">
        <v>2011081280</v>
      </c>
      <c r="D1606" s="3">
        <v>0</v>
      </c>
      <c r="E1606" s="3" t="s">
        <v>9</v>
      </c>
      <c r="F1606" s="3">
        <v>60</v>
      </c>
      <c r="G1606" s="3">
        <v>38</v>
      </c>
      <c r="H1606" s="4" t="s">
        <v>31</v>
      </c>
      <c r="I1606" s="3" t="s">
        <v>9</v>
      </c>
      <c r="J1606" s="3" t="s">
        <v>15</v>
      </c>
      <c r="L1606">
        <f t="shared" si="186"/>
        <v>0</v>
      </c>
      <c r="M1606">
        <f>IF(COUNTIF($C$2:$C1607,C1606)&gt;1,1,0)</f>
        <v>0</v>
      </c>
      <c r="N1606">
        <f t="shared" si="187"/>
        <v>0</v>
      </c>
      <c r="O1606">
        <f t="shared" si="188"/>
        <v>0</v>
      </c>
      <c r="P1606">
        <f t="shared" si="189"/>
        <v>0</v>
      </c>
      <c r="Q1606">
        <f t="shared" si="190"/>
        <v>0</v>
      </c>
      <c r="S1606">
        <f t="shared" si="191"/>
        <v>0</v>
      </c>
    </row>
    <row r="1607" spans="1:19" ht="276.5" thickBot="1" x14ac:dyDescent="0.4">
      <c r="A1607" s="3" t="s">
        <v>11</v>
      </c>
      <c r="B1607" s="3" t="s">
        <v>20</v>
      </c>
      <c r="C1607" s="3">
        <v>20141902001</v>
      </c>
      <c r="D1607" s="3">
        <v>0</v>
      </c>
      <c r="E1607" s="3" t="s">
        <v>9</v>
      </c>
      <c r="F1607" s="3">
        <v>326</v>
      </c>
      <c r="G1607" s="3">
        <v>125</v>
      </c>
      <c r="H1607" s="4" t="s">
        <v>22</v>
      </c>
      <c r="I1607" s="3" t="s">
        <v>9</v>
      </c>
      <c r="J1607" s="3" t="s">
        <v>9</v>
      </c>
      <c r="L1607">
        <f t="shared" si="186"/>
        <v>0</v>
      </c>
      <c r="M1607">
        <f>IF(COUNTIF($C$2:$C1608,C1607)&gt;1,1,0)</f>
        <v>0</v>
      </c>
      <c r="N1607">
        <f t="shared" si="187"/>
        <v>0</v>
      </c>
      <c r="O1607">
        <f t="shared" si="188"/>
        <v>0</v>
      </c>
      <c r="P1607">
        <f t="shared" si="189"/>
        <v>0</v>
      </c>
      <c r="Q1607">
        <f t="shared" si="190"/>
        <v>0</v>
      </c>
      <c r="S1607">
        <f t="shared" si="191"/>
        <v>0</v>
      </c>
    </row>
    <row r="1608" spans="1:19" ht="239" thickBot="1" x14ac:dyDescent="0.4">
      <c r="A1608" s="3" t="s">
        <v>11</v>
      </c>
      <c r="B1608" s="3" t="s">
        <v>17</v>
      </c>
      <c r="C1608" s="3">
        <v>20120210701</v>
      </c>
      <c r="D1608" s="3">
        <v>0</v>
      </c>
      <c r="E1608" s="3" t="s">
        <v>9</v>
      </c>
      <c r="F1608" s="3">
        <v>1134</v>
      </c>
      <c r="G1608" s="3">
        <v>95</v>
      </c>
      <c r="H1608" s="4" t="s">
        <v>13</v>
      </c>
      <c r="I1608" s="3" t="s">
        <v>9</v>
      </c>
      <c r="J1608" s="3" t="s">
        <v>15</v>
      </c>
      <c r="L1608">
        <f t="shared" si="186"/>
        <v>0</v>
      </c>
      <c r="M1608">
        <f>IF(COUNTIF($C$2:$C1609,C1608)&gt;1,1,0)</f>
        <v>0</v>
      </c>
      <c r="N1608">
        <f t="shared" si="187"/>
        <v>0</v>
      </c>
      <c r="O1608">
        <f t="shared" si="188"/>
        <v>0</v>
      </c>
      <c r="P1608">
        <f t="shared" si="189"/>
        <v>0</v>
      </c>
      <c r="Q1608">
        <f t="shared" si="190"/>
        <v>0</v>
      </c>
      <c r="S1608">
        <f t="shared" si="191"/>
        <v>0</v>
      </c>
    </row>
    <row r="1609" spans="1:19" ht="214" thickBot="1" x14ac:dyDescent="0.4">
      <c r="A1609" s="3" t="s">
        <v>11</v>
      </c>
      <c r="B1609" s="3" t="s">
        <v>23</v>
      </c>
      <c r="C1609" s="3">
        <v>20171004901</v>
      </c>
      <c r="D1609" s="3">
        <v>0</v>
      </c>
      <c r="E1609" s="3" t="s">
        <v>9</v>
      </c>
      <c r="F1609" s="3">
        <v>249</v>
      </c>
      <c r="G1609" s="3">
        <v>24</v>
      </c>
      <c r="H1609" s="4" t="s">
        <v>44</v>
      </c>
      <c r="I1609" s="3" t="s">
        <v>9</v>
      </c>
      <c r="J1609" s="3" t="s">
        <v>9</v>
      </c>
      <c r="L1609">
        <f t="shared" si="186"/>
        <v>0</v>
      </c>
      <c r="M1609">
        <f>IF(COUNTIF($C$2:$C1610,C1609)&gt;1,1,0)</f>
        <v>0</v>
      </c>
      <c r="N1609">
        <f t="shared" si="187"/>
        <v>0</v>
      </c>
      <c r="O1609">
        <f t="shared" si="188"/>
        <v>0</v>
      </c>
      <c r="P1609">
        <f t="shared" si="189"/>
        <v>0</v>
      </c>
      <c r="Q1609">
        <f t="shared" si="190"/>
        <v>0</v>
      </c>
      <c r="S1609">
        <f t="shared" si="191"/>
        <v>0</v>
      </c>
    </row>
    <row r="1610" spans="1:19" ht="176.5" thickBot="1" x14ac:dyDescent="0.4">
      <c r="A1610" s="3" t="s">
        <v>11</v>
      </c>
      <c r="B1610" s="3" t="s">
        <v>23</v>
      </c>
      <c r="C1610" s="3">
        <v>20172307401</v>
      </c>
      <c r="D1610" s="3">
        <v>0</v>
      </c>
      <c r="E1610" s="3" t="s">
        <v>9</v>
      </c>
      <c r="F1610" s="3">
        <v>173</v>
      </c>
      <c r="G1610" s="3">
        <v>32</v>
      </c>
      <c r="H1610" s="4" t="s">
        <v>71</v>
      </c>
      <c r="I1610" s="3" t="s">
        <v>9</v>
      </c>
      <c r="J1610" s="3" t="s">
        <v>9</v>
      </c>
      <c r="L1610">
        <f t="shared" si="186"/>
        <v>0</v>
      </c>
      <c r="M1610">
        <f>IF(COUNTIF($C$2:$C1611,C1610)&gt;1,1,0)</f>
        <v>0</v>
      </c>
      <c r="N1610">
        <f t="shared" si="187"/>
        <v>0</v>
      </c>
      <c r="O1610">
        <f t="shared" si="188"/>
        <v>0</v>
      </c>
      <c r="P1610">
        <f t="shared" si="189"/>
        <v>0</v>
      </c>
      <c r="Q1610">
        <f t="shared" si="190"/>
        <v>0</v>
      </c>
      <c r="S1610">
        <f t="shared" si="191"/>
        <v>0</v>
      </c>
    </row>
    <row r="1611" spans="1:19" ht="326.5" thickBot="1" x14ac:dyDescent="0.4">
      <c r="A1611" s="3" t="s">
        <v>11</v>
      </c>
      <c r="B1611" s="3" t="s">
        <v>49</v>
      </c>
      <c r="C1611" s="3">
        <v>20230613601</v>
      </c>
      <c r="D1611" s="3">
        <v>1</v>
      </c>
      <c r="E1611" s="3" t="s">
        <v>9</v>
      </c>
      <c r="F1611" s="3">
        <v>116</v>
      </c>
      <c r="G1611" s="3">
        <v>105</v>
      </c>
      <c r="H1611" s="4" t="s">
        <v>346</v>
      </c>
      <c r="I1611" s="3" t="s">
        <v>9</v>
      </c>
      <c r="J1611" s="3" t="s">
        <v>9</v>
      </c>
      <c r="L1611">
        <f t="shared" si="186"/>
        <v>0</v>
      </c>
      <c r="M1611">
        <f>IF(COUNTIF($C$2:$C1611,C1611)&gt;1,1,0)</f>
        <v>0</v>
      </c>
      <c r="N1611">
        <f t="shared" si="187"/>
        <v>0</v>
      </c>
      <c r="O1611">
        <f t="shared" si="188"/>
        <v>0</v>
      </c>
      <c r="P1611">
        <f t="shared" si="189"/>
        <v>0</v>
      </c>
      <c r="Q1611">
        <f t="shared" si="190"/>
        <v>0</v>
      </c>
      <c r="S1611">
        <f t="shared" si="191"/>
        <v>0</v>
      </c>
    </row>
    <row r="1612" spans="1:19" ht="276.5" thickBot="1" x14ac:dyDescent="0.4">
      <c r="A1612" s="3" t="s">
        <v>11</v>
      </c>
      <c r="B1612" s="3" t="s">
        <v>20</v>
      </c>
      <c r="C1612" s="3">
        <v>20141906602</v>
      </c>
      <c r="D1612" s="3">
        <v>0</v>
      </c>
      <c r="E1612" s="3" t="s">
        <v>9</v>
      </c>
      <c r="F1612" s="3">
        <v>60</v>
      </c>
      <c r="G1612" s="3">
        <v>18</v>
      </c>
      <c r="H1612" s="4" t="s">
        <v>22</v>
      </c>
      <c r="I1612" s="3" t="s">
        <v>9</v>
      </c>
      <c r="J1612" s="3" t="s">
        <v>9</v>
      </c>
      <c r="L1612">
        <f t="shared" si="186"/>
        <v>0</v>
      </c>
      <c r="M1612">
        <f>IF(COUNTIF($C$2:$C1612,C1612)&gt;1,1,0)</f>
        <v>0</v>
      </c>
      <c r="N1612">
        <f t="shared" si="187"/>
        <v>0</v>
      </c>
      <c r="O1612">
        <f t="shared" si="188"/>
        <v>0</v>
      </c>
      <c r="P1612">
        <f t="shared" si="189"/>
        <v>0</v>
      </c>
      <c r="Q1612">
        <f t="shared" si="190"/>
        <v>0</v>
      </c>
      <c r="S1612">
        <f t="shared" si="191"/>
        <v>0</v>
      </c>
    </row>
    <row r="1613" spans="1:19" ht="251.5" thickBot="1" x14ac:dyDescent="0.4">
      <c r="A1613" s="3" t="s">
        <v>11</v>
      </c>
      <c r="B1613" s="3" t="s">
        <v>8</v>
      </c>
      <c r="C1613" s="3">
        <v>20181104307</v>
      </c>
      <c r="D1613" s="3">
        <v>0</v>
      </c>
      <c r="E1613" s="3" t="s">
        <v>9</v>
      </c>
      <c r="F1613" s="3">
        <v>83</v>
      </c>
      <c r="G1613" s="3">
        <v>44</v>
      </c>
      <c r="H1613" s="4" t="s">
        <v>18</v>
      </c>
      <c r="I1613" s="3" t="s">
        <v>9</v>
      </c>
      <c r="J1613" s="3" t="s">
        <v>9</v>
      </c>
      <c r="L1613">
        <f t="shared" si="186"/>
        <v>0</v>
      </c>
      <c r="M1613">
        <f>IF(COUNTIF($C$2:$C1614,C1613)&gt;1,1,0)</f>
        <v>0</v>
      </c>
      <c r="N1613">
        <f t="shared" si="187"/>
        <v>0</v>
      </c>
      <c r="O1613">
        <f t="shared" si="188"/>
        <v>0</v>
      </c>
      <c r="P1613">
        <f t="shared" si="189"/>
        <v>0</v>
      </c>
      <c r="Q1613">
        <f t="shared" si="190"/>
        <v>0</v>
      </c>
      <c r="S1613">
        <f t="shared" si="191"/>
        <v>0</v>
      </c>
    </row>
    <row r="1614" spans="1:19" ht="276.5" thickBot="1" x14ac:dyDescent="0.4">
      <c r="A1614" s="3" t="s">
        <v>39</v>
      </c>
      <c r="B1614" s="3" t="s">
        <v>23</v>
      </c>
      <c r="C1614" s="3">
        <v>20172402101</v>
      </c>
      <c r="D1614" s="3">
        <v>0</v>
      </c>
      <c r="E1614" s="3" t="s">
        <v>9</v>
      </c>
      <c r="F1614" s="3">
        <v>189</v>
      </c>
      <c r="G1614" s="3">
        <v>142</v>
      </c>
      <c r="H1614" s="4" t="s">
        <v>22</v>
      </c>
      <c r="I1614" s="3" t="s">
        <v>9</v>
      </c>
      <c r="J1614" s="3" t="s">
        <v>9</v>
      </c>
      <c r="L1614">
        <f t="shared" si="186"/>
        <v>0</v>
      </c>
      <c r="M1614">
        <f>IF(COUNTIF($C$2:$C1615,C1614)&gt;1,1,0)</f>
        <v>0</v>
      </c>
      <c r="N1614">
        <f t="shared" si="187"/>
        <v>0</v>
      </c>
      <c r="O1614">
        <f t="shared" si="188"/>
        <v>0</v>
      </c>
      <c r="P1614">
        <f t="shared" si="189"/>
        <v>0</v>
      </c>
      <c r="Q1614">
        <f t="shared" si="190"/>
        <v>0</v>
      </c>
      <c r="S1614">
        <f t="shared" si="191"/>
        <v>0</v>
      </c>
    </row>
    <row r="1615" spans="1:19" ht="276.5" thickBot="1" x14ac:dyDescent="0.4">
      <c r="A1615" s="3" t="s">
        <v>27</v>
      </c>
      <c r="B1615" s="3" t="s">
        <v>23</v>
      </c>
      <c r="C1615" s="3">
        <v>20171501301</v>
      </c>
      <c r="D1615" s="3">
        <v>0</v>
      </c>
      <c r="E1615" s="3" t="s">
        <v>9</v>
      </c>
      <c r="F1615" s="3">
        <v>68</v>
      </c>
      <c r="G1615" s="3">
        <v>41</v>
      </c>
      <c r="H1615" s="4" t="s">
        <v>22</v>
      </c>
      <c r="I1615" s="3" t="s">
        <v>9</v>
      </c>
      <c r="J1615" s="3" t="s">
        <v>15</v>
      </c>
      <c r="L1615">
        <f t="shared" si="186"/>
        <v>0</v>
      </c>
      <c r="M1615">
        <f>IF(COUNTIF($C$2:$C1616,C1615)&gt;1,1,0)</f>
        <v>0</v>
      </c>
      <c r="N1615">
        <f t="shared" si="187"/>
        <v>0</v>
      </c>
      <c r="O1615">
        <f t="shared" si="188"/>
        <v>0</v>
      </c>
      <c r="P1615">
        <f t="shared" si="189"/>
        <v>0</v>
      </c>
      <c r="Q1615">
        <f t="shared" si="190"/>
        <v>0</v>
      </c>
      <c r="S1615">
        <f t="shared" si="191"/>
        <v>0</v>
      </c>
    </row>
    <row r="1616" spans="1:19" ht="151.5" thickBot="1" x14ac:dyDescent="0.4">
      <c r="A1616" s="3" t="s">
        <v>27</v>
      </c>
      <c r="B1616" s="3" t="s">
        <v>34</v>
      </c>
      <c r="C1616" s="3">
        <v>20110715501</v>
      </c>
      <c r="D1616" s="3">
        <v>0</v>
      </c>
      <c r="E1616" s="3" t="s">
        <v>9</v>
      </c>
      <c r="F1616" s="3">
        <v>272</v>
      </c>
      <c r="G1616" s="3">
        <v>65</v>
      </c>
      <c r="H1616" s="4" t="s">
        <v>26</v>
      </c>
      <c r="I1616" s="3" t="s">
        <v>9</v>
      </c>
      <c r="J1616" s="3" t="s">
        <v>15</v>
      </c>
      <c r="L1616">
        <f t="shared" si="186"/>
        <v>0</v>
      </c>
      <c r="M1616">
        <f>IF(COUNTIF($C$2:$C1617,C1616)&gt;1,1,0)</f>
        <v>0</v>
      </c>
      <c r="N1616">
        <f t="shared" si="187"/>
        <v>0</v>
      </c>
      <c r="O1616">
        <f t="shared" si="188"/>
        <v>0</v>
      </c>
      <c r="P1616">
        <f t="shared" si="189"/>
        <v>0</v>
      </c>
      <c r="Q1616">
        <f t="shared" si="190"/>
        <v>0</v>
      </c>
      <c r="S1616">
        <f t="shared" si="191"/>
        <v>0</v>
      </c>
    </row>
    <row r="1617" spans="1:19" ht="276.5" thickBot="1" x14ac:dyDescent="0.4">
      <c r="A1617" s="3" t="s">
        <v>27</v>
      </c>
      <c r="B1617" s="3" t="s">
        <v>23</v>
      </c>
      <c r="C1617" s="3">
        <v>20172105501</v>
      </c>
      <c r="D1617" s="3">
        <v>1</v>
      </c>
      <c r="E1617" s="3" t="s">
        <v>9</v>
      </c>
      <c r="F1617" s="3">
        <v>271</v>
      </c>
      <c r="G1617" s="3">
        <v>67</v>
      </c>
      <c r="H1617" s="4" t="s">
        <v>22</v>
      </c>
      <c r="I1617" s="3" t="s">
        <v>9</v>
      </c>
      <c r="J1617" s="3" t="s">
        <v>9</v>
      </c>
      <c r="L1617">
        <f t="shared" si="186"/>
        <v>0</v>
      </c>
      <c r="M1617">
        <f>IF(COUNTIF($C$2:$C1618,C1617)&gt;1,1,0)</f>
        <v>0</v>
      </c>
      <c r="N1617">
        <f t="shared" si="187"/>
        <v>0</v>
      </c>
      <c r="O1617">
        <f t="shared" si="188"/>
        <v>0</v>
      </c>
      <c r="P1617">
        <f t="shared" si="189"/>
        <v>0</v>
      </c>
      <c r="Q1617">
        <f t="shared" si="190"/>
        <v>0</v>
      </c>
      <c r="S1617">
        <f t="shared" si="191"/>
        <v>0</v>
      </c>
    </row>
    <row r="1618" spans="1:19" ht="276.5" thickBot="1" x14ac:dyDescent="0.4">
      <c r="A1618" s="3" t="s">
        <v>11</v>
      </c>
      <c r="B1618" s="3" t="s">
        <v>20</v>
      </c>
      <c r="C1618" s="3">
        <v>20141906601</v>
      </c>
      <c r="D1618" s="3">
        <v>0</v>
      </c>
      <c r="E1618" s="3" t="s">
        <v>9</v>
      </c>
      <c r="F1618" s="3">
        <v>48</v>
      </c>
      <c r="G1618" s="3">
        <v>22</v>
      </c>
      <c r="H1618" s="4" t="s">
        <v>22</v>
      </c>
      <c r="I1618" s="3" t="s">
        <v>9</v>
      </c>
      <c r="J1618" s="3" t="s">
        <v>9</v>
      </c>
      <c r="L1618">
        <f t="shared" si="186"/>
        <v>0</v>
      </c>
      <c r="M1618">
        <f>IF(COUNTIF($C$2:$C1618,C1618)&gt;1,1,0)</f>
        <v>0</v>
      </c>
      <c r="N1618">
        <f t="shared" si="187"/>
        <v>0</v>
      </c>
      <c r="O1618">
        <f t="shared" si="188"/>
        <v>0</v>
      </c>
      <c r="P1618">
        <f t="shared" si="189"/>
        <v>0</v>
      </c>
      <c r="Q1618">
        <f t="shared" si="190"/>
        <v>0</v>
      </c>
      <c r="S1618">
        <f t="shared" si="191"/>
        <v>0</v>
      </c>
    </row>
    <row r="1619" spans="1:19" ht="264" thickBot="1" x14ac:dyDescent="0.4">
      <c r="A1619" s="3" t="s">
        <v>11</v>
      </c>
      <c r="B1619" s="3" t="s">
        <v>34</v>
      </c>
      <c r="C1619" s="3">
        <v>20110805003</v>
      </c>
      <c r="D1619" s="3">
        <v>1</v>
      </c>
      <c r="E1619" s="3" t="s">
        <v>9</v>
      </c>
      <c r="F1619" s="3">
        <v>393</v>
      </c>
      <c r="G1619" s="3">
        <v>212</v>
      </c>
      <c r="H1619" s="4" t="s">
        <v>348</v>
      </c>
      <c r="I1619" s="3" t="s">
        <v>9</v>
      </c>
      <c r="J1619" s="3" t="s">
        <v>15</v>
      </c>
      <c r="L1619">
        <f t="shared" si="186"/>
        <v>0</v>
      </c>
      <c r="M1619">
        <f>IF(COUNTIF($C$2:$C1620,C1619)&gt;1,1,0)</f>
        <v>0</v>
      </c>
      <c r="N1619">
        <f t="shared" si="187"/>
        <v>0</v>
      </c>
      <c r="O1619">
        <f t="shared" si="188"/>
        <v>0</v>
      </c>
      <c r="P1619">
        <f t="shared" si="189"/>
        <v>0</v>
      </c>
      <c r="Q1619">
        <f t="shared" si="190"/>
        <v>0</v>
      </c>
      <c r="S1619">
        <f t="shared" si="191"/>
        <v>0</v>
      </c>
    </row>
    <row r="1620" spans="1:19" ht="276.5" thickBot="1" x14ac:dyDescent="0.4">
      <c r="A1620" s="3" t="s">
        <v>11</v>
      </c>
      <c r="B1620" s="3" t="s">
        <v>20</v>
      </c>
      <c r="C1620" s="3">
        <v>20140108810</v>
      </c>
      <c r="D1620" s="3">
        <v>1</v>
      </c>
      <c r="E1620" s="3" t="s">
        <v>9</v>
      </c>
      <c r="F1620" s="3">
        <v>278</v>
      </c>
      <c r="G1620" s="3">
        <v>45</v>
      </c>
      <c r="H1620" s="4" t="s">
        <v>22</v>
      </c>
      <c r="I1620" s="3" t="s">
        <v>9</v>
      </c>
      <c r="J1620" s="3" t="s">
        <v>9</v>
      </c>
      <c r="L1620">
        <f t="shared" si="186"/>
        <v>0</v>
      </c>
      <c r="M1620">
        <f>IF(COUNTIF($C$2:$C1620,C1620)&gt;1,1,0)</f>
        <v>0</v>
      </c>
      <c r="N1620">
        <f t="shared" si="187"/>
        <v>0</v>
      </c>
      <c r="O1620">
        <f t="shared" si="188"/>
        <v>0</v>
      </c>
      <c r="P1620">
        <f t="shared" si="189"/>
        <v>0</v>
      </c>
      <c r="Q1620">
        <f t="shared" si="190"/>
        <v>0</v>
      </c>
      <c r="S1620">
        <f t="shared" si="191"/>
        <v>0</v>
      </c>
    </row>
    <row r="1621" spans="1:19" ht="239" thickBot="1" x14ac:dyDescent="0.4">
      <c r="A1621" s="3" t="s">
        <v>11</v>
      </c>
      <c r="B1621" s="3" t="s">
        <v>12</v>
      </c>
      <c r="C1621" s="3">
        <v>20081005301</v>
      </c>
      <c r="D1621" s="3">
        <v>0</v>
      </c>
      <c r="E1621" s="3" t="s">
        <v>9</v>
      </c>
      <c r="F1621" s="3">
        <v>350</v>
      </c>
      <c r="G1621" s="3">
        <v>124</v>
      </c>
      <c r="H1621" s="4" t="s">
        <v>13</v>
      </c>
      <c r="I1621" s="3" t="s">
        <v>9</v>
      </c>
      <c r="J1621" s="3" t="s">
        <v>9</v>
      </c>
      <c r="L1621">
        <f t="shared" si="186"/>
        <v>0</v>
      </c>
      <c r="M1621">
        <f>IF(COUNTIF($C$2:$C1622,C1621)&gt;1,1,0)</f>
        <v>0</v>
      </c>
      <c r="N1621">
        <f t="shared" si="187"/>
        <v>0</v>
      </c>
      <c r="O1621">
        <f t="shared" si="188"/>
        <v>0</v>
      </c>
      <c r="P1621">
        <f t="shared" si="189"/>
        <v>0</v>
      </c>
      <c r="Q1621">
        <f t="shared" si="190"/>
        <v>0</v>
      </c>
      <c r="S1621">
        <f t="shared" si="191"/>
        <v>0</v>
      </c>
    </row>
    <row r="1622" spans="1:19" ht="351.5" thickBot="1" x14ac:dyDescent="0.4">
      <c r="A1622" s="3" t="s">
        <v>11</v>
      </c>
      <c r="B1622" s="3" t="s">
        <v>49</v>
      </c>
      <c r="C1622" s="3">
        <v>20230610101</v>
      </c>
      <c r="D1622" s="3">
        <v>1</v>
      </c>
      <c r="E1622" s="3" t="s">
        <v>9</v>
      </c>
      <c r="F1622" s="3">
        <v>105</v>
      </c>
      <c r="G1622" s="3">
        <v>66</v>
      </c>
      <c r="H1622" s="4" t="s">
        <v>349</v>
      </c>
      <c r="I1622" s="3" t="s">
        <v>9</v>
      </c>
      <c r="J1622" s="3" t="s">
        <v>9</v>
      </c>
      <c r="L1622">
        <f t="shared" si="186"/>
        <v>0</v>
      </c>
      <c r="M1622">
        <f>IF(COUNTIF($C$2:$C1623,C1622)&gt;1,1,0)</f>
        <v>0</v>
      </c>
      <c r="N1622">
        <f t="shared" si="187"/>
        <v>0</v>
      </c>
      <c r="O1622">
        <f t="shared" si="188"/>
        <v>0</v>
      </c>
      <c r="P1622">
        <f t="shared" si="189"/>
        <v>0</v>
      </c>
      <c r="Q1622">
        <f t="shared" si="190"/>
        <v>0</v>
      </c>
      <c r="S1622">
        <f t="shared" si="191"/>
        <v>0</v>
      </c>
    </row>
    <row r="1623" spans="1:19" ht="214" thickBot="1" x14ac:dyDescent="0.4">
      <c r="A1623" s="3" t="s">
        <v>46</v>
      </c>
      <c r="B1623" s="3" t="s">
        <v>23</v>
      </c>
      <c r="C1623" s="3">
        <v>20172304703</v>
      </c>
      <c r="D1623" s="3">
        <v>1</v>
      </c>
      <c r="E1623" s="3" t="s">
        <v>9</v>
      </c>
      <c r="F1623" s="3">
        <v>306</v>
      </c>
      <c r="G1623" s="3">
        <v>54</v>
      </c>
      <c r="H1623" s="4" t="s">
        <v>44</v>
      </c>
      <c r="I1623" s="3" t="s">
        <v>9</v>
      </c>
      <c r="J1623" s="3" t="s">
        <v>9</v>
      </c>
      <c r="L1623">
        <f t="shared" si="186"/>
        <v>0</v>
      </c>
      <c r="M1623">
        <f>IF(COUNTIF($C$2:$C1624,C1623)&gt;1,1,0)</f>
        <v>0</v>
      </c>
      <c r="N1623">
        <f t="shared" si="187"/>
        <v>0</v>
      </c>
      <c r="O1623">
        <f t="shared" si="188"/>
        <v>0</v>
      </c>
      <c r="P1623">
        <f t="shared" si="189"/>
        <v>0</v>
      </c>
      <c r="Q1623">
        <f t="shared" si="190"/>
        <v>0</v>
      </c>
      <c r="S1623">
        <f t="shared" si="191"/>
        <v>0</v>
      </c>
    </row>
    <row r="1624" spans="1:19" ht="276.5" thickBot="1" x14ac:dyDescent="0.4">
      <c r="A1624" s="3" t="s">
        <v>11</v>
      </c>
      <c r="B1624" s="3" t="s">
        <v>34</v>
      </c>
      <c r="C1624" s="3">
        <v>20110315901</v>
      </c>
      <c r="D1624" s="3">
        <v>1</v>
      </c>
      <c r="E1624" s="3" t="s">
        <v>9</v>
      </c>
      <c r="F1624" s="3">
        <v>378</v>
      </c>
      <c r="G1624" s="3">
        <v>378</v>
      </c>
      <c r="H1624" s="4" t="s">
        <v>350</v>
      </c>
      <c r="I1624" s="3" t="s">
        <v>9</v>
      </c>
      <c r="J1624" s="3" t="s">
        <v>9</v>
      </c>
      <c r="L1624">
        <f t="shared" si="186"/>
        <v>0</v>
      </c>
      <c r="M1624">
        <f>IF(COUNTIF($C$2:$C1625,C1624)&gt;1,1,0)</f>
        <v>0</v>
      </c>
      <c r="N1624">
        <f t="shared" si="187"/>
        <v>0</v>
      </c>
      <c r="O1624">
        <f t="shared" si="188"/>
        <v>0</v>
      </c>
      <c r="P1624">
        <f t="shared" si="189"/>
        <v>0</v>
      </c>
      <c r="Q1624">
        <f t="shared" si="190"/>
        <v>0</v>
      </c>
      <c r="S1624">
        <f t="shared" si="191"/>
        <v>0</v>
      </c>
    </row>
    <row r="1625" spans="1:19" ht="176.5" thickBot="1" x14ac:dyDescent="0.4">
      <c r="A1625" s="3" t="s">
        <v>39</v>
      </c>
      <c r="B1625" s="3" t="s">
        <v>23</v>
      </c>
      <c r="C1625" s="3">
        <v>20171501101</v>
      </c>
      <c r="D1625" s="3">
        <v>1</v>
      </c>
      <c r="E1625" s="3" t="s">
        <v>9</v>
      </c>
      <c r="F1625" s="3">
        <v>183</v>
      </c>
      <c r="G1625" s="3">
        <v>10</v>
      </c>
      <c r="H1625" s="4" t="s">
        <v>55</v>
      </c>
      <c r="I1625" s="3" t="s">
        <v>9</v>
      </c>
      <c r="J1625" s="3" t="s">
        <v>9</v>
      </c>
      <c r="L1625">
        <f t="shared" si="186"/>
        <v>0</v>
      </c>
      <c r="M1625">
        <f>IF(COUNTIF($C$2:$C1626,C1625)&gt;1,1,0)</f>
        <v>0</v>
      </c>
      <c r="N1625">
        <f t="shared" si="187"/>
        <v>0</v>
      </c>
      <c r="O1625">
        <f t="shared" si="188"/>
        <v>0</v>
      </c>
      <c r="P1625">
        <f t="shared" si="189"/>
        <v>0</v>
      </c>
      <c r="Q1625">
        <f t="shared" si="190"/>
        <v>0</v>
      </c>
      <c r="S1625">
        <f t="shared" si="191"/>
        <v>0</v>
      </c>
    </row>
    <row r="1626" spans="1:19" ht="276.5" thickBot="1" x14ac:dyDescent="0.4">
      <c r="A1626" s="3" t="s">
        <v>11</v>
      </c>
      <c r="B1626" s="3" t="s">
        <v>23</v>
      </c>
      <c r="C1626" s="3">
        <v>20172205402</v>
      </c>
      <c r="D1626" s="3">
        <v>1</v>
      </c>
      <c r="E1626" s="3" t="s">
        <v>9</v>
      </c>
      <c r="F1626" s="3">
        <v>140</v>
      </c>
      <c r="G1626" s="3">
        <v>10</v>
      </c>
      <c r="H1626" s="4" t="s">
        <v>22</v>
      </c>
      <c r="I1626" s="3" t="s">
        <v>9</v>
      </c>
      <c r="J1626" s="3" t="s">
        <v>9</v>
      </c>
      <c r="L1626">
        <f t="shared" si="186"/>
        <v>0</v>
      </c>
      <c r="M1626">
        <f>IF(COUNTIF($C$2:$C1627,C1626)&gt;1,1,0)</f>
        <v>0</v>
      </c>
      <c r="N1626">
        <f t="shared" si="187"/>
        <v>0</v>
      </c>
      <c r="O1626">
        <f t="shared" si="188"/>
        <v>0</v>
      </c>
      <c r="P1626">
        <f t="shared" si="189"/>
        <v>0</v>
      </c>
      <c r="Q1626">
        <f t="shared" si="190"/>
        <v>0</v>
      </c>
      <c r="S1626">
        <f t="shared" si="191"/>
        <v>0</v>
      </c>
    </row>
    <row r="1627" spans="1:19" ht="214" thickBot="1" x14ac:dyDescent="0.4">
      <c r="A1627" s="3" t="s">
        <v>11</v>
      </c>
      <c r="B1627" s="3" t="s">
        <v>23</v>
      </c>
      <c r="C1627" s="3">
        <v>20172304701</v>
      </c>
      <c r="D1627" s="3">
        <v>0</v>
      </c>
      <c r="E1627" s="3" t="s">
        <v>9</v>
      </c>
      <c r="F1627" s="3">
        <v>90</v>
      </c>
      <c r="G1627" s="3">
        <v>51</v>
      </c>
      <c r="H1627" s="4" t="s">
        <v>44</v>
      </c>
      <c r="I1627" s="3" t="s">
        <v>9</v>
      </c>
      <c r="J1627" s="3" t="s">
        <v>9</v>
      </c>
      <c r="L1627">
        <f t="shared" si="186"/>
        <v>0</v>
      </c>
      <c r="M1627">
        <f>IF(COUNTIF($C$2:$C1628,C1627)&gt;1,1,0)</f>
        <v>0</v>
      </c>
      <c r="N1627">
        <f t="shared" si="187"/>
        <v>0</v>
      </c>
      <c r="O1627">
        <f t="shared" si="188"/>
        <v>0</v>
      </c>
      <c r="P1627">
        <f t="shared" si="189"/>
        <v>0</v>
      </c>
      <c r="Q1627">
        <f t="shared" si="190"/>
        <v>0</v>
      </c>
      <c r="S1627">
        <f t="shared" si="191"/>
        <v>0</v>
      </c>
    </row>
    <row r="1628" spans="1:19" ht="214" thickBot="1" x14ac:dyDescent="0.4">
      <c r="A1628" s="3" t="s">
        <v>11</v>
      </c>
      <c r="B1628" s="3" t="s">
        <v>8</v>
      </c>
      <c r="C1628" s="3">
        <v>20180314705</v>
      </c>
      <c r="D1628" s="3">
        <v>0</v>
      </c>
      <c r="E1628" s="3" t="s">
        <v>9</v>
      </c>
      <c r="F1628" s="3">
        <v>253</v>
      </c>
      <c r="G1628" s="3">
        <v>50</v>
      </c>
      <c r="H1628" s="4" t="s">
        <v>44</v>
      </c>
      <c r="I1628" s="3" t="s">
        <v>9</v>
      </c>
      <c r="J1628" s="3" t="s">
        <v>9</v>
      </c>
      <c r="L1628">
        <f t="shared" si="186"/>
        <v>0</v>
      </c>
      <c r="M1628">
        <f>IF(COUNTIF($C$2:$C1628,C1628)&gt;1,1,0)</f>
        <v>0</v>
      </c>
      <c r="N1628">
        <f t="shared" si="187"/>
        <v>0</v>
      </c>
      <c r="O1628">
        <f t="shared" si="188"/>
        <v>0</v>
      </c>
      <c r="P1628">
        <f t="shared" si="189"/>
        <v>0</v>
      </c>
      <c r="Q1628">
        <f t="shared" si="190"/>
        <v>0</v>
      </c>
      <c r="S1628">
        <f t="shared" si="191"/>
        <v>0</v>
      </c>
    </row>
    <row r="1629" spans="1:19" ht="251.5" thickBot="1" x14ac:dyDescent="0.4">
      <c r="A1629" s="3" t="s">
        <v>11</v>
      </c>
      <c r="B1629" s="3" t="s">
        <v>49</v>
      </c>
      <c r="C1629" s="3">
        <v>20230512401</v>
      </c>
      <c r="D1629" s="3">
        <v>0</v>
      </c>
      <c r="E1629" s="3" t="s">
        <v>9</v>
      </c>
      <c r="F1629" s="3">
        <v>65</v>
      </c>
      <c r="G1629" s="3">
        <v>18</v>
      </c>
      <c r="H1629" s="4" t="s">
        <v>18</v>
      </c>
      <c r="I1629" s="3" t="s">
        <v>9</v>
      </c>
      <c r="J1629" s="3" t="s">
        <v>9</v>
      </c>
      <c r="L1629">
        <f t="shared" si="186"/>
        <v>0</v>
      </c>
      <c r="M1629">
        <f>IF(COUNTIF($C$2:$C1630,C1629)&gt;1,1,0)</f>
        <v>0</v>
      </c>
      <c r="N1629">
        <f t="shared" si="187"/>
        <v>0</v>
      </c>
      <c r="O1629">
        <f t="shared" si="188"/>
        <v>0</v>
      </c>
      <c r="P1629">
        <f t="shared" si="189"/>
        <v>0</v>
      </c>
      <c r="Q1629">
        <f t="shared" si="190"/>
        <v>0</v>
      </c>
      <c r="S1629">
        <f t="shared" si="191"/>
        <v>0</v>
      </c>
    </row>
    <row r="1630" spans="1:19" ht="251.5" thickBot="1" x14ac:dyDescent="0.4">
      <c r="A1630" s="3" t="s">
        <v>11</v>
      </c>
      <c r="B1630" s="3" t="s">
        <v>8</v>
      </c>
      <c r="C1630" s="3">
        <v>20181104602</v>
      </c>
      <c r="D1630" s="3">
        <v>0</v>
      </c>
      <c r="E1630" s="3" t="s">
        <v>9</v>
      </c>
      <c r="F1630" s="3">
        <v>173</v>
      </c>
      <c r="G1630" s="3">
        <v>40</v>
      </c>
      <c r="H1630" s="4" t="s">
        <v>18</v>
      </c>
      <c r="I1630" s="3" t="s">
        <v>9</v>
      </c>
      <c r="J1630" s="3" t="s">
        <v>9</v>
      </c>
      <c r="L1630">
        <f t="shared" si="186"/>
        <v>0</v>
      </c>
      <c r="M1630">
        <f>IF(COUNTIF($C$2:$C1631,C1630)&gt;1,1,0)</f>
        <v>0</v>
      </c>
      <c r="N1630">
        <f t="shared" si="187"/>
        <v>0</v>
      </c>
      <c r="O1630">
        <f t="shared" si="188"/>
        <v>0</v>
      </c>
      <c r="P1630">
        <f t="shared" si="189"/>
        <v>0</v>
      </c>
      <c r="Q1630">
        <f t="shared" si="190"/>
        <v>0</v>
      </c>
      <c r="S1630">
        <f t="shared" si="191"/>
        <v>0</v>
      </c>
    </row>
    <row r="1631" spans="1:19" ht="139" thickBot="1" x14ac:dyDescent="0.4">
      <c r="A1631" s="3" t="s">
        <v>11</v>
      </c>
      <c r="B1631" s="3" t="s">
        <v>34</v>
      </c>
      <c r="C1631" s="3">
        <v>20110807401</v>
      </c>
      <c r="D1631" s="3">
        <v>0</v>
      </c>
      <c r="E1631" s="3" t="s">
        <v>9</v>
      </c>
      <c r="F1631" s="3">
        <v>60</v>
      </c>
      <c r="G1631" s="3">
        <v>19</v>
      </c>
      <c r="H1631" s="4" t="s">
        <v>83</v>
      </c>
      <c r="I1631" s="3" t="s">
        <v>9</v>
      </c>
      <c r="J1631" s="3" t="s">
        <v>15</v>
      </c>
      <c r="L1631">
        <f t="shared" si="186"/>
        <v>0</v>
      </c>
      <c r="M1631">
        <f>IF(COUNTIF($C$2:$C1632,C1631)&gt;1,1,0)</f>
        <v>0</v>
      </c>
      <c r="N1631">
        <f t="shared" si="187"/>
        <v>0</v>
      </c>
      <c r="O1631">
        <f t="shared" si="188"/>
        <v>0</v>
      </c>
      <c r="P1631">
        <f t="shared" si="189"/>
        <v>0</v>
      </c>
      <c r="Q1631">
        <f t="shared" si="190"/>
        <v>0</v>
      </c>
      <c r="S1631">
        <f t="shared" si="191"/>
        <v>0</v>
      </c>
    </row>
    <row r="1632" spans="1:19" ht="189" thickBot="1" x14ac:dyDescent="0.4">
      <c r="A1632" s="3" t="s">
        <v>11</v>
      </c>
      <c r="B1632" s="3" t="s">
        <v>17</v>
      </c>
      <c r="C1632" s="3">
        <v>20120611802</v>
      </c>
      <c r="D1632" s="3">
        <v>0</v>
      </c>
      <c r="E1632" s="3" t="s">
        <v>9</v>
      </c>
      <c r="F1632" s="3">
        <v>295</v>
      </c>
      <c r="G1632" s="3">
        <v>133</v>
      </c>
      <c r="H1632" s="4" t="s">
        <v>24</v>
      </c>
      <c r="I1632" s="3" t="s">
        <v>9</v>
      </c>
      <c r="J1632" s="3" t="s">
        <v>15</v>
      </c>
      <c r="L1632">
        <f t="shared" si="186"/>
        <v>0</v>
      </c>
      <c r="M1632">
        <f>IF(COUNTIF($C$2:$C1633,C1632)&gt;1,1,0)</f>
        <v>0</v>
      </c>
      <c r="N1632">
        <f t="shared" si="187"/>
        <v>0</v>
      </c>
      <c r="O1632">
        <f t="shared" si="188"/>
        <v>0</v>
      </c>
      <c r="P1632">
        <f t="shared" si="189"/>
        <v>0</v>
      </c>
      <c r="Q1632">
        <f t="shared" si="190"/>
        <v>0</v>
      </c>
      <c r="S1632">
        <f t="shared" si="191"/>
        <v>0</v>
      </c>
    </row>
    <row r="1633" spans="1:19" ht="239" thickBot="1" x14ac:dyDescent="0.4">
      <c r="A1633" s="3" t="s">
        <v>11</v>
      </c>
      <c r="B1633" s="3" t="s">
        <v>20</v>
      </c>
      <c r="C1633" s="3">
        <v>20140112801</v>
      </c>
      <c r="D1633" s="3">
        <v>0</v>
      </c>
      <c r="E1633" s="3" t="s">
        <v>9</v>
      </c>
      <c r="F1633" s="3">
        <v>531</v>
      </c>
      <c r="G1633" s="3">
        <v>152</v>
      </c>
      <c r="H1633" s="4" t="s">
        <v>13</v>
      </c>
      <c r="I1633" s="3" t="s">
        <v>9</v>
      </c>
      <c r="J1633" s="3" t="s">
        <v>9</v>
      </c>
      <c r="L1633">
        <f t="shared" si="186"/>
        <v>0</v>
      </c>
      <c r="M1633">
        <f>IF(COUNTIF($C$2:$C1634,C1633)&gt;1,1,0)</f>
        <v>0</v>
      </c>
      <c r="N1633">
        <f t="shared" si="187"/>
        <v>0</v>
      </c>
      <c r="O1633">
        <f t="shared" si="188"/>
        <v>0</v>
      </c>
      <c r="P1633">
        <f t="shared" si="189"/>
        <v>0</v>
      </c>
      <c r="Q1633">
        <f t="shared" si="190"/>
        <v>0</v>
      </c>
      <c r="S1633">
        <f t="shared" si="191"/>
        <v>0</v>
      </c>
    </row>
    <row r="1634" spans="1:19" ht="276.5" thickBot="1" x14ac:dyDescent="0.4">
      <c r="A1634" s="3" t="s">
        <v>11</v>
      </c>
      <c r="B1634" s="3" t="s">
        <v>8</v>
      </c>
      <c r="C1634" s="3">
        <v>20180233201</v>
      </c>
      <c r="D1634" s="3">
        <v>1</v>
      </c>
      <c r="E1634" s="3" t="s">
        <v>9</v>
      </c>
      <c r="F1634" s="3">
        <v>210</v>
      </c>
      <c r="G1634" s="3">
        <v>27</v>
      </c>
      <c r="H1634" s="4" t="s">
        <v>22</v>
      </c>
      <c r="I1634" s="3" t="s">
        <v>9</v>
      </c>
      <c r="J1634" s="3" t="s">
        <v>15</v>
      </c>
      <c r="L1634">
        <f t="shared" si="186"/>
        <v>0</v>
      </c>
      <c r="M1634">
        <f>IF(COUNTIF($C$2:$C1635,C1634)&gt;1,1,0)</f>
        <v>0</v>
      </c>
      <c r="N1634">
        <f t="shared" si="187"/>
        <v>0</v>
      </c>
      <c r="O1634">
        <f t="shared" si="188"/>
        <v>0</v>
      </c>
      <c r="P1634">
        <f t="shared" si="189"/>
        <v>0</v>
      </c>
      <c r="Q1634">
        <f t="shared" si="190"/>
        <v>0</v>
      </c>
      <c r="S1634">
        <f t="shared" si="191"/>
        <v>0</v>
      </c>
    </row>
    <row r="1635" spans="1:19" ht="276.5" thickBot="1" x14ac:dyDescent="0.4">
      <c r="A1635" s="3" t="s">
        <v>27</v>
      </c>
      <c r="B1635" s="3" t="s">
        <v>23</v>
      </c>
      <c r="C1635" s="3">
        <v>20172103801</v>
      </c>
      <c r="D1635" s="3">
        <v>0</v>
      </c>
      <c r="E1635" s="3" t="s">
        <v>9</v>
      </c>
      <c r="F1635" s="3">
        <v>289</v>
      </c>
      <c r="G1635" s="3">
        <v>48</v>
      </c>
      <c r="H1635" s="4" t="s">
        <v>22</v>
      </c>
      <c r="I1635" s="3" t="s">
        <v>9</v>
      </c>
      <c r="J1635" s="3" t="s">
        <v>9</v>
      </c>
      <c r="L1635">
        <f t="shared" si="186"/>
        <v>0</v>
      </c>
      <c r="M1635">
        <f>IF(COUNTIF($C$2:$C1636,C1635)&gt;1,1,0)</f>
        <v>0</v>
      </c>
      <c r="N1635">
        <f t="shared" si="187"/>
        <v>0</v>
      </c>
      <c r="O1635">
        <f t="shared" si="188"/>
        <v>0</v>
      </c>
      <c r="P1635">
        <f t="shared" si="189"/>
        <v>0</v>
      </c>
      <c r="Q1635">
        <f t="shared" si="190"/>
        <v>0</v>
      </c>
      <c r="S1635">
        <f t="shared" si="191"/>
        <v>0</v>
      </c>
    </row>
    <row r="1636" spans="1:19" ht="214" thickBot="1" x14ac:dyDescent="0.4">
      <c r="A1636" s="3" t="s">
        <v>11</v>
      </c>
      <c r="B1636" s="3" t="s">
        <v>34</v>
      </c>
      <c r="C1636" s="3">
        <v>29110809301</v>
      </c>
      <c r="D1636" s="3">
        <v>0</v>
      </c>
      <c r="E1636" s="3" t="s">
        <v>9</v>
      </c>
      <c r="F1636" s="3">
        <v>30</v>
      </c>
      <c r="G1636" s="3">
        <v>24</v>
      </c>
      <c r="H1636" s="4" t="s">
        <v>44</v>
      </c>
      <c r="I1636" s="3" t="s">
        <v>9</v>
      </c>
      <c r="J1636" s="3" t="s">
        <v>9</v>
      </c>
      <c r="L1636">
        <f t="shared" si="186"/>
        <v>0</v>
      </c>
      <c r="M1636">
        <f>IF(COUNTIF($C$2:$C1636,C1636)&gt;1,1,0)</f>
        <v>0</v>
      </c>
      <c r="N1636">
        <f t="shared" si="187"/>
        <v>0</v>
      </c>
      <c r="O1636">
        <f t="shared" si="188"/>
        <v>0</v>
      </c>
      <c r="P1636">
        <f t="shared" si="189"/>
        <v>0</v>
      </c>
      <c r="Q1636">
        <f t="shared" si="190"/>
        <v>0</v>
      </c>
      <c r="S1636">
        <f t="shared" si="191"/>
        <v>0</v>
      </c>
    </row>
    <row r="1637" spans="1:19" ht="276.5" thickBot="1" x14ac:dyDescent="0.4">
      <c r="A1637" s="3" t="s">
        <v>39</v>
      </c>
      <c r="B1637" s="3" t="s">
        <v>23</v>
      </c>
      <c r="C1637" s="3">
        <v>2017120</v>
      </c>
      <c r="D1637" s="3">
        <v>1</v>
      </c>
      <c r="E1637" s="3" t="s">
        <v>9</v>
      </c>
      <c r="F1637" s="3">
        <v>235</v>
      </c>
      <c r="G1637" s="3">
        <v>31</v>
      </c>
      <c r="H1637" s="4" t="s">
        <v>22</v>
      </c>
      <c r="I1637" s="3" t="s">
        <v>9</v>
      </c>
      <c r="J1637" s="3" t="s">
        <v>15</v>
      </c>
      <c r="L1637">
        <f t="shared" si="186"/>
        <v>0</v>
      </c>
      <c r="M1637">
        <f>IF(COUNTIF($C$2:$C1637,C1637)&gt;1,1,0)</f>
        <v>0</v>
      </c>
      <c r="N1637">
        <f t="shared" si="187"/>
        <v>0</v>
      </c>
      <c r="O1637">
        <f t="shared" si="188"/>
        <v>0</v>
      </c>
      <c r="P1637">
        <f t="shared" si="189"/>
        <v>0</v>
      </c>
      <c r="Q1637">
        <f t="shared" si="190"/>
        <v>0</v>
      </c>
      <c r="S1637">
        <f t="shared" si="191"/>
        <v>0</v>
      </c>
    </row>
    <row r="1638" spans="1:19" ht="276.5" thickBot="1" x14ac:dyDescent="0.4">
      <c r="A1638" s="3" t="s">
        <v>11</v>
      </c>
      <c r="B1638" s="3" t="s">
        <v>12</v>
      </c>
      <c r="C1638" s="3">
        <v>20081006901</v>
      </c>
      <c r="D1638" s="3">
        <v>0</v>
      </c>
      <c r="E1638" s="3" t="s">
        <v>9</v>
      </c>
      <c r="F1638" s="3">
        <v>293</v>
      </c>
      <c r="G1638" s="3">
        <v>25</v>
      </c>
      <c r="H1638" s="4" t="s">
        <v>22</v>
      </c>
      <c r="I1638" s="3" t="s">
        <v>9</v>
      </c>
      <c r="J1638" s="3" t="s">
        <v>15</v>
      </c>
      <c r="L1638">
        <f t="shared" si="186"/>
        <v>0</v>
      </c>
      <c r="M1638">
        <f>IF(COUNTIF($C$2:$C1639,C1638)&gt;1,1,0)</f>
        <v>0</v>
      </c>
      <c r="N1638">
        <f t="shared" si="187"/>
        <v>0</v>
      </c>
      <c r="O1638">
        <f t="shared" si="188"/>
        <v>0</v>
      </c>
      <c r="P1638">
        <f t="shared" si="189"/>
        <v>0</v>
      </c>
      <c r="Q1638">
        <f t="shared" si="190"/>
        <v>0</v>
      </c>
      <c r="S1638">
        <f t="shared" si="191"/>
        <v>0</v>
      </c>
    </row>
    <row r="1639" spans="1:19" ht="239" thickBot="1" x14ac:dyDescent="0.4">
      <c r="A1639" s="3" t="s">
        <v>11</v>
      </c>
      <c r="B1639" s="3" t="s">
        <v>23</v>
      </c>
      <c r="C1639" s="3">
        <v>20172207601</v>
      </c>
      <c r="D1639" s="3">
        <v>0</v>
      </c>
      <c r="E1639" s="3" t="s">
        <v>9</v>
      </c>
      <c r="F1639" s="3">
        <v>58</v>
      </c>
      <c r="G1639" s="3">
        <v>34</v>
      </c>
      <c r="H1639" s="4" t="s">
        <v>13</v>
      </c>
      <c r="I1639" s="3" t="s">
        <v>9</v>
      </c>
      <c r="J1639" s="3" t="s">
        <v>9</v>
      </c>
      <c r="L1639">
        <f t="shared" si="186"/>
        <v>0</v>
      </c>
      <c r="M1639">
        <f>IF(COUNTIF($C$2:$C1640,C1639)&gt;1,1,0)</f>
        <v>0</v>
      </c>
      <c r="N1639">
        <f t="shared" si="187"/>
        <v>0</v>
      </c>
      <c r="O1639">
        <f t="shared" si="188"/>
        <v>0</v>
      </c>
      <c r="P1639">
        <f t="shared" si="189"/>
        <v>0</v>
      </c>
      <c r="Q1639">
        <f t="shared" si="190"/>
        <v>0</v>
      </c>
      <c r="S1639">
        <f t="shared" si="191"/>
        <v>0</v>
      </c>
    </row>
    <row r="1640" spans="1:19" ht="251.5" thickBot="1" x14ac:dyDescent="0.4">
      <c r="A1640" s="3" t="s">
        <v>7</v>
      </c>
      <c r="B1640" s="3" t="s">
        <v>12</v>
      </c>
      <c r="C1640" s="3">
        <v>20080513001</v>
      </c>
      <c r="D1640" s="3">
        <v>0</v>
      </c>
      <c r="E1640" s="3" t="s">
        <v>9</v>
      </c>
      <c r="F1640" s="3">
        <v>343</v>
      </c>
      <c r="G1640" s="3">
        <v>310</v>
      </c>
      <c r="H1640" s="4" t="s">
        <v>18</v>
      </c>
      <c r="I1640" s="3" t="s">
        <v>9</v>
      </c>
      <c r="J1640" s="3" t="s">
        <v>9</v>
      </c>
      <c r="L1640">
        <f t="shared" si="186"/>
        <v>0</v>
      </c>
      <c r="M1640">
        <f>IF(COUNTIF($C$2:$C1641,C1640)&gt;1,1,0)</f>
        <v>0</v>
      </c>
      <c r="N1640">
        <f t="shared" si="187"/>
        <v>0</v>
      </c>
      <c r="O1640">
        <f t="shared" si="188"/>
        <v>0</v>
      </c>
      <c r="P1640">
        <f t="shared" si="189"/>
        <v>0</v>
      </c>
      <c r="Q1640">
        <f t="shared" si="190"/>
        <v>0</v>
      </c>
      <c r="S1640">
        <f t="shared" si="191"/>
        <v>0</v>
      </c>
    </row>
    <row r="1641" spans="1:19" ht="176.5" thickBot="1" x14ac:dyDescent="0.4">
      <c r="A1641" s="3" t="s">
        <v>11</v>
      </c>
      <c r="B1641" s="3" t="s">
        <v>8</v>
      </c>
      <c r="C1641" s="3">
        <v>20180316902</v>
      </c>
      <c r="D1641" s="3">
        <v>1</v>
      </c>
      <c r="E1641" s="3" t="s">
        <v>9</v>
      </c>
      <c r="F1641" s="3">
        <v>240</v>
      </c>
      <c r="G1641" s="3">
        <v>20</v>
      </c>
      <c r="H1641" s="4" t="s">
        <v>149</v>
      </c>
      <c r="I1641" s="3" t="s">
        <v>9</v>
      </c>
      <c r="J1641" s="3" t="s">
        <v>9</v>
      </c>
      <c r="L1641">
        <f t="shared" si="186"/>
        <v>0</v>
      </c>
      <c r="M1641">
        <f>IF(COUNTIF($C$2:$C1642,C1641)&gt;1,1,0)</f>
        <v>0</v>
      </c>
      <c r="N1641">
        <f t="shared" si="187"/>
        <v>0</v>
      </c>
      <c r="O1641">
        <f t="shared" si="188"/>
        <v>0</v>
      </c>
      <c r="P1641">
        <f t="shared" si="189"/>
        <v>0</v>
      </c>
      <c r="Q1641">
        <f t="shared" si="190"/>
        <v>0</v>
      </c>
      <c r="S1641">
        <f t="shared" si="191"/>
        <v>0</v>
      </c>
    </row>
    <row r="1642" spans="1:19" ht="251.5" thickBot="1" x14ac:dyDescent="0.4">
      <c r="A1642" s="3" t="s">
        <v>39</v>
      </c>
      <c r="B1642" s="3" t="s">
        <v>23</v>
      </c>
      <c r="C1642" s="3">
        <v>20171510401</v>
      </c>
      <c r="D1642" s="3">
        <v>0</v>
      </c>
      <c r="E1642" s="3" t="s">
        <v>9</v>
      </c>
      <c r="F1642" s="3">
        <v>285</v>
      </c>
      <c r="G1642" s="3">
        <v>90</v>
      </c>
      <c r="H1642" s="4" t="s">
        <v>18</v>
      </c>
      <c r="I1642" s="3" t="s">
        <v>9</v>
      </c>
      <c r="J1642" s="3" t="s">
        <v>9</v>
      </c>
      <c r="L1642">
        <f t="shared" si="186"/>
        <v>0</v>
      </c>
      <c r="M1642">
        <f>IF(COUNTIF($C$2:$C1643,C1642)&gt;1,1,0)</f>
        <v>0</v>
      </c>
      <c r="N1642">
        <f t="shared" si="187"/>
        <v>0</v>
      </c>
      <c r="O1642">
        <f t="shared" si="188"/>
        <v>0</v>
      </c>
      <c r="P1642">
        <f t="shared" si="189"/>
        <v>0</v>
      </c>
      <c r="Q1642">
        <f t="shared" si="190"/>
        <v>0</v>
      </c>
      <c r="S1642">
        <f t="shared" si="191"/>
        <v>0</v>
      </c>
    </row>
    <row r="1643" spans="1:19" ht="176.5" thickBot="1" x14ac:dyDescent="0.4">
      <c r="A1643" s="3" t="s">
        <v>11</v>
      </c>
      <c r="B1643" s="3" t="s">
        <v>34</v>
      </c>
      <c r="C1643" s="3">
        <v>20110802801</v>
      </c>
      <c r="D1643" s="3">
        <v>0</v>
      </c>
      <c r="E1643" s="3" t="s">
        <v>9</v>
      </c>
      <c r="F1643" s="3">
        <v>115</v>
      </c>
      <c r="G1643" s="3">
        <v>54</v>
      </c>
      <c r="H1643" s="4" t="s">
        <v>55</v>
      </c>
      <c r="I1643" s="3" t="s">
        <v>9</v>
      </c>
      <c r="J1643" s="3" t="s">
        <v>15</v>
      </c>
      <c r="L1643">
        <f t="shared" si="186"/>
        <v>0</v>
      </c>
      <c r="M1643">
        <f>IF(COUNTIF($C$2:$C1644,C1643)&gt;1,1,0)</f>
        <v>0</v>
      </c>
      <c r="N1643">
        <f t="shared" si="187"/>
        <v>0</v>
      </c>
      <c r="O1643">
        <f t="shared" si="188"/>
        <v>0</v>
      </c>
      <c r="P1643">
        <f t="shared" si="189"/>
        <v>0</v>
      </c>
      <c r="Q1643">
        <f t="shared" si="190"/>
        <v>0</v>
      </c>
      <c r="S1643">
        <f t="shared" si="191"/>
        <v>0</v>
      </c>
    </row>
    <row r="1644" spans="1:19" ht="76.5" thickBot="1" x14ac:dyDescent="0.4">
      <c r="A1644" s="3" t="s">
        <v>39</v>
      </c>
      <c r="B1644" s="3" t="s">
        <v>23</v>
      </c>
      <c r="C1644" s="3">
        <v>20171302501</v>
      </c>
      <c r="D1644" s="3">
        <v>1</v>
      </c>
      <c r="E1644" s="3" t="s">
        <v>9</v>
      </c>
      <c r="F1644" s="3">
        <v>183</v>
      </c>
      <c r="G1644" s="3">
        <v>123</v>
      </c>
      <c r="H1644" s="4" t="s">
        <v>33</v>
      </c>
      <c r="I1644" s="3" t="s">
        <v>9</v>
      </c>
      <c r="J1644" s="3" t="s">
        <v>9</v>
      </c>
      <c r="L1644">
        <f t="shared" si="186"/>
        <v>0</v>
      </c>
      <c r="M1644">
        <f>IF(COUNTIF($C$2:$C1645,C1644)&gt;1,1,0)</f>
        <v>0</v>
      </c>
      <c r="N1644">
        <f t="shared" si="187"/>
        <v>0</v>
      </c>
      <c r="O1644">
        <f t="shared" si="188"/>
        <v>0</v>
      </c>
      <c r="P1644">
        <f t="shared" si="189"/>
        <v>0</v>
      </c>
      <c r="Q1644">
        <f t="shared" si="190"/>
        <v>0</v>
      </c>
      <c r="S1644">
        <f t="shared" si="191"/>
        <v>0</v>
      </c>
    </row>
    <row r="1645" spans="1:19" ht="214" thickBot="1" x14ac:dyDescent="0.4">
      <c r="A1645" s="3" t="s">
        <v>11</v>
      </c>
      <c r="B1645" s="3" t="s">
        <v>8</v>
      </c>
      <c r="C1645" s="3">
        <v>20180405903</v>
      </c>
      <c r="D1645" s="3">
        <v>1</v>
      </c>
      <c r="E1645" s="3" t="s">
        <v>9</v>
      </c>
      <c r="F1645" s="3">
        <v>282</v>
      </c>
      <c r="G1645" s="3">
        <v>77</v>
      </c>
      <c r="H1645" s="4" t="s">
        <v>44</v>
      </c>
      <c r="I1645" s="3" t="s">
        <v>9</v>
      </c>
      <c r="J1645" s="3" t="s">
        <v>9</v>
      </c>
      <c r="L1645">
        <f t="shared" si="186"/>
        <v>0</v>
      </c>
      <c r="M1645">
        <f>IF(COUNTIF($C$2:$C1646,C1645)&gt;1,1,0)</f>
        <v>0</v>
      </c>
      <c r="N1645">
        <f t="shared" si="187"/>
        <v>0</v>
      </c>
      <c r="O1645">
        <f t="shared" si="188"/>
        <v>0</v>
      </c>
      <c r="P1645">
        <f t="shared" si="189"/>
        <v>0</v>
      </c>
      <c r="Q1645">
        <f t="shared" si="190"/>
        <v>0</v>
      </c>
      <c r="S1645">
        <f t="shared" si="191"/>
        <v>0</v>
      </c>
    </row>
    <row r="1646" spans="1:19" ht="276.5" thickBot="1" x14ac:dyDescent="0.4">
      <c r="A1646" s="3" t="s">
        <v>11</v>
      </c>
      <c r="B1646" s="3" t="s">
        <v>20</v>
      </c>
      <c r="C1646" s="3">
        <v>20142503101</v>
      </c>
      <c r="D1646" s="3">
        <v>0</v>
      </c>
      <c r="E1646" s="3" t="s">
        <v>9</v>
      </c>
      <c r="F1646" s="3">
        <v>77</v>
      </c>
      <c r="G1646" s="3">
        <v>43</v>
      </c>
      <c r="H1646" s="4" t="s">
        <v>22</v>
      </c>
      <c r="I1646" s="3" t="s">
        <v>9</v>
      </c>
      <c r="J1646" s="3" t="s">
        <v>9</v>
      </c>
      <c r="L1646">
        <f t="shared" si="186"/>
        <v>0</v>
      </c>
      <c r="M1646">
        <f>IF(COUNTIF($C$2:$C1647,C1646)&gt;1,1,0)</f>
        <v>0</v>
      </c>
      <c r="N1646">
        <f t="shared" si="187"/>
        <v>0</v>
      </c>
      <c r="O1646">
        <f t="shared" si="188"/>
        <v>0</v>
      </c>
      <c r="P1646">
        <f t="shared" si="189"/>
        <v>0</v>
      </c>
      <c r="Q1646">
        <f t="shared" si="190"/>
        <v>0</v>
      </c>
      <c r="S1646">
        <f t="shared" si="191"/>
        <v>0</v>
      </c>
    </row>
    <row r="1647" spans="1:19" ht="214" thickBot="1" x14ac:dyDescent="0.4">
      <c r="A1647" s="3" t="s">
        <v>11</v>
      </c>
      <c r="B1647" s="3" t="s">
        <v>49</v>
      </c>
      <c r="C1647" s="3">
        <v>20230507001</v>
      </c>
      <c r="D1647" s="3">
        <v>0</v>
      </c>
      <c r="E1647" s="3" t="s">
        <v>9</v>
      </c>
      <c r="F1647" s="3">
        <v>40</v>
      </c>
      <c r="G1647" s="3">
        <v>13</v>
      </c>
      <c r="H1647" s="4" t="s">
        <v>44</v>
      </c>
      <c r="I1647" s="3" t="s">
        <v>9</v>
      </c>
      <c r="J1647" s="3" t="s">
        <v>15</v>
      </c>
      <c r="L1647">
        <f t="shared" si="186"/>
        <v>0</v>
      </c>
      <c r="M1647">
        <f>IF(COUNTIF($C$2:$C1648,C1647)&gt;1,1,0)</f>
        <v>0</v>
      </c>
      <c r="N1647">
        <f t="shared" si="187"/>
        <v>0</v>
      </c>
      <c r="O1647">
        <f t="shared" si="188"/>
        <v>0</v>
      </c>
      <c r="P1647">
        <f t="shared" si="189"/>
        <v>0</v>
      </c>
      <c r="Q1647">
        <f t="shared" si="190"/>
        <v>0</v>
      </c>
      <c r="S1647">
        <f t="shared" si="191"/>
        <v>0</v>
      </c>
    </row>
    <row r="1648" spans="1:19" ht="76.5" thickBot="1" x14ac:dyDescent="0.4">
      <c r="A1648" s="3" t="s">
        <v>39</v>
      </c>
      <c r="B1648" s="3" t="s">
        <v>23</v>
      </c>
      <c r="C1648" s="3">
        <v>20171309101</v>
      </c>
      <c r="D1648" s="3">
        <v>0</v>
      </c>
      <c r="E1648" s="3" t="s">
        <v>9</v>
      </c>
      <c r="F1648" s="3">
        <v>419</v>
      </c>
      <c r="G1648" s="3">
        <v>278</v>
      </c>
      <c r="H1648" s="4" t="s">
        <v>33</v>
      </c>
      <c r="I1648" s="3" t="s">
        <v>9</v>
      </c>
      <c r="J1648" s="3" t="s">
        <v>9</v>
      </c>
      <c r="L1648">
        <f t="shared" si="186"/>
        <v>0</v>
      </c>
      <c r="M1648">
        <f>IF(COUNTIF($C$2:$C1649,C1648)&gt;1,1,0)</f>
        <v>0</v>
      </c>
      <c r="N1648">
        <f t="shared" si="187"/>
        <v>0</v>
      </c>
      <c r="O1648">
        <f t="shared" si="188"/>
        <v>0</v>
      </c>
      <c r="P1648">
        <f t="shared" si="189"/>
        <v>0</v>
      </c>
      <c r="Q1648">
        <f t="shared" si="190"/>
        <v>0</v>
      </c>
      <c r="S1648">
        <f t="shared" si="191"/>
        <v>0</v>
      </c>
    </row>
    <row r="1649" spans="1:19" ht="276.5" thickBot="1" x14ac:dyDescent="0.4">
      <c r="A1649" s="3" t="s">
        <v>27</v>
      </c>
      <c r="B1649" s="3" t="s">
        <v>23</v>
      </c>
      <c r="C1649" s="3">
        <v>20171401602</v>
      </c>
      <c r="D1649" s="3">
        <v>0</v>
      </c>
      <c r="E1649" s="3" t="s">
        <v>9</v>
      </c>
      <c r="F1649" s="3">
        <v>469</v>
      </c>
      <c r="G1649" s="3">
        <v>291</v>
      </c>
      <c r="H1649" s="4" t="s">
        <v>22</v>
      </c>
      <c r="I1649" s="3" t="s">
        <v>9</v>
      </c>
      <c r="J1649" s="3" t="s">
        <v>15</v>
      </c>
      <c r="L1649">
        <f t="shared" si="186"/>
        <v>0</v>
      </c>
      <c r="M1649">
        <f>IF(COUNTIF($C$2:$C1650,C1649)&gt;1,1,0)</f>
        <v>0</v>
      </c>
      <c r="N1649">
        <f t="shared" si="187"/>
        <v>0</v>
      </c>
      <c r="O1649">
        <f t="shared" si="188"/>
        <v>0</v>
      </c>
      <c r="P1649">
        <f t="shared" si="189"/>
        <v>0</v>
      </c>
      <c r="Q1649">
        <f t="shared" si="190"/>
        <v>0</v>
      </c>
      <c r="S1649">
        <f t="shared" si="191"/>
        <v>0</v>
      </c>
    </row>
    <row r="1650" spans="1:19" ht="276.5" thickBot="1" x14ac:dyDescent="0.4">
      <c r="A1650" s="3" t="s">
        <v>11</v>
      </c>
      <c r="B1650" s="3" t="s">
        <v>23</v>
      </c>
      <c r="C1650" s="3" t="s">
        <v>351</v>
      </c>
      <c r="D1650" s="3">
        <v>0</v>
      </c>
      <c r="E1650" s="3" t="s">
        <v>9</v>
      </c>
      <c r="F1650" s="3">
        <v>901</v>
      </c>
      <c r="G1650" s="3">
        <v>120</v>
      </c>
      <c r="H1650" s="4" t="s">
        <v>22</v>
      </c>
      <c r="I1650" s="3" t="s">
        <v>9</v>
      </c>
      <c r="J1650" s="3" t="s">
        <v>9</v>
      </c>
      <c r="L1650">
        <f t="shared" si="186"/>
        <v>0</v>
      </c>
      <c r="M1650">
        <f>IF(COUNTIF($C$2:$C1651,C1650)&gt;1,1,0)</f>
        <v>0</v>
      </c>
      <c r="N1650">
        <f t="shared" si="187"/>
        <v>0</v>
      </c>
      <c r="O1650">
        <f t="shared" si="188"/>
        <v>0</v>
      </c>
      <c r="P1650">
        <f t="shared" si="189"/>
        <v>0</v>
      </c>
      <c r="Q1650">
        <f t="shared" si="190"/>
        <v>0</v>
      </c>
      <c r="S1650">
        <f t="shared" si="191"/>
        <v>0</v>
      </c>
    </row>
    <row r="1651" spans="1:19" ht="226.5" thickBot="1" x14ac:dyDescent="0.4">
      <c r="A1651" s="3" t="s">
        <v>11</v>
      </c>
      <c r="B1651" s="3" t="s">
        <v>23</v>
      </c>
      <c r="C1651" s="3">
        <v>20172102201</v>
      </c>
      <c r="D1651" s="3">
        <v>0</v>
      </c>
      <c r="E1651" s="3" t="s">
        <v>9</v>
      </c>
      <c r="F1651" s="3">
        <v>92</v>
      </c>
      <c r="G1651" s="3">
        <v>23</v>
      </c>
      <c r="H1651" s="4" t="s">
        <v>352</v>
      </c>
      <c r="I1651" s="3" t="s">
        <v>9</v>
      </c>
      <c r="J1651" s="3" t="s">
        <v>9</v>
      </c>
      <c r="L1651">
        <f t="shared" si="186"/>
        <v>0</v>
      </c>
      <c r="M1651">
        <f>IF(COUNTIF($C$2:$C1652,C1651)&gt;1,1,0)</f>
        <v>0</v>
      </c>
      <c r="N1651">
        <f t="shared" si="187"/>
        <v>0</v>
      </c>
      <c r="O1651">
        <f t="shared" si="188"/>
        <v>0</v>
      </c>
      <c r="P1651">
        <f t="shared" si="189"/>
        <v>0</v>
      </c>
      <c r="Q1651">
        <f t="shared" si="190"/>
        <v>0</v>
      </c>
      <c r="S1651">
        <f t="shared" si="191"/>
        <v>0</v>
      </c>
    </row>
    <row r="1652" spans="1:19" ht="276.5" thickBot="1" x14ac:dyDescent="0.4">
      <c r="A1652" s="3" t="s">
        <v>11</v>
      </c>
      <c r="B1652" s="3" t="s">
        <v>8</v>
      </c>
      <c r="C1652" s="3">
        <v>20180737801</v>
      </c>
      <c r="D1652" s="3">
        <v>0</v>
      </c>
      <c r="E1652" s="3" t="s">
        <v>9</v>
      </c>
      <c r="F1652" s="3">
        <v>116</v>
      </c>
      <c r="G1652" s="3">
        <v>17</v>
      </c>
      <c r="H1652" s="4" t="s">
        <v>22</v>
      </c>
      <c r="I1652" s="3" t="s">
        <v>9</v>
      </c>
      <c r="J1652" s="3" t="s">
        <v>9</v>
      </c>
      <c r="L1652">
        <f t="shared" si="186"/>
        <v>0</v>
      </c>
      <c r="M1652">
        <f>IF(COUNTIF($C$2:$C1653,C1652)&gt;1,1,0)</f>
        <v>0</v>
      </c>
      <c r="N1652">
        <f t="shared" si="187"/>
        <v>0</v>
      </c>
      <c r="O1652">
        <f t="shared" si="188"/>
        <v>0</v>
      </c>
      <c r="P1652">
        <f t="shared" si="189"/>
        <v>0</v>
      </c>
      <c r="Q1652">
        <f t="shared" si="190"/>
        <v>0</v>
      </c>
      <c r="S1652">
        <f t="shared" si="191"/>
        <v>0</v>
      </c>
    </row>
    <row r="1653" spans="1:19" ht="276.5" thickBot="1" x14ac:dyDescent="0.4">
      <c r="A1653" s="3" t="s">
        <v>11</v>
      </c>
      <c r="B1653" s="3" t="s">
        <v>23</v>
      </c>
      <c r="C1653" s="3">
        <v>20172504001</v>
      </c>
      <c r="D1653" s="3">
        <v>1</v>
      </c>
      <c r="E1653" s="3" t="s">
        <v>9</v>
      </c>
      <c r="F1653" s="3">
        <v>159</v>
      </c>
      <c r="G1653" s="3">
        <v>36</v>
      </c>
      <c r="H1653" s="4" t="s">
        <v>22</v>
      </c>
      <c r="I1653" s="3" t="s">
        <v>9</v>
      </c>
      <c r="J1653" s="3" t="s">
        <v>9</v>
      </c>
      <c r="L1653">
        <f t="shared" si="186"/>
        <v>0</v>
      </c>
      <c r="M1653">
        <f>IF(COUNTIF($C$2:$C1654,C1653)&gt;1,1,0)</f>
        <v>0</v>
      </c>
      <c r="N1653">
        <f t="shared" si="187"/>
        <v>0</v>
      </c>
      <c r="O1653">
        <f t="shared" si="188"/>
        <v>0</v>
      </c>
      <c r="P1653">
        <f t="shared" si="189"/>
        <v>0</v>
      </c>
      <c r="Q1653">
        <f t="shared" si="190"/>
        <v>0</v>
      </c>
      <c r="S1653">
        <f t="shared" si="191"/>
        <v>0</v>
      </c>
    </row>
    <row r="1654" spans="1:19" ht="239" thickBot="1" x14ac:dyDescent="0.4">
      <c r="A1654" s="3" t="s">
        <v>11</v>
      </c>
      <c r="B1654" s="3" t="s">
        <v>49</v>
      </c>
      <c r="C1654" s="3">
        <v>20230500115</v>
      </c>
      <c r="D1654" s="3">
        <v>0</v>
      </c>
      <c r="E1654" s="3" t="s">
        <v>9</v>
      </c>
      <c r="F1654" s="3">
        <v>76</v>
      </c>
      <c r="G1654" s="3">
        <v>41</v>
      </c>
      <c r="H1654" s="4" t="s">
        <v>138</v>
      </c>
      <c r="I1654" s="3" t="s">
        <v>9</v>
      </c>
      <c r="J1654" s="3" t="s">
        <v>9</v>
      </c>
      <c r="L1654">
        <f t="shared" si="186"/>
        <v>0</v>
      </c>
      <c r="M1654">
        <f>IF(COUNTIF($C$2:$C1655,C1654)&gt;1,1,0)</f>
        <v>0</v>
      </c>
      <c r="N1654">
        <f t="shared" si="187"/>
        <v>0</v>
      </c>
      <c r="O1654">
        <f t="shared" si="188"/>
        <v>0</v>
      </c>
      <c r="P1654">
        <f t="shared" si="189"/>
        <v>0</v>
      </c>
      <c r="Q1654">
        <f t="shared" si="190"/>
        <v>0</v>
      </c>
      <c r="S1654">
        <f t="shared" si="191"/>
        <v>0</v>
      </c>
    </row>
    <row r="1655" spans="1:19" ht="289" thickBot="1" x14ac:dyDescent="0.4">
      <c r="A1655" s="3" t="s">
        <v>11</v>
      </c>
      <c r="B1655" s="3" t="s">
        <v>8</v>
      </c>
      <c r="C1655" s="3">
        <v>20180615001</v>
      </c>
      <c r="D1655" s="3">
        <v>0</v>
      </c>
      <c r="E1655" s="3" t="s">
        <v>9</v>
      </c>
      <c r="F1655" s="3">
        <v>79</v>
      </c>
      <c r="G1655" s="3">
        <v>33</v>
      </c>
      <c r="H1655" s="4" t="s">
        <v>353</v>
      </c>
      <c r="I1655" s="3" t="s">
        <v>9</v>
      </c>
      <c r="J1655" s="3" t="s">
        <v>15</v>
      </c>
      <c r="L1655">
        <f t="shared" si="186"/>
        <v>0</v>
      </c>
      <c r="M1655">
        <f>IF(COUNTIF($C$2:$C1656,C1655)&gt;1,1,0)</f>
        <v>0</v>
      </c>
      <c r="N1655">
        <f t="shared" si="187"/>
        <v>0</v>
      </c>
      <c r="O1655">
        <f t="shared" si="188"/>
        <v>0</v>
      </c>
      <c r="P1655">
        <f t="shared" si="189"/>
        <v>0</v>
      </c>
      <c r="Q1655">
        <f t="shared" si="190"/>
        <v>0</v>
      </c>
      <c r="S1655">
        <f t="shared" si="191"/>
        <v>0</v>
      </c>
    </row>
    <row r="1656" spans="1:19" ht="39" thickBot="1" x14ac:dyDescent="0.4">
      <c r="A1656" s="3" t="s">
        <v>11</v>
      </c>
      <c r="B1656" s="3" t="s">
        <v>17</v>
      </c>
      <c r="C1656" s="3">
        <v>20120310904</v>
      </c>
      <c r="D1656" s="3">
        <v>1</v>
      </c>
      <c r="E1656" s="3" t="s">
        <v>9</v>
      </c>
      <c r="F1656" s="3">
        <v>280</v>
      </c>
      <c r="G1656" s="3">
        <v>72</v>
      </c>
      <c r="H1656" s="4" t="s">
        <v>87</v>
      </c>
      <c r="I1656" s="3" t="s">
        <v>9</v>
      </c>
      <c r="J1656" s="3" t="s">
        <v>15</v>
      </c>
      <c r="L1656">
        <f t="shared" si="186"/>
        <v>0</v>
      </c>
      <c r="M1656">
        <f>IF(COUNTIF($C$2:$C1657,C1656)&gt;1,1,0)</f>
        <v>0</v>
      </c>
      <c r="N1656">
        <f t="shared" si="187"/>
        <v>0</v>
      </c>
      <c r="O1656">
        <f t="shared" si="188"/>
        <v>0</v>
      </c>
      <c r="P1656">
        <f t="shared" si="189"/>
        <v>0</v>
      </c>
      <c r="Q1656">
        <f t="shared" si="190"/>
        <v>0</v>
      </c>
      <c r="S1656">
        <f t="shared" si="191"/>
        <v>0</v>
      </c>
    </row>
    <row r="1657" spans="1:19" ht="276.5" thickBot="1" x14ac:dyDescent="0.4">
      <c r="A1657" s="3" t="s">
        <v>27</v>
      </c>
      <c r="B1657" s="3" t="s">
        <v>23</v>
      </c>
      <c r="C1657" s="3">
        <v>20171404101</v>
      </c>
      <c r="D1657" s="3">
        <v>1</v>
      </c>
      <c r="E1657" s="3" t="s">
        <v>9</v>
      </c>
      <c r="F1657" s="3">
        <v>222</v>
      </c>
      <c r="G1657" s="3">
        <v>124</v>
      </c>
      <c r="H1657" s="4" t="s">
        <v>22</v>
      </c>
      <c r="I1657" s="3" t="s">
        <v>9</v>
      </c>
      <c r="J1657" s="3" t="s">
        <v>15</v>
      </c>
      <c r="L1657">
        <f t="shared" si="186"/>
        <v>0</v>
      </c>
      <c r="M1657">
        <f>IF(COUNTIF($C$2:$C1658,C1657)&gt;1,1,0)</f>
        <v>0</v>
      </c>
      <c r="N1657">
        <f t="shared" si="187"/>
        <v>0</v>
      </c>
      <c r="O1657">
        <f t="shared" si="188"/>
        <v>0</v>
      </c>
      <c r="P1657">
        <f t="shared" si="189"/>
        <v>0</v>
      </c>
      <c r="Q1657">
        <f t="shared" si="190"/>
        <v>0</v>
      </c>
      <c r="S1657">
        <f t="shared" si="191"/>
        <v>0</v>
      </c>
    </row>
    <row r="1658" spans="1:19" ht="226.5" thickBot="1" x14ac:dyDescent="0.4">
      <c r="A1658" s="3" t="s">
        <v>11</v>
      </c>
      <c r="B1658" s="3" t="s">
        <v>23</v>
      </c>
      <c r="C1658" s="3">
        <v>20172114201</v>
      </c>
      <c r="D1658" s="3">
        <v>1</v>
      </c>
      <c r="E1658" s="3" t="s">
        <v>9</v>
      </c>
      <c r="F1658" s="3">
        <v>331</v>
      </c>
      <c r="G1658" s="3">
        <v>66</v>
      </c>
      <c r="H1658" s="4" t="s">
        <v>354</v>
      </c>
      <c r="I1658" s="3" t="s">
        <v>9</v>
      </c>
      <c r="J1658" s="3" t="s">
        <v>9</v>
      </c>
      <c r="L1658">
        <f t="shared" ref="L1658:L1710" si="192">IF(COUNTBLANK(A1658:J1658)&gt;0,1,0)</f>
        <v>0</v>
      </c>
      <c r="M1658">
        <f>IF(COUNTIF($C$2:$C1659,C1658)&gt;1,1,0)</f>
        <v>0</v>
      </c>
      <c r="N1658">
        <f t="shared" ref="N1658:N1710" si="193">IF(LEN(C1658)&gt;11,1,0)</f>
        <v>0</v>
      </c>
      <c r="O1658">
        <f t="shared" ref="O1658:O1710" si="194">IF(G1658&gt;F1658,1,0)</f>
        <v>0</v>
      </c>
      <c r="P1658">
        <f t="shared" ref="P1658:P1710" si="195">IF(AND(J1658="Yes",I1658="No"),1,0)</f>
        <v>0</v>
      </c>
      <c r="Q1658">
        <f t="shared" ref="Q1658:Q1710" si="196">IF(F1658&gt;10000,1,0)</f>
        <v>0</v>
      </c>
      <c r="S1658">
        <f t="shared" ref="S1658:S1710" si="197">IF(SUM(L1658:Q1658)&gt;0,1,0)</f>
        <v>0</v>
      </c>
    </row>
    <row r="1659" spans="1:19" ht="276.5" thickBot="1" x14ac:dyDescent="0.4">
      <c r="A1659" s="3" t="s">
        <v>11</v>
      </c>
      <c r="B1659" s="3" t="s">
        <v>8</v>
      </c>
      <c r="C1659" s="3">
        <v>20180740601</v>
      </c>
      <c r="D1659" s="3">
        <v>1</v>
      </c>
      <c r="E1659" s="3" t="s">
        <v>9</v>
      </c>
      <c r="F1659" s="3">
        <v>604</v>
      </c>
      <c r="G1659" s="3">
        <v>51</v>
      </c>
      <c r="H1659" s="4" t="s">
        <v>22</v>
      </c>
      <c r="I1659" s="3" t="s">
        <v>9</v>
      </c>
      <c r="J1659" s="3" t="s">
        <v>9</v>
      </c>
      <c r="L1659">
        <f t="shared" si="192"/>
        <v>0</v>
      </c>
      <c r="M1659">
        <f>IF(COUNTIF($C$2:$C1660,C1659)&gt;1,1,0)</f>
        <v>0</v>
      </c>
      <c r="N1659">
        <f t="shared" si="193"/>
        <v>0</v>
      </c>
      <c r="O1659">
        <f t="shared" si="194"/>
        <v>0</v>
      </c>
      <c r="P1659">
        <f t="shared" si="195"/>
        <v>0</v>
      </c>
      <c r="Q1659">
        <f t="shared" si="196"/>
        <v>0</v>
      </c>
      <c r="S1659">
        <f t="shared" si="197"/>
        <v>0</v>
      </c>
    </row>
    <row r="1660" spans="1:19" ht="314" thickBot="1" x14ac:dyDescent="0.4">
      <c r="A1660" s="3" t="s">
        <v>11</v>
      </c>
      <c r="B1660" s="3" t="s">
        <v>8</v>
      </c>
      <c r="C1660" s="3">
        <v>20180608002</v>
      </c>
      <c r="D1660" s="3">
        <v>0</v>
      </c>
      <c r="E1660" s="3" t="s">
        <v>9</v>
      </c>
      <c r="F1660" s="3">
        <v>199</v>
      </c>
      <c r="G1660" s="3">
        <v>42</v>
      </c>
      <c r="H1660" s="4" t="s">
        <v>355</v>
      </c>
      <c r="I1660" s="3" t="s">
        <v>9</v>
      </c>
      <c r="J1660" s="3" t="s">
        <v>9</v>
      </c>
      <c r="L1660">
        <f t="shared" si="192"/>
        <v>0</v>
      </c>
      <c r="M1660">
        <f>IF(COUNTIF($C$2:$C1661,C1660)&gt;1,1,0)</f>
        <v>0</v>
      </c>
      <c r="N1660">
        <f t="shared" si="193"/>
        <v>0</v>
      </c>
      <c r="O1660">
        <f t="shared" si="194"/>
        <v>0</v>
      </c>
      <c r="P1660">
        <f t="shared" si="195"/>
        <v>0</v>
      </c>
      <c r="Q1660">
        <f t="shared" si="196"/>
        <v>0</v>
      </c>
      <c r="S1660">
        <f t="shared" si="197"/>
        <v>0</v>
      </c>
    </row>
    <row r="1661" spans="1:19" ht="276.5" thickBot="1" x14ac:dyDescent="0.4">
      <c r="A1661" s="3" t="s">
        <v>11</v>
      </c>
      <c r="B1661" s="3" t="s">
        <v>23</v>
      </c>
      <c r="C1661" s="3">
        <v>20172400801</v>
      </c>
      <c r="D1661" s="3">
        <v>1</v>
      </c>
      <c r="E1661" s="3" t="s">
        <v>9</v>
      </c>
      <c r="F1661" s="3">
        <v>143</v>
      </c>
      <c r="G1661" s="3">
        <v>34</v>
      </c>
      <c r="H1661" s="4" t="s">
        <v>22</v>
      </c>
      <c r="I1661" s="3" t="s">
        <v>9</v>
      </c>
      <c r="J1661" s="3" t="s">
        <v>9</v>
      </c>
      <c r="L1661">
        <f t="shared" si="192"/>
        <v>0</v>
      </c>
      <c r="M1661">
        <f>IF(COUNTIF($C$2:$C1662,C1661)&gt;1,1,0)</f>
        <v>0</v>
      </c>
      <c r="N1661">
        <f t="shared" si="193"/>
        <v>0</v>
      </c>
      <c r="O1661">
        <f t="shared" si="194"/>
        <v>0</v>
      </c>
      <c r="P1661">
        <f t="shared" si="195"/>
        <v>0</v>
      </c>
      <c r="Q1661">
        <f t="shared" si="196"/>
        <v>0</v>
      </c>
      <c r="S1661">
        <f t="shared" si="197"/>
        <v>0</v>
      </c>
    </row>
    <row r="1662" spans="1:19" ht="39" thickBot="1" x14ac:dyDescent="0.4">
      <c r="A1662" s="3" t="s">
        <v>11</v>
      </c>
      <c r="B1662" s="3" t="s">
        <v>17</v>
      </c>
      <c r="C1662" s="3">
        <v>20120304402</v>
      </c>
      <c r="D1662" s="3">
        <v>0</v>
      </c>
      <c r="E1662" s="3" t="s">
        <v>9</v>
      </c>
      <c r="F1662" s="3">
        <v>245</v>
      </c>
      <c r="G1662" s="3">
        <v>92</v>
      </c>
      <c r="H1662" s="4" t="s">
        <v>87</v>
      </c>
      <c r="I1662" s="3" t="s">
        <v>9</v>
      </c>
      <c r="J1662" s="3" t="s">
        <v>9</v>
      </c>
      <c r="L1662">
        <f t="shared" si="192"/>
        <v>0</v>
      </c>
      <c r="M1662">
        <f>IF(COUNTIF($C$2:$C1662,C1662)&gt;1,1,0)</f>
        <v>0</v>
      </c>
      <c r="N1662">
        <f t="shared" si="193"/>
        <v>0</v>
      </c>
      <c r="O1662">
        <f t="shared" si="194"/>
        <v>0</v>
      </c>
      <c r="P1662">
        <f t="shared" si="195"/>
        <v>0</v>
      </c>
      <c r="Q1662">
        <f t="shared" si="196"/>
        <v>0</v>
      </c>
      <c r="S1662">
        <f t="shared" si="197"/>
        <v>0</v>
      </c>
    </row>
    <row r="1663" spans="1:19" ht="276.5" thickBot="1" x14ac:dyDescent="0.4">
      <c r="A1663" s="3" t="s">
        <v>11</v>
      </c>
      <c r="B1663" s="3" t="s">
        <v>49</v>
      </c>
      <c r="C1663" s="3">
        <v>20230500104</v>
      </c>
      <c r="D1663" s="3">
        <v>1</v>
      </c>
      <c r="E1663" s="3" t="s">
        <v>9</v>
      </c>
      <c r="F1663" s="3">
        <v>211</v>
      </c>
      <c r="G1663" s="3">
        <v>42</v>
      </c>
      <c r="H1663" s="4" t="s">
        <v>22</v>
      </c>
      <c r="I1663" s="3" t="s">
        <v>9</v>
      </c>
      <c r="J1663" s="3" t="s">
        <v>15</v>
      </c>
      <c r="L1663">
        <f t="shared" si="192"/>
        <v>0</v>
      </c>
      <c r="M1663">
        <f>IF(COUNTIF($C$2:$C1664,C1663)&gt;1,1,0)</f>
        <v>0</v>
      </c>
      <c r="N1663">
        <f t="shared" si="193"/>
        <v>0</v>
      </c>
      <c r="O1663">
        <f t="shared" si="194"/>
        <v>0</v>
      </c>
      <c r="P1663">
        <f t="shared" si="195"/>
        <v>0</v>
      </c>
      <c r="Q1663">
        <f t="shared" si="196"/>
        <v>0</v>
      </c>
      <c r="S1663">
        <f t="shared" si="197"/>
        <v>0</v>
      </c>
    </row>
    <row r="1664" spans="1:19" ht="276.5" thickBot="1" x14ac:dyDescent="0.4">
      <c r="A1664" s="3" t="s">
        <v>11</v>
      </c>
      <c r="B1664" s="3" t="s">
        <v>23</v>
      </c>
      <c r="C1664" s="3">
        <v>20171504901</v>
      </c>
      <c r="D1664" s="3">
        <v>0</v>
      </c>
      <c r="E1664" s="3" t="s">
        <v>9</v>
      </c>
      <c r="F1664" s="3">
        <v>342</v>
      </c>
      <c r="G1664" s="3">
        <v>200</v>
      </c>
      <c r="H1664" s="4" t="s">
        <v>22</v>
      </c>
      <c r="I1664" s="3" t="s">
        <v>9</v>
      </c>
      <c r="J1664" s="3" t="s">
        <v>9</v>
      </c>
      <c r="L1664">
        <f t="shared" si="192"/>
        <v>0</v>
      </c>
      <c r="M1664">
        <f>IF(COUNTIF($C$2:$C1665,C1664)&gt;1,1,0)</f>
        <v>0</v>
      </c>
      <c r="N1664">
        <f t="shared" si="193"/>
        <v>0</v>
      </c>
      <c r="O1664">
        <f t="shared" si="194"/>
        <v>0</v>
      </c>
      <c r="P1664">
        <f t="shared" si="195"/>
        <v>0</v>
      </c>
      <c r="Q1664">
        <f t="shared" si="196"/>
        <v>0</v>
      </c>
      <c r="S1664">
        <f t="shared" si="197"/>
        <v>0</v>
      </c>
    </row>
    <row r="1665" spans="1:19" ht="276.5" thickBot="1" x14ac:dyDescent="0.4">
      <c r="A1665" s="3" t="s">
        <v>11</v>
      </c>
      <c r="B1665" s="3" t="s">
        <v>23</v>
      </c>
      <c r="C1665" s="3">
        <v>20172500601</v>
      </c>
      <c r="D1665" s="3">
        <v>0</v>
      </c>
      <c r="E1665" s="3" t="s">
        <v>9</v>
      </c>
      <c r="F1665" s="3">
        <v>165</v>
      </c>
      <c r="G1665" s="3">
        <v>33</v>
      </c>
      <c r="H1665" s="4" t="s">
        <v>22</v>
      </c>
      <c r="I1665" s="3" t="s">
        <v>9</v>
      </c>
      <c r="J1665" s="3" t="s">
        <v>9</v>
      </c>
      <c r="L1665">
        <f t="shared" si="192"/>
        <v>0</v>
      </c>
      <c r="M1665">
        <f>IF(COUNTIF($C$2:$C1665,C1665)&gt;1,1,0)</f>
        <v>0</v>
      </c>
      <c r="N1665">
        <f t="shared" si="193"/>
        <v>0</v>
      </c>
      <c r="O1665">
        <f t="shared" si="194"/>
        <v>0</v>
      </c>
      <c r="P1665">
        <f t="shared" si="195"/>
        <v>0</v>
      </c>
      <c r="Q1665">
        <f t="shared" si="196"/>
        <v>0</v>
      </c>
      <c r="S1665">
        <f t="shared" si="197"/>
        <v>0</v>
      </c>
    </row>
    <row r="1666" spans="1:19" ht="151.5" thickBot="1" x14ac:dyDescent="0.4">
      <c r="A1666" s="3" t="s">
        <v>11</v>
      </c>
      <c r="B1666" s="3" t="s">
        <v>34</v>
      </c>
      <c r="C1666" s="3">
        <v>20110316401</v>
      </c>
      <c r="D1666" s="3">
        <v>0</v>
      </c>
      <c r="E1666" s="3" t="s">
        <v>9</v>
      </c>
      <c r="F1666" s="3">
        <v>35</v>
      </c>
      <c r="G1666" s="3">
        <v>24</v>
      </c>
      <c r="H1666" s="4" t="s">
        <v>107</v>
      </c>
      <c r="I1666" s="3" t="s">
        <v>9</v>
      </c>
      <c r="J1666" s="3" t="s">
        <v>9</v>
      </c>
      <c r="L1666">
        <f t="shared" si="192"/>
        <v>0</v>
      </c>
      <c r="M1666">
        <f>IF(COUNTIF($C$2:$C1667,C1666)&gt;1,1,0)</f>
        <v>0</v>
      </c>
      <c r="N1666">
        <f t="shared" si="193"/>
        <v>0</v>
      </c>
      <c r="O1666">
        <f t="shared" si="194"/>
        <v>0</v>
      </c>
      <c r="P1666">
        <f t="shared" si="195"/>
        <v>0</v>
      </c>
      <c r="Q1666">
        <f t="shared" si="196"/>
        <v>0</v>
      </c>
      <c r="S1666">
        <f t="shared" si="197"/>
        <v>0</v>
      </c>
    </row>
    <row r="1667" spans="1:19" ht="276.5" thickBot="1" x14ac:dyDescent="0.4">
      <c r="A1667" s="3" t="s">
        <v>11</v>
      </c>
      <c r="B1667" s="3" t="s">
        <v>49</v>
      </c>
      <c r="C1667" s="3">
        <v>20230402101</v>
      </c>
      <c r="D1667" s="3">
        <v>0</v>
      </c>
      <c r="E1667" s="3" t="s">
        <v>9</v>
      </c>
      <c r="F1667" s="3">
        <v>54</v>
      </c>
      <c r="G1667" s="3">
        <v>9</v>
      </c>
      <c r="H1667" s="4" t="s">
        <v>22</v>
      </c>
      <c r="I1667" s="3" t="s">
        <v>9</v>
      </c>
      <c r="J1667" s="3" t="s">
        <v>15</v>
      </c>
      <c r="L1667">
        <f t="shared" si="192"/>
        <v>0</v>
      </c>
      <c r="M1667">
        <f>IF(COUNTIF($C$2:$C1668,C1667)&gt;1,1,0)</f>
        <v>0</v>
      </c>
      <c r="N1667">
        <f t="shared" si="193"/>
        <v>0</v>
      </c>
      <c r="O1667">
        <f t="shared" si="194"/>
        <v>0</v>
      </c>
      <c r="P1667">
        <f t="shared" si="195"/>
        <v>0</v>
      </c>
      <c r="Q1667">
        <f t="shared" si="196"/>
        <v>0</v>
      </c>
      <c r="S1667">
        <f t="shared" si="197"/>
        <v>0</v>
      </c>
    </row>
    <row r="1668" spans="1:19" ht="276.5" thickBot="1" x14ac:dyDescent="0.4">
      <c r="A1668" s="3" t="s">
        <v>11</v>
      </c>
      <c r="B1668" s="3" t="s">
        <v>23</v>
      </c>
      <c r="C1668" s="3">
        <v>20171509625</v>
      </c>
      <c r="D1668" s="3">
        <v>1</v>
      </c>
      <c r="E1668" s="3" t="s">
        <v>9</v>
      </c>
      <c r="F1668" s="3">
        <v>286</v>
      </c>
      <c r="G1668" s="3">
        <v>65</v>
      </c>
      <c r="H1668" s="4" t="s">
        <v>22</v>
      </c>
      <c r="I1668" s="3" t="s">
        <v>9</v>
      </c>
      <c r="J1668" s="3" t="s">
        <v>9</v>
      </c>
      <c r="L1668">
        <f t="shared" si="192"/>
        <v>0</v>
      </c>
      <c r="M1668">
        <f>IF(COUNTIF($C$2:$C1669,C1668)&gt;1,1,0)</f>
        <v>0</v>
      </c>
      <c r="N1668">
        <f t="shared" si="193"/>
        <v>0</v>
      </c>
      <c r="O1668">
        <f t="shared" si="194"/>
        <v>0</v>
      </c>
      <c r="P1668">
        <f t="shared" si="195"/>
        <v>0</v>
      </c>
      <c r="Q1668">
        <f t="shared" si="196"/>
        <v>0</v>
      </c>
      <c r="S1668">
        <f t="shared" si="197"/>
        <v>0</v>
      </c>
    </row>
    <row r="1669" spans="1:19" ht="276.5" thickBot="1" x14ac:dyDescent="0.4">
      <c r="A1669" s="3" t="s">
        <v>11</v>
      </c>
      <c r="B1669" s="3" t="s">
        <v>8</v>
      </c>
      <c r="C1669" s="3">
        <v>20180734301</v>
      </c>
      <c r="D1669" s="3">
        <v>0</v>
      </c>
      <c r="E1669" s="3" t="s">
        <v>9</v>
      </c>
      <c r="F1669" s="3">
        <v>58</v>
      </c>
      <c r="G1669" s="3">
        <v>23</v>
      </c>
      <c r="H1669" s="4" t="s">
        <v>22</v>
      </c>
      <c r="I1669" s="3" t="s">
        <v>9</v>
      </c>
      <c r="J1669" s="3" t="s">
        <v>9</v>
      </c>
      <c r="L1669">
        <f t="shared" si="192"/>
        <v>0</v>
      </c>
      <c r="M1669">
        <f>IF(COUNTIF($C$2:$C1670,C1669)&gt;1,1,0)</f>
        <v>0</v>
      </c>
      <c r="N1669">
        <f t="shared" si="193"/>
        <v>0</v>
      </c>
      <c r="O1669">
        <f t="shared" si="194"/>
        <v>0</v>
      </c>
      <c r="P1669">
        <f t="shared" si="195"/>
        <v>0</v>
      </c>
      <c r="Q1669">
        <f t="shared" si="196"/>
        <v>0</v>
      </c>
      <c r="S1669">
        <f t="shared" si="197"/>
        <v>0</v>
      </c>
    </row>
    <row r="1670" spans="1:19" ht="276.5" thickBot="1" x14ac:dyDescent="0.4">
      <c r="A1670" s="3" t="s">
        <v>11</v>
      </c>
      <c r="B1670" s="3" t="s">
        <v>23</v>
      </c>
      <c r="C1670" s="3">
        <v>20171500901</v>
      </c>
      <c r="D1670" s="3">
        <v>0</v>
      </c>
      <c r="E1670" s="3" t="s">
        <v>9</v>
      </c>
      <c r="F1670" s="3">
        <v>92</v>
      </c>
      <c r="G1670" s="3">
        <v>30</v>
      </c>
      <c r="H1670" s="4" t="s">
        <v>22</v>
      </c>
      <c r="I1670" s="3" t="s">
        <v>9</v>
      </c>
      <c r="J1670" s="3" t="s">
        <v>9</v>
      </c>
      <c r="L1670">
        <f t="shared" si="192"/>
        <v>0</v>
      </c>
      <c r="M1670">
        <f>IF(COUNTIF($C$2:$C1671,C1670)&gt;1,1,0)</f>
        <v>0</v>
      </c>
      <c r="N1670">
        <f t="shared" si="193"/>
        <v>0</v>
      </c>
      <c r="O1670">
        <f t="shared" si="194"/>
        <v>0</v>
      </c>
      <c r="P1670">
        <f t="shared" si="195"/>
        <v>0</v>
      </c>
      <c r="Q1670">
        <f t="shared" si="196"/>
        <v>0</v>
      </c>
      <c r="S1670">
        <f t="shared" si="197"/>
        <v>0</v>
      </c>
    </row>
    <row r="1671" spans="1:19" ht="214" thickBot="1" x14ac:dyDescent="0.4">
      <c r="A1671" s="3" t="s">
        <v>7</v>
      </c>
      <c r="B1671" s="3" t="s">
        <v>17</v>
      </c>
      <c r="C1671" s="3">
        <v>20120101101</v>
      </c>
      <c r="D1671" s="3">
        <v>0</v>
      </c>
      <c r="E1671" s="3" t="s">
        <v>9</v>
      </c>
      <c r="F1671" s="3">
        <v>31</v>
      </c>
      <c r="G1671" s="3">
        <v>30</v>
      </c>
      <c r="H1671" s="4" t="s">
        <v>44</v>
      </c>
      <c r="I1671" s="3" t="s">
        <v>9</v>
      </c>
      <c r="J1671" s="3" t="s">
        <v>9</v>
      </c>
      <c r="L1671">
        <f t="shared" si="192"/>
        <v>0</v>
      </c>
      <c r="M1671">
        <f>IF(COUNTIF($C$2:$C1672,C1671)&gt;1,1,0)</f>
        <v>0</v>
      </c>
      <c r="N1671">
        <f t="shared" si="193"/>
        <v>0</v>
      </c>
      <c r="O1671">
        <f t="shared" si="194"/>
        <v>0</v>
      </c>
      <c r="P1671">
        <f t="shared" si="195"/>
        <v>0</v>
      </c>
      <c r="Q1671">
        <f t="shared" si="196"/>
        <v>0</v>
      </c>
      <c r="S1671">
        <f t="shared" si="197"/>
        <v>0</v>
      </c>
    </row>
    <row r="1672" spans="1:19" ht="276.5" thickBot="1" x14ac:dyDescent="0.4">
      <c r="A1672" s="3" t="s">
        <v>11</v>
      </c>
      <c r="B1672" s="3" t="s">
        <v>49</v>
      </c>
      <c r="C1672" s="3">
        <v>20230403001</v>
      </c>
      <c r="D1672" s="3">
        <v>0</v>
      </c>
      <c r="E1672" s="3" t="s">
        <v>9</v>
      </c>
      <c r="F1672" s="3">
        <v>61</v>
      </c>
      <c r="G1672" s="3">
        <v>26</v>
      </c>
      <c r="H1672" s="4" t="s">
        <v>22</v>
      </c>
      <c r="I1672" s="3" t="s">
        <v>9</v>
      </c>
      <c r="J1672" s="3" t="s">
        <v>15</v>
      </c>
      <c r="L1672">
        <f t="shared" si="192"/>
        <v>0</v>
      </c>
      <c r="M1672">
        <f>IF(COUNTIF($C$2:$C1673,C1672)&gt;1,1,0)</f>
        <v>0</v>
      </c>
      <c r="N1672">
        <f t="shared" si="193"/>
        <v>0</v>
      </c>
      <c r="O1672">
        <f t="shared" si="194"/>
        <v>0</v>
      </c>
      <c r="P1672">
        <f t="shared" si="195"/>
        <v>0</v>
      </c>
      <c r="Q1672">
        <f t="shared" si="196"/>
        <v>0</v>
      </c>
      <c r="S1672">
        <f t="shared" si="197"/>
        <v>0</v>
      </c>
    </row>
    <row r="1673" spans="1:19" ht="276.5" thickBot="1" x14ac:dyDescent="0.4">
      <c r="A1673" s="3" t="s">
        <v>11</v>
      </c>
      <c r="B1673" s="3" t="s">
        <v>23</v>
      </c>
      <c r="C1673" s="3">
        <v>20172504101</v>
      </c>
      <c r="D1673" s="3">
        <v>1</v>
      </c>
      <c r="E1673" s="3" t="s">
        <v>9</v>
      </c>
      <c r="F1673" s="3">
        <v>118</v>
      </c>
      <c r="G1673" s="3">
        <v>32</v>
      </c>
      <c r="H1673" s="4" t="s">
        <v>22</v>
      </c>
      <c r="I1673" s="3" t="s">
        <v>9</v>
      </c>
      <c r="J1673" s="3" t="s">
        <v>9</v>
      </c>
      <c r="L1673">
        <f t="shared" si="192"/>
        <v>0</v>
      </c>
      <c r="M1673">
        <f>IF(COUNTIF($C$2:$C1674,C1673)&gt;1,1,0)</f>
        <v>0</v>
      </c>
      <c r="N1673">
        <f t="shared" si="193"/>
        <v>0</v>
      </c>
      <c r="O1673">
        <f t="shared" si="194"/>
        <v>0</v>
      </c>
      <c r="P1673">
        <f t="shared" si="195"/>
        <v>0</v>
      </c>
      <c r="Q1673">
        <f t="shared" si="196"/>
        <v>0</v>
      </c>
      <c r="S1673">
        <f t="shared" si="197"/>
        <v>0</v>
      </c>
    </row>
    <row r="1674" spans="1:19" ht="139" thickBot="1" x14ac:dyDescent="0.4">
      <c r="A1674" s="3" t="s">
        <v>11</v>
      </c>
      <c r="B1674" s="3" t="s">
        <v>8</v>
      </c>
      <c r="C1674" s="3">
        <v>20180601701</v>
      </c>
      <c r="D1674" s="3">
        <v>0</v>
      </c>
      <c r="E1674" s="3" t="s">
        <v>9</v>
      </c>
      <c r="F1674" s="3">
        <v>248</v>
      </c>
      <c r="G1674" s="3">
        <v>76</v>
      </c>
      <c r="H1674" s="4" t="s">
        <v>83</v>
      </c>
      <c r="I1674" s="3" t="s">
        <v>9</v>
      </c>
      <c r="J1674" s="3" t="s">
        <v>9</v>
      </c>
      <c r="L1674">
        <f t="shared" si="192"/>
        <v>0</v>
      </c>
      <c r="M1674">
        <f>IF(COUNTIF($C$2:$C1675,C1674)&gt;1,1,0)</f>
        <v>0</v>
      </c>
      <c r="N1674">
        <f t="shared" si="193"/>
        <v>0</v>
      </c>
      <c r="O1674">
        <f t="shared" si="194"/>
        <v>0</v>
      </c>
      <c r="P1674">
        <f t="shared" si="195"/>
        <v>0</v>
      </c>
      <c r="Q1674">
        <f t="shared" si="196"/>
        <v>0</v>
      </c>
      <c r="S1674">
        <f t="shared" si="197"/>
        <v>0</v>
      </c>
    </row>
    <row r="1675" spans="1:19" ht="276.5" thickBot="1" x14ac:dyDescent="0.4">
      <c r="A1675" s="3" t="s">
        <v>11</v>
      </c>
      <c r="B1675" s="3" t="s">
        <v>8</v>
      </c>
      <c r="C1675" s="3">
        <v>20180500701</v>
      </c>
      <c r="D1675" s="3">
        <v>0</v>
      </c>
      <c r="E1675" s="3" t="s">
        <v>9</v>
      </c>
      <c r="F1675" s="3">
        <v>35</v>
      </c>
      <c r="G1675" s="3">
        <v>34</v>
      </c>
      <c r="H1675" s="4" t="s">
        <v>22</v>
      </c>
      <c r="I1675" s="3" t="s">
        <v>9</v>
      </c>
      <c r="J1675" s="3" t="s">
        <v>9</v>
      </c>
      <c r="L1675">
        <f t="shared" si="192"/>
        <v>0</v>
      </c>
      <c r="M1675">
        <f>IF(COUNTIF($C$2:$C1676,C1675)&gt;1,1,0)</f>
        <v>0</v>
      </c>
      <c r="N1675">
        <f t="shared" si="193"/>
        <v>0</v>
      </c>
      <c r="O1675">
        <f t="shared" si="194"/>
        <v>0</v>
      </c>
      <c r="P1675">
        <f t="shared" si="195"/>
        <v>0</v>
      </c>
      <c r="Q1675">
        <f t="shared" si="196"/>
        <v>0</v>
      </c>
      <c r="S1675">
        <f t="shared" si="197"/>
        <v>0</v>
      </c>
    </row>
    <row r="1676" spans="1:19" ht="276.5" thickBot="1" x14ac:dyDescent="0.4">
      <c r="A1676" s="3" t="s">
        <v>11</v>
      </c>
      <c r="B1676" s="3" t="s">
        <v>12</v>
      </c>
      <c r="C1676" s="3">
        <v>20081100601</v>
      </c>
      <c r="D1676" s="3">
        <v>1</v>
      </c>
      <c r="E1676" s="3" t="s">
        <v>9</v>
      </c>
      <c r="F1676" s="3">
        <v>297</v>
      </c>
      <c r="G1676" s="3">
        <v>182</v>
      </c>
      <c r="H1676" s="4" t="s">
        <v>22</v>
      </c>
      <c r="I1676" s="3" t="s">
        <v>9</v>
      </c>
      <c r="J1676" s="3" t="s">
        <v>9</v>
      </c>
      <c r="L1676">
        <f t="shared" si="192"/>
        <v>0</v>
      </c>
      <c r="M1676">
        <f>IF(COUNTIF($C$2:$C1677,C1676)&gt;1,1,0)</f>
        <v>0</v>
      </c>
      <c r="N1676">
        <f t="shared" si="193"/>
        <v>0</v>
      </c>
      <c r="O1676">
        <f t="shared" si="194"/>
        <v>0</v>
      </c>
      <c r="P1676">
        <f t="shared" si="195"/>
        <v>0</v>
      </c>
      <c r="Q1676">
        <f t="shared" si="196"/>
        <v>0</v>
      </c>
      <c r="S1676">
        <f t="shared" si="197"/>
        <v>0</v>
      </c>
    </row>
    <row r="1677" spans="1:19" ht="276.5" thickBot="1" x14ac:dyDescent="0.4">
      <c r="A1677" s="3" t="s">
        <v>11</v>
      </c>
      <c r="B1677" s="3" t="s">
        <v>23</v>
      </c>
      <c r="C1677" s="3">
        <v>20172205401</v>
      </c>
      <c r="D1677" s="3">
        <v>1</v>
      </c>
      <c r="E1677" s="3" t="s">
        <v>9</v>
      </c>
      <c r="F1677" s="3">
        <v>594</v>
      </c>
      <c r="G1677" s="3">
        <v>432</v>
      </c>
      <c r="H1677" s="4" t="s">
        <v>22</v>
      </c>
      <c r="I1677" s="3" t="s">
        <v>9</v>
      </c>
      <c r="J1677" s="3" t="s">
        <v>9</v>
      </c>
      <c r="L1677">
        <f t="shared" si="192"/>
        <v>0</v>
      </c>
      <c r="M1677">
        <f>IF(COUNTIF($C$2:$C1677,C1677)&gt;1,1,0)</f>
        <v>0</v>
      </c>
      <c r="N1677">
        <f t="shared" si="193"/>
        <v>0</v>
      </c>
      <c r="O1677">
        <f t="shared" si="194"/>
        <v>0</v>
      </c>
      <c r="P1677">
        <f t="shared" si="195"/>
        <v>0</v>
      </c>
      <c r="Q1677">
        <f t="shared" si="196"/>
        <v>0</v>
      </c>
      <c r="S1677">
        <f t="shared" si="197"/>
        <v>0</v>
      </c>
    </row>
    <row r="1678" spans="1:19" ht="151.5" thickBot="1" x14ac:dyDescent="0.4">
      <c r="A1678" s="3" t="s">
        <v>11</v>
      </c>
      <c r="B1678" s="3" t="s">
        <v>34</v>
      </c>
      <c r="C1678" s="3">
        <v>20110812201</v>
      </c>
      <c r="D1678" s="3">
        <v>0</v>
      </c>
      <c r="E1678" s="3" t="s">
        <v>9</v>
      </c>
      <c r="F1678" s="3">
        <v>40</v>
      </c>
      <c r="G1678" s="3">
        <v>22</v>
      </c>
      <c r="H1678" s="4" t="s">
        <v>26</v>
      </c>
      <c r="I1678" s="3" t="s">
        <v>9</v>
      </c>
      <c r="J1678" s="3" t="s">
        <v>9</v>
      </c>
      <c r="L1678">
        <f t="shared" si="192"/>
        <v>0</v>
      </c>
      <c r="M1678">
        <f>IF(COUNTIF($C$2:$C1679,C1678)&gt;1,1,0)</f>
        <v>0</v>
      </c>
      <c r="N1678">
        <f t="shared" si="193"/>
        <v>0</v>
      </c>
      <c r="O1678">
        <f t="shared" si="194"/>
        <v>0</v>
      </c>
      <c r="P1678">
        <f t="shared" si="195"/>
        <v>0</v>
      </c>
      <c r="Q1678">
        <f t="shared" si="196"/>
        <v>0</v>
      </c>
      <c r="S1678">
        <f t="shared" si="197"/>
        <v>0</v>
      </c>
    </row>
    <row r="1679" spans="1:19" ht="276.5" thickBot="1" x14ac:dyDescent="0.4">
      <c r="A1679" s="3" t="s">
        <v>11</v>
      </c>
      <c r="B1679" s="3" t="s">
        <v>49</v>
      </c>
      <c r="C1679" s="3">
        <v>20230413002</v>
      </c>
      <c r="D1679" s="3">
        <v>0</v>
      </c>
      <c r="E1679" s="3" t="s">
        <v>9</v>
      </c>
      <c r="F1679" s="3">
        <v>82</v>
      </c>
      <c r="G1679" s="3">
        <v>12</v>
      </c>
      <c r="H1679" s="4" t="s">
        <v>22</v>
      </c>
      <c r="I1679" s="3" t="s">
        <v>9</v>
      </c>
      <c r="J1679" s="3" t="s">
        <v>15</v>
      </c>
      <c r="L1679">
        <f t="shared" si="192"/>
        <v>0</v>
      </c>
      <c r="M1679">
        <f>IF(COUNTIF($C$2:$C1680,C1679)&gt;1,1,0)</f>
        <v>0</v>
      </c>
      <c r="N1679">
        <f t="shared" si="193"/>
        <v>0</v>
      </c>
      <c r="O1679">
        <f t="shared" si="194"/>
        <v>0</v>
      </c>
      <c r="P1679">
        <f t="shared" si="195"/>
        <v>0</v>
      </c>
      <c r="Q1679">
        <f t="shared" si="196"/>
        <v>0</v>
      </c>
      <c r="S1679">
        <f t="shared" si="197"/>
        <v>0</v>
      </c>
    </row>
    <row r="1680" spans="1:19" ht="276.5" thickBot="1" x14ac:dyDescent="0.4">
      <c r="A1680" s="3" t="s">
        <v>11</v>
      </c>
      <c r="B1680" s="3" t="s">
        <v>34</v>
      </c>
      <c r="C1680" s="3">
        <v>20110321902</v>
      </c>
      <c r="D1680" s="3">
        <v>1</v>
      </c>
      <c r="E1680" s="3" t="s">
        <v>9</v>
      </c>
      <c r="F1680" s="3">
        <v>506</v>
      </c>
      <c r="G1680" s="3">
        <v>232</v>
      </c>
      <c r="H1680" s="4" t="s">
        <v>22</v>
      </c>
      <c r="I1680" s="3" t="s">
        <v>9</v>
      </c>
      <c r="J1680" s="3" t="s">
        <v>9</v>
      </c>
      <c r="L1680">
        <f t="shared" si="192"/>
        <v>0</v>
      </c>
      <c r="M1680">
        <f>IF(COUNTIF($C$2:$C1681,C1680)&gt;1,1,0)</f>
        <v>0</v>
      </c>
      <c r="N1680">
        <f t="shared" si="193"/>
        <v>0</v>
      </c>
      <c r="O1680">
        <f t="shared" si="194"/>
        <v>0</v>
      </c>
      <c r="P1680">
        <f t="shared" si="195"/>
        <v>0</v>
      </c>
      <c r="Q1680">
        <f t="shared" si="196"/>
        <v>0</v>
      </c>
      <c r="S1680">
        <f t="shared" si="197"/>
        <v>0</v>
      </c>
    </row>
    <row r="1681" spans="1:19" ht="239" thickBot="1" x14ac:dyDescent="0.4">
      <c r="A1681" s="3" t="s">
        <v>11</v>
      </c>
      <c r="B1681" s="3" t="s">
        <v>23</v>
      </c>
      <c r="C1681" s="3">
        <v>20172204501</v>
      </c>
      <c r="D1681" s="3">
        <v>1</v>
      </c>
      <c r="E1681" s="3" t="s">
        <v>9</v>
      </c>
      <c r="F1681" s="3">
        <v>330</v>
      </c>
      <c r="G1681" s="3">
        <v>192</v>
      </c>
      <c r="H1681" s="4" t="s">
        <v>13</v>
      </c>
      <c r="I1681" s="3" t="s">
        <v>9</v>
      </c>
      <c r="J1681" s="3" t="s">
        <v>9</v>
      </c>
      <c r="L1681">
        <f t="shared" si="192"/>
        <v>0</v>
      </c>
      <c r="M1681">
        <f>IF(COUNTIF($C$2:$C1682,C1681)&gt;1,1,0)</f>
        <v>0</v>
      </c>
      <c r="N1681">
        <f t="shared" si="193"/>
        <v>0</v>
      </c>
      <c r="O1681">
        <f t="shared" si="194"/>
        <v>0</v>
      </c>
      <c r="P1681">
        <f t="shared" si="195"/>
        <v>0</v>
      </c>
      <c r="Q1681">
        <f t="shared" si="196"/>
        <v>0</v>
      </c>
      <c r="S1681">
        <f t="shared" si="197"/>
        <v>0</v>
      </c>
    </row>
    <row r="1682" spans="1:19" ht="276.5" thickBot="1" x14ac:dyDescent="0.4">
      <c r="A1682" s="3" t="s">
        <v>11</v>
      </c>
      <c r="B1682" s="3" t="s">
        <v>8</v>
      </c>
      <c r="C1682" s="3">
        <v>20180900102</v>
      </c>
      <c r="D1682" s="3">
        <v>0</v>
      </c>
      <c r="E1682" s="3" t="s">
        <v>9</v>
      </c>
      <c r="F1682" s="3">
        <v>59</v>
      </c>
      <c r="G1682" s="3">
        <v>22</v>
      </c>
      <c r="H1682" s="4" t="s">
        <v>22</v>
      </c>
      <c r="I1682" s="3" t="s">
        <v>9</v>
      </c>
      <c r="J1682" s="3" t="s">
        <v>9</v>
      </c>
      <c r="L1682">
        <f t="shared" si="192"/>
        <v>0</v>
      </c>
      <c r="M1682">
        <f>IF(COUNTIF($C$2:$C1683,C1682)&gt;1,1,0)</f>
        <v>0</v>
      </c>
      <c r="N1682">
        <f t="shared" si="193"/>
        <v>0</v>
      </c>
      <c r="O1682">
        <f t="shared" si="194"/>
        <v>0</v>
      </c>
      <c r="P1682">
        <f t="shared" si="195"/>
        <v>0</v>
      </c>
      <c r="Q1682">
        <f t="shared" si="196"/>
        <v>0</v>
      </c>
      <c r="S1682">
        <f t="shared" si="197"/>
        <v>0</v>
      </c>
    </row>
    <row r="1683" spans="1:19" ht="176.5" thickBot="1" x14ac:dyDescent="0.4">
      <c r="A1683" s="3" t="s">
        <v>11</v>
      </c>
      <c r="B1683" s="3" t="s">
        <v>34</v>
      </c>
      <c r="C1683" s="3">
        <v>20110803201</v>
      </c>
      <c r="D1683" s="3">
        <v>0</v>
      </c>
      <c r="E1683" s="3" t="s">
        <v>9</v>
      </c>
      <c r="F1683" s="3">
        <v>54</v>
      </c>
      <c r="G1683" s="3">
        <v>19</v>
      </c>
      <c r="H1683" s="4" t="s">
        <v>55</v>
      </c>
      <c r="I1683" s="3" t="s">
        <v>9</v>
      </c>
      <c r="J1683" s="3" t="s">
        <v>15</v>
      </c>
      <c r="L1683">
        <f t="shared" si="192"/>
        <v>0</v>
      </c>
      <c r="M1683">
        <f>IF(COUNTIF($C$2:$C1684,C1683)&gt;1,1,0)</f>
        <v>0</v>
      </c>
      <c r="N1683">
        <f t="shared" si="193"/>
        <v>0</v>
      </c>
      <c r="O1683">
        <f t="shared" si="194"/>
        <v>0</v>
      </c>
      <c r="P1683">
        <f t="shared" si="195"/>
        <v>0</v>
      </c>
      <c r="Q1683">
        <f t="shared" si="196"/>
        <v>0</v>
      </c>
      <c r="S1683">
        <f t="shared" si="197"/>
        <v>0</v>
      </c>
    </row>
    <row r="1684" spans="1:19" ht="289" thickBot="1" x14ac:dyDescent="0.4">
      <c r="A1684" s="3" t="s">
        <v>11</v>
      </c>
      <c r="B1684" s="3" t="s">
        <v>12</v>
      </c>
      <c r="C1684" s="3">
        <v>20080206201</v>
      </c>
      <c r="D1684" s="3">
        <v>0</v>
      </c>
      <c r="E1684" s="3" t="s">
        <v>9</v>
      </c>
      <c r="F1684" s="3">
        <v>32</v>
      </c>
      <c r="G1684" s="3">
        <v>32</v>
      </c>
      <c r="H1684" s="4" t="s">
        <v>356</v>
      </c>
      <c r="I1684" s="3" t="s">
        <v>9</v>
      </c>
      <c r="J1684" s="3" t="s">
        <v>9</v>
      </c>
      <c r="L1684">
        <f t="shared" si="192"/>
        <v>0</v>
      </c>
      <c r="M1684">
        <f>IF(COUNTIF($C$2:$C1685,C1684)&gt;1,1,0)</f>
        <v>0</v>
      </c>
      <c r="N1684">
        <f t="shared" si="193"/>
        <v>0</v>
      </c>
      <c r="O1684">
        <f t="shared" si="194"/>
        <v>0</v>
      </c>
      <c r="P1684">
        <f t="shared" si="195"/>
        <v>0</v>
      </c>
      <c r="Q1684">
        <f t="shared" si="196"/>
        <v>0</v>
      </c>
      <c r="S1684">
        <f t="shared" si="197"/>
        <v>0</v>
      </c>
    </row>
    <row r="1685" spans="1:19" ht="276.5" thickBot="1" x14ac:dyDescent="0.4">
      <c r="A1685" s="3" t="s">
        <v>11</v>
      </c>
      <c r="B1685" s="3" t="s">
        <v>23</v>
      </c>
      <c r="C1685" s="3">
        <v>20172108003</v>
      </c>
      <c r="D1685" s="3">
        <v>0</v>
      </c>
      <c r="E1685" s="3" t="s">
        <v>9</v>
      </c>
      <c r="F1685" s="3">
        <v>92</v>
      </c>
      <c r="G1685" s="3">
        <v>20</v>
      </c>
      <c r="H1685" s="4" t="s">
        <v>22</v>
      </c>
      <c r="I1685" s="3" t="s">
        <v>9</v>
      </c>
      <c r="J1685" s="3" t="s">
        <v>9</v>
      </c>
      <c r="L1685">
        <f t="shared" si="192"/>
        <v>0</v>
      </c>
      <c r="M1685">
        <f>IF(COUNTIF($C$2:$C1686,C1685)&gt;1,1,0)</f>
        <v>0</v>
      </c>
      <c r="N1685">
        <f t="shared" si="193"/>
        <v>0</v>
      </c>
      <c r="O1685">
        <f t="shared" si="194"/>
        <v>0</v>
      </c>
      <c r="P1685">
        <f t="shared" si="195"/>
        <v>0</v>
      </c>
      <c r="Q1685">
        <f t="shared" si="196"/>
        <v>0</v>
      </c>
      <c r="S1685">
        <f t="shared" si="197"/>
        <v>0</v>
      </c>
    </row>
    <row r="1686" spans="1:19" ht="176.5" thickBot="1" x14ac:dyDescent="0.4">
      <c r="A1686" s="3" t="s">
        <v>11</v>
      </c>
      <c r="B1686" s="3" t="s">
        <v>34</v>
      </c>
      <c r="C1686" s="3">
        <v>20110801301</v>
      </c>
      <c r="D1686" s="3">
        <v>0</v>
      </c>
      <c r="E1686" s="3" t="s">
        <v>9</v>
      </c>
      <c r="F1686" s="3">
        <v>31</v>
      </c>
      <c r="G1686" s="3">
        <v>19</v>
      </c>
      <c r="H1686" s="4" t="s">
        <v>55</v>
      </c>
      <c r="I1686" s="3" t="s">
        <v>9</v>
      </c>
      <c r="J1686" s="3" t="s">
        <v>15</v>
      </c>
      <c r="L1686">
        <f t="shared" si="192"/>
        <v>0</v>
      </c>
      <c r="M1686">
        <f>IF(COUNTIF($C$2:$C1687,C1686)&gt;1,1,0)</f>
        <v>0</v>
      </c>
      <c r="N1686">
        <f t="shared" si="193"/>
        <v>0</v>
      </c>
      <c r="O1686">
        <f t="shared" si="194"/>
        <v>0</v>
      </c>
      <c r="P1686">
        <f t="shared" si="195"/>
        <v>0</v>
      </c>
      <c r="Q1686">
        <f t="shared" si="196"/>
        <v>0</v>
      </c>
      <c r="S1686">
        <f t="shared" si="197"/>
        <v>0</v>
      </c>
    </row>
    <row r="1687" spans="1:19" ht="276.5" thickBot="1" x14ac:dyDescent="0.4">
      <c r="A1687" s="3" t="s">
        <v>11</v>
      </c>
      <c r="B1687" s="3" t="s">
        <v>23</v>
      </c>
      <c r="C1687" s="3">
        <v>20172504401</v>
      </c>
      <c r="D1687" s="3">
        <v>1</v>
      </c>
      <c r="E1687" s="3" t="s">
        <v>9</v>
      </c>
      <c r="F1687" s="3">
        <v>474</v>
      </c>
      <c r="G1687" s="3">
        <v>83</v>
      </c>
      <c r="H1687" s="4" t="s">
        <v>22</v>
      </c>
      <c r="I1687" s="3" t="s">
        <v>9</v>
      </c>
      <c r="J1687" s="3" t="s">
        <v>9</v>
      </c>
      <c r="L1687">
        <f t="shared" si="192"/>
        <v>0</v>
      </c>
      <c r="M1687">
        <f>IF(COUNTIF($C$2:$C1688,C1687)&gt;1,1,0)</f>
        <v>0</v>
      </c>
      <c r="N1687">
        <f t="shared" si="193"/>
        <v>0</v>
      </c>
      <c r="O1687">
        <f t="shared" si="194"/>
        <v>0</v>
      </c>
      <c r="P1687">
        <f t="shared" si="195"/>
        <v>0</v>
      </c>
      <c r="Q1687">
        <f t="shared" si="196"/>
        <v>0</v>
      </c>
      <c r="S1687">
        <f t="shared" si="197"/>
        <v>0</v>
      </c>
    </row>
    <row r="1688" spans="1:19" ht="189" thickBot="1" x14ac:dyDescent="0.4">
      <c r="A1688" s="3" t="s">
        <v>11</v>
      </c>
      <c r="B1688" s="3" t="s">
        <v>34</v>
      </c>
      <c r="C1688" s="3">
        <v>20110519401</v>
      </c>
      <c r="D1688" s="3">
        <v>0</v>
      </c>
      <c r="E1688" s="3" t="s">
        <v>9</v>
      </c>
      <c r="F1688" s="3">
        <v>133</v>
      </c>
      <c r="G1688" s="3">
        <v>57</v>
      </c>
      <c r="H1688" s="4" t="s">
        <v>24</v>
      </c>
      <c r="I1688" s="3" t="s">
        <v>9</v>
      </c>
      <c r="J1688" s="3" t="s">
        <v>9</v>
      </c>
      <c r="L1688">
        <f t="shared" si="192"/>
        <v>0</v>
      </c>
      <c r="M1688">
        <f>IF(COUNTIF($C$2:$C1689,C1688)&gt;1,1,0)</f>
        <v>0</v>
      </c>
      <c r="N1688">
        <f t="shared" si="193"/>
        <v>0</v>
      </c>
      <c r="O1688">
        <f t="shared" si="194"/>
        <v>0</v>
      </c>
      <c r="P1688">
        <f t="shared" si="195"/>
        <v>0</v>
      </c>
      <c r="Q1688">
        <f t="shared" si="196"/>
        <v>0</v>
      </c>
      <c r="S1688">
        <f t="shared" si="197"/>
        <v>0</v>
      </c>
    </row>
    <row r="1689" spans="1:19" ht="214" thickBot="1" x14ac:dyDescent="0.4">
      <c r="A1689" s="3" t="s">
        <v>11</v>
      </c>
      <c r="B1689" s="3" t="s">
        <v>8</v>
      </c>
      <c r="C1689" s="3">
        <v>20180615004</v>
      </c>
      <c r="D1689" s="3">
        <v>0</v>
      </c>
      <c r="E1689" s="3" t="s">
        <v>9</v>
      </c>
      <c r="F1689" s="3">
        <v>123</v>
      </c>
      <c r="G1689" s="3">
        <v>25</v>
      </c>
      <c r="H1689" s="4" t="s">
        <v>357</v>
      </c>
      <c r="I1689" s="3" t="s">
        <v>9</v>
      </c>
      <c r="J1689" s="3" t="s">
        <v>9</v>
      </c>
      <c r="L1689">
        <f t="shared" si="192"/>
        <v>0</v>
      </c>
      <c r="M1689">
        <f>IF(COUNTIF($C$2:$C1690,C1689)&gt;1,1,0)</f>
        <v>0</v>
      </c>
      <c r="N1689">
        <f t="shared" si="193"/>
        <v>0</v>
      </c>
      <c r="O1689">
        <f t="shared" si="194"/>
        <v>0</v>
      </c>
      <c r="P1689">
        <f t="shared" si="195"/>
        <v>0</v>
      </c>
      <c r="Q1689">
        <f t="shared" si="196"/>
        <v>0</v>
      </c>
      <c r="S1689">
        <f t="shared" si="197"/>
        <v>0</v>
      </c>
    </row>
    <row r="1690" spans="1:19" ht="214" thickBot="1" x14ac:dyDescent="0.4">
      <c r="A1690" s="3" t="s">
        <v>11</v>
      </c>
      <c r="B1690" s="3" t="s">
        <v>12</v>
      </c>
      <c r="C1690" s="3">
        <v>20080205201</v>
      </c>
      <c r="D1690" s="3">
        <v>1</v>
      </c>
      <c r="E1690" s="3" t="s">
        <v>9</v>
      </c>
      <c r="F1690" s="3">
        <v>530</v>
      </c>
      <c r="G1690" s="3">
        <v>61</v>
      </c>
      <c r="H1690" s="4" t="s">
        <v>28</v>
      </c>
      <c r="I1690" s="3" t="s">
        <v>9</v>
      </c>
      <c r="J1690" s="3" t="s">
        <v>9</v>
      </c>
      <c r="L1690">
        <f t="shared" si="192"/>
        <v>0</v>
      </c>
      <c r="M1690">
        <f>IF(COUNTIF($C$2:$C1691,C1690)&gt;1,1,0)</f>
        <v>0</v>
      </c>
      <c r="N1690">
        <f t="shared" si="193"/>
        <v>0</v>
      </c>
      <c r="O1690">
        <f t="shared" si="194"/>
        <v>0</v>
      </c>
      <c r="P1690">
        <f t="shared" si="195"/>
        <v>0</v>
      </c>
      <c r="Q1690">
        <f t="shared" si="196"/>
        <v>0</v>
      </c>
      <c r="S1690">
        <f t="shared" si="197"/>
        <v>0</v>
      </c>
    </row>
    <row r="1691" spans="1:19" ht="289" thickBot="1" x14ac:dyDescent="0.4">
      <c r="A1691" s="3" t="s">
        <v>7</v>
      </c>
      <c r="B1691" s="3" t="s">
        <v>20</v>
      </c>
      <c r="C1691" s="3">
        <v>20141904302</v>
      </c>
      <c r="D1691" s="3">
        <v>0</v>
      </c>
      <c r="E1691" s="3" t="s">
        <v>9</v>
      </c>
      <c r="F1691" s="3">
        <v>59</v>
      </c>
      <c r="G1691" s="3">
        <v>43</v>
      </c>
      <c r="H1691" s="4" t="s">
        <v>114</v>
      </c>
      <c r="I1691" s="3" t="s">
        <v>9</v>
      </c>
      <c r="J1691" s="3" t="s">
        <v>9</v>
      </c>
      <c r="L1691">
        <f t="shared" si="192"/>
        <v>0</v>
      </c>
      <c r="M1691">
        <f>IF(COUNTIF($C$2:$C1692,C1691)&gt;1,1,0)</f>
        <v>0</v>
      </c>
      <c r="N1691">
        <f t="shared" si="193"/>
        <v>0</v>
      </c>
      <c r="O1691">
        <f t="shared" si="194"/>
        <v>0</v>
      </c>
      <c r="P1691">
        <f t="shared" si="195"/>
        <v>0</v>
      </c>
      <c r="Q1691">
        <f t="shared" si="196"/>
        <v>0</v>
      </c>
      <c r="S1691">
        <f t="shared" si="197"/>
        <v>0</v>
      </c>
    </row>
    <row r="1692" spans="1:19" ht="276.5" thickBot="1" x14ac:dyDescent="0.4">
      <c r="A1692" s="3" t="s">
        <v>11</v>
      </c>
      <c r="B1692" s="3" t="s">
        <v>17</v>
      </c>
      <c r="C1692" s="3">
        <v>20120700402</v>
      </c>
      <c r="D1692" s="3">
        <v>1</v>
      </c>
      <c r="E1692" s="3" t="s">
        <v>9</v>
      </c>
      <c r="F1692" s="3">
        <v>389</v>
      </c>
      <c r="G1692" s="3">
        <v>20</v>
      </c>
      <c r="H1692" s="4" t="s">
        <v>22</v>
      </c>
      <c r="I1692" s="3" t="s">
        <v>9</v>
      </c>
      <c r="J1692" s="3" t="s">
        <v>15</v>
      </c>
      <c r="L1692">
        <f t="shared" si="192"/>
        <v>0</v>
      </c>
      <c r="M1692">
        <f>IF(COUNTIF($C$2:$C1693,C1692)&gt;1,1,0)</f>
        <v>0</v>
      </c>
      <c r="N1692">
        <f t="shared" si="193"/>
        <v>0</v>
      </c>
      <c r="O1692">
        <f t="shared" si="194"/>
        <v>0</v>
      </c>
      <c r="P1692">
        <f t="shared" si="195"/>
        <v>0</v>
      </c>
      <c r="Q1692">
        <f t="shared" si="196"/>
        <v>0</v>
      </c>
      <c r="S1692">
        <f t="shared" si="197"/>
        <v>0</v>
      </c>
    </row>
    <row r="1693" spans="1:19" ht="301.5" thickBot="1" x14ac:dyDescent="0.4">
      <c r="A1693" s="3" t="s">
        <v>7</v>
      </c>
      <c r="B1693" s="3" t="s">
        <v>12</v>
      </c>
      <c r="C1693" s="3">
        <v>20081012801</v>
      </c>
      <c r="D1693" s="3">
        <v>0</v>
      </c>
      <c r="E1693" s="3" t="s">
        <v>9</v>
      </c>
      <c r="F1693" s="3">
        <v>80</v>
      </c>
      <c r="G1693" s="3">
        <v>50</v>
      </c>
      <c r="H1693" s="4" t="s">
        <v>358</v>
      </c>
      <c r="I1693" s="3" t="s">
        <v>9</v>
      </c>
      <c r="J1693" s="3" t="s">
        <v>9</v>
      </c>
      <c r="L1693">
        <f t="shared" si="192"/>
        <v>0</v>
      </c>
      <c r="M1693">
        <f>IF(COUNTIF($C$2:$C1694,C1693)&gt;1,1,0)</f>
        <v>0</v>
      </c>
      <c r="N1693">
        <f t="shared" si="193"/>
        <v>0</v>
      </c>
      <c r="O1693">
        <f t="shared" si="194"/>
        <v>0</v>
      </c>
      <c r="P1693">
        <f t="shared" si="195"/>
        <v>0</v>
      </c>
      <c r="Q1693">
        <f t="shared" si="196"/>
        <v>0</v>
      </c>
      <c r="S1693">
        <f t="shared" si="197"/>
        <v>0</v>
      </c>
    </row>
    <row r="1694" spans="1:19" ht="276.5" thickBot="1" x14ac:dyDescent="0.4">
      <c r="A1694" s="3" t="s">
        <v>7</v>
      </c>
      <c r="B1694" s="3" t="s">
        <v>23</v>
      </c>
      <c r="C1694" s="3">
        <v>20172306601</v>
      </c>
      <c r="D1694" s="3">
        <v>0</v>
      </c>
      <c r="E1694" s="3" t="s">
        <v>9</v>
      </c>
      <c r="F1694" s="3">
        <v>179</v>
      </c>
      <c r="G1694" s="3">
        <v>50</v>
      </c>
      <c r="H1694" s="4" t="s">
        <v>22</v>
      </c>
      <c r="I1694" s="3" t="s">
        <v>9</v>
      </c>
      <c r="J1694" s="3" t="s">
        <v>9</v>
      </c>
      <c r="L1694">
        <f t="shared" si="192"/>
        <v>0</v>
      </c>
      <c r="M1694">
        <f>IF(COUNTIF($C$2:$C1694,C1694)&gt;1,1,0)</f>
        <v>0</v>
      </c>
      <c r="N1694">
        <f t="shared" si="193"/>
        <v>0</v>
      </c>
      <c r="O1694">
        <f t="shared" si="194"/>
        <v>0</v>
      </c>
      <c r="P1694">
        <f t="shared" si="195"/>
        <v>0</v>
      </c>
      <c r="Q1694">
        <f t="shared" si="196"/>
        <v>0</v>
      </c>
      <c r="S1694">
        <f t="shared" si="197"/>
        <v>0</v>
      </c>
    </row>
    <row r="1695" spans="1:19" ht="164" thickBot="1" x14ac:dyDescent="0.4">
      <c r="A1695" s="3" t="s">
        <v>11</v>
      </c>
      <c r="B1695" s="3" t="s">
        <v>8</v>
      </c>
      <c r="C1695" s="3">
        <v>20181106001</v>
      </c>
      <c r="D1695" s="3">
        <v>0</v>
      </c>
      <c r="E1695" s="3" t="s">
        <v>9</v>
      </c>
      <c r="F1695" s="3">
        <v>121</v>
      </c>
      <c r="G1695" s="3">
        <v>16</v>
      </c>
      <c r="H1695" s="4" t="s">
        <v>360</v>
      </c>
      <c r="I1695" s="3" t="s">
        <v>9</v>
      </c>
      <c r="J1695" s="3" t="s">
        <v>9</v>
      </c>
      <c r="L1695">
        <f t="shared" si="192"/>
        <v>0</v>
      </c>
      <c r="M1695">
        <f>IF(COUNTIF($C$2:$C1695,C1695)&gt;1,1,0)</f>
        <v>0</v>
      </c>
      <c r="N1695">
        <f t="shared" si="193"/>
        <v>0</v>
      </c>
      <c r="O1695">
        <f t="shared" si="194"/>
        <v>0</v>
      </c>
      <c r="P1695">
        <f t="shared" si="195"/>
        <v>0</v>
      </c>
      <c r="Q1695">
        <f t="shared" si="196"/>
        <v>0</v>
      </c>
      <c r="S1695">
        <f t="shared" si="197"/>
        <v>0</v>
      </c>
    </row>
    <row r="1696" spans="1:19" ht="276.5" thickBot="1" x14ac:dyDescent="0.4">
      <c r="A1696" s="3" t="s">
        <v>11</v>
      </c>
      <c r="B1696" s="3" t="s">
        <v>23</v>
      </c>
      <c r="C1696" s="3">
        <v>20172300401</v>
      </c>
      <c r="D1696" s="3">
        <v>1</v>
      </c>
      <c r="E1696" s="3" t="s">
        <v>9</v>
      </c>
      <c r="F1696" s="3">
        <v>111</v>
      </c>
      <c r="G1696" s="3">
        <v>19</v>
      </c>
      <c r="H1696" s="4" t="s">
        <v>22</v>
      </c>
      <c r="I1696" s="3" t="s">
        <v>9</v>
      </c>
      <c r="J1696" s="3" t="s">
        <v>15</v>
      </c>
      <c r="L1696">
        <f t="shared" si="192"/>
        <v>0</v>
      </c>
      <c r="M1696">
        <f>IF(COUNTIF($C$2:$C1696,C1696)&gt;1,1,0)</f>
        <v>0</v>
      </c>
      <c r="N1696">
        <f t="shared" si="193"/>
        <v>0</v>
      </c>
      <c r="O1696">
        <f t="shared" si="194"/>
        <v>0</v>
      </c>
      <c r="P1696">
        <f t="shared" si="195"/>
        <v>0</v>
      </c>
      <c r="Q1696">
        <f t="shared" si="196"/>
        <v>0</v>
      </c>
      <c r="S1696">
        <f t="shared" si="197"/>
        <v>0</v>
      </c>
    </row>
    <row r="1697" spans="1:19" ht="214" thickBot="1" x14ac:dyDescent="0.4">
      <c r="A1697" s="3" t="s">
        <v>7</v>
      </c>
      <c r="B1697" s="3" t="s">
        <v>8</v>
      </c>
      <c r="C1697" s="3">
        <v>20180230902</v>
      </c>
      <c r="D1697" s="3">
        <v>0</v>
      </c>
      <c r="E1697" s="3" t="s">
        <v>9</v>
      </c>
      <c r="F1697" s="3">
        <v>208</v>
      </c>
      <c r="G1697" s="3">
        <v>16</v>
      </c>
      <c r="H1697" s="4" t="s">
        <v>357</v>
      </c>
      <c r="I1697" s="3" t="s">
        <v>9</v>
      </c>
      <c r="J1697" s="3" t="s">
        <v>9</v>
      </c>
      <c r="L1697">
        <f t="shared" si="192"/>
        <v>0</v>
      </c>
      <c r="M1697">
        <f>IF(COUNTIF($C$2:$C1698,C1697)&gt;1,1,0)</f>
        <v>0</v>
      </c>
      <c r="N1697">
        <f t="shared" si="193"/>
        <v>0</v>
      </c>
      <c r="O1697">
        <f t="shared" si="194"/>
        <v>0</v>
      </c>
      <c r="P1697">
        <f t="shared" si="195"/>
        <v>0</v>
      </c>
      <c r="Q1697">
        <f t="shared" si="196"/>
        <v>0</v>
      </c>
      <c r="S1697">
        <f t="shared" si="197"/>
        <v>0</v>
      </c>
    </row>
    <row r="1698" spans="1:19" ht="176.5" thickBot="1" x14ac:dyDescent="0.4">
      <c r="A1698" s="3" t="s">
        <v>11</v>
      </c>
      <c r="B1698" s="3" t="s">
        <v>8</v>
      </c>
      <c r="C1698" s="3">
        <v>20181105702</v>
      </c>
      <c r="D1698" s="3">
        <v>1</v>
      </c>
      <c r="E1698" s="3" t="s">
        <v>9</v>
      </c>
      <c r="F1698" s="3">
        <v>152</v>
      </c>
      <c r="G1698" s="3">
        <v>28</v>
      </c>
      <c r="H1698" s="4" t="s">
        <v>361</v>
      </c>
      <c r="I1698" s="3" t="s">
        <v>9</v>
      </c>
      <c r="J1698" s="3" t="s">
        <v>9</v>
      </c>
      <c r="L1698">
        <f t="shared" si="192"/>
        <v>0</v>
      </c>
      <c r="M1698">
        <f>IF(COUNTIF($C$2:$C1698,C1698)&gt;1,1,0)</f>
        <v>0</v>
      </c>
      <c r="N1698">
        <f t="shared" si="193"/>
        <v>0</v>
      </c>
      <c r="O1698">
        <f t="shared" si="194"/>
        <v>0</v>
      </c>
      <c r="P1698">
        <f t="shared" si="195"/>
        <v>0</v>
      </c>
      <c r="Q1698">
        <f t="shared" si="196"/>
        <v>0</v>
      </c>
      <c r="S1698">
        <f t="shared" si="197"/>
        <v>0</v>
      </c>
    </row>
    <row r="1699" spans="1:19" ht="276.5" thickBot="1" x14ac:dyDescent="0.4">
      <c r="A1699" s="3" t="s">
        <v>11</v>
      </c>
      <c r="B1699" s="3" t="s">
        <v>23</v>
      </c>
      <c r="C1699" s="3">
        <v>20172303601</v>
      </c>
      <c r="D1699" s="3">
        <v>0</v>
      </c>
      <c r="E1699" s="3" t="s">
        <v>9</v>
      </c>
      <c r="F1699" s="3">
        <v>140</v>
      </c>
      <c r="G1699" s="3">
        <v>36</v>
      </c>
      <c r="H1699" s="4" t="s">
        <v>22</v>
      </c>
      <c r="I1699" s="3" t="s">
        <v>9</v>
      </c>
      <c r="J1699" s="3" t="s">
        <v>9</v>
      </c>
      <c r="L1699">
        <f t="shared" si="192"/>
        <v>0</v>
      </c>
      <c r="M1699">
        <f>IF(COUNTIF($C$2:$C1700,C1699)&gt;1,1,0)</f>
        <v>0</v>
      </c>
      <c r="N1699">
        <f t="shared" si="193"/>
        <v>0</v>
      </c>
      <c r="O1699">
        <f t="shared" si="194"/>
        <v>0</v>
      </c>
      <c r="P1699">
        <f t="shared" si="195"/>
        <v>0</v>
      </c>
      <c r="Q1699">
        <f t="shared" si="196"/>
        <v>0</v>
      </c>
      <c r="S1699">
        <f t="shared" si="197"/>
        <v>0</v>
      </c>
    </row>
    <row r="1700" spans="1:19" ht="276.5" thickBot="1" x14ac:dyDescent="0.4">
      <c r="A1700" s="3" t="s">
        <v>11</v>
      </c>
      <c r="B1700" s="3" t="s">
        <v>17</v>
      </c>
      <c r="C1700" s="3">
        <v>20120303306</v>
      </c>
      <c r="D1700" s="3">
        <v>1</v>
      </c>
      <c r="E1700" s="3" t="s">
        <v>9</v>
      </c>
      <c r="F1700" s="3">
        <v>544</v>
      </c>
      <c r="G1700" s="3">
        <v>52</v>
      </c>
      <c r="H1700" s="4" t="s">
        <v>22</v>
      </c>
      <c r="I1700" s="3" t="s">
        <v>9</v>
      </c>
      <c r="J1700" s="3" t="s">
        <v>9</v>
      </c>
      <c r="L1700">
        <f t="shared" si="192"/>
        <v>0</v>
      </c>
      <c r="M1700">
        <f>IF(COUNTIF($C$2:$C1701,C1700)&gt;1,1,0)</f>
        <v>0</v>
      </c>
      <c r="N1700">
        <f t="shared" si="193"/>
        <v>0</v>
      </c>
      <c r="O1700">
        <f t="shared" si="194"/>
        <v>0</v>
      </c>
      <c r="P1700">
        <f t="shared" si="195"/>
        <v>0</v>
      </c>
      <c r="Q1700">
        <f t="shared" si="196"/>
        <v>0</v>
      </c>
      <c r="S1700">
        <f t="shared" si="197"/>
        <v>0</v>
      </c>
    </row>
    <row r="1701" spans="1:19" ht="39" thickBot="1" x14ac:dyDescent="0.4">
      <c r="A1701" s="3" t="s">
        <v>11</v>
      </c>
      <c r="B1701" s="3" t="s">
        <v>12</v>
      </c>
      <c r="C1701" s="3">
        <v>20080103601</v>
      </c>
      <c r="D1701" s="3">
        <v>1</v>
      </c>
      <c r="E1701" s="3" t="s">
        <v>9</v>
      </c>
      <c r="F1701" s="3">
        <v>221</v>
      </c>
      <c r="G1701" s="3">
        <v>179</v>
      </c>
      <c r="H1701" s="4" t="s">
        <v>87</v>
      </c>
      <c r="I1701" s="3" t="s">
        <v>9</v>
      </c>
      <c r="J1701" s="3" t="s">
        <v>9</v>
      </c>
      <c r="L1701">
        <f t="shared" si="192"/>
        <v>0</v>
      </c>
      <c r="M1701">
        <f>IF(COUNTIF($C$2:$C1701,C1701)&gt;1,1,0)</f>
        <v>0</v>
      </c>
      <c r="N1701">
        <f t="shared" si="193"/>
        <v>0</v>
      </c>
      <c r="O1701">
        <f t="shared" si="194"/>
        <v>0</v>
      </c>
      <c r="P1701">
        <f t="shared" si="195"/>
        <v>0</v>
      </c>
      <c r="Q1701">
        <f t="shared" si="196"/>
        <v>0</v>
      </c>
      <c r="S1701">
        <f t="shared" si="197"/>
        <v>0</v>
      </c>
    </row>
    <row r="1702" spans="1:19" ht="214" thickBot="1" x14ac:dyDescent="0.4">
      <c r="A1702" s="3" t="s">
        <v>11</v>
      </c>
      <c r="B1702" s="3" t="s">
        <v>8</v>
      </c>
      <c r="C1702" s="3">
        <v>20181106301</v>
      </c>
      <c r="D1702" s="3">
        <v>0</v>
      </c>
      <c r="E1702" s="3" t="s">
        <v>9</v>
      </c>
      <c r="F1702" s="3">
        <v>26</v>
      </c>
      <c r="G1702" s="3">
        <v>15</v>
      </c>
      <c r="H1702" s="4" t="s">
        <v>357</v>
      </c>
      <c r="I1702" s="3" t="s">
        <v>9</v>
      </c>
      <c r="J1702" s="3" t="s">
        <v>9</v>
      </c>
      <c r="L1702">
        <f t="shared" si="192"/>
        <v>0</v>
      </c>
      <c r="M1702">
        <f>IF(COUNTIF($C$2:$C1703,C1702)&gt;1,1,0)</f>
        <v>0</v>
      </c>
      <c r="N1702">
        <f t="shared" si="193"/>
        <v>0</v>
      </c>
      <c r="O1702">
        <f t="shared" si="194"/>
        <v>0</v>
      </c>
      <c r="P1702">
        <f t="shared" si="195"/>
        <v>0</v>
      </c>
      <c r="Q1702">
        <f t="shared" si="196"/>
        <v>0</v>
      </c>
      <c r="S1702">
        <f t="shared" si="197"/>
        <v>0</v>
      </c>
    </row>
    <row r="1703" spans="1:19" ht="276.5" thickBot="1" x14ac:dyDescent="0.4">
      <c r="A1703" s="3" t="s">
        <v>11</v>
      </c>
      <c r="B1703" s="3" t="s">
        <v>17</v>
      </c>
      <c r="C1703" s="3">
        <v>20120906402</v>
      </c>
      <c r="D1703" s="3">
        <v>0</v>
      </c>
      <c r="E1703" s="3" t="s">
        <v>9</v>
      </c>
      <c r="F1703" s="3">
        <v>221</v>
      </c>
      <c r="G1703" s="3">
        <v>70</v>
      </c>
      <c r="H1703" s="4" t="s">
        <v>22</v>
      </c>
      <c r="I1703" s="3" t="s">
        <v>9</v>
      </c>
      <c r="J1703" s="3" t="s">
        <v>9</v>
      </c>
      <c r="L1703">
        <f t="shared" si="192"/>
        <v>0</v>
      </c>
      <c r="M1703">
        <f>IF(COUNTIF($C$2:$C1704,C1703)&gt;1,1,0)</f>
        <v>0</v>
      </c>
      <c r="N1703">
        <f t="shared" si="193"/>
        <v>0</v>
      </c>
      <c r="O1703">
        <f t="shared" si="194"/>
        <v>0</v>
      </c>
      <c r="P1703">
        <f t="shared" si="195"/>
        <v>0</v>
      </c>
      <c r="Q1703">
        <f t="shared" si="196"/>
        <v>0</v>
      </c>
      <c r="S1703">
        <f t="shared" si="197"/>
        <v>0</v>
      </c>
    </row>
    <row r="1704" spans="1:19" ht="139" thickBot="1" x14ac:dyDescent="0.4">
      <c r="A1704" s="3" t="s">
        <v>46</v>
      </c>
      <c r="B1704" s="3" t="s">
        <v>23</v>
      </c>
      <c r="C1704" s="3">
        <v>2070705101</v>
      </c>
      <c r="D1704" s="3">
        <v>0</v>
      </c>
      <c r="E1704" s="3" t="s">
        <v>9</v>
      </c>
      <c r="F1704" s="3">
        <v>451</v>
      </c>
      <c r="G1704" s="3">
        <v>108</v>
      </c>
      <c r="H1704" s="4" t="s">
        <v>363</v>
      </c>
      <c r="I1704" s="3" t="s">
        <v>9</v>
      </c>
      <c r="J1704" s="3" t="s">
        <v>9</v>
      </c>
      <c r="L1704">
        <f t="shared" si="192"/>
        <v>0</v>
      </c>
      <c r="M1704">
        <f>IF(COUNTIF($C$2:$C1705,C1704)&gt;1,1,0)</f>
        <v>0</v>
      </c>
      <c r="N1704">
        <f t="shared" si="193"/>
        <v>0</v>
      </c>
      <c r="O1704">
        <f t="shared" si="194"/>
        <v>0</v>
      </c>
      <c r="P1704">
        <f t="shared" si="195"/>
        <v>0</v>
      </c>
      <c r="Q1704">
        <f t="shared" si="196"/>
        <v>0</v>
      </c>
      <c r="S1704">
        <f t="shared" si="197"/>
        <v>0</v>
      </c>
    </row>
    <row r="1705" spans="1:19" ht="251.5" thickBot="1" x14ac:dyDescent="0.4">
      <c r="A1705" s="3" t="s">
        <v>11</v>
      </c>
      <c r="B1705" s="3" t="s">
        <v>8</v>
      </c>
      <c r="C1705" s="3">
        <v>20180608701</v>
      </c>
      <c r="D1705" s="3">
        <v>0</v>
      </c>
      <c r="E1705" s="3" t="s">
        <v>9</v>
      </c>
      <c r="F1705" s="3">
        <v>68</v>
      </c>
      <c r="G1705" s="3">
        <v>25</v>
      </c>
      <c r="H1705" s="4" t="s">
        <v>18</v>
      </c>
      <c r="I1705" s="3" t="s">
        <v>9</v>
      </c>
      <c r="J1705" s="3" t="s">
        <v>15</v>
      </c>
      <c r="L1705">
        <f t="shared" si="192"/>
        <v>0</v>
      </c>
      <c r="M1705">
        <f>IF(COUNTIF($C$2:$C1706,C1705)&gt;1,1,0)</f>
        <v>0</v>
      </c>
      <c r="N1705">
        <f t="shared" si="193"/>
        <v>0</v>
      </c>
      <c r="O1705">
        <f t="shared" si="194"/>
        <v>0</v>
      </c>
      <c r="P1705">
        <f t="shared" si="195"/>
        <v>0</v>
      </c>
      <c r="Q1705">
        <f t="shared" si="196"/>
        <v>0</v>
      </c>
      <c r="S1705">
        <f t="shared" si="197"/>
        <v>0</v>
      </c>
    </row>
    <row r="1706" spans="1:19" ht="276.5" thickBot="1" x14ac:dyDescent="0.4">
      <c r="A1706" s="3" t="s">
        <v>27</v>
      </c>
      <c r="B1706" s="3" t="s">
        <v>23</v>
      </c>
      <c r="C1706" s="3">
        <v>20172504201</v>
      </c>
      <c r="D1706" s="3">
        <v>1</v>
      </c>
      <c r="E1706" s="3" t="s">
        <v>9</v>
      </c>
      <c r="F1706" s="3">
        <v>162</v>
      </c>
      <c r="G1706" s="3">
        <v>41</v>
      </c>
      <c r="H1706" s="4" t="s">
        <v>22</v>
      </c>
      <c r="I1706" s="3" t="s">
        <v>9</v>
      </c>
      <c r="J1706" s="3" t="s">
        <v>9</v>
      </c>
      <c r="L1706">
        <f t="shared" si="192"/>
        <v>0</v>
      </c>
      <c r="M1706">
        <f>IF(COUNTIF($C$2:$C1707,C1706)&gt;1,1,0)</f>
        <v>0</v>
      </c>
      <c r="N1706">
        <f t="shared" si="193"/>
        <v>0</v>
      </c>
      <c r="O1706">
        <f t="shared" si="194"/>
        <v>0</v>
      </c>
      <c r="P1706">
        <f t="shared" si="195"/>
        <v>0</v>
      </c>
      <c r="Q1706">
        <f t="shared" si="196"/>
        <v>0</v>
      </c>
      <c r="S1706">
        <f t="shared" si="197"/>
        <v>0</v>
      </c>
    </row>
    <row r="1707" spans="1:19" ht="276.5" thickBot="1" x14ac:dyDescent="0.4">
      <c r="A1707" s="3" t="s">
        <v>11</v>
      </c>
      <c r="B1707" s="3" t="s">
        <v>23</v>
      </c>
      <c r="C1707" s="3">
        <v>20172308702</v>
      </c>
      <c r="D1707" s="3">
        <v>1</v>
      </c>
      <c r="E1707" s="3" t="s">
        <v>9</v>
      </c>
      <c r="F1707" s="3">
        <v>176</v>
      </c>
      <c r="G1707" s="3">
        <v>38</v>
      </c>
      <c r="H1707" s="4" t="s">
        <v>22</v>
      </c>
      <c r="I1707" s="3" t="s">
        <v>9</v>
      </c>
      <c r="J1707" s="3" t="s">
        <v>15</v>
      </c>
      <c r="L1707">
        <f t="shared" si="192"/>
        <v>0</v>
      </c>
      <c r="M1707">
        <f>IF(COUNTIF($C$2:$C1708,C1707)&gt;1,1,0)</f>
        <v>0</v>
      </c>
      <c r="N1707">
        <f t="shared" si="193"/>
        <v>0</v>
      </c>
      <c r="O1707">
        <f t="shared" si="194"/>
        <v>0</v>
      </c>
      <c r="P1707">
        <f t="shared" si="195"/>
        <v>0</v>
      </c>
      <c r="Q1707">
        <f t="shared" si="196"/>
        <v>0</v>
      </c>
      <c r="S1707">
        <f t="shared" si="197"/>
        <v>0</v>
      </c>
    </row>
    <row r="1708" spans="1:19" ht="276.5" thickBot="1" x14ac:dyDescent="0.4">
      <c r="A1708" s="3" t="s">
        <v>11</v>
      </c>
      <c r="B1708" s="3" t="s">
        <v>49</v>
      </c>
      <c r="C1708" s="3">
        <v>20230402801</v>
      </c>
      <c r="D1708" s="3">
        <v>1</v>
      </c>
      <c r="E1708" s="3" t="s">
        <v>9</v>
      </c>
      <c r="F1708" s="3">
        <v>132</v>
      </c>
      <c r="G1708" s="3">
        <v>44</v>
      </c>
      <c r="H1708" s="4" t="s">
        <v>22</v>
      </c>
      <c r="I1708" s="3" t="s">
        <v>9</v>
      </c>
      <c r="J1708" s="3" t="s">
        <v>9</v>
      </c>
      <c r="L1708">
        <f t="shared" si="192"/>
        <v>0</v>
      </c>
      <c r="M1708">
        <f>IF(COUNTIF($C$2:$C1708,C1708)&gt;1,1,0)</f>
        <v>0</v>
      </c>
      <c r="N1708">
        <f t="shared" si="193"/>
        <v>0</v>
      </c>
      <c r="O1708">
        <f t="shared" si="194"/>
        <v>0</v>
      </c>
      <c r="P1708">
        <f t="shared" si="195"/>
        <v>0</v>
      </c>
      <c r="Q1708">
        <f t="shared" si="196"/>
        <v>0</v>
      </c>
      <c r="S1708">
        <f t="shared" si="197"/>
        <v>0</v>
      </c>
    </row>
    <row r="1709" spans="1:19" ht="326.5" thickBot="1" x14ac:dyDescent="0.4">
      <c r="A1709" s="3" t="s">
        <v>39</v>
      </c>
      <c r="B1709" s="3" t="s">
        <v>23</v>
      </c>
      <c r="C1709" s="3">
        <v>20171507701</v>
      </c>
      <c r="D1709" s="3">
        <v>0</v>
      </c>
      <c r="E1709" s="3" t="s">
        <v>9</v>
      </c>
      <c r="F1709" s="3">
        <v>230</v>
      </c>
      <c r="G1709" s="3">
        <v>77</v>
      </c>
      <c r="H1709" s="4" t="s">
        <v>365</v>
      </c>
      <c r="I1709" s="3" t="s">
        <v>9</v>
      </c>
      <c r="J1709" s="3" t="s">
        <v>15</v>
      </c>
      <c r="L1709">
        <f t="shared" si="192"/>
        <v>0</v>
      </c>
      <c r="M1709">
        <f>IF(COUNTIF($C$2:$C1710,C1709)&gt;1,1,0)</f>
        <v>0</v>
      </c>
      <c r="N1709">
        <f t="shared" si="193"/>
        <v>0</v>
      </c>
      <c r="O1709">
        <f t="shared" si="194"/>
        <v>0</v>
      </c>
      <c r="P1709">
        <f t="shared" si="195"/>
        <v>0</v>
      </c>
      <c r="Q1709">
        <f t="shared" si="196"/>
        <v>0</v>
      </c>
      <c r="S1709">
        <f t="shared" si="197"/>
        <v>0</v>
      </c>
    </row>
    <row r="1710" spans="1:19" ht="264" thickBot="1" x14ac:dyDescent="0.4">
      <c r="A1710" s="3" t="s">
        <v>11</v>
      </c>
      <c r="B1710" s="3" t="s">
        <v>34</v>
      </c>
      <c r="C1710" s="3">
        <v>20110802301</v>
      </c>
      <c r="D1710" s="3">
        <v>0</v>
      </c>
      <c r="E1710" s="3" t="s">
        <v>9</v>
      </c>
      <c r="F1710" s="3">
        <v>45</v>
      </c>
      <c r="G1710" s="3">
        <v>32</v>
      </c>
      <c r="H1710" s="4" t="s">
        <v>366</v>
      </c>
      <c r="I1710" s="3" t="s">
        <v>9</v>
      </c>
      <c r="J1710" s="3" t="s">
        <v>9</v>
      </c>
      <c r="L1710">
        <f t="shared" si="192"/>
        <v>0</v>
      </c>
      <c r="M1710">
        <f>IF(COUNTIF($C$2:$C1710,C1710)&gt;1,1,0)</f>
        <v>0</v>
      </c>
      <c r="N1710">
        <f t="shared" si="193"/>
        <v>0</v>
      </c>
      <c r="O1710">
        <f t="shared" si="194"/>
        <v>0</v>
      </c>
      <c r="P1710">
        <f t="shared" si="195"/>
        <v>0</v>
      </c>
      <c r="Q1710">
        <f t="shared" si="196"/>
        <v>0</v>
      </c>
      <c r="S1710">
        <f t="shared" si="197"/>
        <v>0</v>
      </c>
    </row>
    <row r="1711" spans="1:19" ht="276.5" thickBot="1" x14ac:dyDescent="0.4">
      <c r="A1711" s="3" t="s">
        <v>7</v>
      </c>
      <c r="B1711" s="3" t="s">
        <v>17</v>
      </c>
      <c r="C1711" s="3">
        <v>20120803201</v>
      </c>
      <c r="D1711" s="3">
        <v>1</v>
      </c>
      <c r="E1711" s="3" t="s">
        <v>9</v>
      </c>
      <c r="F1711" s="3">
        <v>1025</v>
      </c>
      <c r="G1711" s="3">
        <v>74</v>
      </c>
      <c r="H1711" s="4" t="s">
        <v>22</v>
      </c>
      <c r="I1711" s="3" t="s">
        <v>9</v>
      </c>
      <c r="J1711" s="3" t="s">
        <v>15</v>
      </c>
      <c r="L1711">
        <f t="shared" ref="L1711:L1754" si="198">IF(COUNTBLANK(A1711:J1711)&gt;0,1,0)</f>
        <v>0</v>
      </c>
      <c r="M1711">
        <f>IF(COUNTIF($C$2:$C1712,C1711)&gt;1,1,0)</f>
        <v>0</v>
      </c>
      <c r="N1711">
        <f t="shared" ref="N1711:N1754" si="199">IF(LEN(C1711)&gt;11,1,0)</f>
        <v>0</v>
      </c>
      <c r="O1711">
        <f t="shared" ref="O1711:O1754" si="200">IF(G1711&gt;F1711,1,0)</f>
        <v>0</v>
      </c>
      <c r="P1711">
        <f t="shared" ref="P1711:P1754" si="201">IF(AND(J1711="Yes",I1711="No"),1,0)</f>
        <v>0</v>
      </c>
      <c r="Q1711">
        <f t="shared" ref="Q1711:Q1754" si="202">IF(F1711&gt;10000,1,0)</f>
        <v>0</v>
      </c>
      <c r="S1711">
        <f t="shared" ref="S1711:S1754" si="203">IF(SUM(L1711:Q1711)&gt;0,1,0)</f>
        <v>0</v>
      </c>
    </row>
    <row r="1712" spans="1:19" ht="176.5" thickBot="1" x14ac:dyDescent="0.4">
      <c r="A1712" s="3" t="s">
        <v>11</v>
      </c>
      <c r="B1712" s="3" t="s">
        <v>20</v>
      </c>
      <c r="C1712" s="3">
        <v>20141805901</v>
      </c>
      <c r="D1712" s="3">
        <v>0</v>
      </c>
      <c r="E1712" s="3" t="s">
        <v>9</v>
      </c>
      <c r="F1712" s="3">
        <v>64</v>
      </c>
      <c r="G1712" s="3">
        <v>37</v>
      </c>
      <c r="H1712" s="4" t="s">
        <v>71</v>
      </c>
      <c r="I1712" s="3" t="s">
        <v>9</v>
      </c>
      <c r="J1712" s="3" t="s">
        <v>9</v>
      </c>
      <c r="L1712">
        <f t="shared" si="198"/>
        <v>0</v>
      </c>
      <c r="M1712">
        <f>IF(COUNTIF($C$2:$C1712,C1712)&gt;1,1,0)</f>
        <v>0</v>
      </c>
      <c r="N1712">
        <f t="shared" si="199"/>
        <v>0</v>
      </c>
      <c r="O1712">
        <f t="shared" si="200"/>
        <v>0</v>
      </c>
      <c r="P1712">
        <f t="shared" si="201"/>
        <v>0</v>
      </c>
      <c r="Q1712">
        <f t="shared" si="202"/>
        <v>0</v>
      </c>
      <c r="S1712">
        <f t="shared" si="203"/>
        <v>0</v>
      </c>
    </row>
    <row r="1713" spans="1:19" ht="276.5" thickBot="1" x14ac:dyDescent="0.4">
      <c r="A1713" s="3" t="s">
        <v>7</v>
      </c>
      <c r="B1713" s="3" t="s">
        <v>34</v>
      </c>
      <c r="C1713" s="3">
        <v>20110401701</v>
      </c>
      <c r="D1713" s="3">
        <v>1</v>
      </c>
      <c r="E1713" s="3" t="s">
        <v>9</v>
      </c>
      <c r="F1713" s="3">
        <v>130</v>
      </c>
      <c r="G1713" s="3">
        <v>70</v>
      </c>
      <c r="H1713" s="4" t="s">
        <v>22</v>
      </c>
      <c r="I1713" s="3" t="s">
        <v>9</v>
      </c>
      <c r="J1713" s="3" t="s">
        <v>15</v>
      </c>
      <c r="L1713">
        <f t="shared" si="198"/>
        <v>0</v>
      </c>
      <c r="M1713">
        <f>IF(COUNTIF($C$2:$C1714,C1713)&gt;1,1,0)</f>
        <v>0</v>
      </c>
      <c r="N1713">
        <f t="shared" si="199"/>
        <v>0</v>
      </c>
      <c r="O1713">
        <f t="shared" si="200"/>
        <v>0</v>
      </c>
      <c r="P1713">
        <f t="shared" si="201"/>
        <v>0</v>
      </c>
      <c r="Q1713">
        <f t="shared" si="202"/>
        <v>0</v>
      </c>
      <c r="S1713">
        <f t="shared" si="203"/>
        <v>0</v>
      </c>
    </row>
    <row r="1714" spans="1:19" ht="276.5" thickBot="1" x14ac:dyDescent="0.4">
      <c r="A1714" s="3" t="s">
        <v>46</v>
      </c>
      <c r="B1714" s="3" t="s">
        <v>12</v>
      </c>
      <c r="C1714" s="3">
        <v>20080202601</v>
      </c>
      <c r="D1714" s="3">
        <v>1</v>
      </c>
      <c r="E1714" s="3" t="s">
        <v>9</v>
      </c>
      <c r="F1714" s="3">
        <v>445</v>
      </c>
      <c r="G1714" s="3">
        <v>120</v>
      </c>
      <c r="H1714" s="4" t="s">
        <v>22</v>
      </c>
      <c r="I1714" s="3" t="s">
        <v>9</v>
      </c>
      <c r="J1714" s="3" t="s">
        <v>9</v>
      </c>
      <c r="L1714">
        <f t="shared" si="198"/>
        <v>0</v>
      </c>
      <c r="M1714">
        <f>IF(COUNTIF($C$2:$C1715,C1714)&gt;1,1,0)</f>
        <v>0</v>
      </c>
      <c r="N1714">
        <f t="shared" si="199"/>
        <v>0</v>
      </c>
      <c r="O1714">
        <f t="shared" si="200"/>
        <v>0</v>
      </c>
      <c r="P1714">
        <f t="shared" si="201"/>
        <v>0</v>
      </c>
      <c r="Q1714">
        <f t="shared" si="202"/>
        <v>0</v>
      </c>
      <c r="S1714">
        <f t="shared" si="203"/>
        <v>0</v>
      </c>
    </row>
    <row r="1715" spans="1:19" ht="251.5" thickBot="1" x14ac:dyDescent="0.4">
      <c r="A1715" s="3" t="s">
        <v>11</v>
      </c>
      <c r="B1715" s="3" t="s">
        <v>8</v>
      </c>
      <c r="C1715" s="3">
        <v>20180406301</v>
      </c>
      <c r="D1715" s="3">
        <v>1</v>
      </c>
      <c r="E1715" s="3" t="s">
        <v>9</v>
      </c>
      <c r="F1715" s="3">
        <v>434</v>
      </c>
      <c r="G1715" s="3">
        <v>92</v>
      </c>
      <c r="H1715" s="4" t="s">
        <v>18</v>
      </c>
      <c r="I1715" s="3" t="s">
        <v>9</v>
      </c>
      <c r="J1715" s="3" t="s">
        <v>9</v>
      </c>
      <c r="L1715">
        <f t="shared" si="198"/>
        <v>0</v>
      </c>
      <c r="M1715">
        <f>IF(COUNTIF($C$2:$C1716,C1715)&gt;1,1,0)</f>
        <v>0</v>
      </c>
      <c r="N1715">
        <f t="shared" si="199"/>
        <v>0</v>
      </c>
      <c r="O1715">
        <f t="shared" si="200"/>
        <v>0</v>
      </c>
      <c r="P1715">
        <f t="shared" si="201"/>
        <v>0</v>
      </c>
      <c r="Q1715">
        <f t="shared" si="202"/>
        <v>0</v>
      </c>
      <c r="S1715">
        <f t="shared" si="203"/>
        <v>0</v>
      </c>
    </row>
    <row r="1716" spans="1:19" ht="276.5" thickBot="1" x14ac:dyDescent="0.4">
      <c r="A1716" s="3" t="s">
        <v>11</v>
      </c>
      <c r="B1716" s="3" t="s">
        <v>23</v>
      </c>
      <c r="C1716" s="3">
        <v>2017240008</v>
      </c>
      <c r="D1716" s="3">
        <v>0</v>
      </c>
      <c r="E1716" s="3" t="s">
        <v>9</v>
      </c>
      <c r="F1716" s="3">
        <v>52</v>
      </c>
      <c r="G1716" s="3">
        <v>35</v>
      </c>
      <c r="H1716" s="4" t="s">
        <v>22</v>
      </c>
      <c r="I1716" s="3" t="s">
        <v>9</v>
      </c>
      <c r="J1716" s="3" t="s">
        <v>9</v>
      </c>
      <c r="L1716">
        <f t="shared" si="198"/>
        <v>0</v>
      </c>
      <c r="M1716">
        <f>IF(COUNTIF($C$2:$C1717,C1716)&gt;1,1,0)</f>
        <v>0</v>
      </c>
      <c r="N1716">
        <f t="shared" si="199"/>
        <v>0</v>
      </c>
      <c r="O1716">
        <f t="shared" si="200"/>
        <v>0</v>
      </c>
      <c r="P1716">
        <f t="shared" si="201"/>
        <v>0</v>
      </c>
      <c r="Q1716">
        <f t="shared" si="202"/>
        <v>0</v>
      </c>
      <c r="S1716">
        <f t="shared" si="203"/>
        <v>0</v>
      </c>
    </row>
    <row r="1717" spans="1:19" ht="276.5" thickBot="1" x14ac:dyDescent="0.4">
      <c r="A1717" s="3" t="s">
        <v>7</v>
      </c>
      <c r="B1717" s="3" t="s">
        <v>49</v>
      </c>
      <c r="C1717" s="3">
        <v>20230102001</v>
      </c>
      <c r="D1717" s="3">
        <v>0</v>
      </c>
      <c r="E1717" s="3" t="s">
        <v>9</v>
      </c>
      <c r="F1717" s="3">
        <v>69</v>
      </c>
      <c r="G1717" s="3">
        <v>64</v>
      </c>
      <c r="H1717" s="4" t="s">
        <v>22</v>
      </c>
      <c r="I1717" s="3" t="s">
        <v>9</v>
      </c>
      <c r="J1717" s="3" t="s">
        <v>9</v>
      </c>
      <c r="L1717">
        <f t="shared" si="198"/>
        <v>0</v>
      </c>
      <c r="M1717">
        <f>IF(COUNTIF($C$2:$C1717,C1717)&gt;1,1,0)</f>
        <v>0</v>
      </c>
      <c r="N1717">
        <f t="shared" si="199"/>
        <v>0</v>
      </c>
      <c r="O1717">
        <f t="shared" si="200"/>
        <v>0</v>
      </c>
      <c r="P1717">
        <f t="shared" si="201"/>
        <v>0</v>
      </c>
      <c r="Q1717">
        <f t="shared" si="202"/>
        <v>0</v>
      </c>
      <c r="S1717">
        <f t="shared" si="203"/>
        <v>0</v>
      </c>
    </row>
    <row r="1718" spans="1:19" ht="176.5" thickBot="1" x14ac:dyDescent="0.4">
      <c r="A1718" s="3" t="s">
        <v>7</v>
      </c>
      <c r="B1718" s="3" t="s">
        <v>8</v>
      </c>
      <c r="C1718" s="3">
        <v>20180219501</v>
      </c>
      <c r="D1718" s="3">
        <v>0</v>
      </c>
      <c r="E1718" s="3" t="s">
        <v>9</v>
      </c>
      <c r="F1718" s="3">
        <v>60</v>
      </c>
      <c r="G1718" s="3">
        <v>15</v>
      </c>
      <c r="H1718" s="4" t="s">
        <v>71</v>
      </c>
      <c r="I1718" s="3" t="s">
        <v>9</v>
      </c>
      <c r="J1718" s="3" t="s">
        <v>9</v>
      </c>
      <c r="L1718">
        <f t="shared" si="198"/>
        <v>0</v>
      </c>
      <c r="M1718">
        <f>IF(COUNTIF($C$2:$C1719,C1718)&gt;1,1,0)</f>
        <v>0</v>
      </c>
      <c r="N1718">
        <f t="shared" si="199"/>
        <v>0</v>
      </c>
      <c r="O1718">
        <f t="shared" si="200"/>
        <v>0</v>
      </c>
      <c r="P1718">
        <f t="shared" si="201"/>
        <v>0</v>
      </c>
      <c r="Q1718">
        <f t="shared" si="202"/>
        <v>0</v>
      </c>
      <c r="S1718">
        <f t="shared" si="203"/>
        <v>0</v>
      </c>
    </row>
    <row r="1719" spans="1:19" ht="176.5" thickBot="1" x14ac:dyDescent="0.4">
      <c r="A1719" s="3" t="s">
        <v>11</v>
      </c>
      <c r="B1719" s="3" t="s">
        <v>20</v>
      </c>
      <c r="C1719" s="3">
        <v>20141808603</v>
      </c>
      <c r="D1719" s="3">
        <v>0</v>
      </c>
      <c r="E1719" s="3" t="s">
        <v>9</v>
      </c>
      <c r="F1719" s="3">
        <v>25</v>
      </c>
      <c r="G1719" s="3">
        <v>18</v>
      </c>
      <c r="H1719" s="4" t="s">
        <v>71</v>
      </c>
      <c r="I1719" s="3" t="s">
        <v>9</v>
      </c>
      <c r="J1719" s="3" t="s">
        <v>9</v>
      </c>
      <c r="L1719">
        <f t="shared" si="198"/>
        <v>0</v>
      </c>
      <c r="M1719">
        <f>IF(COUNTIF($C$2:$C1720,C1719)&gt;1,1,0)</f>
        <v>0</v>
      </c>
      <c r="N1719">
        <f t="shared" si="199"/>
        <v>0</v>
      </c>
      <c r="O1719">
        <f t="shared" si="200"/>
        <v>0</v>
      </c>
      <c r="P1719">
        <f t="shared" si="201"/>
        <v>0</v>
      </c>
      <c r="Q1719">
        <f t="shared" si="202"/>
        <v>0</v>
      </c>
      <c r="S1719">
        <f t="shared" si="203"/>
        <v>0</v>
      </c>
    </row>
    <row r="1720" spans="1:19" ht="239" thickBot="1" x14ac:dyDescent="0.4">
      <c r="A1720" s="3" t="s">
        <v>11</v>
      </c>
      <c r="B1720" s="3" t="s">
        <v>20</v>
      </c>
      <c r="C1720" s="3">
        <v>20141802503</v>
      </c>
      <c r="D1720" s="3">
        <v>0</v>
      </c>
      <c r="E1720" s="3" t="s">
        <v>9</v>
      </c>
      <c r="F1720" s="3">
        <v>174</v>
      </c>
      <c r="G1720" s="3">
        <v>35</v>
      </c>
      <c r="H1720" s="4" t="s">
        <v>13</v>
      </c>
      <c r="I1720" s="3" t="s">
        <v>9</v>
      </c>
      <c r="J1720" s="3" t="s">
        <v>9</v>
      </c>
      <c r="L1720">
        <f t="shared" si="198"/>
        <v>0</v>
      </c>
      <c r="M1720">
        <f>IF(COUNTIF($C$2:$C1721,C1720)&gt;1,1,0)</f>
        <v>0</v>
      </c>
      <c r="N1720">
        <f t="shared" si="199"/>
        <v>0</v>
      </c>
      <c r="O1720">
        <f t="shared" si="200"/>
        <v>0</v>
      </c>
      <c r="P1720">
        <f t="shared" si="201"/>
        <v>0</v>
      </c>
      <c r="Q1720">
        <f t="shared" si="202"/>
        <v>0</v>
      </c>
      <c r="S1720">
        <f t="shared" si="203"/>
        <v>0</v>
      </c>
    </row>
    <row r="1721" spans="1:19" ht="214" thickBot="1" x14ac:dyDescent="0.4">
      <c r="A1721" s="3" t="s">
        <v>11</v>
      </c>
      <c r="B1721" s="3" t="s">
        <v>8</v>
      </c>
      <c r="C1721" s="3">
        <v>20181105001</v>
      </c>
      <c r="D1721" s="3">
        <v>0</v>
      </c>
      <c r="E1721" s="3" t="s">
        <v>9</v>
      </c>
      <c r="F1721" s="3">
        <v>47</v>
      </c>
      <c r="G1721" s="3">
        <v>31</v>
      </c>
      <c r="H1721" s="4" t="s">
        <v>31</v>
      </c>
      <c r="I1721" s="3" t="s">
        <v>9</v>
      </c>
      <c r="J1721" s="3" t="s">
        <v>9</v>
      </c>
      <c r="L1721">
        <f t="shared" si="198"/>
        <v>0</v>
      </c>
      <c r="M1721">
        <f>IF(COUNTIF($C$2:$C1721,C1721)&gt;1,1,0)</f>
        <v>0</v>
      </c>
      <c r="N1721">
        <f t="shared" si="199"/>
        <v>0</v>
      </c>
      <c r="O1721">
        <f t="shared" si="200"/>
        <v>0</v>
      </c>
      <c r="P1721">
        <f t="shared" si="201"/>
        <v>0</v>
      </c>
      <c r="Q1721">
        <f t="shared" si="202"/>
        <v>0</v>
      </c>
      <c r="S1721">
        <f t="shared" si="203"/>
        <v>0</v>
      </c>
    </row>
    <row r="1722" spans="1:19" ht="151.5" thickBot="1" x14ac:dyDescent="0.4">
      <c r="A1722" s="3" t="s">
        <v>11</v>
      </c>
      <c r="B1722" s="3" t="s">
        <v>12</v>
      </c>
      <c r="C1722" s="3">
        <v>20080402701</v>
      </c>
      <c r="D1722" s="3">
        <v>0</v>
      </c>
      <c r="E1722" s="3" t="s">
        <v>9</v>
      </c>
      <c r="F1722" s="3">
        <v>46</v>
      </c>
      <c r="G1722" s="3">
        <v>25</v>
      </c>
      <c r="H1722" s="4" t="s">
        <v>26</v>
      </c>
      <c r="I1722" s="3" t="s">
        <v>9</v>
      </c>
      <c r="J1722" s="3" t="s">
        <v>9</v>
      </c>
      <c r="L1722">
        <f t="shared" si="198"/>
        <v>0</v>
      </c>
      <c r="M1722">
        <f>IF(COUNTIF($C$2:$C1722,C1722)&gt;1,1,0)</f>
        <v>0</v>
      </c>
      <c r="N1722">
        <f t="shared" si="199"/>
        <v>0</v>
      </c>
      <c r="O1722">
        <f t="shared" si="200"/>
        <v>0</v>
      </c>
      <c r="P1722">
        <f t="shared" si="201"/>
        <v>0</v>
      </c>
      <c r="Q1722">
        <f t="shared" si="202"/>
        <v>0</v>
      </c>
      <c r="S1722">
        <f t="shared" si="203"/>
        <v>0</v>
      </c>
    </row>
    <row r="1723" spans="1:19" ht="251.5" thickBot="1" x14ac:dyDescent="0.4">
      <c r="A1723" s="3" t="s">
        <v>11</v>
      </c>
      <c r="B1723" s="3" t="s">
        <v>8</v>
      </c>
      <c r="C1723" s="3">
        <v>20180409703</v>
      </c>
      <c r="D1723" s="3">
        <v>0</v>
      </c>
      <c r="E1723" s="3" t="s">
        <v>9</v>
      </c>
      <c r="F1723" s="3">
        <v>519</v>
      </c>
      <c r="G1723" s="3">
        <v>180</v>
      </c>
      <c r="H1723" s="4" t="s">
        <v>18</v>
      </c>
      <c r="I1723" s="3" t="s">
        <v>9</v>
      </c>
      <c r="J1723" s="3" t="s">
        <v>9</v>
      </c>
      <c r="L1723">
        <f t="shared" si="198"/>
        <v>0</v>
      </c>
      <c r="M1723">
        <f>IF(COUNTIF($C$2:$C1724,C1723)&gt;1,1,0)</f>
        <v>0</v>
      </c>
      <c r="N1723">
        <f t="shared" si="199"/>
        <v>0</v>
      </c>
      <c r="O1723">
        <f t="shared" si="200"/>
        <v>0</v>
      </c>
      <c r="P1723">
        <f t="shared" si="201"/>
        <v>0</v>
      </c>
      <c r="Q1723">
        <f t="shared" si="202"/>
        <v>0</v>
      </c>
      <c r="S1723">
        <f t="shared" si="203"/>
        <v>0</v>
      </c>
    </row>
    <row r="1724" spans="1:19" ht="201.5" thickBot="1" x14ac:dyDescent="0.4">
      <c r="A1724" s="3" t="s">
        <v>7</v>
      </c>
      <c r="B1724" s="3" t="s">
        <v>34</v>
      </c>
      <c r="C1724" s="3">
        <v>20111016701</v>
      </c>
      <c r="D1724" s="3">
        <v>0</v>
      </c>
      <c r="E1724" s="3" t="s">
        <v>9</v>
      </c>
      <c r="F1724" s="3">
        <v>46</v>
      </c>
      <c r="G1724" s="3">
        <v>32</v>
      </c>
      <c r="H1724" s="4" t="s">
        <v>82</v>
      </c>
      <c r="I1724" s="3" t="s">
        <v>9</v>
      </c>
      <c r="J1724" s="3" t="s">
        <v>9</v>
      </c>
      <c r="L1724">
        <f t="shared" si="198"/>
        <v>0</v>
      </c>
      <c r="M1724">
        <f>IF(COUNTIF($C$2:$C1725,C1724)&gt;1,1,0)</f>
        <v>0</v>
      </c>
      <c r="N1724">
        <f t="shared" si="199"/>
        <v>0</v>
      </c>
      <c r="O1724">
        <f t="shared" si="200"/>
        <v>0</v>
      </c>
      <c r="P1724">
        <f t="shared" si="201"/>
        <v>0</v>
      </c>
      <c r="Q1724">
        <f t="shared" si="202"/>
        <v>0</v>
      </c>
      <c r="S1724">
        <f t="shared" si="203"/>
        <v>0</v>
      </c>
    </row>
    <row r="1725" spans="1:19" ht="339" thickBot="1" x14ac:dyDescent="0.4">
      <c r="A1725" s="3" t="s">
        <v>7</v>
      </c>
      <c r="B1725" s="3" t="s">
        <v>17</v>
      </c>
      <c r="C1725" s="3">
        <v>20120804901</v>
      </c>
      <c r="D1725" s="3">
        <v>1</v>
      </c>
      <c r="E1725" s="3" t="s">
        <v>9</v>
      </c>
      <c r="F1725" s="3">
        <v>247</v>
      </c>
      <c r="G1725" s="3">
        <v>42</v>
      </c>
      <c r="H1725" s="4" t="s">
        <v>370</v>
      </c>
      <c r="I1725" s="3" t="s">
        <v>9</v>
      </c>
      <c r="J1725" s="3" t="s">
        <v>15</v>
      </c>
      <c r="L1725">
        <f t="shared" si="198"/>
        <v>0</v>
      </c>
      <c r="M1725">
        <f>IF(COUNTIF($C$2:$C1725,C1725)&gt;1,1,0)</f>
        <v>0</v>
      </c>
      <c r="N1725">
        <f t="shared" si="199"/>
        <v>0</v>
      </c>
      <c r="O1725">
        <f t="shared" si="200"/>
        <v>0</v>
      </c>
      <c r="P1725">
        <f t="shared" si="201"/>
        <v>0</v>
      </c>
      <c r="Q1725">
        <f t="shared" si="202"/>
        <v>0</v>
      </c>
      <c r="S1725">
        <f t="shared" si="203"/>
        <v>0</v>
      </c>
    </row>
    <row r="1726" spans="1:19" ht="251.5" thickBot="1" x14ac:dyDescent="0.4">
      <c r="A1726" s="3" t="s">
        <v>11</v>
      </c>
      <c r="B1726" s="3" t="s">
        <v>20</v>
      </c>
      <c r="C1726" s="3">
        <v>20140115708</v>
      </c>
      <c r="D1726" s="3">
        <v>0</v>
      </c>
      <c r="E1726" s="3" t="s">
        <v>9</v>
      </c>
      <c r="F1726" s="3">
        <v>66</v>
      </c>
      <c r="G1726" s="3">
        <v>35</v>
      </c>
      <c r="H1726" s="4" t="s">
        <v>18</v>
      </c>
      <c r="I1726" s="3" t="s">
        <v>9</v>
      </c>
      <c r="J1726" s="3" t="s">
        <v>9</v>
      </c>
      <c r="L1726">
        <f t="shared" si="198"/>
        <v>0</v>
      </c>
      <c r="M1726">
        <f>IF(COUNTIF($C$2:$C1726,C1726)&gt;1,1,0)</f>
        <v>0</v>
      </c>
      <c r="N1726">
        <f t="shared" si="199"/>
        <v>0</v>
      </c>
      <c r="O1726">
        <f t="shared" si="200"/>
        <v>0</v>
      </c>
      <c r="P1726">
        <f t="shared" si="201"/>
        <v>0</v>
      </c>
      <c r="Q1726">
        <f t="shared" si="202"/>
        <v>0</v>
      </c>
      <c r="S1726">
        <f t="shared" si="203"/>
        <v>0</v>
      </c>
    </row>
    <row r="1727" spans="1:19" ht="189" thickBot="1" x14ac:dyDescent="0.4">
      <c r="A1727" s="3" t="s">
        <v>11</v>
      </c>
      <c r="B1727" s="3" t="s">
        <v>12</v>
      </c>
      <c r="C1727" s="3">
        <v>20080408101</v>
      </c>
      <c r="D1727" s="3">
        <v>0</v>
      </c>
      <c r="E1727" s="3" t="s">
        <v>9</v>
      </c>
      <c r="F1727" s="3">
        <v>65</v>
      </c>
      <c r="G1727" s="3">
        <v>22</v>
      </c>
      <c r="H1727" s="4" t="s">
        <v>24</v>
      </c>
      <c r="I1727" s="3" t="s">
        <v>9</v>
      </c>
      <c r="J1727" s="3" t="s">
        <v>15</v>
      </c>
      <c r="L1727">
        <f t="shared" si="198"/>
        <v>0</v>
      </c>
      <c r="M1727">
        <f>IF(COUNTIF($C$2:$C1727,C1727)&gt;1,1,0)</f>
        <v>0</v>
      </c>
      <c r="N1727">
        <f t="shared" si="199"/>
        <v>0</v>
      </c>
      <c r="O1727">
        <f t="shared" si="200"/>
        <v>0</v>
      </c>
      <c r="P1727">
        <f t="shared" si="201"/>
        <v>0</v>
      </c>
      <c r="Q1727">
        <f t="shared" si="202"/>
        <v>0</v>
      </c>
      <c r="S1727">
        <f t="shared" si="203"/>
        <v>0</v>
      </c>
    </row>
    <row r="1728" spans="1:19" ht="276.5" thickBot="1" x14ac:dyDescent="0.4">
      <c r="A1728" s="3" t="s">
        <v>27</v>
      </c>
      <c r="B1728" s="3" t="s">
        <v>23</v>
      </c>
      <c r="C1728" s="3">
        <v>20170805901</v>
      </c>
      <c r="D1728" s="3">
        <v>0</v>
      </c>
      <c r="E1728" s="3" t="s">
        <v>9</v>
      </c>
      <c r="F1728" s="3">
        <v>610</v>
      </c>
      <c r="G1728" s="3">
        <v>157</v>
      </c>
      <c r="H1728" s="4" t="s">
        <v>22</v>
      </c>
      <c r="I1728" s="3" t="s">
        <v>9</v>
      </c>
      <c r="J1728" s="3" t="s">
        <v>9</v>
      </c>
      <c r="L1728">
        <f t="shared" si="198"/>
        <v>0</v>
      </c>
      <c r="M1728">
        <f>IF(COUNTIF($C$2:$C1729,C1728)&gt;1,1,0)</f>
        <v>0</v>
      </c>
      <c r="N1728">
        <f t="shared" si="199"/>
        <v>0</v>
      </c>
      <c r="O1728">
        <f t="shared" si="200"/>
        <v>0</v>
      </c>
      <c r="P1728">
        <f t="shared" si="201"/>
        <v>0</v>
      </c>
      <c r="Q1728">
        <f t="shared" si="202"/>
        <v>0</v>
      </c>
      <c r="S1728">
        <f t="shared" si="203"/>
        <v>0</v>
      </c>
    </row>
    <row r="1729" spans="1:19" ht="251.5" thickBot="1" x14ac:dyDescent="0.4">
      <c r="A1729" s="3" t="s">
        <v>11</v>
      </c>
      <c r="B1729" s="3" t="s">
        <v>20</v>
      </c>
      <c r="C1729" s="3">
        <v>20140707301</v>
      </c>
      <c r="D1729" s="3">
        <v>0</v>
      </c>
      <c r="E1729" s="3" t="s">
        <v>9</v>
      </c>
      <c r="F1729" s="3">
        <v>43</v>
      </c>
      <c r="G1729" s="3">
        <v>25</v>
      </c>
      <c r="H1729" s="4" t="s">
        <v>18</v>
      </c>
      <c r="I1729" s="3" t="s">
        <v>9</v>
      </c>
      <c r="J1729" s="3" t="s">
        <v>9</v>
      </c>
      <c r="L1729">
        <f t="shared" si="198"/>
        <v>0</v>
      </c>
      <c r="M1729">
        <f>IF(COUNTIF($C$2:$C1730,C1729)&gt;1,1,0)</f>
        <v>0</v>
      </c>
      <c r="N1729">
        <f t="shared" si="199"/>
        <v>0</v>
      </c>
      <c r="O1729">
        <f t="shared" si="200"/>
        <v>0</v>
      </c>
      <c r="P1729">
        <f t="shared" si="201"/>
        <v>0</v>
      </c>
      <c r="Q1729">
        <f t="shared" si="202"/>
        <v>0</v>
      </c>
      <c r="S1729">
        <f t="shared" si="203"/>
        <v>0</v>
      </c>
    </row>
    <row r="1730" spans="1:19" ht="276.5" thickBot="1" x14ac:dyDescent="0.4">
      <c r="A1730" s="3" t="s">
        <v>11</v>
      </c>
      <c r="B1730" s="3" t="s">
        <v>23</v>
      </c>
      <c r="C1730" s="3">
        <v>20171001301</v>
      </c>
      <c r="D1730" s="3">
        <v>0</v>
      </c>
      <c r="E1730" s="3" t="s">
        <v>9</v>
      </c>
      <c r="F1730" s="3">
        <v>55</v>
      </c>
      <c r="G1730" s="3">
        <v>41</v>
      </c>
      <c r="H1730" s="4" t="s">
        <v>22</v>
      </c>
      <c r="I1730" s="3" t="s">
        <v>9</v>
      </c>
      <c r="J1730" s="3" t="s">
        <v>15</v>
      </c>
      <c r="L1730">
        <f t="shared" si="198"/>
        <v>0</v>
      </c>
      <c r="M1730">
        <f>IF(COUNTIF($C$2:$C1731,C1730)&gt;1,1,0)</f>
        <v>0</v>
      </c>
      <c r="N1730">
        <f t="shared" si="199"/>
        <v>0</v>
      </c>
      <c r="O1730">
        <f t="shared" si="200"/>
        <v>0</v>
      </c>
      <c r="P1730">
        <f t="shared" si="201"/>
        <v>0</v>
      </c>
      <c r="Q1730">
        <f t="shared" si="202"/>
        <v>0</v>
      </c>
      <c r="S1730">
        <f t="shared" si="203"/>
        <v>0</v>
      </c>
    </row>
    <row r="1731" spans="1:19" ht="214" thickBot="1" x14ac:dyDescent="0.4">
      <c r="A1731" s="3" t="s">
        <v>11</v>
      </c>
      <c r="B1731" s="3" t="s">
        <v>49</v>
      </c>
      <c r="C1731" s="3">
        <v>20230510702</v>
      </c>
      <c r="D1731" s="3">
        <v>1</v>
      </c>
      <c r="E1731" s="3" t="s">
        <v>9</v>
      </c>
      <c r="F1731" s="3">
        <v>202</v>
      </c>
      <c r="G1731" s="3">
        <v>94</v>
      </c>
      <c r="H1731" s="4" t="s">
        <v>44</v>
      </c>
      <c r="I1731" s="3" t="s">
        <v>9</v>
      </c>
      <c r="J1731" s="3" t="s">
        <v>15</v>
      </c>
      <c r="L1731">
        <f t="shared" si="198"/>
        <v>0</v>
      </c>
      <c r="M1731">
        <f>IF(COUNTIF($C$2:$C1732,C1731)&gt;1,1,0)</f>
        <v>0</v>
      </c>
      <c r="N1731">
        <f t="shared" si="199"/>
        <v>0</v>
      </c>
      <c r="O1731">
        <f t="shared" si="200"/>
        <v>0</v>
      </c>
      <c r="P1731">
        <f t="shared" si="201"/>
        <v>0</v>
      </c>
      <c r="Q1731">
        <f t="shared" si="202"/>
        <v>0</v>
      </c>
      <c r="S1731">
        <f t="shared" si="203"/>
        <v>0</v>
      </c>
    </row>
    <row r="1732" spans="1:19" ht="239" thickBot="1" x14ac:dyDescent="0.4">
      <c r="A1732" s="3" t="s">
        <v>11</v>
      </c>
      <c r="B1732" s="3" t="s">
        <v>23</v>
      </c>
      <c r="C1732" s="3">
        <v>20170507101</v>
      </c>
      <c r="D1732" s="3">
        <v>0</v>
      </c>
      <c r="E1732" s="3" t="s">
        <v>9</v>
      </c>
      <c r="F1732" s="3">
        <v>240</v>
      </c>
      <c r="G1732" s="3">
        <v>75</v>
      </c>
      <c r="H1732" s="4" t="s">
        <v>13</v>
      </c>
      <c r="I1732" s="3" t="s">
        <v>9</v>
      </c>
      <c r="J1732" s="3" t="s">
        <v>9</v>
      </c>
      <c r="L1732">
        <f t="shared" si="198"/>
        <v>0</v>
      </c>
      <c r="M1732">
        <f>IF(COUNTIF($C$2:$C1733,C1732)&gt;1,1,0)</f>
        <v>0</v>
      </c>
      <c r="N1732">
        <f t="shared" si="199"/>
        <v>0</v>
      </c>
      <c r="O1732">
        <f t="shared" si="200"/>
        <v>0</v>
      </c>
      <c r="P1732">
        <f t="shared" si="201"/>
        <v>0</v>
      </c>
      <c r="Q1732">
        <f t="shared" si="202"/>
        <v>0</v>
      </c>
      <c r="S1732">
        <f t="shared" si="203"/>
        <v>0</v>
      </c>
    </row>
    <row r="1733" spans="1:19" ht="251.5" thickBot="1" x14ac:dyDescent="0.4">
      <c r="A1733" s="3" t="s">
        <v>11</v>
      </c>
      <c r="B1733" s="3" t="s">
        <v>12</v>
      </c>
      <c r="C1733" s="3">
        <v>20080404401</v>
      </c>
      <c r="D1733" s="3">
        <v>0</v>
      </c>
      <c r="E1733" s="3" t="s">
        <v>9</v>
      </c>
      <c r="F1733" s="3">
        <v>46</v>
      </c>
      <c r="G1733" s="3">
        <v>20</v>
      </c>
      <c r="H1733" s="4" t="s">
        <v>18</v>
      </c>
      <c r="I1733" s="3" t="s">
        <v>9</v>
      </c>
      <c r="J1733" s="3" t="s">
        <v>9</v>
      </c>
      <c r="L1733">
        <f t="shared" si="198"/>
        <v>0</v>
      </c>
      <c r="M1733">
        <f>IF(COUNTIF($C$2:$C1733,C1733)&gt;1,1,0)</f>
        <v>0</v>
      </c>
      <c r="N1733">
        <f t="shared" si="199"/>
        <v>0</v>
      </c>
      <c r="O1733">
        <f t="shared" si="200"/>
        <v>0</v>
      </c>
      <c r="P1733">
        <f t="shared" si="201"/>
        <v>0</v>
      </c>
      <c r="Q1733">
        <f t="shared" si="202"/>
        <v>0</v>
      </c>
      <c r="S1733">
        <f t="shared" si="203"/>
        <v>0</v>
      </c>
    </row>
    <row r="1734" spans="1:19" ht="276.5" thickBot="1" x14ac:dyDescent="0.4">
      <c r="A1734" s="3" t="s">
        <v>11</v>
      </c>
      <c r="B1734" s="3" t="s">
        <v>20</v>
      </c>
      <c r="C1734" s="3">
        <v>20142504601</v>
      </c>
      <c r="D1734" s="3">
        <v>1</v>
      </c>
      <c r="E1734" s="3" t="s">
        <v>9</v>
      </c>
      <c r="F1734" s="3">
        <v>143</v>
      </c>
      <c r="G1734" s="3">
        <v>52</v>
      </c>
      <c r="H1734" s="4" t="s">
        <v>22</v>
      </c>
      <c r="I1734" s="3" t="s">
        <v>9</v>
      </c>
      <c r="J1734" s="3" t="s">
        <v>9</v>
      </c>
      <c r="L1734">
        <f t="shared" si="198"/>
        <v>0</v>
      </c>
      <c r="M1734">
        <f>IF(COUNTIF($C$2:$C1735,C1734)&gt;1,1,0)</f>
        <v>0</v>
      </c>
      <c r="N1734">
        <f t="shared" si="199"/>
        <v>0</v>
      </c>
      <c r="O1734">
        <f t="shared" si="200"/>
        <v>0</v>
      </c>
      <c r="P1734">
        <f t="shared" si="201"/>
        <v>0</v>
      </c>
      <c r="Q1734">
        <f t="shared" si="202"/>
        <v>0</v>
      </c>
      <c r="S1734">
        <f t="shared" si="203"/>
        <v>0</v>
      </c>
    </row>
    <row r="1735" spans="1:19" ht="214" thickBot="1" x14ac:dyDescent="0.4">
      <c r="A1735" s="3" t="s">
        <v>11</v>
      </c>
      <c r="B1735" s="3" t="s">
        <v>8</v>
      </c>
      <c r="C1735" s="3">
        <v>20181104401</v>
      </c>
      <c r="D1735" s="3">
        <v>0</v>
      </c>
      <c r="E1735" s="3" t="s">
        <v>9</v>
      </c>
      <c r="F1735" s="3">
        <v>41</v>
      </c>
      <c r="G1735" s="3">
        <v>25</v>
      </c>
      <c r="H1735" s="4" t="s">
        <v>31</v>
      </c>
      <c r="I1735" s="3" t="s">
        <v>9</v>
      </c>
      <c r="J1735" s="3" t="s">
        <v>9</v>
      </c>
      <c r="L1735">
        <f t="shared" si="198"/>
        <v>0</v>
      </c>
      <c r="M1735">
        <f>IF(COUNTIF($C$2:$C1735,C1735)&gt;1,1,0)</f>
        <v>0</v>
      </c>
      <c r="N1735">
        <f t="shared" si="199"/>
        <v>0</v>
      </c>
      <c r="O1735">
        <f t="shared" si="200"/>
        <v>0</v>
      </c>
      <c r="P1735">
        <f t="shared" si="201"/>
        <v>0</v>
      </c>
      <c r="Q1735">
        <f t="shared" si="202"/>
        <v>0</v>
      </c>
      <c r="S1735">
        <f t="shared" si="203"/>
        <v>0</v>
      </c>
    </row>
    <row r="1736" spans="1:19" ht="251.5" thickBot="1" x14ac:dyDescent="0.4">
      <c r="A1736" s="3" t="s">
        <v>27</v>
      </c>
      <c r="B1736" s="3" t="s">
        <v>23</v>
      </c>
      <c r="C1736" s="3">
        <v>20170503405</v>
      </c>
      <c r="D1736" s="3">
        <v>0</v>
      </c>
      <c r="E1736" s="3" t="s">
        <v>9</v>
      </c>
      <c r="F1736" s="3">
        <v>71</v>
      </c>
      <c r="G1736" s="3">
        <v>38</v>
      </c>
      <c r="H1736" s="4" t="s">
        <v>18</v>
      </c>
      <c r="I1736" s="3" t="s">
        <v>9</v>
      </c>
      <c r="J1736" s="3" t="s">
        <v>9</v>
      </c>
      <c r="L1736">
        <f t="shared" si="198"/>
        <v>0</v>
      </c>
      <c r="M1736">
        <f>IF(COUNTIF($C$2:$C1736,C1736)&gt;1,1,0)</f>
        <v>0</v>
      </c>
      <c r="N1736">
        <f t="shared" si="199"/>
        <v>0</v>
      </c>
      <c r="O1736">
        <f t="shared" si="200"/>
        <v>0</v>
      </c>
      <c r="P1736">
        <f t="shared" si="201"/>
        <v>0</v>
      </c>
      <c r="Q1736">
        <f t="shared" si="202"/>
        <v>0</v>
      </c>
      <c r="S1736">
        <f t="shared" si="203"/>
        <v>0</v>
      </c>
    </row>
    <row r="1737" spans="1:19" ht="276.5" thickBot="1" x14ac:dyDescent="0.4">
      <c r="A1737" s="3" t="s">
        <v>11</v>
      </c>
      <c r="B1737" s="3" t="s">
        <v>49</v>
      </c>
      <c r="C1737" s="3">
        <v>20230500402</v>
      </c>
      <c r="D1737" s="3">
        <v>0</v>
      </c>
      <c r="E1737" s="3" t="s">
        <v>9</v>
      </c>
      <c r="F1737" s="3">
        <v>72</v>
      </c>
      <c r="G1737" s="3">
        <v>21</v>
      </c>
      <c r="H1737" s="4" t="s">
        <v>22</v>
      </c>
      <c r="I1737" s="3" t="s">
        <v>9</v>
      </c>
      <c r="J1737" s="3" t="s">
        <v>9</v>
      </c>
      <c r="L1737">
        <f t="shared" si="198"/>
        <v>0</v>
      </c>
      <c r="M1737">
        <f>IF(COUNTIF($C$2:$C1738,C1737)&gt;1,1,0)</f>
        <v>0</v>
      </c>
      <c r="N1737">
        <f t="shared" si="199"/>
        <v>0</v>
      </c>
      <c r="O1737">
        <f t="shared" si="200"/>
        <v>0</v>
      </c>
      <c r="P1737">
        <f t="shared" si="201"/>
        <v>0</v>
      </c>
      <c r="Q1737">
        <f t="shared" si="202"/>
        <v>0</v>
      </c>
      <c r="S1737">
        <f t="shared" si="203"/>
        <v>0</v>
      </c>
    </row>
    <row r="1738" spans="1:19" ht="276.5" thickBot="1" x14ac:dyDescent="0.4">
      <c r="A1738" s="3" t="s">
        <v>27</v>
      </c>
      <c r="B1738" s="3" t="s">
        <v>23</v>
      </c>
      <c r="C1738" s="3">
        <v>20170501701</v>
      </c>
      <c r="D1738" s="3">
        <v>0</v>
      </c>
      <c r="E1738" s="3" t="s">
        <v>9</v>
      </c>
      <c r="F1738" s="3">
        <v>105</v>
      </c>
      <c r="G1738" s="3">
        <v>59</v>
      </c>
      <c r="H1738" s="4" t="s">
        <v>22</v>
      </c>
      <c r="I1738" s="3" t="s">
        <v>9</v>
      </c>
      <c r="J1738" s="3" t="s">
        <v>9</v>
      </c>
      <c r="L1738">
        <f t="shared" si="198"/>
        <v>0</v>
      </c>
      <c r="M1738">
        <f>IF(COUNTIF($C$2:$C1739,C1738)&gt;1,1,0)</f>
        <v>0</v>
      </c>
      <c r="N1738">
        <f t="shared" si="199"/>
        <v>0</v>
      </c>
      <c r="O1738">
        <f t="shared" si="200"/>
        <v>0</v>
      </c>
      <c r="P1738">
        <f t="shared" si="201"/>
        <v>0</v>
      </c>
      <c r="Q1738">
        <f t="shared" si="202"/>
        <v>0</v>
      </c>
      <c r="S1738">
        <f t="shared" si="203"/>
        <v>0</v>
      </c>
    </row>
    <row r="1739" spans="1:19" ht="276.5" thickBot="1" x14ac:dyDescent="0.4">
      <c r="A1739" s="3" t="s">
        <v>7</v>
      </c>
      <c r="B1739" s="3" t="s">
        <v>23</v>
      </c>
      <c r="C1739" s="3">
        <v>20171403901</v>
      </c>
      <c r="D1739" s="3">
        <v>0</v>
      </c>
      <c r="E1739" s="3" t="s">
        <v>9</v>
      </c>
      <c r="F1739" s="3">
        <v>401</v>
      </c>
      <c r="G1739" s="3">
        <v>51</v>
      </c>
      <c r="H1739" s="4" t="s">
        <v>22</v>
      </c>
      <c r="I1739" s="3" t="s">
        <v>9</v>
      </c>
      <c r="J1739" s="3" t="s">
        <v>9</v>
      </c>
      <c r="L1739">
        <f t="shared" si="198"/>
        <v>0</v>
      </c>
      <c r="M1739">
        <f>IF(COUNTIF($C$2:$C1739,C1739)&gt;1,1,0)</f>
        <v>0</v>
      </c>
      <c r="N1739">
        <f t="shared" si="199"/>
        <v>0</v>
      </c>
      <c r="O1739">
        <f t="shared" si="200"/>
        <v>0</v>
      </c>
      <c r="P1739">
        <f t="shared" si="201"/>
        <v>0</v>
      </c>
      <c r="Q1739">
        <f t="shared" si="202"/>
        <v>0</v>
      </c>
      <c r="S1739">
        <f t="shared" si="203"/>
        <v>0</v>
      </c>
    </row>
    <row r="1740" spans="1:19" ht="276.5" thickBot="1" x14ac:dyDescent="0.4">
      <c r="A1740" s="3" t="s">
        <v>11</v>
      </c>
      <c r="B1740" s="3" t="s">
        <v>23</v>
      </c>
      <c r="C1740" s="3">
        <v>20171505001</v>
      </c>
      <c r="D1740" s="3">
        <v>1</v>
      </c>
      <c r="E1740" s="3" t="s">
        <v>9</v>
      </c>
      <c r="F1740" s="3">
        <v>415</v>
      </c>
      <c r="G1740" s="3">
        <v>25</v>
      </c>
      <c r="H1740" s="4" t="s">
        <v>22</v>
      </c>
      <c r="I1740" s="3" t="s">
        <v>9</v>
      </c>
      <c r="J1740" s="3" t="s">
        <v>15</v>
      </c>
      <c r="L1740">
        <f t="shared" si="198"/>
        <v>0</v>
      </c>
      <c r="M1740">
        <f>IF(COUNTIF($C$2:$C1740,C1740)&gt;1,1,0)</f>
        <v>0</v>
      </c>
      <c r="N1740">
        <f t="shared" si="199"/>
        <v>0</v>
      </c>
      <c r="O1740">
        <f t="shared" si="200"/>
        <v>0</v>
      </c>
      <c r="P1740">
        <f t="shared" si="201"/>
        <v>0</v>
      </c>
      <c r="Q1740">
        <f t="shared" si="202"/>
        <v>0</v>
      </c>
      <c r="S1740">
        <f t="shared" si="203"/>
        <v>0</v>
      </c>
    </row>
    <row r="1741" spans="1:19" ht="276.5" thickBot="1" x14ac:dyDescent="0.4">
      <c r="A1741" s="3" t="s">
        <v>11</v>
      </c>
      <c r="B1741" s="3" t="s">
        <v>49</v>
      </c>
      <c r="C1741" s="3">
        <v>20230405701</v>
      </c>
      <c r="D1741" s="3">
        <v>0</v>
      </c>
      <c r="E1741" s="3" t="s">
        <v>9</v>
      </c>
      <c r="F1741" s="3">
        <v>175</v>
      </c>
      <c r="G1741" s="3">
        <v>23</v>
      </c>
      <c r="H1741" s="4" t="s">
        <v>22</v>
      </c>
      <c r="I1741" s="3" t="s">
        <v>9</v>
      </c>
      <c r="J1741" s="3" t="s">
        <v>9</v>
      </c>
      <c r="L1741">
        <f t="shared" si="198"/>
        <v>0</v>
      </c>
      <c r="M1741">
        <f>IF(COUNTIF($C$2:$C1742,C1741)&gt;1,1,0)</f>
        <v>0</v>
      </c>
      <c r="N1741">
        <f t="shared" si="199"/>
        <v>0</v>
      </c>
      <c r="O1741">
        <f t="shared" si="200"/>
        <v>0</v>
      </c>
      <c r="P1741">
        <f t="shared" si="201"/>
        <v>0</v>
      </c>
      <c r="Q1741">
        <f t="shared" si="202"/>
        <v>0</v>
      </c>
      <c r="S1741">
        <f t="shared" si="203"/>
        <v>0</v>
      </c>
    </row>
    <row r="1742" spans="1:19" ht="251.5" thickBot="1" x14ac:dyDescent="0.4">
      <c r="A1742" s="3" t="s">
        <v>11</v>
      </c>
      <c r="B1742" s="3" t="s">
        <v>20</v>
      </c>
      <c r="C1742" s="3">
        <v>20140116433</v>
      </c>
      <c r="D1742" s="3">
        <v>0</v>
      </c>
      <c r="E1742" s="3" t="s">
        <v>9</v>
      </c>
      <c r="F1742" s="3">
        <v>31</v>
      </c>
      <c r="G1742" s="3">
        <v>22</v>
      </c>
      <c r="H1742" s="4" t="s">
        <v>18</v>
      </c>
      <c r="I1742" s="3" t="s">
        <v>9</v>
      </c>
      <c r="J1742" s="3" t="s">
        <v>9</v>
      </c>
      <c r="L1742">
        <f t="shared" si="198"/>
        <v>0</v>
      </c>
      <c r="M1742">
        <f>IF(COUNTIF($C$2:$C1743,C1742)&gt;1,1,0)</f>
        <v>0</v>
      </c>
      <c r="N1742">
        <f t="shared" si="199"/>
        <v>0</v>
      </c>
      <c r="O1742">
        <f t="shared" si="200"/>
        <v>0</v>
      </c>
      <c r="P1742">
        <f t="shared" si="201"/>
        <v>0</v>
      </c>
      <c r="Q1742">
        <f t="shared" si="202"/>
        <v>0</v>
      </c>
      <c r="S1742">
        <f t="shared" si="203"/>
        <v>0</v>
      </c>
    </row>
    <row r="1743" spans="1:19" ht="276.5" thickBot="1" x14ac:dyDescent="0.4">
      <c r="A1743" s="3" t="s">
        <v>11</v>
      </c>
      <c r="B1743" s="3" t="s">
        <v>23</v>
      </c>
      <c r="C1743" s="3">
        <v>20170502901</v>
      </c>
      <c r="D1743" s="3">
        <v>0</v>
      </c>
      <c r="E1743" s="3" t="s">
        <v>9</v>
      </c>
      <c r="F1743" s="3">
        <v>62</v>
      </c>
      <c r="G1743" s="3">
        <v>32</v>
      </c>
      <c r="H1743" s="4" t="s">
        <v>22</v>
      </c>
      <c r="I1743" s="3" t="s">
        <v>9</v>
      </c>
      <c r="J1743" s="3" t="s">
        <v>9</v>
      </c>
      <c r="L1743">
        <f t="shared" si="198"/>
        <v>0</v>
      </c>
      <c r="M1743">
        <f>IF(COUNTIF($C$2:$C1744,C1743)&gt;1,1,0)</f>
        <v>0</v>
      </c>
      <c r="N1743">
        <f t="shared" si="199"/>
        <v>0</v>
      </c>
      <c r="O1743">
        <f t="shared" si="200"/>
        <v>0</v>
      </c>
      <c r="P1743">
        <f t="shared" si="201"/>
        <v>0</v>
      </c>
      <c r="Q1743">
        <f t="shared" si="202"/>
        <v>0</v>
      </c>
      <c r="S1743">
        <f t="shared" si="203"/>
        <v>0</v>
      </c>
    </row>
    <row r="1744" spans="1:19" ht="289" thickBot="1" x14ac:dyDescent="0.4">
      <c r="A1744" s="3" t="s">
        <v>11</v>
      </c>
      <c r="B1744" s="3" t="s">
        <v>23</v>
      </c>
      <c r="C1744" s="3">
        <v>20171011301</v>
      </c>
      <c r="D1744" s="3">
        <v>1</v>
      </c>
      <c r="E1744" s="3" t="s">
        <v>9</v>
      </c>
      <c r="F1744" s="3">
        <v>585</v>
      </c>
      <c r="G1744" s="3">
        <v>86</v>
      </c>
      <c r="H1744" s="4" t="s">
        <v>376</v>
      </c>
      <c r="I1744" s="3" t="s">
        <v>9</v>
      </c>
      <c r="J1744" s="3" t="s">
        <v>9</v>
      </c>
      <c r="L1744">
        <f t="shared" si="198"/>
        <v>0</v>
      </c>
      <c r="M1744">
        <f>IF(COUNTIF($C$2:$C1745,C1744)&gt;1,1,0)</f>
        <v>0</v>
      </c>
      <c r="N1744">
        <f t="shared" si="199"/>
        <v>0</v>
      </c>
      <c r="O1744">
        <f t="shared" si="200"/>
        <v>0</v>
      </c>
      <c r="P1744">
        <f t="shared" si="201"/>
        <v>0</v>
      </c>
      <c r="Q1744">
        <f t="shared" si="202"/>
        <v>0</v>
      </c>
      <c r="S1744">
        <f t="shared" si="203"/>
        <v>0</v>
      </c>
    </row>
    <row r="1745" spans="1:19" ht="276.5" thickBot="1" x14ac:dyDescent="0.4">
      <c r="A1745" s="3" t="s">
        <v>11</v>
      </c>
      <c r="B1745" s="3" t="s">
        <v>23</v>
      </c>
      <c r="C1745" s="3">
        <v>20171004201</v>
      </c>
      <c r="D1745" s="3">
        <v>1</v>
      </c>
      <c r="E1745" s="3" t="s">
        <v>9</v>
      </c>
      <c r="F1745" s="3">
        <v>167</v>
      </c>
      <c r="G1745" s="3">
        <v>23</v>
      </c>
      <c r="H1745" s="4" t="s">
        <v>22</v>
      </c>
      <c r="I1745" s="3" t="s">
        <v>9</v>
      </c>
      <c r="J1745" s="3" t="s">
        <v>9</v>
      </c>
      <c r="L1745">
        <f t="shared" si="198"/>
        <v>0</v>
      </c>
      <c r="M1745">
        <f>IF(COUNTIF($C$2:$C1746,C1745)&gt;1,1,0)</f>
        <v>0</v>
      </c>
      <c r="N1745">
        <f t="shared" si="199"/>
        <v>0</v>
      </c>
      <c r="O1745">
        <f t="shared" si="200"/>
        <v>0</v>
      </c>
      <c r="P1745">
        <f t="shared" si="201"/>
        <v>0</v>
      </c>
      <c r="Q1745">
        <f t="shared" si="202"/>
        <v>0</v>
      </c>
      <c r="S1745">
        <f t="shared" si="203"/>
        <v>0</v>
      </c>
    </row>
    <row r="1746" spans="1:19" ht="289" thickBot="1" x14ac:dyDescent="0.4">
      <c r="A1746" s="3" t="s">
        <v>7</v>
      </c>
      <c r="B1746" s="3" t="s">
        <v>20</v>
      </c>
      <c r="C1746" s="3">
        <v>20141907502</v>
      </c>
      <c r="D1746" s="3">
        <v>0</v>
      </c>
      <c r="E1746" s="3" t="s">
        <v>9</v>
      </c>
      <c r="F1746" s="3">
        <v>89</v>
      </c>
      <c r="G1746" s="3">
        <v>60</v>
      </c>
      <c r="H1746" s="4" t="s">
        <v>114</v>
      </c>
      <c r="I1746" s="3" t="s">
        <v>9</v>
      </c>
      <c r="J1746" s="3" t="s">
        <v>9</v>
      </c>
      <c r="L1746">
        <f t="shared" si="198"/>
        <v>0</v>
      </c>
      <c r="M1746">
        <f>IF(COUNTIF($C$2:$C1746,C1746)&gt;1,1,0)</f>
        <v>0</v>
      </c>
      <c r="N1746">
        <f t="shared" si="199"/>
        <v>0</v>
      </c>
      <c r="O1746">
        <f t="shared" si="200"/>
        <v>0</v>
      </c>
      <c r="P1746">
        <f t="shared" si="201"/>
        <v>0</v>
      </c>
      <c r="Q1746">
        <f t="shared" si="202"/>
        <v>0</v>
      </c>
      <c r="S1746">
        <f t="shared" si="203"/>
        <v>0</v>
      </c>
    </row>
    <row r="1747" spans="1:19" ht="239" thickBot="1" x14ac:dyDescent="0.4">
      <c r="A1747" s="3" t="s">
        <v>11</v>
      </c>
      <c r="B1747" s="3" t="s">
        <v>23</v>
      </c>
      <c r="C1747" s="3">
        <v>20170100601</v>
      </c>
      <c r="D1747" s="3">
        <v>1</v>
      </c>
      <c r="E1747" s="3" t="s">
        <v>9</v>
      </c>
      <c r="F1747" s="3">
        <v>308</v>
      </c>
      <c r="G1747" s="3">
        <v>45</v>
      </c>
      <c r="H1747" s="4" t="s">
        <v>13</v>
      </c>
      <c r="I1747" s="3" t="s">
        <v>9</v>
      </c>
      <c r="J1747" s="3" t="s">
        <v>9</v>
      </c>
      <c r="L1747">
        <f t="shared" si="198"/>
        <v>0</v>
      </c>
      <c r="M1747">
        <f>IF(COUNTIF($C$2:$C1748,C1747)&gt;1,1,0)</f>
        <v>0</v>
      </c>
      <c r="N1747">
        <f t="shared" si="199"/>
        <v>0</v>
      </c>
      <c r="O1747">
        <f t="shared" si="200"/>
        <v>0</v>
      </c>
      <c r="P1747">
        <f t="shared" si="201"/>
        <v>0</v>
      </c>
      <c r="Q1747">
        <f t="shared" si="202"/>
        <v>0</v>
      </c>
      <c r="S1747">
        <f t="shared" si="203"/>
        <v>0</v>
      </c>
    </row>
    <row r="1748" spans="1:19" ht="276.5" thickBot="1" x14ac:dyDescent="0.4">
      <c r="A1748" s="3" t="s">
        <v>11</v>
      </c>
      <c r="B1748" s="3" t="s">
        <v>34</v>
      </c>
      <c r="C1748" s="3">
        <v>20111022401</v>
      </c>
      <c r="D1748" s="3">
        <v>1</v>
      </c>
      <c r="E1748" s="3" t="s">
        <v>9</v>
      </c>
      <c r="F1748" s="3">
        <v>116</v>
      </c>
      <c r="G1748" s="3">
        <v>47</v>
      </c>
      <c r="H1748" s="4" t="s">
        <v>22</v>
      </c>
      <c r="I1748" s="3" t="s">
        <v>9</v>
      </c>
      <c r="J1748" s="3" t="s">
        <v>15</v>
      </c>
      <c r="L1748">
        <f t="shared" si="198"/>
        <v>0</v>
      </c>
      <c r="M1748">
        <f>IF(COUNTIF($C$2:$C1749,C1748)&gt;1,1,0)</f>
        <v>0</v>
      </c>
      <c r="N1748">
        <f t="shared" si="199"/>
        <v>0</v>
      </c>
      <c r="O1748">
        <f t="shared" si="200"/>
        <v>0</v>
      </c>
      <c r="P1748">
        <f t="shared" si="201"/>
        <v>0</v>
      </c>
      <c r="Q1748">
        <f t="shared" si="202"/>
        <v>0</v>
      </c>
      <c r="S1748">
        <f t="shared" si="203"/>
        <v>0</v>
      </c>
    </row>
    <row r="1749" spans="1:19" ht="251.5" thickBot="1" x14ac:dyDescent="0.4">
      <c r="A1749" s="3" t="s">
        <v>11</v>
      </c>
      <c r="B1749" s="3" t="s">
        <v>8</v>
      </c>
      <c r="C1749" s="3">
        <v>20180211505</v>
      </c>
      <c r="D1749" s="3">
        <v>0</v>
      </c>
      <c r="E1749" s="3" t="s">
        <v>9</v>
      </c>
      <c r="F1749" s="3">
        <v>253</v>
      </c>
      <c r="G1749" s="3">
        <v>45</v>
      </c>
      <c r="H1749" s="4" t="s">
        <v>18</v>
      </c>
      <c r="I1749" s="3" t="s">
        <v>9</v>
      </c>
      <c r="J1749" s="3" t="s">
        <v>9</v>
      </c>
      <c r="L1749">
        <f t="shared" si="198"/>
        <v>0</v>
      </c>
      <c r="M1749">
        <f>IF(COUNTIF($C$2:$C1750,C1749)&gt;1,1,0)</f>
        <v>0</v>
      </c>
      <c r="N1749">
        <f t="shared" si="199"/>
        <v>0</v>
      </c>
      <c r="O1749">
        <f t="shared" si="200"/>
        <v>0</v>
      </c>
      <c r="P1749">
        <f t="shared" si="201"/>
        <v>0</v>
      </c>
      <c r="Q1749">
        <f t="shared" si="202"/>
        <v>0</v>
      </c>
      <c r="S1749">
        <f t="shared" si="203"/>
        <v>0</v>
      </c>
    </row>
    <row r="1750" spans="1:19" ht="276.5" thickBot="1" x14ac:dyDescent="0.4">
      <c r="A1750" s="3" t="s">
        <v>11</v>
      </c>
      <c r="B1750" s="3" t="s">
        <v>49</v>
      </c>
      <c r="C1750" s="3">
        <v>20230405601</v>
      </c>
      <c r="D1750" s="3">
        <v>1</v>
      </c>
      <c r="E1750" s="3" t="s">
        <v>9</v>
      </c>
      <c r="F1750" s="3">
        <v>108</v>
      </c>
      <c r="G1750" s="3">
        <v>25</v>
      </c>
      <c r="H1750" s="4" t="s">
        <v>22</v>
      </c>
      <c r="I1750" s="3" t="s">
        <v>9</v>
      </c>
      <c r="J1750" s="3" t="s">
        <v>9</v>
      </c>
      <c r="L1750">
        <f t="shared" si="198"/>
        <v>0</v>
      </c>
      <c r="M1750">
        <f>IF(COUNTIF($C$2:$C1751,C1750)&gt;1,1,0)</f>
        <v>0</v>
      </c>
      <c r="N1750">
        <f t="shared" si="199"/>
        <v>0</v>
      </c>
      <c r="O1750">
        <f t="shared" si="200"/>
        <v>0</v>
      </c>
      <c r="P1750">
        <f t="shared" si="201"/>
        <v>0</v>
      </c>
      <c r="Q1750">
        <f t="shared" si="202"/>
        <v>0</v>
      </c>
      <c r="S1750">
        <f t="shared" si="203"/>
        <v>0</v>
      </c>
    </row>
    <row r="1751" spans="1:19" ht="239" thickBot="1" x14ac:dyDescent="0.4">
      <c r="A1751" s="3" t="s">
        <v>11</v>
      </c>
      <c r="B1751" s="3" t="s">
        <v>23</v>
      </c>
      <c r="C1751" s="3">
        <v>20170109401</v>
      </c>
      <c r="D1751" s="3">
        <v>0</v>
      </c>
      <c r="E1751" s="3" t="s">
        <v>9</v>
      </c>
      <c r="F1751" s="3">
        <v>243</v>
      </c>
      <c r="G1751" s="3">
        <v>79</v>
      </c>
      <c r="H1751" s="4" t="s">
        <v>13</v>
      </c>
      <c r="I1751" s="3" t="s">
        <v>9</v>
      </c>
      <c r="J1751" s="3" t="s">
        <v>9</v>
      </c>
      <c r="L1751">
        <f t="shared" si="198"/>
        <v>0</v>
      </c>
      <c r="M1751">
        <f>IF(COUNTIF($C$2:$C1752,C1751)&gt;1,1,0)</f>
        <v>0</v>
      </c>
      <c r="N1751">
        <f t="shared" si="199"/>
        <v>0</v>
      </c>
      <c r="O1751">
        <f t="shared" si="200"/>
        <v>0</v>
      </c>
      <c r="P1751">
        <f t="shared" si="201"/>
        <v>0</v>
      </c>
      <c r="Q1751">
        <f t="shared" si="202"/>
        <v>0</v>
      </c>
      <c r="S1751">
        <f t="shared" si="203"/>
        <v>0</v>
      </c>
    </row>
    <row r="1752" spans="1:19" ht="276.5" thickBot="1" x14ac:dyDescent="0.4">
      <c r="A1752" s="3" t="s">
        <v>11</v>
      </c>
      <c r="B1752" s="3" t="s">
        <v>23</v>
      </c>
      <c r="C1752" s="3">
        <v>20171502201</v>
      </c>
      <c r="D1752" s="3">
        <v>0</v>
      </c>
      <c r="E1752" s="3" t="s">
        <v>9</v>
      </c>
      <c r="F1752" s="3">
        <v>120</v>
      </c>
      <c r="G1752" s="3">
        <v>25</v>
      </c>
      <c r="H1752" s="4" t="s">
        <v>22</v>
      </c>
      <c r="I1752" s="3" t="s">
        <v>9</v>
      </c>
      <c r="J1752" s="3" t="s">
        <v>15</v>
      </c>
      <c r="L1752">
        <f t="shared" si="198"/>
        <v>0</v>
      </c>
      <c r="M1752">
        <f>IF(COUNTIF($C$2:$C1753,C1752)&gt;1,1,0)</f>
        <v>0</v>
      </c>
      <c r="N1752">
        <f t="shared" si="199"/>
        <v>0</v>
      </c>
      <c r="O1752">
        <f t="shared" si="200"/>
        <v>0</v>
      </c>
      <c r="P1752">
        <f t="shared" si="201"/>
        <v>0</v>
      </c>
      <c r="Q1752">
        <f t="shared" si="202"/>
        <v>0</v>
      </c>
      <c r="S1752">
        <f t="shared" si="203"/>
        <v>0</v>
      </c>
    </row>
    <row r="1753" spans="1:19" ht="314" thickBot="1" x14ac:dyDescent="0.4">
      <c r="A1753" s="3" t="s">
        <v>27</v>
      </c>
      <c r="B1753" s="3" t="s">
        <v>49</v>
      </c>
      <c r="C1753" s="3">
        <v>20230210207</v>
      </c>
      <c r="D1753" s="3">
        <v>1</v>
      </c>
      <c r="E1753" s="3" t="s">
        <v>9</v>
      </c>
      <c r="F1753" s="3">
        <v>484</v>
      </c>
      <c r="G1753" s="3">
        <v>171</v>
      </c>
      <c r="H1753" s="4" t="s">
        <v>377</v>
      </c>
      <c r="I1753" s="3" t="s">
        <v>9</v>
      </c>
      <c r="J1753" s="3" t="s">
        <v>9</v>
      </c>
      <c r="L1753">
        <f t="shared" si="198"/>
        <v>0</v>
      </c>
      <c r="M1753">
        <f>IF(COUNTIF($C$2:$C1754,C1753)&gt;1,1,0)</f>
        <v>0</v>
      </c>
      <c r="N1753">
        <f t="shared" si="199"/>
        <v>0</v>
      </c>
      <c r="O1753">
        <f t="shared" si="200"/>
        <v>0</v>
      </c>
      <c r="P1753">
        <f t="shared" si="201"/>
        <v>0</v>
      </c>
      <c r="Q1753">
        <f t="shared" si="202"/>
        <v>0</v>
      </c>
      <c r="S1753">
        <f t="shared" si="203"/>
        <v>0</v>
      </c>
    </row>
    <row r="1754" spans="1:19" ht="151.5" thickBot="1" x14ac:dyDescent="0.4">
      <c r="A1754" s="3" t="s">
        <v>39</v>
      </c>
      <c r="B1754" s="3" t="s">
        <v>23</v>
      </c>
      <c r="C1754" s="3">
        <v>20170104101</v>
      </c>
      <c r="D1754" s="3">
        <v>0</v>
      </c>
      <c r="E1754" s="3" t="s">
        <v>9</v>
      </c>
      <c r="F1754" s="3">
        <v>41</v>
      </c>
      <c r="G1754" s="3">
        <v>29</v>
      </c>
      <c r="H1754" s="4" t="s">
        <v>26</v>
      </c>
      <c r="I1754" s="3" t="s">
        <v>9</v>
      </c>
      <c r="J1754" s="3" t="s">
        <v>9</v>
      </c>
      <c r="L1754">
        <f t="shared" si="198"/>
        <v>0</v>
      </c>
      <c r="M1754">
        <f>IF(COUNTIF($C$2:$C1754,C1754)&gt;1,1,0)</f>
        <v>0</v>
      </c>
      <c r="N1754">
        <f t="shared" si="199"/>
        <v>0</v>
      </c>
      <c r="O1754">
        <f t="shared" si="200"/>
        <v>0</v>
      </c>
      <c r="P1754">
        <f t="shared" si="201"/>
        <v>0</v>
      </c>
      <c r="Q1754">
        <f t="shared" si="202"/>
        <v>0</v>
      </c>
      <c r="S1754">
        <f t="shared" si="203"/>
        <v>0</v>
      </c>
    </row>
    <row r="1755" spans="1:19" ht="276.5" thickBot="1" x14ac:dyDescent="0.4">
      <c r="A1755" s="3" t="s">
        <v>11</v>
      </c>
      <c r="B1755" s="3" t="s">
        <v>34</v>
      </c>
      <c r="C1755" s="3">
        <v>20110207001</v>
      </c>
      <c r="D1755" s="3">
        <v>0</v>
      </c>
      <c r="E1755" s="3" t="s">
        <v>9</v>
      </c>
      <c r="F1755" s="3">
        <v>95</v>
      </c>
      <c r="G1755" s="3">
        <v>71</v>
      </c>
      <c r="H1755" s="4" t="s">
        <v>22</v>
      </c>
      <c r="I1755" s="3" t="s">
        <v>9</v>
      </c>
      <c r="J1755" s="3" t="s">
        <v>9</v>
      </c>
      <c r="L1755">
        <f t="shared" ref="L1755:L1798" si="204">IF(COUNTBLANK(A1755:J1755)&gt;0,1,0)</f>
        <v>0</v>
      </c>
      <c r="M1755">
        <f>IF(COUNTIF($C$2:$C1756,C1755)&gt;1,1,0)</f>
        <v>0</v>
      </c>
      <c r="N1755">
        <f t="shared" ref="N1755:N1798" si="205">IF(LEN(C1755)&gt;11,1,0)</f>
        <v>0</v>
      </c>
      <c r="O1755">
        <f t="shared" ref="O1755:O1798" si="206">IF(G1755&gt;F1755,1,0)</f>
        <v>0</v>
      </c>
      <c r="P1755">
        <f t="shared" ref="P1755:P1798" si="207">IF(AND(J1755="Yes",I1755="No"),1,0)</f>
        <v>0</v>
      </c>
      <c r="Q1755">
        <f t="shared" ref="Q1755:Q1798" si="208">IF(F1755&gt;10000,1,0)</f>
        <v>0</v>
      </c>
      <c r="S1755">
        <f t="shared" ref="S1755:S1798" si="209">IF(SUM(L1755:Q1755)&gt;0,1,0)</f>
        <v>0</v>
      </c>
    </row>
    <row r="1756" spans="1:19" ht="276.5" thickBot="1" x14ac:dyDescent="0.4">
      <c r="A1756" s="3" t="s">
        <v>39</v>
      </c>
      <c r="B1756" s="3" t="s">
        <v>8</v>
      </c>
      <c r="C1756" s="3">
        <v>20180113101</v>
      </c>
      <c r="D1756" s="3">
        <v>1</v>
      </c>
      <c r="E1756" s="3" t="s">
        <v>9</v>
      </c>
      <c r="F1756" s="3">
        <v>348</v>
      </c>
      <c r="G1756" s="3">
        <v>71</v>
      </c>
      <c r="H1756" s="4" t="s">
        <v>22</v>
      </c>
      <c r="I1756" s="3" t="s">
        <v>9</v>
      </c>
      <c r="J1756" s="3" t="s">
        <v>9</v>
      </c>
      <c r="L1756">
        <f t="shared" si="204"/>
        <v>0</v>
      </c>
      <c r="M1756">
        <f>IF(COUNTIF($C$2:$C1757,C1756)&gt;1,1,0)</f>
        <v>0</v>
      </c>
      <c r="N1756">
        <f t="shared" si="205"/>
        <v>0</v>
      </c>
      <c r="O1756">
        <f t="shared" si="206"/>
        <v>0</v>
      </c>
      <c r="P1756">
        <f t="shared" si="207"/>
        <v>0</v>
      </c>
      <c r="Q1756">
        <f t="shared" si="208"/>
        <v>0</v>
      </c>
      <c r="S1756">
        <f t="shared" si="209"/>
        <v>0</v>
      </c>
    </row>
    <row r="1757" spans="1:19" ht="276.5" thickBot="1" x14ac:dyDescent="0.4">
      <c r="A1757" s="3" t="s">
        <v>11</v>
      </c>
      <c r="B1757" s="3" t="s">
        <v>8</v>
      </c>
      <c r="C1757" s="3">
        <v>20180401501</v>
      </c>
      <c r="D1757" s="3">
        <v>0</v>
      </c>
      <c r="E1757" s="3" t="s">
        <v>9</v>
      </c>
      <c r="F1757" s="3">
        <v>62</v>
      </c>
      <c r="G1757" s="3">
        <v>28</v>
      </c>
      <c r="H1757" s="4" t="s">
        <v>22</v>
      </c>
      <c r="I1757" s="3" t="s">
        <v>9</v>
      </c>
      <c r="J1757" s="3" t="s">
        <v>9</v>
      </c>
      <c r="L1757">
        <f t="shared" si="204"/>
        <v>0</v>
      </c>
      <c r="M1757">
        <f>IF(COUNTIF($C$2:$C1758,C1757)&gt;1,1,0)</f>
        <v>0</v>
      </c>
      <c r="N1757">
        <f t="shared" si="205"/>
        <v>0</v>
      </c>
      <c r="O1757">
        <f t="shared" si="206"/>
        <v>0</v>
      </c>
      <c r="P1757">
        <f t="shared" si="207"/>
        <v>0</v>
      </c>
      <c r="Q1757">
        <f t="shared" si="208"/>
        <v>0</v>
      </c>
      <c r="S1757">
        <f t="shared" si="209"/>
        <v>0</v>
      </c>
    </row>
    <row r="1758" spans="1:19" ht="139" thickBot="1" x14ac:dyDescent="0.4">
      <c r="A1758" s="3" t="s">
        <v>11</v>
      </c>
      <c r="B1758" s="3" t="s">
        <v>12</v>
      </c>
      <c r="C1758" s="3">
        <v>20080513201</v>
      </c>
      <c r="D1758" s="3">
        <v>0</v>
      </c>
      <c r="E1758" s="3" t="s">
        <v>9</v>
      </c>
      <c r="F1758" s="3">
        <v>388</v>
      </c>
      <c r="G1758" s="3">
        <v>43</v>
      </c>
      <c r="H1758" s="4" t="s">
        <v>83</v>
      </c>
      <c r="I1758" s="3" t="s">
        <v>9</v>
      </c>
      <c r="J1758" s="3" t="s">
        <v>15</v>
      </c>
      <c r="L1758">
        <f t="shared" si="204"/>
        <v>0</v>
      </c>
      <c r="M1758">
        <f>IF(COUNTIF($C$2:$C1759,C1758)&gt;1,1,0)</f>
        <v>0</v>
      </c>
      <c r="N1758">
        <f t="shared" si="205"/>
        <v>0</v>
      </c>
      <c r="O1758">
        <f t="shared" si="206"/>
        <v>0</v>
      </c>
      <c r="P1758">
        <f t="shared" si="207"/>
        <v>0</v>
      </c>
      <c r="Q1758">
        <f t="shared" si="208"/>
        <v>0</v>
      </c>
      <c r="S1758">
        <f t="shared" si="209"/>
        <v>0</v>
      </c>
    </row>
    <row r="1759" spans="1:19" ht="251.5" thickBot="1" x14ac:dyDescent="0.4">
      <c r="A1759" s="3" t="s">
        <v>11</v>
      </c>
      <c r="B1759" s="3" t="s">
        <v>20</v>
      </c>
      <c r="C1759" s="3">
        <v>20140113928</v>
      </c>
      <c r="D1759" s="3">
        <v>0</v>
      </c>
      <c r="E1759" s="3" t="s">
        <v>9</v>
      </c>
      <c r="F1759" s="3">
        <v>155</v>
      </c>
      <c r="G1759" s="3">
        <v>83</v>
      </c>
      <c r="H1759" s="4" t="s">
        <v>18</v>
      </c>
      <c r="I1759" s="3" t="s">
        <v>9</v>
      </c>
      <c r="J1759" s="3" t="s">
        <v>9</v>
      </c>
      <c r="L1759">
        <f t="shared" si="204"/>
        <v>0</v>
      </c>
      <c r="M1759">
        <f>IF(COUNTIF($C$2:$C1759,C1759)&gt;1,1,0)</f>
        <v>0</v>
      </c>
      <c r="N1759">
        <f t="shared" si="205"/>
        <v>0</v>
      </c>
      <c r="O1759">
        <f t="shared" si="206"/>
        <v>0</v>
      </c>
      <c r="P1759">
        <f t="shared" si="207"/>
        <v>0</v>
      </c>
      <c r="Q1759">
        <f t="shared" si="208"/>
        <v>0</v>
      </c>
      <c r="S1759">
        <f t="shared" si="209"/>
        <v>0</v>
      </c>
    </row>
    <row r="1760" spans="1:19" ht="276.5" thickBot="1" x14ac:dyDescent="0.4">
      <c r="A1760" s="3" t="s">
        <v>39</v>
      </c>
      <c r="B1760" s="3" t="s">
        <v>23</v>
      </c>
      <c r="C1760" s="3">
        <v>20171201203</v>
      </c>
      <c r="D1760" s="3">
        <v>0</v>
      </c>
      <c r="E1760" s="3" t="s">
        <v>9</v>
      </c>
      <c r="F1760" s="3">
        <v>235</v>
      </c>
      <c r="G1760" s="3">
        <v>126</v>
      </c>
      <c r="H1760" s="4" t="s">
        <v>22</v>
      </c>
      <c r="I1760" s="3" t="s">
        <v>9</v>
      </c>
      <c r="J1760" s="3" t="s">
        <v>15</v>
      </c>
      <c r="L1760">
        <f t="shared" si="204"/>
        <v>0</v>
      </c>
      <c r="M1760">
        <f>IF(COUNTIF($C$2:$C1761,C1760)&gt;1,1,0)</f>
        <v>0</v>
      </c>
      <c r="N1760">
        <f t="shared" si="205"/>
        <v>0</v>
      </c>
      <c r="O1760">
        <f t="shared" si="206"/>
        <v>0</v>
      </c>
      <c r="P1760">
        <f t="shared" si="207"/>
        <v>0</v>
      </c>
      <c r="Q1760">
        <f t="shared" si="208"/>
        <v>0</v>
      </c>
      <c r="S1760">
        <f t="shared" si="209"/>
        <v>0</v>
      </c>
    </row>
    <row r="1761" spans="1:19" ht="276.5" thickBot="1" x14ac:dyDescent="0.4">
      <c r="A1761" s="3" t="s">
        <v>11</v>
      </c>
      <c r="B1761" s="3" t="s">
        <v>8</v>
      </c>
      <c r="C1761" s="3">
        <v>20180401602</v>
      </c>
      <c r="D1761" s="3">
        <v>0</v>
      </c>
      <c r="E1761" s="3" t="s">
        <v>9</v>
      </c>
      <c r="F1761" s="3">
        <v>145</v>
      </c>
      <c r="G1761" s="3">
        <v>65</v>
      </c>
      <c r="H1761" s="4" t="s">
        <v>22</v>
      </c>
      <c r="I1761" s="3" t="s">
        <v>9</v>
      </c>
      <c r="J1761" s="3" t="s">
        <v>9</v>
      </c>
      <c r="L1761">
        <f t="shared" si="204"/>
        <v>0</v>
      </c>
      <c r="M1761">
        <f>IF(COUNTIF($C$2:$C1761,C1761)&gt;1,1,0)</f>
        <v>0</v>
      </c>
      <c r="N1761">
        <f t="shared" si="205"/>
        <v>0</v>
      </c>
      <c r="O1761">
        <f t="shared" si="206"/>
        <v>0</v>
      </c>
      <c r="P1761">
        <f t="shared" si="207"/>
        <v>0</v>
      </c>
      <c r="Q1761">
        <f t="shared" si="208"/>
        <v>0</v>
      </c>
      <c r="S1761">
        <f t="shared" si="209"/>
        <v>0</v>
      </c>
    </row>
    <row r="1762" spans="1:19" ht="276.5" thickBot="1" x14ac:dyDescent="0.4">
      <c r="A1762" s="3" t="s">
        <v>11</v>
      </c>
      <c r="B1762" s="3" t="s">
        <v>20</v>
      </c>
      <c r="C1762" s="3">
        <v>20142010205</v>
      </c>
      <c r="D1762" s="3">
        <v>0</v>
      </c>
      <c r="E1762" s="3" t="s">
        <v>9</v>
      </c>
      <c r="F1762" s="3">
        <v>90</v>
      </c>
      <c r="G1762" s="3">
        <v>64</v>
      </c>
      <c r="H1762" s="4" t="s">
        <v>22</v>
      </c>
      <c r="I1762" s="3" t="s">
        <v>9</v>
      </c>
      <c r="J1762" s="3" t="s">
        <v>9</v>
      </c>
      <c r="L1762">
        <f t="shared" si="204"/>
        <v>0</v>
      </c>
      <c r="M1762">
        <f>IF(COUNTIF($C$2:$C1763,C1762)&gt;1,1,0)</f>
        <v>0</v>
      </c>
      <c r="N1762">
        <f t="shared" si="205"/>
        <v>0</v>
      </c>
      <c r="O1762">
        <f t="shared" si="206"/>
        <v>0</v>
      </c>
      <c r="P1762">
        <f t="shared" si="207"/>
        <v>0</v>
      </c>
      <c r="Q1762">
        <f t="shared" si="208"/>
        <v>0</v>
      </c>
      <c r="S1762">
        <f t="shared" si="209"/>
        <v>0</v>
      </c>
    </row>
    <row r="1763" spans="1:19" ht="26.5" thickBot="1" x14ac:dyDescent="0.4">
      <c r="A1763" s="3" t="s">
        <v>11</v>
      </c>
      <c r="B1763" s="3" t="s">
        <v>17</v>
      </c>
      <c r="C1763" s="3">
        <v>20120503301</v>
      </c>
      <c r="D1763" s="3">
        <v>0</v>
      </c>
      <c r="E1763" s="3" t="s">
        <v>9</v>
      </c>
      <c r="F1763" s="3">
        <v>84</v>
      </c>
      <c r="G1763" s="3">
        <v>64</v>
      </c>
      <c r="H1763" s="4" t="s">
        <v>10</v>
      </c>
      <c r="I1763" s="3" t="s">
        <v>9</v>
      </c>
      <c r="J1763" s="3" t="s">
        <v>9</v>
      </c>
      <c r="L1763">
        <f t="shared" si="204"/>
        <v>0</v>
      </c>
      <c r="M1763">
        <f>IF(COUNTIF($C$2:$C1764,C1763)&gt;1,1,0)</f>
        <v>0</v>
      </c>
      <c r="N1763">
        <f t="shared" si="205"/>
        <v>0</v>
      </c>
      <c r="O1763">
        <f t="shared" si="206"/>
        <v>0</v>
      </c>
      <c r="P1763">
        <f t="shared" si="207"/>
        <v>0</v>
      </c>
      <c r="Q1763">
        <f t="shared" si="208"/>
        <v>0</v>
      </c>
      <c r="S1763">
        <f t="shared" si="209"/>
        <v>0</v>
      </c>
    </row>
    <row r="1764" spans="1:19" ht="276.5" thickBot="1" x14ac:dyDescent="0.4">
      <c r="A1764" s="3" t="s">
        <v>7</v>
      </c>
      <c r="B1764" s="3" t="s">
        <v>17</v>
      </c>
      <c r="C1764" s="3">
        <v>20120401701</v>
      </c>
      <c r="D1764" s="3">
        <v>0</v>
      </c>
      <c r="E1764" s="3" t="s">
        <v>9</v>
      </c>
      <c r="F1764" s="3">
        <v>165</v>
      </c>
      <c r="G1764" s="3">
        <v>40</v>
      </c>
      <c r="H1764" s="4" t="s">
        <v>22</v>
      </c>
      <c r="I1764" s="3" t="s">
        <v>9</v>
      </c>
      <c r="J1764" s="3" t="s">
        <v>9</v>
      </c>
      <c r="L1764">
        <f t="shared" si="204"/>
        <v>0</v>
      </c>
      <c r="M1764">
        <f>IF(COUNTIF($C$2:$C1764,C1764)&gt;1,1,0)</f>
        <v>0</v>
      </c>
      <c r="N1764">
        <f t="shared" si="205"/>
        <v>0</v>
      </c>
      <c r="O1764">
        <f t="shared" si="206"/>
        <v>0</v>
      </c>
      <c r="P1764">
        <f t="shared" si="207"/>
        <v>0</v>
      </c>
      <c r="Q1764">
        <f t="shared" si="208"/>
        <v>0</v>
      </c>
      <c r="S1764">
        <f t="shared" si="209"/>
        <v>0</v>
      </c>
    </row>
    <row r="1765" spans="1:19" ht="276.5" thickBot="1" x14ac:dyDescent="0.4">
      <c r="A1765" s="3" t="s">
        <v>11</v>
      </c>
      <c r="B1765" s="3" t="s">
        <v>34</v>
      </c>
      <c r="C1765" s="3">
        <v>20110213001</v>
      </c>
      <c r="D1765" s="3">
        <v>0</v>
      </c>
      <c r="E1765" s="3" t="s">
        <v>9</v>
      </c>
      <c r="F1765" s="3">
        <v>166</v>
      </c>
      <c r="G1765" s="3">
        <v>116</v>
      </c>
      <c r="H1765" s="4" t="s">
        <v>22</v>
      </c>
      <c r="I1765" s="3" t="s">
        <v>9</v>
      </c>
      <c r="J1765" s="3" t="s">
        <v>15</v>
      </c>
      <c r="L1765">
        <f t="shared" si="204"/>
        <v>0</v>
      </c>
      <c r="M1765">
        <f>IF(COUNTIF($C$2:$C1766,C1765)&gt;1,1,0)</f>
        <v>0</v>
      </c>
      <c r="N1765">
        <f t="shared" si="205"/>
        <v>0</v>
      </c>
      <c r="O1765">
        <f t="shared" si="206"/>
        <v>0</v>
      </c>
      <c r="P1765">
        <f t="shared" si="207"/>
        <v>0</v>
      </c>
      <c r="Q1765">
        <f t="shared" si="208"/>
        <v>0</v>
      </c>
      <c r="S1765">
        <f t="shared" si="209"/>
        <v>0</v>
      </c>
    </row>
    <row r="1766" spans="1:19" ht="239" thickBot="1" x14ac:dyDescent="0.4">
      <c r="A1766" s="3" t="s">
        <v>11</v>
      </c>
      <c r="B1766" s="3" t="s">
        <v>23</v>
      </c>
      <c r="C1766" s="3">
        <v>20171507201</v>
      </c>
      <c r="D1766" s="3">
        <v>1</v>
      </c>
      <c r="E1766" s="3" t="s">
        <v>9</v>
      </c>
      <c r="F1766" s="3">
        <v>164</v>
      </c>
      <c r="G1766" s="3">
        <v>35</v>
      </c>
      <c r="H1766" s="4" t="s">
        <v>13</v>
      </c>
      <c r="I1766" s="3" t="s">
        <v>9</v>
      </c>
      <c r="J1766" s="3" t="s">
        <v>9</v>
      </c>
      <c r="L1766">
        <f t="shared" si="204"/>
        <v>0</v>
      </c>
      <c r="M1766">
        <f>IF(COUNTIF($C$2:$C1767,C1766)&gt;1,1,0)</f>
        <v>0</v>
      </c>
      <c r="N1766">
        <f t="shared" si="205"/>
        <v>0</v>
      </c>
      <c r="O1766">
        <f t="shared" si="206"/>
        <v>0</v>
      </c>
      <c r="P1766">
        <f t="shared" si="207"/>
        <v>0</v>
      </c>
      <c r="Q1766">
        <f t="shared" si="208"/>
        <v>0</v>
      </c>
      <c r="S1766">
        <f t="shared" si="209"/>
        <v>0</v>
      </c>
    </row>
    <row r="1767" spans="1:19" ht="26.5" thickBot="1" x14ac:dyDescent="0.4">
      <c r="A1767" s="3" t="s">
        <v>11</v>
      </c>
      <c r="B1767" s="3" t="s">
        <v>49</v>
      </c>
      <c r="C1767" s="3">
        <v>20230208801</v>
      </c>
      <c r="D1767" s="3">
        <v>0</v>
      </c>
      <c r="E1767" s="3" t="s">
        <v>9</v>
      </c>
      <c r="F1767" s="3">
        <v>170</v>
      </c>
      <c r="G1767" s="3">
        <v>25</v>
      </c>
      <c r="H1767" s="4" t="s">
        <v>10</v>
      </c>
      <c r="I1767" s="3" t="s">
        <v>9</v>
      </c>
      <c r="J1767" s="3" t="s">
        <v>9</v>
      </c>
      <c r="L1767">
        <f t="shared" si="204"/>
        <v>0</v>
      </c>
      <c r="M1767">
        <f>IF(COUNTIF($C$2:$C1767,C1767)&gt;1,1,0)</f>
        <v>0</v>
      </c>
      <c r="N1767">
        <f t="shared" si="205"/>
        <v>0</v>
      </c>
      <c r="O1767">
        <f t="shared" si="206"/>
        <v>0</v>
      </c>
      <c r="P1767">
        <f t="shared" si="207"/>
        <v>0</v>
      </c>
      <c r="Q1767">
        <f t="shared" si="208"/>
        <v>0</v>
      </c>
      <c r="S1767">
        <f t="shared" si="209"/>
        <v>0</v>
      </c>
    </row>
    <row r="1768" spans="1:19" ht="301.5" thickBot="1" x14ac:dyDescent="0.4">
      <c r="A1768" s="3" t="s">
        <v>7</v>
      </c>
      <c r="B1768" s="3" t="s">
        <v>23</v>
      </c>
      <c r="C1768" s="3">
        <v>20171700503</v>
      </c>
      <c r="D1768" s="3">
        <v>1</v>
      </c>
      <c r="E1768" s="3" t="s">
        <v>9</v>
      </c>
      <c r="F1768" s="3">
        <v>520</v>
      </c>
      <c r="G1768" s="3">
        <v>90</v>
      </c>
      <c r="H1768" s="4" t="s">
        <v>175</v>
      </c>
      <c r="I1768" s="3" t="s">
        <v>9</v>
      </c>
      <c r="J1768" s="3" t="s">
        <v>15</v>
      </c>
      <c r="L1768">
        <f t="shared" si="204"/>
        <v>0</v>
      </c>
      <c r="M1768">
        <f>IF(COUNTIF($C$2:$C1769,C1768)&gt;1,1,0)</f>
        <v>0</v>
      </c>
      <c r="N1768">
        <f t="shared" si="205"/>
        <v>0</v>
      </c>
      <c r="O1768">
        <f t="shared" si="206"/>
        <v>0</v>
      </c>
      <c r="P1768">
        <f t="shared" si="207"/>
        <v>0</v>
      </c>
      <c r="Q1768">
        <f t="shared" si="208"/>
        <v>0</v>
      </c>
      <c r="S1768">
        <f t="shared" si="209"/>
        <v>0</v>
      </c>
    </row>
    <row r="1769" spans="1:19" ht="251.5" thickBot="1" x14ac:dyDescent="0.4">
      <c r="A1769" s="3" t="s">
        <v>11</v>
      </c>
      <c r="B1769" s="3" t="s">
        <v>8</v>
      </c>
      <c r="C1769" s="3">
        <v>20180210302</v>
      </c>
      <c r="D1769" s="3">
        <v>0</v>
      </c>
      <c r="E1769" s="3" t="s">
        <v>9</v>
      </c>
      <c r="F1769" s="3">
        <v>221</v>
      </c>
      <c r="G1769" s="3">
        <v>22</v>
      </c>
      <c r="H1769" s="4" t="s">
        <v>18</v>
      </c>
      <c r="I1769" s="3" t="s">
        <v>9</v>
      </c>
      <c r="J1769" s="3" t="s">
        <v>9</v>
      </c>
      <c r="L1769">
        <f t="shared" si="204"/>
        <v>0</v>
      </c>
      <c r="M1769">
        <f>IF(COUNTIF($C$2:$C1769,C1769)&gt;1,1,0)</f>
        <v>0</v>
      </c>
      <c r="N1769">
        <f t="shared" si="205"/>
        <v>0</v>
      </c>
      <c r="O1769">
        <f t="shared" si="206"/>
        <v>0</v>
      </c>
      <c r="P1769">
        <f t="shared" si="207"/>
        <v>0</v>
      </c>
      <c r="Q1769">
        <f t="shared" si="208"/>
        <v>0</v>
      </c>
      <c r="S1769">
        <f t="shared" si="209"/>
        <v>0</v>
      </c>
    </row>
    <row r="1770" spans="1:19" ht="276.5" thickBot="1" x14ac:dyDescent="0.4">
      <c r="A1770" s="3" t="s">
        <v>11</v>
      </c>
      <c r="B1770" s="3" t="s">
        <v>8</v>
      </c>
      <c r="C1770" s="3">
        <v>20180611901</v>
      </c>
      <c r="D1770" s="3">
        <v>0</v>
      </c>
      <c r="E1770" s="3" t="s">
        <v>9</v>
      </c>
      <c r="F1770" s="3">
        <v>32</v>
      </c>
      <c r="G1770" s="3">
        <v>10</v>
      </c>
      <c r="H1770" s="4" t="s">
        <v>22</v>
      </c>
      <c r="I1770" s="3" t="s">
        <v>9</v>
      </c>
      <c r="J1770" s="3" t="s">
        <v>9</v>
      </c>
      <c r="L1770">
        <f t="shared" si="204"/>
        <v>0</v>
      </c>
      <c r="M1770">
        <f>IF(COUNTIF($C$2:$C1771,C1770)&gt;1,1,0)</f>
        <v>0</v>
      </c>
      <c r="N1770">
        <f t="shared" si="205"/>
        <v>0</v>
      </c>
      <c r="O1770">
        <f t="shared" si="206"/>
        <v>0</v>
      </c>
      <c r="P1770">
        <f t="shared" si="207"/>
        <v>0</v>
      </c>
      <c r="Q1770">
        <f t="shared" si="208"/>
        <v>0</v>
      </c>
      <c r="S1770">
        <f t="shared" si="209"/>
        <v>0</v>
      </c>
    </row>
    <row r="1771" spans="1:19" ht="239" thickBot="1" x14ac:dyDescent="0.4">
      <c r="A1771" s="3" t="s">
        <v>11</v>
      </c>
      <c r="B1771" s="3" t="s">
        <v>49</v>
      </c>
      <c r="C1771" s="3">
        <v>20230506261</v>
      </c>
      <c r="D1771" s="3">
        <v>1</v>
      </c>
      <c r="E1771" s="3" t="s">
        <v>9</v>
      </c>
      <c r="F1771" s="3">
        <v>209</v>
      </c>
      <c r="G1771" s="3">
        <v>81</v>
      </c>
      <c r="H1771" s="4" t="s">
        <v>13</v>
      </c>
      <c r="I1771" s="3" t="s">
        <v>9</v>
      </c>
      <c r="J1771" s="3" t="s">
        <v>9</v>
      </c>
      <c r="L1771">
        <f t="shared" si="204"/>
        <v>0</v>
      </c>
      <c r="M1771">
        <f>IF(COUNTIF($C$2:$C1771,C1771)&gt;1,1,0)</f>
        <v>0</v>
      </c>
      <c r="N1771">
        <f t="shared" si="205"/>
        <v>0</v>
      </c>
      <c r="O1771">
        <f t="shared" si="206"/>
        <v>0</v>
      </c>
      <c r="P1771">
        <f t="shared" si="207"/>
        <v>0</v>
      </c>
      <c r="Q1771">
        <f t="shared" si="208"/>
        <v>0</v>
      </c>
      <c r="S1771">
        <f t="shared" si="209"/>
        <v>0</v>
      </c>
    </row>
    <row r="1772" spans="1:19" ht="276.5" thickBot="1" x14ac:dyDescent="0.4">
      <c r="A1772" s="3" t="s">
        <v>27</v>
      </c>
      <c r="B1772" s="3" t="s">
        <v>23</v>
      </c>
      <c r="C1772" s="3">
        <v>20172206601</v>
      </c>
      <c r="D1772" s="3">
        <v>0</v>
      </c>
      <c r="E1772" s="3" t="s">
        <v>9</v>
      </c>
      <c r="F1772" s="3">
        <v>48</v>
      </c>
      <c r="G1772" s="3">
        <v>32</v>
      </c>
      <c r="H1772" s="4" t="s">
        <v>22</v>
      </c>
      <c r="I1772" s="3" t="s">
        <v>9</v>
      </c>
      <c r="J1772" s="3" t="s">
        <v>9</v>
      </c>
      <c r="L1772">
        <f t="shared" si="204"/>
        <v>0</v>
      </c>
      <c r="M1772">
        <f>IF(COUNTIF($C$2:$C1773,C1772)&gt;1,1,0)</f>
        <v>0</v>
      </c>
      <c r="N1772">
        <f t="shared" si="205"/>
        <v>0</v>
      </c>
      <c r="O1772">
        <f t="shared" si="206"/>
        <v>0</v>
      </c>
      <c r="P1772">
        <f t="shared" si="207"/>
        <v>0</v>
      </c>
      <c r="Q1772">
        <f t="shared" si="208"/>
        <v>0</v>
      </c>
      <c r="S1772">
        <f t="shared" si="209"/>
        <v>0</v>
      </c>
    </row>
    <row r="1773" spans="1:19" ht="239" thickBot="1" x14ac:dyDescent="0.4">
      <c r="A1773" s="3" t="s">
        <v>11</v>
      </c>
      <c r="B1773" s="3" t="s">
        <v>23</v>
      </c>
      <c r="C1773" s="3">
        <v>20170506104</v>
      </c>
      <c r="D1773" s="3">
        <v>1</v>
      </c>
      <c r="E1773" s="3" t="s">
        <v>9</v>
      </c>
      <c r="F1773" s="3">
        <v>322</v>
      </c>
      <c r="G1773" s="3">
        <v>161</v>
      </c>
      <c r="H1773" s="4" t="s">
        <v>13</v>
      </c>
      <c r="I1773" s="3" t="s">
        <v>9</v>
      </c>
      <c r="J1773" s="3" t="s">
        <v>15</v>
      </c>
      <c r="L1773">
        <f t="shared" si="204"/>
        <v>0</v>
      </c>
      <c r="M1773">
        <f>IF(COUNTIF($C$2:$C1774,C1773)&gt;1,1,0)</f>
        <v>0</v>
      </c>
      <c r="N1773">
        <f t="shared" si="205"/>
        <v>0</v>
      </c>
      <c r="O1773">
        <f t="shared" si="206"/>
        <v>0</v>
      </c>
      <c r="P1773">
        <f t="shared" si="207"/>
        <v>0</v>
      </c>
      <c r="Q1773">
        <f t="shared" si="208"/>
        <v>0</v>
      </c>
      <c r="S1773">
        <f t="shared" si="209"/>
        <v>0</v>
      </c>
    </row>
    <row r="1774" spans="1:19" ht="276.5" thickBot="1" x14ac:dyDescent="0.4">
      <c r="A1774" s="3" t="s">
        <v>11</v>
      </c>
      <c r="B1774" s="3" t="s">
        <v>23</v>
      </c>
      <c r="C1774" s="3">
        <v>20170500401</v>
      </c>
      <c r="D1774" s="3">
        <v>0</v>
      </c>
      <c r="E1774" s="3" t="s">
        <v>9</v>
      </c>
      <c r="F1774" s="3">
        <v>673</v>
      </c>
      <c r="G1774" s="3">
        <v>262</v>
      </c>
      <c r="H1774" s="4" t="s">
        <v>22</v>
      </c>
      <c r="I1774" s="3" t="s">
        <v>9</v>
      </c>
      <c r="J1774" s="3" t="s">
        <v>9</v>
      </c>
      <c r="L1774">
        <f t="shared" si="204"/>
        <v>0</v>
      </c>
      <c r="M1774">
        <f>IF(COUNTIF($C$2:$C1775,C1774)&gt;1,1,0)</f>
        <v>0</v>
      </c>
      <c r="N1774">
        <f t="shared" si="205"/>
        <v>0</v>
      </c>
      <c r="O1774">
        <f t="shared" si="206"/>
        <v>0</v>
      </c>
      <c r="P1774">
        <f t="shared" si="207"/>
        <v>0</v>
      </c>
      <c r="Q1774">
        <f t="shared" si="208"/>
        <v>0</v>
      </c>
      <c r="S1774">
        <f t="shared" si="209"/>
        <v>0</v>
      </c>
    </row>
    <row r="1775" spans="1:19" ht="276.5" thickBot="1" x14ac:dyDescent="0.4">
      <c r="A1775" s="3" t="s">
        <v>27</v>
      </c>
      <c r="B1775" s="3" t="s">
        <v>23</v>
      </c>
      <c r="C1775" s="3">
        <v>20172205301</v>
      </c>
      <c r="D1775" s="3">
        <v>0</v>
      </c>
      <c r="E1775" s="3" t="s">
        <v>9</v>
      </c>
      <c r="F1775" s="3">
        <v>191</v>
      </c>
      <c r="G1775" s="3">
        <v>62</v>
      </c>
      <c r="H1775" s="4" t="s">
        <v>22</v>
      </c>
      <c r="I1775" s="3" t="s">
        <v>9</v>
      </c>
      <c r="J1775" s="3" t="s">
        <v>9</v>
      </c>
      <c r="L1775">
        <f t="shared" si="204"/>
        <v>0</v>
      </c>
      <c r="M1775">
        <f>IF(COUNTIF($C$2:$C1776,C1775)&gt;1,1,0)</f>
        <v>0</v>
      </c>
      <c r="N1775">
        <f t="shared" si="205"/>
        <v>0</v>
      </c>
      <c r="O1775">
        <f t="shared" si="206"/>
        <v>0</v>
      </c>
      <c r="P1775">
        <f t="shared" si="207"/>
        <v>0</v>
      </c>
      <c r="Q1775">
        <f t="shared" si="208"/>
        <v>0</v>
      </c>
      <c r="S1775">
        <f t="shared" si="209"/>
        <v>0</v>
      </c>
    </row>
    <row r="1776" spans="1:19" ht="276.5" thickBot="1" x14ac:dyDescent="0.4">
      <c r="A1776" s="3" t="s">
        <v>27</v>
      </c>
      <c r="B1776" s="3" t="s">
        <v>23</v>
      </c>
      <c r="C1776" s="3">
        <v>20172202505</v>
      </c>
      <c r="D1776" s="3">
        <v>1</v>
      </c>
      <c r="E1776" s="3" t="s">
        <v>9</v>
      </c>
      <c r="F1776" s="3">
        <v>1071</v>
      </c>
      <c r="G1776" s="3">
        <v>368</v>
      </c>
      <c r="H1776" s="4" t="s">
        <v>22</v>
      </c>
      <c r="I1776" s="3" t="s">
        <v>9</v>
      </c>
      <c r="J1776" s="3" t="s">
        <v>9</v>
      </c>
      <c r="L1776">
        <f t="shared" si="204"/>
        <v>0</v>
      </c>
      <c r="M1776">
        <f>IF(COUNTIF($C$2:$C1777,C1776)&gt;1,1,0)</f>
        <v>0</v>
      </c>
      <c r="N1776">
        <f t="shared" si="205"/>
        <v>0</v>
      </c>
      <c r="O1776">
        <f t="shared" si="206"/>
        <v>0</v>
      </c>
      <c r="P1776">
        <f t="shared" si="207"/>
        <v>0</v>
      </c>
      <c r="Q1776">
        <f t="shared" si="208"/>
        <v>0</v>
      </c>
      <c r="S1776">
        <f t="shared" si="209"/>
        <v>0</v>
      </c>
    </row>
    <row r="1777" spans="1:19" ht="151.5" thickBot="1" x14ac:dyDescent="0.4">
      <c r="A1777" s="3" t="s">
        <v>11</v>
      </c>
      <c r="B1777" s="3" t="s">
        <v>23</v>
      </c>
      <c r="C1777" s="3">
        <v>20171508001</v>
      </c>
      <c r="D1777" s="3">
        <v>1</v>
      </c>
      <c r="E1777" s="3" t="s">
        <v>9</v>
      </c>
      <c r="F1777" s="3">
        <v>101</v>
      </c>
      <c r="G1777" s="3">
        <v>21</v>
      </c>
      <c r="H1777" s="4" t="s">
        <v>26</v>
      </c>
      <c r="I1777" s="3" t="s">
        <v>9</v>
      </c>
      <c r="J1777" s="3" t="s">
        <v>9</v>
      </c>
      <c r="L1777">
        <f t="shared" si="204"/>
        <v>0</v>
      </c>
      <c r="M1777">
        <f>IF(COUNTIF($C$2:$C1777,C1777)&gt;1,1,0)</f>
        <v>0</v>
      </c>
      <c r="N1777">
        <f t="shared" si="205"/>
        <v>0</v>
      </c>
      <c r="O1777">
        <f t="shared" si="206"/>
        <v>0</v>
      </c>
      <c r="P1777">
        <f t="shared" si="207"/>
        <v>0</v>
      </c>
      <c r="Q1777">
        <f t="shared" si="208"/>
        <v>0</v>
      </c>
      <c r="S1777">
        <f t="shared" si="209"/>
        <v>0</v>
      </c>
    </row>
    <row r="1778" spans="1:19" ht="276.5" thickBot="1" x14ac:dyDescent="0.4">
      <c r="A1778" s="3" t="s">
        <v>27</v>
      </c>
      <c r="B1778" s="3" t="s">
        <v>23</v>
      </c>
      <c r="C1778" s="3">
        <v>20172200301</v>
      </c>
      <c r="D1778" s="3">
        <v>0</v>
      </c>
      <c r="E1778" s="3" t="s">
        <v>9</v>
      </c>
      <c r="F1778" s="3">
        <v>37</v>
      </c>
      <c r="G1778" s="3">
        <v>31</v>
      </c>
      <c r="H1778" s="4" t="s">
        <v>22</v>
      </c>
      <c r="I1778" s="3" t="s">
        <v>9</v>
      </c>
      <c r="J1778" s="3" t="s">
        <v>9</v>
      </c>
      <c r="L1778">
        <f t="shared" si="204"/>
        <v>0</v>
      </c>
      <c r="M1778">
        <f>IF(COUNTIF($C$2:$C1779,C1778)&gt;1,1,0)</f>
        <v>0</v>
      </c>
      <c r="N1778">
        <f t="shared" si="205"/>
        <v>0</v>
      </c>
      <c r="O1778">
        <f t="shared" si="206"/>
        <v>0</v>
      </c>
      <c r="P1778">
        <f t="shared" si="207"/>
        <v>0</v>
      </c>
      <c r="Q1778">
        <f t="shared" si="208"/>
        <v>0</v>
      </c>
      <c r="S1778">
        <f t="shared" si="209"/>
        <v>0</v>
      </c>
    </row>
    <row r="1779" spans="1:19" ht="339" thickBot="1" x14ac:dyDescent="0.4">
      <c r="A1779" s="3" t="s">
        <v>11</v>
      </c>
      <c r="B1779" s="3" t="s">
        <v>23</v>
      </c>
      <c r="C1779" s="3">
        <v>20170100701</v>
      </c>
      <c r="D1779" s="3">
        <v>0</v>
      </c>
      <c r="E1779" s="3" t="s">
        <v>9</v>
      </c>
      <c r="F1779" s="3">
        <v>37</v>
      </c>
      <c r="G1779" s="3">
        <v>20</v>
      </c>
      <c r="H1779" s="4" t="s">
        <v>379</v>
      </c>
      <c r="I1779" s="3" t="s">
        <v>9</v>
      </c>
      <c r="J1779" s="3" t="s">
        <v>9</v>
      </c>
      <c r="L1779">
        <f t="shared" si="204"/>
        <v>0</v>
      </c>
      <c r="M1779">
        <f>IF(COUNTIF($C$2:$C1780,C1779)&gt;1,1,0)</f>
        <v>0</v>
      </c>
      <c r="N1779">
        <f t="shared" si="205"/>
        <v>0</v>
      </c>
      <c r="O1779">
        <f t="shared" si="206"/>
        <v>0</v>
      </c>
      <c r="P1779">
        <f t="shared" si="207"/>
        <v>0</v>
      </c>
      <c r="Q1779">
        <f t="shared" si="208"/>
        <v>0</v>
      </c>
      <c r="S1779">
        <f t="shared" si="209"/>
        <v>0</v>
      </c>
    </row>
    <row r="1780" spans="1:19" ht="214" thickBot="1" x14ac:dyDescent="0.4">
      <c r="A1780" s="3" t="s">
        <v>11</v>
      </c>
      <c r="B1780" s="3" t="s">
        <v>23</v>
      </c>
      <c r="C1780" s="3">
        <v>20172101401</v>
      </c>
      <c r="D1780" s="3">
        <v>0</v>
      </c>
      <c r="E1780" s="3" t="s">
        <v>9</v>
      </c>
      <c r="F1780" s="3">
        <v>50</v>
      </c>
      <c r="G1780" s="3">
        <v>26</v>
      </c>
      <c r="H1780" s="4" t="s">
        <v>31</v>
      </c>
      <c r="I1780" s="3" t="s">
        <v>9</v>
      </c>
      <c r="J1780" s="3" t="s">
        <v>9</v>
      </c>
      <c r="L1780">
        <f t="shared" si="204"/>
        <v>0</v>
      </c>
      <c r="M1780">
        <f>IF(COUNTIF($C$2:$C1781,C1780)&gt;1,1,0)</f>
        <v>0</v>
      </c>
      <c r="N1780">
        <f t="shared" si="205"/>
        <v>0</v>
      </c>
      <c r="O1780">
        <f t="shared" si="206"/>
        <v>0</v>
      </c>
      <c r="P1780">
        <f t="shared" si="207"/>
        <v>0</v>
      </c>
      <c r="Q1780">
        <f t="shared" si="208"/>
        <v>0</v>
      </c>
      <c r="S1780">
        <f t="shared" si="209"/>
        <v>0</v>
      </c>
    </row>
    <row r="1781" spans="1:19" ht="276.5" thickBot="1" x14ac:dyDescent="0.4">
      <c r="A1781" s="3" t="s">
        <v>11</v>
      </c>
      <c r="B1781" s="3" t="s">
        <v>23</v>
      </c>
      <c r="C1781" s="3">
        <v>20172406301</v>
      </c>
      <c r="D1781" s="3">
        <v>0</v>
      </c>
      <c r="E1781" s="3" t="s">
        <v>9</v>
      </c>
      <c r="F1781" s="3">
        <v>203</v>
      </c>
      <c r="G1781" s="3">
        <v>40</v>
      </c>
      <c r="H1781" s="4" t="s">
        <v>22</v>
      </c>
      <c r="I1781" s="3" t="s">
        <v>9</v>
      </c>
      <c r="J1781" s="3" t="s">
        <v>9</v>
      </c>
      <c r="L1781">
        <f t="shared" si="204"/>
        <v>0</v>
      </c>
      <c r="M1781">
        <f>IF(COUNTIF($C$2:$C1782,C1781)&gt;1,1,0)</f>
        <v>0</v>
      </c>
      <c r="N1781">
        <f t="shared" si="205"/>
        <v>0</v>
      </c>
      <c r="O1781">
        <f t="shared" si="206"/>
        <v>0</v>
      </c>
      <c r="P1781">
        <f t="shared" si="207"/>
        <v>0</v>
      </c>
      <c r="Q1781">
        <f t="shared" si="208"/>
        <v>0</v>
      </c>
      <c r="S1781">
        <f t="shared" si="209"/>
        <v>0</v>
      </c>
    </row>
    <row r="1782" spans="1:19" ht="251.5" thickBot="1" x14ac:dyDescent="0.4">
      <c r="A1782" s="3" t="s">
        <v>11</v>
      </c>
      <c r="B1782" s="3" t="s">
        <v>23</v>
      </c>
      <c r="C1782" s="3">
        <v>20170503601</v>
      </c>
      <c r="D1782" s="3">
        <v>0</v>
      </c>
      <c r="E1782" s="3" t="s">
        <v>9</v>
      </c>
      <c r="F1782" s="3">
        <v>107</v>
      </c>
      <c r="G1782" s="3">
        <v>65</v>
      </c>
      <c r="H1782" s="4" t="s">
        <v>380</v>
      </c>
      <c r="I1782" s="3" t="s">
        <v>9</v>
      </c>
      <c r="J1782" s="3" t="s">
        <v>9</v>
      </c>
      <c r="L1782">
        <f t="shared" si="204"/>
        <v>0</v>
      </c>
      <c r="M1782">
        <f>IF(COUNTIF($C$2:$C1783,C1782)&gt;1,1,0)</f>
        <v>0</v>
      </c>
      <c r="N1782">
        <f t="shared" si="205"/>
        <v>0</v>
      </c>
      <c r="O1782">
        <f t="shared" si="206"/>
        <v>0</v>
      </c>
      <c r="P1782">
        <f t="shared" si="207"/>
        <v>0</v>
      </c>
      <c r="Q1782">
        <f t="shared" si="208"/>
        <v>0</v>
      </c>
      <c r="S1782">
        <f t="shared" si="209"/>
        <v>0</v>
      </c>
    </row>
    <row r="1783" spans="1:19" ht="151.5" thickBot="1" x14ac:dyDescent="0.4">
      <c r="A1783" s="3" t="s">
        <v>11</v>
      </c>
      <c r="B1783" s="3" t="s">
        <v>8</v>
      </c>
      <c r="C1783" s="3">
        <v>20180106901</v>
      </c>
      <c r="D1783" s="3">
        <v>0</v>
      </c>
      <c r="E1783" s="3" t="s">
        <v>9</v>
      </c>
      <c r="F1783" s="3">
        <v>52</v>
      </c>
      <c r="G1783" s="3">
        <v>18</v>
      </c>
      <c r="H1783" s="4" t="s">
        <v>183</v>
      </c>
      <c r="I1783" s="3" t="s">
        <v>9</v>
      </c>
      <c r="J1783" s="3" t="s">
        <v>9</v>
      </c>
      <c r="L1783">
        <f t="shared" si="204"/>
        <v>0</v>
      </c>
      <c r="M1783">
        <f>IF(COUNTIF($C$2:$C1784,C1783)&gt;1,1,0)</f>
        <v>0</v>
      </c>
      <c r="N1783">
        <f t="shared" si="205"/>
        <v>0</v>
      </c>
      <c r="O1783">
        <f t="shared" si="206"/>
        <v>0</v>
      </c>
      <c r="P1783">
        <f t="shared" si="207"/>
        <v>0</v>
      </c>
      <c r="Q1783">
        <f t="shared" si="208"/>
        <v>0</v>
      </c>
      <c r="S1783">
        <f t="shared" si="209"/>
        <v>0</v>
      </c>
    </row>
    <row r="1784" spans="1:19" ht="276.5" thickBot="1" x14ac:dyDescent="0.4">
      <c r="A1784" s="3" t="s">
        <v>11</v>
      </c>
      <c r="B1784" s="3" t="s">
        <v>20</v>
      </c>
      <c r="C1784" s="3">
        <v>20140907101</v>
      </c>
      <c r="D1784" s="3">
        <v>1</v>
      </c>
      <c r="E1784" s="3" t="s">
        <v>9</v>
      </c>
      <c r="F1784" s="3">
        <v>260</v>
      </c>
      <c r="G1784" s="3">
        <v>120</v>
      </c>
      <c r="H1784" s="4" t="s">
        <v>22</v>
      </c>
      <c r="I1784" s="3" t="s">
        <v>9</v>
      </c>
      <c r="J1784" s="3" t="s">
        <v>9</v>
      </c>
      <c r="L1784">
        <f t="shared" si="204"/>
        <v>0</v>
      </c>
      <c r="M1784">
        <f>IF(COUNTIF($C$2:$C1784,C1784)&gt;1,1,0)</f>
        <v>0</v>
      </c>
      <c r="N1784">
        <f t="shared" si="205"/>
        <v>0</v>
      </c>
      <c r="O1784">
        <f t="shared" si="206"/>
        <v>0</v>
      </c>
      <c r="P1784">
        <f t="shared" si="207"/>
        <v>0</v>
      </c>
      <c r="Q1784">
        <f t="shared" si="208"/>
        <v>0</v>
      </c>
      <c r="S1784">
        <f t="shared" si="209"/>
        <v>0</v>
      </c>
    </row>
    <row r="1785" spans="1:19" ht="409.6" thickBot="1" x14ac:dyDescent="0.4">
      <c r="A1785" s="3" t="s">
        <v>27</v>
      </c>
      <c r="B1785" s="3" t="s">
        <v>8</v>
      </c>
      <c r="C1785" s="3">
        <v>20180403301</v>
      </c>
      <c r="D1785" s="3">
        <v>1</v>
      </c>
      <c r="E1785" s="3" t="s">
        <v>9</v>
      </c>
      <c r="F1785" s="3">
        <v>151</v>
      </c>
      <c r="G1785" s="3">
        <v>70</v>
      </c>
      <c r="H1785" s="4" t="s">
        <v>381</v>
      </c>
      <c r="I1785" s="3" t="s">
        <v>9</v>
      </c>
      <c r="J1785" s="3" t="s">
        <v>15</v>
      </c>
      <c r="L1785">
        <f t="shared" si="204"/>
        <v>0</v>
      </c>
      <c r="M1785">
        <f>IF(COUNTIF($C$2:$C1785,C1785)&gt;1,1,0)</f>
        <v>0</v>
      </c>
      <c r="N1785">
        <f t="shared" si="205"/>
        <v>0</v>
      </c>
      <c r="O1785">
        <f t="shared" si="206"/>
        <v>0</v>
      </c>
      <c r="P1785">
        <f t="shared" si="207"/>
        <v>0</v>
      </c>
      <c r="Q1785">
        <f t="shared" si="208"/>
        <v>0</v>
      </c>
      <c r="S1785">
        <f t="shared" si="209"/>
        <v>0</v>
      </c>
    </row>
    <row r="1786" spans="1:19" ht="276.5" thickBot="1" x14ac:dyDescent="0.4">
      <c r="A1786" s="3" t="s">
        <v>11</v>
      </c>
      <c r="B1786" s="3" t="s">
        <v>23</v>
      </c>
      <c r="C1786" s="3">
        <v>20172403201</v>
      </c>
      <c r="D1786" s="3">
        <v>1</v>
      </c>
      <c r="E1786" s="3" t="s">
        <v>9</v>
      </c>
      <c r="F1786" s="3">
        <v>163</v>
      </c>
      <c r="G1786" s="3">
        <v>21</v>
      </c>
      <c r="H1786" s="4" t="s">
        <v>287</v>
      </c>
      <c r="I1786" s="3" t="s">
        <v>9</v>
      </c>
      <c r="J1786" s="3" t="s">
        <v>9</v>
      </c>
      <c r="L1786">
        <f t="shared" si="204"/>
        <v>0</v>
      </c>
      <c r="M1786">
        <f>IF(COUNTIF($C$2:$C1787,C1786)&gt;1,1,0)</f>
        <v>0</v>
      </c>
      <c r="N1786">
        <f t="shared" si="205"/>
        <v>0</v>
      </c>
      <c r="O1786">
        <f t="shared" si="206"/>
        <v>0</v>
      </c>
      <c r="P1786">
        <f t="shared" si="207"/>
        <v>0</v>
      </c>
      <c r="Q1786">
        <f t="shared" si="208"/>
        <v>0</v>
      </c>
      <c r="S1786">
        <f t="shared" si="209"/>
        <v>0</v>
      </c>
    </row>
    <row r="1787" spans="1:19" ht="251.5" thickBot="1" x14ac:dyDescent="0.4">
      <c r="A1787" s="3" t="s">
        <v>11</v>
      </c>
      <c r="B1787" s="3" t="s">
        <v>8</v>
      </c>
      <c r="C1787" s="3">
        <v>20180111401</v>
      </c>
      <c r="D1787" s="3">
        <v>1</v>
      </c>
      <c r="E1787" s="3" t="s">
        <v>9</v>
      </c>
      <c r="F1787" s="3">
        <v>132</v>
      </c>
      <c r="G1787" s="3">
        <v>71</v>
      </c>
      <c r="H1787" s="4" t="s">
        <v>18</v>
      </c>
      <c r="I1787" s="3" t="s">
        <v>9</v>
      </c>
      <c r="J1787" s="3" t="s">
        <v>9</v>
      </c>
      <c r="L1787">
        <f t="shared" si="204"/>
        <v>0</v>
      </c>
      <c r="M1787">
        <f>IF(COUNTIF($C$2:$C1787,C1787)&gt;1,1,0)</f>
        <v>0</v>
      </c>
      <c r="N1787">
        <f t="shared" si="205"/>
        <v>0</v>
      </c>
      <c r="O1787">
        <f t="shared" si="206"/>
        <v>0</v>
      </c>
      <c r="P1787">
        <f t="shared" si="207"/>
        <v>0</v>
      </c>
      <c r="Q1787">
        <f t="shared" si="208"/>
        <v>0</v>
      </c>
      <c r="S1787">
        <f t="shared" si="209"/>
        <v>0</v>
      </c>
    </row>
    <row r="1788" spans="1:19" ht="276.5" thickBot="1" x14ac:dyDescent="0.4">
      <c r="A1788" s="3" t="s">
        <v>27</v>
      </c>
      <c r="B1788" s="3" t="s">
        <v>23</v>
      </c>
      <c r="C1788" s="3">
        <v>20172202101</v>
      </c>
      <c r="D1788" s="3">
        <v>0</v>
      </c>
      <c r="E1788" s="3" t="s">
        <v>9</v>
      </c>
      <c r="F1788" s="3">
        <v>204</v>
      </c>
      <c r="G1788" s="3">
        <v>145</v>
      </c>
      <c r="H1788" s="4" t="s">
        <v>22</v>
      </c>
      <c r="I1788" s="3" t="s">
        <v>9</v>
      </c>
      <c r="J1788" s="3" t="s">
        <v>9</v>
      </c>
      <c r="L1788">
        <f t="shared" si="204"/>
        <v>0</v>
      </c>
      <c r="M1788">
        <f>IF(COUNTIF($C$2:$C1788,C1788)&gt;1,1,0)</f>
        <v>0</v>
      </c>
      <c r="N1788">
        <f t="shared" si="205"/>
        <v>0</v>
      </c>
      <c r="O1788">
        <f t="shared" si="206"/>
        <v>0</v>
      </c>
      <c r="P1788">
        <f t="shared" si="207"/>
        <v>0</v>
      </c>
      <c r="Q1788">
        <f t="shared" si="208"/>
        <v>0</v>
      </c>
      <c r="S1788">
        <f t="shared" si="209"/>
        <v>0</v>
      </c>
    </row>
    <row r="1789" spans="1:19" ht="239" thickBot="1" x14ac:dyDescent="0.4">
      <c r="A1789" s="3" t="s">
        <v>11</v>
      </c>
      <c r="B1789" s="3" t="s">
        <v>23</v>
      </c>
      <c r="C1789" s="3">
        <v>20171005402</v>
      </c>
      <c r="D1789" s="3">
        <v>1</v>
      </c>
      <c r="E1789" s="3" t="s">
        <v>9</v>
      </c>
      <c r="F1789" s="3">
        <v>327</v>
      </c>
      <c r="G1789" s="3">
        <v>25</v>
      </c>
      <c r="H1789" s="4" t="s">
        <v>13</v>
      </c>
      <c r="I1789" s="3" t="s">
        <v>9</v>
      </c>
      <c r="J1789" s="3" t="s">
        <v>9</v>
      </c>
      <c r="L1789">
        <f t="shared" si="204"/>
        <v>0</v>
      </c>
      <c r="M1789">
        <f>IF(COUNTIF($C$2:$C1790,C1789)&gt;1,1,0)</f>
        <v>0</v>
      </c>
      <c r="N1789">
        <f t="shared" si="205"/>
        <v>0</v>
      </c>
      <c r="O1789">
        <f t="shared" si="206"/>
        <v>0</v>
      </c>
      <c r="P1789">
        <f t="shared" si="207"/>
        <v>0</v>
      </c>
      <c r="Q1789">
        <f t="shared" si="208"/>
        <v>0</v>
      </c>
      <c r="S1789">
        <f t="shared" si="209"/>
        <v>0</v>
      </c>
    </row>
    <row r="1790" spans="1:19" ht="239" thickBot="1" x14ac:dyDescent="0.4">
      <c r="A1790" s="3" t="s">
        <v>7</v>
      </c>
      <c r="B1790" s="3" t="s">
        <v>20</v>
      </c>
      <c r="C1790" s="3">
        <v>20141802201</v>
      </c>
      <c r="D1790" s="3">
        <v>0</v>
      </c>
      <c r="E1790" s="3" t="s">
        <v>9</v>
      </c>
      <c r="F1790" s="3">
        <v>157</v>
      </c>
      <c r="G1790" s="3">
        <v>83</v>
      </c>
      <c r="H1790" s="4" t="s">
        <v>13</v>
      </c>
      <c r="I1790" s="3" t="s">
        <v>9</v>
      </c>
      <c r="J1790" s="3" t="s">
        <v>9</v>
      </c>
      <c r="L1790">
        <f t="shared" si="204"/>
        <v>0</v>
      </c>
      <c r="M1790">
        <f>IF(COUNTIF($C$2:$C1791,C1790)&gt;1,1,0)</f>
        <v>0</v>
      </c>
      <c r="N1790">
        <f t="shared" si="205"/>
        <v>0</v>
      </c>
      <c r="O1790">
        <f t="shared" si="206"/>
        <v>0</v>
      </c>
      <c r="P1790">
        <f t="shared" si="207"/>
        <v>0</v>
      </c>
      <c r="Q1790">
        <f t="shared" si="208"/>
        <v>0</v>
      </c>
      <c r="S1790">
        <f t="shared" si="209"/>
        <v>0</v>
      </c>
    </row>
    <row r="1791" spans="1:19" ht="114" thickBot="1" x14ac:dyDescent="0.4">
      <c r="A1791" s="3" t="s">
        <v>11</v>
      </c>
      <c r="B1791" s="3" t="s">
        <v>49</v>
      </c>
      <c r="C1791" s="3">
        <v>20230501801</v>
      </c>
      <c r="D1791" s="3">
        <v>0</v>
      </c>
      <c r="E1791" s="3" t="s">
        <v>9</v>
      </c>
      <c r="F1791" s="3">
        <v>77</v>
      </c>
      <c r="G1791" s="3">
        <v>45</v>
      </c>
      <c r="H1791" s="4" t="s">
        <v>51</v>
      </c>
      <c r="I1791" s="3" t="s">
        <v>9</v>
      </c>
      <c r="J1791" s="3" t="s">
        <v>9</v>
      </c>
      <c r="L1791">
        <f t="shared" si="204"/>
        <v>0</v>
      </c>
      <c r="M1791">
        <f>IF(COUNTIF($C$2:$C1791,C1791)&gt;1,1,0)</f>
        <v>0</v>
      </c>
      <c r="N1791">
        <f t="shared" si="205"/>
        <v>0</v>
      </c>
      <c r="O1791">
        <f t="shared" si="206"/>
        <v>0</v>
      </c>
      <c r="P1791">
        <f t="shared" si="207"/>
        <v>0</v>
      </c>
      <c r="Q1791">
        <f t="shared" si="208"/>
        <v>0</v>
      </c>
      <c r="S1791">
        <f t="shared" si="209"/>
        <v>0</v>
      </c>
    </row>
    <row r="1792" spans="1:19" ht="239" thickBot="1" x14ac:dyDescent="0.4">
      <c r="A1792" s="3" t="s">
        <v>11</v>
      </c>
      <c r="B1792" s="3" t="s">
        <v>23</v>
      </c>
      <c r="C1792" s="3">
        <v>20171006301</v>
      </c>
      <c r="D1792" s="3">
        <v>1</v>
      </c>
      <c r="E1792" s="3" t="s">
        <v>9</v>
      </c>
      <c r="F1792" s="3">
        <v>127</v>
      </c>
      <c r="G1792" s="3">
        <v>15</v>
      </c>
      <c r="H1792" s="4" t="s">
        <v>13</v>
      </c>
      <c r="I1792" s="3" t="s">
        <v>9</v>
      </c>
      <c r="J1792" s="3" t="s">
        <v>9</v>
      </c>
      <c r="L1792">
        <f t="shared" si="204"/>
        <v>0</v>
      </c>
      <c r="M1792">
        <f>IF(COUNTIF($C$2:$C1793,C1792)&gt;1,1,0)</f>
        <v>0</v>
      </c>
      <c r="N1792">
        <f t="shared" si="205"/>
        <v>0</v>
      </c>
      <c r="O1792">
        <f t="shared" si="206"/>
        <v>0</v>
      </c>
      <c r="P1792">
        <f t="shared" si="207"/>
        <v>0</v>
      </c>
      <c r="Q1792">
        <f t="shared" si="208"/>
        <v>0</v>
      </c>
      <c r="S1792">
        <f t="shared" si="209"/>
        <v>0</v>
      </c>
    </row>
    <row r="1793" spans="1:19" ht="276.5" thickBot="1" x14ac:dyDescent="0.4">
      <c r="A1793" s="3" t="s">
        <v>11</v>
      </c>
      <c r="B1793" s="3" t="s">
        <v>23</v>
      </c>
      <c r="C1793" s="3">
        <v>20172403101</v>
      </c>
      <c r="D1793" s="3">
        <v>1</v>
      </c>
      <c r="E1793" s="3" t="s">
        <v>9</v>
      </c>
      <c r="F1793" s="3">
        <v>288</v>
      </c>
      <c r="G1793" s="3">
        <v>34</v>
      </c>
      <c r="H1793" s="4" t="s">
        <v>22</v>
      </c>
      <c r="I1793" s="3" t="s">
        <v>9</v>
      </c>
      <c r="J1793" s="3" t="s">
        <v>9</v>
      </c>
      <c r="L1793">
        <f t="shared" si="204"/>
        <v>0</v>
      </c>
      <c r="M1793">
        <f>IF(COUNTIF($C$2:$C1794,C1793)&gt;1,1,0)</f>
        <v>0</v>
      </c>
      <c r="N1793">
        <f t="shared" si="205"/>
        <v>0</v>
      </c>
      <c r="O1793">
        <f t="shared" si="206"/>
        <v>0</v>
      </c>
      <c r="P1793">
        <f t="shared" si="207"/>
        <v>0</v>
      </c>
      <c r="Q1793">
        <f t="shared" si="208"/>
        <v>0</v>
      </c>
      <c r="S1793">
        <f t="shared" si="209"/>
        <v>0</v>
      </c>
    </row>
    <row r="1794" spans="1:19" ht="201.5" thickBot="1" x14ac:dyDescent="0.4">
      <c r="A1794" s="3" t="s">
        <v>46</v>
      </c>
      <c r="B1794" s="3" t="s">
        <v>8</v>
      </c>
      <c r="C1794" s="3">
        <v>20180739101</v>
      </c>
      <c r="D1794" s="3">
        <v>0</v>
      </c>
      <c r="E1794" s="3" t="s">
        <v>9</v>
      </c>
      <c r="F1794" s="3">
        <v>225</v>
      </c>
      <c r="G1794" s="3">
        <v>90</v>
      </c>
      <c r="H1794" s="4" t="s">
        <v>112</v>
      </c>
      <c r="I1794" s="3" t="s">
        <v>9</v>
      </c>
      <c r="J1794" s="3" t="s">
        <v>9</v>
      </c>
      <c r="L1794">
        <f t="shared" si="204"/>
        <v>0</v>
      </c>
      <c r="M1794">
        <f>IF(COUNTIF($C$2:$C1795,C1794)&gt;1,1,0)</f>
        <v>0</v>
      </c>
      <c r="N1794">
        <f t="shared" si="205"/>
        <v>0</v>
      </c>
      <c r="O1794">
        <f t="shared" si="206"/>
        <v>0</v>
      </c>
      <c r="P1794">
        <f t="shared" si="207"/>
        <v>0</v>
      </c>
      <c r="Q1794">
        <f t="shared" si="208"/>
        <v>0</v>
      </c>
      <c r="S1794">
        <f t="shared" si="209"/>
        <v>0</v>
      </c>
    </row>
    <row r="1795" spans="1:19" ht="276.5" thickBot="1" x14ac:dyDescent="0.4">
      <c r="A1795" s="3" t="s">
        <v>27</v>
      </c>
      <c r="B1795" s="3" t="s">
        <v>23</v>
      </c>
      <c r="C1795" s="3">
        <v>20172204301</v>
      </c>
      <c r="D1795" s="3">
        <v>1</v>
      </c>
      <c r="E1795" s="3" t="s">
        <v>9</v>
      </c>
      <c r="F1795" s="3">
        <v>353</v>
      </c>
      <c r="G1795" s="3">
        <v>198</v>
      </c>
      <c r="H1795" s="4" t="s">
        <v>22</v>
      </c>
      <c r="I1795" s="3" t="s">
        <v>9</v>
      </c>
      <c r="J1795" s="3" t="s">
        <v>9</v>
      </c>
      <c r="L1795">
        <f t="shared" si="204"/>
        <v>0</v>
      </c>
      <c r="M1795">
        <f>IF(COUNTIF($C$2:$C1796,C1795)&gt;1,1,0)</f>
        <v>0</v>
      </c>
      <c r="N1795">
        <f t="shared" si="205"/>
        <v>0</v>
      </c>
      <c r="O1795">
        <f t="shared" si="206"/>
        <v>0</v>
      </c>
      <c r="P1795">
        <f t="shared" si="207"/>
        <v>0</v>
      </c>
      <c r="Q1795">
        <f t="shared" si="208"/>
        <v>0</v>
      </c>
      <c r="S1795">
        <f t="shared" si="209"/>
        <v>0</v>
      </c>
    </row>
    <row r="1796" spans="1:19" ht="276.5" thickBot="1" x14ac:dyDescent="0.4">
      <c r="A1796" s="3" t="s">
        <v>27</v>
      </c>
      <c r="B1796" s="3" t="s">
        <v>23</v>
      </c>
      <c r="C1796" s="3">
        <v>20172204201</v>
      </c>
      <c r="D1796" s="3">
        <v>0</v>
      </c>
      <c r="E1796" s="3" t="s">
        <v>9</v>
      </c>
      <c r="F1796" s="3">
        <v>256</v>
      </c>
      <c r="G1796" s="3">
        <v>178</v>
      </c>
      <c r="H1796" s="4" t="s">
        <v>22</v>
      </c>
      <c r="I1796" s="3" t="s">
        <v>9</v>
      </c>
      <c r="J1796" s="3" t="s">
        <v>9</v>
      </c>
      <c r="L1796">
        <f t="shared" si="204"/>
        <v>0</v>
      </c>
      <c r="M1796">
        <f>IF(COUNTIF($C$2:$C1797,C1796)&gt;1,1,0)</f>
        <v>0</v>
      </c>
      <c r="N1796">
        <f t="shared" si="205"/>
        <v>0</v>
      </c>
      <c r="O1796">
        <f t="shared" si="206"/>
        <v>0</v>
      </c>
      <c r="P1796">
        <f t="shared" si="207"/>
        <v>0</v>
      </c>
      <c r="Q1796">
        <f t="shared" si="208"/>
        <v>0</v>
      </c>
      <c r="S1796">
        <f t="shared" si="209"/>
        <v>0</v>
      </c>
    </row>
    <row r="1797" spans="1:19" ht="214" thickBot="1" x14ac:dyDescent="0.4">
      <c r="A1797" s="3" t="s">
        <v>27</v>
      </c>
      <c r="B1797" s="3" t="s">
        <v>8</v>
      </c>
      <c r="C1797" s="3">
        <v>20180407201</v>
      </c>
      <c r="D1797" s="3">
        <v>0</v>
      </c>
      <c r="E1797" s="3" t="s">
        <v>9</v>
      </c>
      <c r="F1797" s="3">
        <v>94</v>
      </c>
      <c r="G1797" s="3">
        <v>22</v>
      </c>
      <c r="H1797" s="4" t="s">
        <v>44</v>
      </c>
      <c r="I1797" s="3" t="s">
        <v>9</v>
      </c>
      <c r="J1797" s="3" t="s">
        <v>9</v>
      </c>
      <c r="L1797">
        <f t="shared" si="204"/>
        <v>0</v>
      </c>
      <c r="M1797">
        <f>IF(COUNTIF($C$2:$C1798,C1797)&gt;1,1,0)</f>
        <v>0</v>
      </c>
      <c r="N1797">
        <f t="shared" si="205"/>
        <v>0</v>
      </c>
      <c r="O1797">
        <f t="shared" si="206"/>
        <v>0</v>
      </c>
      <c r="P1797">
        <f t="shared" si="207"/>
        <v>0</v>
      </c>
      <c r="Q1797">
        <f t="shared" si="208"/>
        <v>0</v>
      </c>
      <c r="S1797">
        <f t="shared" si="209"/>
        <v>0</v>
      </c>
    </row>
    <row r="1798" spans="1:19" ht="276.5" thickBot="1" x14ac:dyDescent="0.4">
      <c r="A1798" s="3" t="s">
        <v>46</v>
      </c>
      <c r="B1798" s="3" t="s">
        <v>23</v>
      </c>
      <c r="C1798" s="3">
        <v>20170802001</v>
      </c>
      <c r="D1798" s="3">
        <v>1</v>
      </c>
      <c r="E1798" s="3" t="s">
        <v>9</v>
      </c>
      <c r="F1798" s="3">
        <v>243</v>
      </c>
      <c r="G1798" s="3">
        <v>27</v>
      </c>
      <c r="H1798" s="4" t="s">
        <v>22</v>
      </c>
      <c r="I1798" s="3" t="s">
        <v>9</v>
      </c>
      <c r="J1798" s="3" t="s">
        <v>9</v>
      </c>
      <c r="L1798">
        <f t="shared" si="204"/>
        <v>0</v>
      </c>
      <c r="M1798">
        <f>IF(COUNTIF($C$2:$C1799,C1798)&gt;1,1,0)</f>
        <v>0</v>
      </c>
      <c r="N1798">
        <f t="shared" si="205"/>
        <v>0</v>
      </c>
      <c r="O1798">
        <f t="shared" si="206"/>
        <v>0</v>
      </c>
      <c r="P1798">
        <f t="shared" si="207"/>
        <v>0</v>
      </c>
      <c r="Q1798">
        <f t="shared" si="208"/>
        <v>0</v>
      </c>
      <c r="S1798">
        <f t="shared" si="209"/>
        <v>0</v>
      </c>
    </row>
    <row r="1799" spans="1:19" ht="251.5" thickBot="1" x14ac:dyDescent="0.4">
      <c r="A1799" s="3" t="s">
        <v>11</v>
      </c>
      <c r="B1799" s="3" t="s">
        <v>8</v>
      </c>
      <c r="C1799" s="3">
        <v>20181105101</v>
      </c>
      <c r="D1799" s="3">
        <v>0</v>
      </c>
      <c r="E1799" s="3" t="s">
        <v>9</v>
      </c>
      <c r="F1799" s="3">
        <v>68</v>
      </c>
      <c r="G1799" s="3">
        <v>38</v>
      </c>
      <c r="H1799" s="4" t="s">
        <v>18</v>
      </c>
      <c r="I1799" s="3" t="s">
        <v>9</v>
      </c>
      <c r="J1799" s="3" t="s">
        <v>9</v>
      </c>
      <c r="L1799">
        <f t="shared" ref="L1799:L1843" si="210">IF(COUNTBLANK(A1799:J1799)&gt;0,1,0)</f>
        <v>0</v>
      </c>
      <c r="M1799">
        <f>IF(COUNTIF($C$2:$C1800,C1799)&gt;1,1,0)</f>
        <v>0</v>
      </c>
      <c r="N1799">
        <f t="shared" ref="N1799:N1843" si="211">IF(LEN(C1799)&gt;11,1,0)</f>
        <v>0</v>
      </c>
      <c r="O1799">
        <f t="shared" ref="O1799:O1843" si="212">IF(G1799&gt;F1799,1,0)</f>
        <v>0</v>
      </c>
      <c r="P1799">
        <f t="shared" ref="P1799:P1843" si="213">IF(AND(J1799="Yes",I1799="No"),1,0)</f>
        <v>0</v>
      </c>
      <c r="Q1799">
        <f t="shared" ref="Q1799:Q1843" si="214">IF(F1799&gt;10000,1,0)</f>
        <v>0</v>
      </c>
      <c r="S1799">
        <f t="shared" ref="S1799:S1843" si="215">IF(SUM(L1799:Q1799)&gt;0,1,0)</f>
        <v>0</v>
      </c>
    </row>
    <row r="1800" spans="1:19" ht="276.5" thickBot="1" x14ac:dyDescent="0.4">
      <c r="A1800" s="3" t="s">
        <v>39</v>
      </c>
      <c r="B1800" s="3" t="s">
        <v>23</v>
      </c>
      <c r="C1800" s="3">
        <v>20172407901</v>
      </c>
      <c r="D1800" s="3">
        <v>0</v>
      </c>
      <c r="E1800" s="3" t="s">
        <v>9</v>
      </c>
      <c r="F1800" s="3">
        <v>72</v>
      </c>
      <c r="G1800" s="3">
        <v>45</v>
      </c>
      <c r="H1800" s="4" t="s">
        <v>22</v>
      </c>
      <c r="I1800" s="3" t="s">
        <v>9</v>
      </c>
      <c r="J1800" s="3" t="s">
        <v>9</v>
      </c>
      <c r="L1800">
        <f t="shared" si="210"/>
        <v>0</v>
      </c>
      <c r="M1800">
        <f>IF(COUNTIF($C$2:$C1801,C1800)&gt;1,1,0)</f>
        <v>0</v>
      </c>
      <c r="N1800">
        <f t="shared" si="211"/>
        <v>0</v>
      </c>
      <c r="O1800">
        <f t="shared" si="212"/>
        <v>0</v>
      </c>
      <c r="P1800">
        <f t="shared" si="213"/>
        <v>0</v>
      </c>
      <c r="Q1800">
        <f t="shared" si="214"/>
        <v>0</v>
      </c>
      <c r="S1800">
        <f t="shared" si="215"/>
        <v>0</v>
      </c>
    </row>
    <row r="1801" spans="1:19" ht="151.5" thickBot="1" x14ac:dyDescent="0.4">
      <c r="A1801" s="3" t="s">
        <v>32</v>
      </c>
      <c r="B1801" s="3" t="s">
        <v>17</v>
      </c>
      <c r="C1801" s="3">
        <v>20120610401</v>
      </c>
      <c r="D1801" s="3">
        <v>1</v>
      </c>
      <c r="E1801" s="3" t="s">
        <v>9</v>
      </c>
      <c r="F1801" s="3">
        <v>345</v>
      </c>
      <c r="G1801" s="3">
        <v>105</v>
      </c>
      <c r="H1801" s="4" t="s">
        <v>248</v>
      </c>
      <c r="I1801" s="3" t="s">
        <v>9</v>
      </c>
      <c r="J1801" s="3" t="s">
        <v>9</v>
      </c>
      <c r="L1801">
        <f t="shared" si="210"/>
        <v>0</v>
      </c>
      <c r="M1801">
        <f>IF(COUNTIF($C$2:$C1802,C1801)&gt;1,1,0)</f>
        <v>0</v>
      </c>
      <c r="N1801">
        <f t="shared" si="211"/>
        <v>0</v>
      </c>
      <c r="O1801">
        <f t="shared" si="212"/>
        <v>0</v>
      </c>
      <c r="P1801">
        <f t="shared" si="213"/>
        <v>0</v>
      </c>
      <c r="Q1801">
        <f t="shared" si="214"/>
        <v>0</v>
      </c>
      <c r="S1801">
        <f t="shared" si="215"/>
        <v>0</v>
      </c>
    </row>
    <row r="1802" spans="1:19" ht="251.5" thickBot="1" x14ac:dyDescent="0.4">
      <c r="A1802" s="3" t="s">
        <v>7</v>
      </c>
      <c r="B1802" s="3" t="s">
        <v>23</v>
      </c>
      <c r="C1802" s="3">
        <v>20171400103</v>
      </c>
      <c r="D1802" s="3">
        <v>1</v>
      </c>
      <c r="E1802" s="3" t="s">
        <v>9</v>
      </c>
      <c r="F1802" s="3">
        <v>411</v>
      </c>
      <c r="G1802" s="3">
        <v>74</v>
      </c>
      <c r="H1802" s="4" t="s">
        <v>18</v>
      </c>
      <c r="I1802" s="3" t="s">
        <v>9</v>
      </c>
      <c r="J1802" s="3" t="s">
        <v>9</v>
      </c>
      <c r="L1802">
        <f t="shared" si="210"/>
        <v>0</v>
      </c>
      <c r="M1802">
        <f>IF(COUNTIF($C$2:$C1803,C1802)&gt;1,1,0)</f>
        <v>0</v>
      </c>
      <c r="N1802">
        <f t="shared" si="211"/>
        <v>0</v>
      </c>
      <c r="O1802">
        <f t="shared" si="212"/>
        <v>0</v>
      </c>
      <c r="P1802">
        <f t="shared" si="213"/>
        <v>0</v>
      </c>
      <c r="Q1802">
        <f t="shared" si="214"/>
        <v>0</v>
      </c>
      <c r="S1802">
        <f t="shared" si="215"/>
        <v>0</v>
      </c>
    </row>
    <row r="1803" spans="1:19" ht="26.5" thickBot="1" x14ac:dyDescent="0.4">
      <c r="A1803" s="3" t="s">
        <v>11</v>
      </c>
      <c r="B1803" s="3" t="s">
        <v>12</v>
      </c>
      <c r="C1803" s="3">
        <v>20080102901</v>
      </c>
      <c r="D1803" s="3">
        <v>0</v>
      </c>
      <c r="E1803" s="3" t="s">
        <v>9</v>
      </c>
      <c r="F1803" s="3">
        <v>127</v>
      </c>
      <c r="G1803" s="3">
        <v>72</v>
      </c>
      <c r="H1803" s="4" t="s">
        <v>10</v>
      </c>
      <c r="I1803" s="3" t="s">
        <v>9</v>
      </c>
      <c r="J1803" s="3" t="s">
        <v>9</v>
      </c>
      <c r="L1803">
        <f t="shared" si="210"/>
        <v>0</v>
      </c>
      <c r="M1803">
        <f>IF(COUNTIF($C$2:$C1804,C1803)&gt;1,1,0)</f>
        <v>0</v>
      </c>
      <c r="N1803">
        <f t="shared" si="211"/>
        <v>0</v>
      </c>
      <c r="O1803">
        <f t="shared" si="212"/>
        <v>0</v>
      </c>
      <c r="P1803">
        <f t="shared" si="213"/>
        <v>0</v>
      </c>
      <c r="Q1803">
        <f t="shared" si="214"/>
        <v>0</v>
      </c>
      <c r="S1803">
        <f t="shared" si="215"/>
        <v>0</v>
      </c>
    </row>
    <row r="1804" spans="1:19" ht="301.5" thickBot="1" x14ac:dyDescent="0.4">
      <c r="A1804" s="3" t="s">
        <v>11</v>
      </c>
      <c r="B1804" s="3" t="s">
        <v>49</v>
      </c>
      <c r="C1804" s="3">
        <v>20230602101</v>
      </c>
      <c r="D1804" s="3">
        <v>1</v>
      </c>
      <c r="E1804" s="3" t="s">
        <v>9</v>
      </c>
      <c r="F1804" s="3">
        <v>199</v>
      </c>
      <c r="G1804" s="3">
        <v>76</v>
      </c>
      <c r="H1804" s="4" t="s">
        <v>382</v>
      </c>
      <c r="I1804" s="3" t="s">
        <v>9</v>
      </c>
      <c r="J1804" s="3" t="s">
        <v>9</v>
      </c>
      <c r="L1804">
        <f t="shared" si="210"/>
        <v>0</v>
      </c>
      <c r="M1804">
        <f>IF(COUNTIF($C$2:$C1805,C1804)&gt;1,1,0)</f>
        <v>0</v>
      </c>
      <c r="N1804">
        <f t="shared" si="211"/>
        <v>0</v>
      </c>
      <c r="O1804">
        <f t="shared" si="212"/>
        <v>0</v>
      </c>
      <c r="P1804">
        <f t="shared" si="213"/>
        <v>0</v>
      </c>
      <c r="Q1804">
        <f t="shared" si="214"/>
        <v>0</v>
      </c>
      <c r="S1804">
        <f t="shared" si="215"/>
        <v>0</v>
      </c>
    </row>
    <row r="1805" spans="1:19" ht="251.5" thickBot="1" x14ac:dyDescent="0.4">
      <c r="A1805" s="3" t="s">
        <v>7</v>
      </c>
      <c r="B1805" s="3" t="s">
        <v>8</v>
      </c>
      <c r="C1805" s="3">
        <v>20180203301</v>
      </c>
      <c r="D1805" s="3">
        <v>0</v>
      </c>
      <c r="E1805" s="3" t="s">
        <v>9</v>
      </c>
      <c r="F1805" s="3">
        <v>44</v>
      </c>
      <c r="G1805" s="3">
        <v>35</v>
      </c>
      <c r="H1805" s="4" t="s">
        <v>18</v>
      </c>
      <c r="I1805" s="3" t="s">
        <v>9</v>
      </c>
      <c r="J1805" s="3" t="s">
        <v>9</v>
      </c>
      <c r="L1805">
        <f t="shared" si="210"/>
        <v>0</v>
      </c>
      <c r="M1805">
        <f>IF(COUNTIF($C$2:$C1806,C1805)&gt;1,1,0)</f>
        <v>0</v>
      </c>
      <c r="N1805">
        <f t="shared" si="211"/>
        <v>0</v>
      </c>
      <c r="O1805">
        <f t="shared" si="212"/>
        <v>0</v>
      </c>
      <c r="P1805">
        <f t="shared" si="213"/>
        <v>0</v>
      </c>
      <c r="Q1805">
        <f t="shared" si="214"/>
        <v>0</v>
      </c>
      <c r="S1805">
        <f t="shared" si="215"/>
        <v>0</v>
      </c>
    </row>
    <row r="1806" spans="1:19" ht="214" thickBot="1" x14ac:dyDescent="0.4">
      <c r="A1806" s="3" t="s">
        <v>11</v>
      </c>
      <c r="B1806" s="3" t="s">
        <v>49</v>
      </c>
      <c r="C1806" s="3">
        <v>20230511901</v>
      </c>
      <c r="D1806" s="3">
        <v>0</v>
      </c>
      <c r="E1806" s="3" t="s">
        <v>9</v>
      </c>
      <c r="F1806" s="3">
        <v>63</v>
      </c>
      <c r="G1806" s="3">
        <v>31</v>
      </c>
      <c r="H1806" s="4" t="s">
        <v>44</v>
      </c>
      <c r="I1806" s="3" t="s">
        <v>9</v>
      </c>
      <c r="J1806" s="3" t="s">
        <v>9</v>
      </c>
      <c r="L1806">
        <f t="shared" si="210"/>
        <v>0</v>
      </c>
      <c r="M1806">
        <f>IF(COUNTIF($C$2:$C1807,C1806)&gt;1,1,0)</f>
        <v>0</v>
      </c>
      <c r="N1806">
        <f t="shared" si="211"/>
        <v>0</v>
      </c>
      <c r="O1806">
        <f t="shared" si="212"/>
        <v>0</v>
      </c>
      <c r="P1806">
        <f t="shared" si="213"/>
        <v>0</v>
      </c>
      <c r="Q1806">
        <f t="shared" si="214"/>
        <v>0</v>
      </c>
      <c r="S1806">
        <f t="shared" si="215"/>
        <v>0</v>
      </c>
    </row>
    <row r="1807" spans="1:19" ht="251.5" thickBot="1" x14ac:dyDescent="0.4">
      <c r="A1807" s="3" t="s">
        <v>7</v>
      </c>
      <c r="B1807" s="3" t="s">
        <v>12</v>
      </c>
      <c r="C1807" s="3">
        <v>20081004102</v>
      </c>
      <c r="D1807" s="3">
        <v>0</v>
      </c>
      <c r="E1807" s="3" t="s">
        <v>9</v>
      </c>
      <c r="F1807" s="3">
        <v>117</v>
      </c>
      <c r="G1807" s="3">
        <v>27</v>
      </c>
      <c r="H1807" s="4" t="s">
        <v>18</v>
      </c>
      <c r="I1807" s="3" t="s">
        <v>9</v>
      </c>
      <c r="J1807" s="3" t="s">
        <v>9</v>
      </c>
      <c r="L1807">
        <f t="shared" si="210"/>
        <v>0</v>
      </c>
      <c r="M1807">
        <f>IF(COUNTIF($C$2:$C1807,C1807)&gt;1,1,0)</f>
        <v>0</v>
      </c>
      <c r="N1807">
        <f t="shared" si="211"/>
        <v>0</v>
      </c>
      <c r="O1807">
        <f t="shared" si="212"/>
        <v>0</v>
      </c>
      <c r="P1807">
        <f t="shared" si="213"/>
        <v>0</v>
      </c>
      <c r="Q1807">
        <f t="shared" si="214"/>
        <v>0</v>
      </c>
      <c r="S1807">
        <f t="shared" si="215"/>
        <v>0</v>
      </c>
    </row>
    <row r="1808" spans="1:19" ht="276.5" thickBot="1" x14ac:dyDescent="0.4">
      <c r="A1808" s="3" t="s">
        <v>7</v>
      </c>
      <c r="B1808" s="3" t="s">
        <v>8</v>
      </c>
      <c r="C1808" s="3">
        <v>20180216501</v>
      </c>
      <c r="D1808" s="3">
        <v>0</v>
      </c>
      <c r="E1808" s="3" t="s">
        <v>9</v>
      </c>
      <c r="F1808" s="3">
        <v>59</v>
      </c>
      <c r="G1808" s="3">
        <v>59</v>
      </c>
      <c r="H1808" s="4" t="s">
        <v>22</v>
      </c>
      <c r="I1808" s="3" t="s">
        <v>9</v>
      </c>
      <c r="J1808" s="3" t="s">
        <v>9</v>
      </c>
      <c r="L1808">
        <f t="shared" si="210"/>
        <v>0</v>
      </c>
      <c r="M1808">
        <f>IF(COUNTIF($C$2:$C1808,C1808)&gt;1,1,0)</f>
        <v>0</v>
      </c>
      <c r="N1808">
        <f t="shared" si="211"/>
        <v>0</v>
      </c>
      <c r="O1808">
        <f t="shared" si="212"/>
        <v>0</v>
      </c>
      <c r="P1808">
        <f t="shared" si="213"/>
        <v>0</v>
      </c>
      <c r="Q1808">
        <f t="shared" si="214"/>
        <v>0</v>
      </c>
      <c r="S1808">
        <f t="shared" si="215"/>
        <v>0</v>
      </c>
    </row>
    <row r="1809" spans="1:19" ht="239" thickBot="1" x14ac:dyDescent="0.4">
      <c r="A1809" s="3" t="s">
        <v>11</v>
      </c>
      <c r="B1809" s="3" t="s">
        <v>23</v>
      </c>
      <c r="C1809" s="3">
        <v>20170105201</v>
      </c>
      <c r="D1809" s="3">
        <v>0</v>
      </c>
      <c r="E1809" s="3" t="s">
        <v>9</v>
      </c>
      <c r="F1809" s="3">
        <v>12</v>
      </c>
      <c r="G1809" s="3">
        <v>6</v>
      </c>
      <c r="H1809" s="4" t="s">
        <v>13</v>
      </c>
      <c r="I1809" s="3" t="s">
        <v>9</v>
      </c>
      <c r="J1809" s="3" t="s">
        <v>9</v>
      </c>
      <c r="L1809">
        <f t="shared" si="210"/>
        <v>0</v>
      </c>
      <c r="M1809">
        <f>IF(COUNTIF($C$2:$C1810,C1809)&gt;1,1,0)</f>
        <v>0</v>
      </c>
      <c r="N1809">
        <f t="shared" si="211"/>
        <v>0</v>
      </c>
      <c r="O1809">
        <f t="shared" si="212"/>
        <v>0</v>
      </c>
      <c r="P1809">
        <f t="shared" si="213"/>
        <v>0</v>
      </c>
      <c r="Q1809">
        <f t="shared" si="214"/>
        <v>0</v>
      </c>
      <c r="S1809">
        <f t="shared" si="215"/>
        <v>0</v>
      </c>
    </row>
    <row r="1810" spans="1:19" ht="26.5" thickBot="1" x14ac:dyDescent="0.4">
      <c r="A1810" s="3" t="s">
        <v>11</v>
      </c>
      <c r="B1810" s="3" t="s">
        <v>12</v>
      </c>
      <c r="C1810" s="3">
        <v>20080106601</v>
      </c>
      <c r="D1810" s="3">
        <v>0</v>
      </c>
      <c r="E1810" s="3" t="s">
        <v>9</v>
      </c>
      <c r="F1810" s="3">
        <v>52</v>
      </c>
      <c r="G1810" s="3">
        <v>36</v>
      </c>
      <c r="H1810" s="4" t="s">
        <v>10</v>
      </c>
      <c r="I1810" s="3" t="s">
        <v>9</v>
      </c>
      <c r="J1810" s="3" t="s">
        <v>9</v>
      </c>
      <c r="L1810">
        <f t="shared" si="210"/>
        <v>0</v>
      </c>
      <c r="M1810">
        <f>IF(COUNTIF($C$2:$C1810,C1810)&gt;1,1,0)</f>
        <v>0</v>
      </c>
      <c r="N1810">
        <f t="shared" si="211"/>
        <v>0</v>
      </c>
      <c r="O1810">
        <f t="shared" si="212"/>
        <v>0</v>
      </c>
      <c r="P1810">
        <f t="shared" si="213"/>
        <v>0</v>
      </c>
      <c r="Q1810">
        <f t="shared" si="214"/>
        <v>0</v>
      </c>
      <c r="S1810">
        <f t="shared" si="215"/>
        <v>0</v>
      </c>
    </row>
    <row r="1811" spans="1:19" ht="239" thickBot="1" x14ac:dyDescent="0.4">
      <c r="A1811" s="3" t="s">
        <v>7</v>
      </c>
      <c r="B1811" s="3" t="s">
        <v>49</v>
      </c>
      <c r="C1811" s="3">
        <v>20230100201</v>
      </c>
      <c r="D1811" s="3">
        <v>0</v>
      </c>
      <c r="E1811" s="3" t="s">
        <v>9</v>
      </c>
      <c r="F1811" s="3">
        <v>40</v>
      </c>
      <c r="G1811" s="3">
        <v>28</v>
      </c>
      <c r="H1811" s="4" t="s">
        <v>13</v>
      </c>
      <c r="I1811" s="3" t="s">
        <v>9</v>
      </c>
      <c r="J1811" s="3" t="s">
        <v>9</v>
      </c>
      <c r="L1811">
        <f t="shared" si="210"/>
        <v>0</v>
      </c>
      <c r="M1811">
        <f>IF(COUNTIF($C$2:$C1811,C1811)&gt;1,1,0)</f>
        <v>0</v>
      </c>
      <c r="N1811">
        <f t="shared" si="211"/>
        <v>0</v>
      </c>
      <c r="O1811">
        <f t="shared" si="212"/>
        <v>0</v>
      </c>
      <c r="P1811">
        <f t="shared" si="213"/>
        <v>0</v>
      </c>
      <c r="Q1811">
        <f t="shared" si="214"/>
        <v>0</v>
      </c>
      <c r="S1811">
        <f t="shared" si="215"/>
        <v>0</v>
      </c>
    </row>
    <row r="1812" spans="1:19" ht="164" thickBot="1" x14ac:dyDescent="0.4">
      <c r="A1812" s="3" t="s">
        <v>39</v>
      </c>
      <c r="B1812" s="3" t="s">
        <v>12</v>
      </c>
      <c r="C1812" s="3">
        <v>20080801002</v>
      </c>
      <c r="D1812" s="3">
        <v>1</v>
      </c>
      <c r="E1812" s="3" t="s">
        <v>9</v>
      </c>
      <c r="F1812" s="3">
        <v>346</v>
      </c>
      <c r="G1812" s="3">
        <v>121</v>
      </c>
      <c r="H1812" s="4" t="s">
        <v>136</v>
      </c>
      <c r="I1812" s="3" t="s">
        <v>9</v>
      </c>
      <c r="J1812" s="3" t="s">
        <v>9</v>
      </c>
      <c r="L1812">
        <f t="shared" si="210"/>
        <v>0</v>
      </c>
      <c r="M1812">
        <f>IF(COUNTIF($C$2:$C1813,C1812)&gt;1,1,0)</f>
        <v>0</v>
      </c>
      <c r="N1812">
        <f t="shared" si="211"/>
        <v>0</v>
      </c>
      <c r="O1812">
        <f t="shared" si="212"/>
        <v>0</v>
      </c>
      <c r="P1812">
        <f t="shared" si="213"/>
        <v>0</v>
      </c>
      <c r="Q1812">
        <f t="shared" si="214"/>
        <v>0</v>
      </c>
      <c r="S1812">
        <f t="shared" si="215"/>
        <v>0</v>
      </c>
    </row>
    <row r="1813" spans="1:19" ht="239" thickBot="1" x14ac:dyDescent="0.4">
      <c r="A1813" s="3" t="s">
        <v>11</v>
      </c>
      <c r="B1813" s="3" t="s">
        <v>23</v>
      </c>
      <c r="C1813" s="3">
        <v>20170101001</v>
      </c>
      <c r="D1813" s="3">
        <v>0</v>
      </c>
      <c r="E1813" s="3" t="s">
        <v>9</v>
      </c>
      <c r="F1813" s="3">
        <v>51</v>
      </c>
      <c r="G1813" s="3">
        <v>27</v>
      </c>
      <c r="H1813" s="4" t="s">
        <v>13</v>
      </c>
      <c r="I1813" s="3" t="s">
        <v>9</v>
      </c>
      <c r="J1813" s="3" t="s">
        <v>9</v>
      </c>
      <c r="L1813">
        <f t="shared" si="210"/>
        <v>0</v>
      </c>
      <c r="M1813">
        <f>IF(COUNTIF($C$2:$C1813,C1813)&gt;1,1,0)</f>
        <v>0</v>
      </c>
      <c r="N1813">
        <f t="shared" si="211"/>
        <v>0</v>
      </c>
      <c r="O1813">
        <f t="shared" si="212"/>
        <v>0</v>
      </c>
      <c r="P1813">
        <f t="shared" si="213"/>
        <v>0</v>
      </c>
      <c r="Q1813">
        <f t="shared" si="214"/>
        <v>0</v>
      </c>
      <c r="S1813">
        <f t="shared" si="215"/>
        <v>0</v>
      </c>
    </row>
    <row r="1814" spans="1:19" ht="176.5" thickBot="1" x14ac:dyDescent="0.4">
      <c r="A1814" s="3" t="s">
        <v>11</v>
      </c>
      <c r="B1814" s="3" t="s">
        <v>34</v>
      </c>
      <c r="C1814" s="3">
        <v>20110804701</v>
      </c>
      <c r="D1814" s="3">
        <v>0</v>
      </c>
      <c r="E1814" s="3" t="s">
        <v>9</v>
      </c>
      <c r="F1814" s="3">
        <v>31</v>
      </c>
      <c r="G1814" s="3">
        <v>28</v>
      </c>
      <c r="H1814" s="4" t="s">
        <v>55</v>
      </c>
      <c r="I1814" s="3" t="s">
        <v>9</v>
      </c>
      <c r="J1814" s="3" t="s">
        <v>9</v>
      </c>
      <c r="L1814">
        <f t="shared" si="210"/>
        <v>0</v>
      </c>
      <c r="M1814">
        <f>IF(COUNTIF($C$2:$C1815,C1814)&gt;1,1,0)</f>
        <v>0</v>
      </c>
      <c r="N1814">
        <f t="shared" si="211"/>
        <v>0</v>
      </c>
      <c r="O1814">
        <f t="shared" si="212"/>
        <v>0</v>
      </c>
      <c r="P1814">
        <f t="shared" si="213"/>
        <v>0</v>
      </c>
      <c r="Q1814">
        <f t="shared" si="214"/>
        <v>0</v>
      </c>
      <c r="S1814">
        <f t="shared" si="215"/>
        <v>0</v>
      </c>
    </row>
    <row r="1815" spans="1:19" ht="176.5" thickBot="1" x14ac:dyDescent="0.4">
      <c r="A1815" s="3" t="s">
        <v>11</v>
      </c>
      <c r="B1815" s="3" t="s">
        <v>34</v>
      </c>
      <c r="C1815" s="3">
        <v>20110805301</v>
      </c>
      <c r="D1815" s="3">
        <v>0</v>
      </c>
      <c r="E1815" s="3" t="s">
        <v>9</v>
      </c>
      <c r="F1815" s="3">
        <v>48</v>
      </c>
      <c r="G1815" s="3">
        <v>30</v>
      </c>
      <c r="H1815" s="4" t="s">
        <v>55</v>
      </c>
      <c r="I1815" s="3" t="s">
        <v>9</v>
      </c>
      <c r="J1815" s="3" t="s">
        <v>15</v>
      </c>
      <c r="L1815">
        <f t="shared" si="210"/>
        <v>0</v>
      </c>
      <c r="M1815">
        <f>IF(COUNTIF($C$2:$C1815,C1815)&gt;1,1,0)</f>
        <v>0</v>
      </c>
      <c r="N1815">
        <f t="shared" si="211"/>
        <v>0</v>
      </c>
      <c r="O1815">
        <f t="shared" si="212"/>
        <v>0</v>
      </c>
      <c r="P1815">
        <f t="shared" si="213"/>
        <v>0</v>
      </c>
      <c r="Q1815">
        <f t="shared" si="214"/>
        <v>0</v>
      </c>
      <c r="S1815">
        <f t="shared" si="215"/>
        <v>0</v>
      </c>
    </row>
    <row r="1816" spans="1:19" ht="176.5" thickBot="1" x14ac:dyDescent="0.4">
      <c r="A1816" s="3" t="s">
        <v>11</v>
      </c>
      <c r="B1816" s="3" t="s">
        <v>8</v>
      </c>
      <c r="C1816" s="3">
        <v>20180112201</v>
      </c>
      <c r="D1816" s="3">
        <v>0</v>
      </c>
      <c r="E1816" s="3" t="s">
        <v>9</v>
      </c>
      <c r="F1816" s="3">
        <v>63</v>
      </c>
      <c r="G1816" s="3">
        <v>26</v>
      </c>
      <c r="H1816" s="4" t="s">
        <v>55</v>
      </c>
      <c r="I1816" s="3" t="s">
        <v>9</v>
      </c>
      <c r="J1816" s="3" t="s">
        <v>9</v>
      </c>
      <c r="L1816">
        <f t="shared" si="210"/>
        <v>0</v>
      </c>
      <c r="M1816">
        <f>IF(COUNTIF($C$2:$C1816,C1816)&gt;1,1,0)</f>
        <v>0</v>
      </c>
      <c r="N1816">
        <f t="shared" si="211"/>
        <v>0</v>
      </c>
      <c r="O1816">
        <f t="shared" si="212"/>
        <v>0</v>
      </c>
      <c r="P1816">
        <f t="shared" si="213"/>
        <v>0</v>
      </c>
      <c r="Q1816">
        <f t="shared" si="214"/>
        <v>0</v>
      </c>
      <c r="S1816">
        <f t="shared" si="215"/>
        <v>0</v>
      </c>
    </row>
    <row r="1817" spans="1:19" ht="26.5" thickBot="1" x14ac:dyDescent="0.4">
      <c r="A1817" s="3" t="s">
        <v>7</v>
      </c>
      <c r="B1817" s="3" t="s">
        <v>12</v>
      </c>
      <c r="C1817" s="3">
        <v>1</v>
      </c>
      <c r="D1817" s="3">
        <v>0</v>
      </c>
      <c r="E1817" s="3" t="s">
        <v>9</v>
      </c>
      <c r="F1817" s="3">
        <v>70</v>
      </c>
      <c r="G1817" s="3">
        <v>62</v>
      </c>
      <c r="H1817" s="4" t="s">
        <v>10</v>
      </c>
      <c r="I1817" s="3" t="s">
        <v>9</v>
      </c>
      <c r="J1817" s="3" t="s">
        <v>15</v>
      </c>
      <c r="L1817">
        <f t="shared" si="210"/>
        <v>0</v>
      </c>
      <c r="M1817">
        <f>IF(COUNTIF($C$2:$C1817,C1817)&gt;1,1,0)</f>
        <v>0</v>
      </c>
      <c r="N1817">
        <f t="shared" si="211"/>
        <v>0</v>
      </c>
      <c r="O1817">
        <f t="shared" si="212"/>
        <v>0</v>
      </c>
      <c r="P1817">
        <f t="shared" si="213"/>
        <v>0</v>
      </c>
      <c r="Q1817">
        <f t="shared" si="214"/>
        <v>0</v>
      </c>
      <c r="S1817">
        <f t="shared" si="215"/>
        <v>0</v>
      </c>
    </row>
    <row r="1818" spans="1:19" ht="276.5" thickBot="1" x14ac:dyDescent="0.4">
      <c r="A1818" s="3" t="s">
        <v>7</v>
      </c>
      <c r="B1818" s="3" t="s">
        <v>49</v>
      </c>
      <c r="C1818" s="3">
        <v>20230102801</v>
      </c>
      <c r="D1818" s="3">
        <v>0</v>
      </c>
      <c r="E1818" s="3" t="s">
        <v>9</v>
      </c>
      <c r="F1818" s="3">
        <v>120</v>
      </c>
      <c r="G1818" s="3">
        <v>91</v>
      </c>
      <c r="H1818" s="4" t="s">
        <v>22</v>
      </c>
      <c r="I1818" s="3" t="s">
        <v>9</v>
      </c>
      <c r="J1818" s="3" t="s">
        <v>9</v>
      </c>
      <c r="L1818">
        <f t="shared" si="210"/>
        <v>0</v>
      </c>
      <c r="M1818">
        <f>IF(COUNTIF($C$2:$C1818,C1818)&gt;1,1,0)</f>
        <v>0</v>
      </c>
      <c r="N1818">
        <f t="shared" si="211"/>
        <v>0</v>
      </c>
      <c r="O1818">
        <f t="shared" si="212"/>
        <v>0</v>
      </c>
      <c r="P1818">
        <f t="shared" si="213"/>
        <v>0</v>
      </c>
      <c r="Q1818">
        <f t="shared" si="214"/>
        <v>0</v>
      </c>
      <c r="S1818">
        <f t="shared" si="215"/>
        <v>0</v>
      </c>
    </row>
    <row r="1819" spans="1:19" ht="139" thickBot="1" x14ac:dyDescent="0.4">
      <c r="A1819" s="3" t="s">
        <v>11</v>
      </c>
      <c r="B1819" s="3" t="s">
        <v>23</v>
      </c>
      <c r="C1819" s="3">
        <v>20172505801</v>
      </c>
      <c r="D1819" s="3">
        <v>0</v>
      </c>
      <c r="E1819" s="3" t="s">
        <v>9</v>
      </c>
      <c r="F1819" s="3">
        <v>192</v>
      </c>
      <c r="G1819" s="3">
        <v>55</v>
      </c>
      <c r="H1819" s="4" t="s">
        <v>385</v>
      </c>
      <c r="I1819" s="3" t="s">
        <v>9</v>
      </c>
      <c r="J1819" s="3" t="s">
        <v>9</v>
      </c>
      <c r="L1819">
        <f t="shared" si="210"/>
        <v>0</v>
      </c>
      <c r="M1819">
        <f>IF(COUNTIF($C$2:$C1819,C1819)&gt;1,1,0)</f>
        <v>0</v>
      </c>
      <c r="N1819">
        <f t="shared" si="211"/>
        <v>0</v>
      </c>
      <c r="O1819">
        <f t="shared" si="212"/>
        <v>0</v>
      </c>
      <c r="P1819">
        <f t="shared" si="213"/>
        <v>0</v>
      </c>
      <c r="Q1819">
        <f t="shared" si="214"/>
        <v>0</v>
      </c>
      <c r="S1819">
        <f t="shared" si="215"/>
        <v>0</v>
      </c>
    </row>
    <row r="1820" spans="1:19" ht="276.5" thickBot="1" x14ac:dyDescent="0.4">
      <c r="A1820" s="3" t="s">
        <v>11</v>
      </c>
      <c r="B1820" s="3" t="s">
        <v>8</v>
      </c>
      <c r="C1820" s="3">
        <v>20181004101</v>
      </c>
      <c r="D1820" s="3">
        <v>0</v>
      </c>
      <c r="E1820" s="3" t="s">
        <v>9</v>
      </c>
      <c r="F1820" s="3">
        <v>45</v>
      </c>
      <c r="G1820" s="3">
        <v>30</v>
      </c>
      <c r="H1820" s="4" t="s">
        <v>22</v>
      </c>
      <c r="I1820" s="3" t="s">
        <v>9</v>
      </c>
      <c r="J1820" s="3" t="s">
        <v>15</v>
      </c>
      <c r="L1820">
        <f t="shared" si="210"/>
        <v>0</v>
      </c>
      <c r="M1820">
        <f>IF(COUNTIF($C$2:$C1821,C1820)&gt;1,1,0)</f>
        <v>0</v>
      </c>
      <c r="N1820">
        <f t="shared" si="211"/>
        <v>0</v>
      </c>
      <c r="O1820">
        <f t="shared" si="212"/>
        <v>0</v>
      </c>
      <c r="P1820">
        <f t="shared" si="213"/>
        <v>0</v>
      </c>
      <c r="Q1820">
        <f t="shared" si="214"/>
        <v>0</v>
      </c>
      <c r="S1820">
        <f t="shared" si="215"/>
        <v>0</v>
      </c>
    </row>
    <row r="1821" spans="1:19" ht="176.5" thickBot="1" x14ac:dyDescent="0.4">
      <c r="A1821" s="3" t="s">
        <v>11</v>
      </c>
      <c r="B1821" s="3" t="s">
        <v>20</v>
      </c>
      <c r="C1821" s="3">
        <v>20140301201</v>
      </c>
      <c r="D1821" s="3">
        <v>0</v>
      </c>
      <c r="E1821" s="3" t="s">
        <v>9</v>
      </c>
      <c r="F1821" s="3">
        <v>432</v>
      </c>
      <c r="G1821" s="3">
        <v>230</v>
      </c>
      <c r="H1821" s="4" t="s">
        <v>55</v>
      </c>
      <c r="I1821" s="3" t="s">
        <v>9</v>
      </c>
      <c r="J1821" s="3" t="s">
        <v>9</v>
      </c>
      <c r="L1821">
        <f t="shared" si="210"/>
        <v>0</v>
      </c>
      <c r="M1821">
        <f>IF(COUNTIF($C$2:$C1822,C1821)&gt;1,1,0)</f>
        <v>0</v>
      </c>
      <c r="N1821">
        <f t="shared" si="211"/>
        <v>0</v>
      </c>
      <c r="O1821">
        <f t="shared" si="212"/>
        <v>0</v>
      </c>
      <c r="P1821">
        <f t="shared" si="213"/>
        <v>0</v>
      </c>
      <c r="Q1821">
        <f t="shared" si="214"/>
        <v>0</v>
      </c>
      <c r="S1821">
        <f t="shared" si="215"/>
        <v>0</v>
      </c>
    </row>
    <row r="1822" spans="1:19" ht="151.5" thickBot="1" x14ac:dyDescent="0.4">
      <c r="A1822" s="3" t="s">
        <v>46</v>
      </c>
      <c r="B1822" s="3" t="s">
        <v>23</v>
      </c>
      <c r="C1822" s="3">
        <v>20172504501</v>
      </c>
      <c r="D1822" s="3">
        <v>0</v>
      </c>
      <c r="E1822" s="3" t="s">
        <v>9</v>
      </c>
      <c r="F1822" s="3">
        <v>30</v>
      </c>
      <c r="G1822" s="3">
        <v>24</v>
      </c>
      <c r="H1822" s="4" t="s">
        <v>107</v>
      </c>
      <c r="I1822" s="3" t="s">
        <v>9</v>
      </c>
      <c r="J1822" s="3" t="s">
        <v>9</v>
      </c>
      <c r="L1822">
        <f t="shared" si="210"/>
        <v>0</v>
      </c>
      <c r="M1822">
        <f>IF(COUNTIF($C$2:$C1823,C1822)&gt;1,1,0)</f>
        <v>0</v>
      </c>
      <c r="N1822">
        <f t="shared" si="211"/>
        <v>0</v>
      </c>
      <c r="O1822">
        <f t="shared" si="212"/>
        <v>0</v>
      </c>
      <c r="P1822">
        <f t="shared" si="213"/>
        <v>0</v>
      </c>
      <c r="Q1822">
        <f t="shared" si="214"/>
        <v>0</v>
      </c>
      <c r="S1822">
        <f t="shared" si="215"/>
        <v>0</v>
      </c>
    </row>
    <row r="1823" spans="1:19" ht="276.5" thickBot="1" x14ac:dyDescent="0.4">
      <c r="A1823" s="3" t="s">
        <v>46</v>
      </c>
      <c r="B1823" s="3" t="s">
        <v>17</v>
      </c>
      <c r="C1823" s="3">
        <v>20120705103</v>
      </c>
      <c r="D1823" s="3">
        <v>1</v>
      </c>
      <c r="E1823" s="3" t="s">
        <v>9</v>
      </c>
      <c r="F1823" s="3">
        <v>221</v>
      </c>
      <c r="G1823" s="3">
        <v>41</v>
      </c>
      <c r="H1823" s="4" t="s">
        <v>22</v>
      </c>
      <c r="I1823" s="3" t="s">
        <v>9</v>
      </c>
      <c r="J1823" s="3" t="s">
        <v>9</v>
      </c>
      <c r="L1823">
        <f t="shared" si="210"/>
        <v>0</v>
      </c>
      <c r="M1823">
        <f>IF(COUNTIF($C$2:$C1824,C1823)&gt;1,1,0)</f>
        <v>0</v>
      </c>
      <c r="N1823">
        <f t="shared" si="211"/>
        <v>0</v>
      </c>
      <c r="O1823">
        <f t="shared" si="212"/>
        <v>0</v>
      </c>
      <c r="P1823">
        <f t="shared" si="213"/>
        <v>0</v>
      </c>
      <c r="Q1823">
        <f t="shared" si="214"/>
        <v>0</v>
      </c>
      <c r="S1823">
        <f t="shared" si="215"/>
        <v>0</v>
      </c>
    </row>
    <row r="1824" spans="1:19" ht="276.5" thickBot="1" x14ac:dyDescent="0.4">
      <c r="A1824" s="3" t="s">
        <v>46</v>
      </c>
      <c r="B1824" s="3" t="s">
        <v>17</v>
      </c>
      <c r="C1824" s="3">
        <v>2012070202</v>
      </c>
      <c r="D1824" s="3">
        <v>0</v>
      </c>
      <c r="E1824" s="3" t="s">
        <v>9</v>
      </c>
      <c r="F1824" s="3">
        <v>548</v>
      </c>
      <c r="G1824" s="3">
        <v>185</v>
      </c>
      <c r="H1824" s="4" t="s">
        <v>22</v>
      </c>
      <c r="I1824" s="3" t="s">
        <v>9</v>
      </c>
      <c r="J1824" s="3" t="s">
        <v>9</v>
      </c>
      <c r="L1824">
        <f t="shared" si="210"/>
        <v>0</v>
      </c>
      <c r="M1824">
        <f>IF(COUNTIF($C$2:$C1825,C1824)&gt;1,1,0)</f>
        <v>0</v>
      </c>
      <c r="N1824">
        <f t="shared" si="211"/>
        <v>0</v>
      </c>
      <c r="O1824">
        <f t="shared" si="212"/>
        <v>0</v>
      </c>
      <c r="P1824">
        <f t="shared" si="213"/>
        <v>0</v>
      </c>
      <c r="Q1824">
        <f t="shared" si="214"/>
        <v>0</v>
      </c>
      <c r="S1824">
        <f t="shared" si="215"/>
        <v>0</v>
      </c>
    </row>
    <row r="1825" spans="1:19" ht="276.5" thickBot="1" x14ac:dyDescent="0.4">
      <c r="A1825" s="3" t="s">
        <v>46</v>
      </c>
      <c r="B1825" s="3" t="s">
        <v>17</v>
      </c>
      <c r="C1825" s="3">
        <v>20120703502</v>
      </c>
      <c r="D1825" s="3">
        <v>0</v>
      </c>
      <c r="E1825" s="3" t="s">
        <v>9</v>
      </c>
      <c r="F1825" s="3">
        <v>439</v>
      </c>
      <c r="G1825" s="3">
        <v>60</v>
      </c>
      <c r="H1825" s="4" t="s">
        <v>22</v>
      </c>
      <c r="I1825" s="3" t="s">
        <v>9</v>
      </c>
      <c r="J1825" s="3" t="s">
        <v>9</v>
      </c>
      <c r="L1825">
        <f t="shared" si="210"/>
        <v>0</v>
      </c>
      <c r="M1825">
        <f>IF(COUNTIF($C$2:$C1826,C1825)&gt;1,1,0)</f>
        <v>0</v>
      </c>
      <c r="N1825">
        <f t="shared" si="211"/>
        <v>0</v>
      </c>
      <c r="O1825">
        <f t="shared" si="212"/>
        <v>0</v>
      </c>
      <c r="P1825">
        <f t="shared" si="213"/>
        <v>0</v>
      </c>
      <c r="Q1825">
        <f t="shared" si="214"/>
        <v>0</v>
      </c>
      <c r="S1825">
        <f t="shared" si="215"/>
        <v>0</v>
      </c>
    </row>
    <row r="1826" spans="1:19" ht="214" thickBot="1" x14ac:dyDescent="0.4">
      <c r="A1826" s="3" t="s">
        <v>11</v>
      </c>
      <c r="B1826" s="3" t="s">
        <v>8</v>
      </c>
      <c r="C1826" s="3">
        <v>20180314001</v>
      </c>
      <c r="D1826" s="3">
        <v>0</v>
      </c>
      <c r="E1826" s="3" t="s">
        <v>9</v>
      </c>
      <c r="F1826" s="3">
        <v>164</v>
      </c>
      <c r="G1826" s="3">
        <v>100</v>
      </c>
      <c r="H1826" s="4" t="s">
        <v>28</v>
      </c>
      <c r="I1826" s="3" t="s">
        <v>9</v>
      </c>
      <c r="J1826" s="3" t="s">
        <v>9</v>
      </c>
      <c r="L1826">
        <f t="shared" si="210"/>
        <v>0</v>
      </c>
      <c r="M1826">
        <f>IF(COUNTIF($C$2:$C1827,C1826)&gt;1,1,0)</f>
        <v>0</v>
      </c>
      <c r="N1826">
        <f t="shared" si="211"/>
        <v>0</v>
      </c>
      <c r="O1826">
        <f t="shared" si="212"/>
        <v>0</v>
      </c>
      <c r="P1826">
        <f t="shared" si="213"/>
        <v>0</v>
      </c>
      <c r="Q1826">
        <f t="shared" si="214"/>
        <v>0</v>
      </c>
      <c r="S1826">
        <f t="shared" si="215"/>
        <v>0</v>
      </c>
    </row>
    <row r="1827" spans="1:19" ht="226.5" thickBot="1" x14ac:dyDescent="0.4">
      <c r="A1827" s="3" t="s">
        <v>11</v>
      </c>
      <c r="B1827" s="3" t="s">
        <v>8</v>
      </c>
      <c r="C1827" s="3">
        <v>20180314003</v>
      </c>
      <c r="D1827" s="3">
        <v>1</v>
      </c>
      <c r="E1827" s="3" t="s">
        <v>9</v>
      </c>
      <c r="F1827" s="3">
        <v>248</v>
      </c>
      <c r="G1827" s="3">
        <v>60</v>
      </c>
      <c r="H1827" s="4" t="s">
        <v>386</v>
      </c>
      <c r="I1827" s="3" t="s">
        <v>9</v>
      </c>
      <c r="J1827" s="3" t="s">
        <v>9</v>
      </c>
      <c r="L1827">
        <f t="shared" si="210"/>
        <v>0</v>
      </c>
      <c r="M1827">
        <f>IF(COUNTIF($C$2:$C1828,C1827)&gt;1,1,0)</f>
        <v>0</v>
      </c>
      <c r="N1827">
        <f t="shared" si="211"/>
        <v>0</v>
      </c>
      <c r="O1827">
        <f t="shared" si="212"/>
        <v>0</v>
      </c>
      <c r="P1827">
        <f t="shared" si="213"/>
        <v>0</v>
      </c>
      <c r="Q1827">
        <f t="shared" si="214"/>
        <v>0</v>
      </c>
      <c r="S1827">
        <f t="shared" si="215"/>
        <v>0</v>
      </c>
    </row>
    <row r="1828" spans="1:19" ht="301.5" thickBot="1" x14ac:dyDescent="0.4">
      <c r="A1828" s="3" t="s">
        <v>7</v>
      </c>
      <c r="B1828" s="3" t="s">
        <v>23</v>
      </c>
      <c r="C1828" s="3">
        <v>20170805101</v>
      </c>
      <c r="D1828" s="3">
        <v>1</v>
      </c>
      <c r="E1828" s="3" t="s">
        <v>9</v>
      </c>
      <c r="F1828" s="3">
        <v>156</v>
      </c>
      <c r="G1828" s="3">
        <v>24</v>
      </c>
      <c r="H1828" s="4" t="s">
        <v>162</v>
      </c>
      <c r="I1828" s="3" t="s">
        <v>9</v>
      </c>
      <c r="J1828" s="3" t="s">
        <v>9</v>
      </c>
      <c r="L1828">
        <f t="shared" si="210"/>
        <v>0</v>
      </c>
      <c r="M1828">
        <f>IF(COUNTIF($C$2:$C1829,C1828)&gt;1,1,0)</f>
        <v>0</v>
      </c>
      <c r="N1828">
        <f t="shared" si="211"/>
        <v>0</v>
      </c>
      <c r="O1828">
        <f t="shared" si="212"/>
        <v>0</v>
      </c>
      <c r="P1828">
        <f t="shared" si="213"/>
        <v>0</v>
      </c>
      <c r="Q1828">
        <f t="shared" si="214"/>
        <v>0</v>
      </c>
      <c r="S1828">
        <f t="shared" si="215"/>
        <v>0</v>
      </c>
    </row>
    <row r="1829" spans="1:19" ht="276.5" thickBot="1" x14ac:dyDescent="0.4">
      <c r="A1829" s="3" t="s">
        <v>11</v>
      </c>
      <c r="B1829" s="3" t="s">
        <v>20</v>
      </c>
      <c r="C1829" s="3">
        <v>20140300803</v>
      </c>
      <c r="D1829" s="3">
        <v>1</v>
      </c>
      <c r="E1829" s="3" t="s">
        <v>9</v>
      </c>
      <c r="F1829" s="3">
        <v>348</v>
      </c>
      <c r="G1829" s="3">
        <v>97</v>
      </c>
      <c r="H1829" s="4" t="s">
        <v>22</v>
      </c>
      <c r="I1829" s="3" t="s">
        <v>9</v>
      </c>
      <c r="J1829" s="3" t="s">
        <v>15</v>
      </c>
      <c r="L1829">
        <f t="shared" si="210"/>
        <v>0</v>
      </c>
      <c r="M1829">
        <f>IF(COUNTIF($C$2:$C1830,C1829)&gt;1,1,0)</f>
        <v>0</v>
      </c>
      <c r="N1829">
        <f t="shared" si="211"/>
        <v>0</v>
      </c>
      <c r="O1829">
        <f t="shared" si="212"/>
        <v>0</v>
      </c>
      <c r="P1829">
        <f t="shared" si="213"/>
        <v>0</v>
      </c>
      <c r="Q1829">
        <f t="shared" si="214"/>
        <v>0</v>
      </c>
      <c r="S1829">
        <f t="shared" si="215"/>
        <v>0</v>
      </c>
    </row>
    <row r="1830" spans="1:19" ht="114" thickBot="1" x14ac:dyDescent="0.4">
      <c r="A1830" s="3" t="s">
        <v>11</v>
      </c>
      <c r="B1830" s="3" t="s">
        <v>29</v>
      </c>
      <c r="C1830" s="3">
        <v>20030401802</v>
      </c>
      <c r="D1830" s="3">
        <v>0</v>
      </c>
      <c r="E1830" s="3" t="s">
        <v>9</v>
      </c>
      <c r="F1830" s="3">
        <v>510</v>
      </c>
      <c r="G1830" s="3">
        <v>375</v>
      </c>
      <c r="H1830" s="4" t="s">
        <v>51</v>
      </c>
      <c r="I1830" s="3" t="s">
        <v>9</v>
      </c>
      <c r="J1830" s="3" t="s">
        <v>9</v>
      </c>
      <c r="L1830">
        <f t="shared" si="210"/>
        <v>0</v>
      </c>
      <c r="M1830">
        <f>IF(COUNTIF($C$2:$C1831,C1830)&gt;1,1,0)</f>
        <v>0</v>
      </c>
      <c r="N1830">
        <f t="shared" si="211"/>
        <v>0</v>
      </c>
      <c r="O1830">
        <f t="shared" si="212"/>
        <v>0</v>
      </c>
      <c r="P1830">
        <f t="shared" si="213"/>
        <v>0</v>
      </c>
      <c r="Q1830">
        <f t="shared" si="214"/>
        <v>0</v>
      </c>
      <c r="S1830">
        <f t="shared" si="215"/>
        <v>0</v>
      </c>
    </row>
    <row r="1831" spans="1:19" ht="276.5" thickBot="1" x14ac:dyDescent="0.4">
      <c r="A1831" s="3" t="s">
        <v>7</v>
      </c>
      <c r="B1831" s="3" t="s">
        <v>20</v>
      </c>
      <c r="C1831" s="3">
        <v>20141907501</v>
      </c>
      <c r="D1831" s="3">
        <v>0</v>
      </c>
      <c r="E1831" s="3" t="s">
        <v>9</v>
      </c>
      <c r="F1831" s="3">
        <v>226</v>
      </c>
      <c r="G1831" s="3">
        <v>190</v>
      </c>
      <c r="H1831" s="4" t="s">
        <v>22</v>
      </c>
      <c r="I1831" s="3" t="s">
        <v>9</v>
      </c>
      <c r="J1831" s="3" t="s">
        <v>9</v>
      </c>
      <c r="L1831">
        <f t="shared" si="210"/>
        <v>0</v>
      </c>
      <c r="M1831">
        <f>IF(COUNTIF($C$2:$C1832,C1831)&gt;1,1,0)</f>
        <v>0</v>
      </c>
      <c r="N1831">
        <f t="shared" si="211"/>
        <v>0</v>
      </c>
      <c r="O1831">
        <f t="shared" si="212"/>
        <v>0</v>
      </c>
      <c r="P1831">
        <f t="shared" si="213"/>
        <v>0</v>
      </c>
      <c r="Q1831">
        <f t="shared" si="214"/>
        <v>0</v>
      </c>
      <c r="S1831">
        <f t="shared" si="215"/>
        <v>0</v>
      </c>
    </row>
    <row r="1832" spans="1:19" ht="139" thickBot="1" x14ac:dyDescent="0.4">
      <c r="A1832" s="3" t="s">
        <v>11</v>
      </c>
      <c r="B1832" s="3" t="s">
        <v>29</v>
      </c>
      <c r="C1832" s="3">
        <v>20031001501</v>
      </c>
      <c r="D1832" s="3">
        <v>1</v>
      </c>
      <c r="E1832" s="3" t="s">
        <v>9</v>
      </c>
      <c r="F1832" s="3">
        <v>169</v>
      </c>
      <c r="G1832" s="3">
        <v>140</v>
      </c>
      <c r="H1832" s="4" t="s">
        <v>83</v>
      </c>
      <c r="I1832" s="3" t="s">
        <v>9</v>
      </c>
      <c r="J1832" s="3" t="s">
        <v>9</v>
      </c>
      <c r="L1832">
        <f t="shared" si="210"/>
        <v>0</v>
      </c>
      <c r="M1832">
        <f>IF(COUNTIF($C$2:$C1833,C1832)&gt;1,1,0)</f>
        <v>0</v>
      </c>
      <c r="N1832">
        <f t="shared" si="211"/>
        <v>0</v>
      </c>
      <c r="O1832">
        <f t="shared" si="212"/>
        <v>0</v>
      </c>
      <c r="P1832">
        <f t="shared" si="213"/>
        <v>0</v>
      </c>
      <c r="Q1832">
        <f t="shared" si="214"/>
        <v>0</v>
      </c>
      <c r="S1832">
        <f t="shared" si="215"/>
        <v>0</v>
      </c>
    </row>
    <row r="1833" spans="1:19" ht="151.5" thickBot="1" x14ac:dyDescent="0.4">
      <c r="A1833" s="3" t="s">
        <v>11</v>
      </c>
      <c r="B1833" s="3" t="s">
        <v>29</v>
      </c>
      <c r="C1833" s="3">
        <v>20030401801</v>
      </c>
      <c r="D1833" s="3">
        <v>1</v>
      </c>
      <c r="E1833" s="3" t="s">
        <v>9</v>
      </c>
      <c r="F1833" s="3">
        <v>165</v>
      </c>
      <c r="G1833" s="3">
        <v>135</v>
      </c>
      <c r="H1833" s="4" t="s">
        <v>26</v>
      </c>
      <c r="I1833" s="3" t="s">
        <v>9</v>
      </c>
      <c r="J1833" s="3" t="s">
        <v>9</v>
      </c>
      <c r="L1833">
        <f t="shared" si="210"/>
        <v>0</v>
      </c>
      <c r="M1833">
        <f>IF(COUNTIF($C$2:$C1834,C1833)&gt;1,1,0)</f>
        <v>0</v>
      </c>
      <c r="N1833">
        <f t="shared" si="211"/>
        <v>0</v>
      </c>
      <c r="O1833">
        <f t="shared" si="212"/>
        <v>0</v>
      </c>
      <c r="P1833">
        <f t="shared" si="213"/>
        <v>0</v>
      </c>
      <c r="Q1833">
        <f t="shared" si="214"/>
        <v>0</v>
      </c>
      <c r="S1833">
        <f t="shared" si="215"/>
        <v>0</v>
      </c>
    </row>
    <row r="1834" spans="1:19" ht="176.5" thickBot="1" x14ac:dyDescent="0.4">
      <c r="A1834" s="3" t="s">
        <v>11</v>
      </c>
      <c r="B1834" s="3" t="s">
        <v>8</v>
      </c>
      <c r="C1834" s="3">
        <v>20180216401</v>
      </c>
      <c r="D1834" s="3">
        <v>0</v>
      </c>
      <c r="E1834" s="3" t="s">
        <v>9</v>
      </c>
      <c r="F1834" s="3">
        <v>85</v>
      </c>
      <c r="G1834" s="3">
        <v>32</v>
      </c>
      <c r="H1834" s="4" t="s">
        <v>55</v>
      </c>
      <c r="I1834" s="3" t="s">
        <v>9</v>
      </c>
      <c r="J1834" s="3" t="s">
        <v>15</v>
      </c>
      <c r="L1834">
        <f t="shared" si="210"/>
        <v>0</v>
      </c>
      <c r="M1834">
        <f>IF(COUNTIF($C$2:$C1835,C1834)&gt;1,1,0)</f>
        <v>0</v>
      </c>
      <c r="N1834">
        <f t="shared" si="211"/>
        <v>0</v>
      </c>
      <c r="O1834">
        <f t="shared" si="212"/>
        <v>0</v>
      </c>
      <c r="P1834">
        <f t="shared" si="213"/>
        <v>0</v>
      </c>
      <c r="Q1834">
        <f t="shared" si="214"/>
        <v>0</v>
      </c>
      <c r="S1834">
        <f t="shared" si="215"/>
        <v>0</v>
      </c>
    </row>
    <row r="1835" spans="1:19" ht="251.5" thickBot="1" x14ac:dyDescent="0.4">
      <c r="A1835" s="3" t="s">
        <v>11</v>
      </c>
      <c r="B1835" s="3" t="s">
        <v>17</v>
      </c>
      <c r="C1835" s="3">
        <v>20120606005</v>
      </c>
      <c r="D1835" s="3">
        <v>1</v>
      </c>
      <c r="E1835" s="3" t="s">
        <v>9</v>
      </c>
      <c r="F1835" s="3">
        <v>437</v>
      </c>
      <c r="G1835" s="3">
        <v>142</v>
      </c>
      <c r="H1835" s="4" t="s">
        <v>18</v>
      </c>
      <c r="I1835" s="3" t="s">
        <v>9</v>
      </c>
      <c r="J1835" s="3" t="s">
        <v>9</v>
      </c>
      <c r="L1835">
        <f t="shared" si="210"/>
        <v>0</v>
      </c>
      <c r="M1835">
        <f>IF(COUNTIF($C$2:$C1836,C1835)&gt;1,1,0)</f>
        <v>0</v>
      </c>
      <c r="N1835">
        <f t="shared" si="211"/>
        <v>0</v>
      </c>
      <c r="O1835">
        <f t="shared" si="212"/>
        <v>0</v>
      </c>
      <c r="P1835">
        <f t="shared" si="213"/>
        <v>0</v>
      </c>
      <c r="Q1835">
        <f t="shared" si="214"/>
        <v>0</v>
      </c>
      <c r="S1835">
        <f t="shared" si="215"/>
        <v>0</v>
      </c>
    </row>
    <row r="1836" spans="1:19" ht="189" thickBot="1" x14ac:dyDescent="0.4">
      <c r="A1836" s="3" t="s">
        <v>11</v>
      </c>
      <c r="B1836" s="3" t="s">
        <v>29</v>
      </c>
      <c r="C1836" s="3">
        <v>20030432102</v>
      </c>
      <c r="D1836" s="3">
        <v>1</v>
      </c>
      <c r="E1836" s="3" t="s">
        <v>9</v>
      </c>
      <c r="F1836" s="3">
        <v>113</v>
      </c>
      <c r="G1836" s="3">
        <v>32</v>
      </c>
      <c r="H1836" s="4" t="s">
        <v>24</v>
      </c>
      <c r="I1836" s="3" t="s">
        <v>9</v>
      </c>
      <c r="J1836" s="3" t="s">
        <v>9</v>
      </c>
      <c r="L1836">
        <f t="shared" si="210"/>
        <v>0</v>
      </c>
      <c r="M1836">
        <f>IF(COUNTIF($C$2:$C1837,C1836)&gt;1,1,0)</f>
        <v>0</v>
      </c>
      <c r="N1836">
        <f t="shared" si="211"/>
        <v>0</v>
      </c>
      <c r="O1836">
        <f t="shared" si="212"/>
        <v>0</v>
      </c>
      <c r="P1836">
        <f t="shared" si="213"/>
        <v>0</v>
      </c>
      <c r="Q1836">
        <f t="shared" si="214"/>
        <v>0</v>
      </c>
      <c r="S1836">
        <f t="shared" si="215"/>
        <v>0</v>
      </c>
    </row>
    <row r="1837" spans="1:19" ht="176.5" thickBot="1" x14ac:dyDescent="0.4">
      <c r="A1837" s="3" t="s">
        <v>7</v>
      </c>
      <c r="B1837" s="3" t="s">
        <v>12</v>
      </c>
      <c r="C1837" s="3">
        <v>20080108301</v>
      </c>
      <c r="D1837" s="3">
        <v>0</v>
      </c>
      <c r="E1837" s="3" t="s">
        <v>9</v>
      </c>
      <c r="F1837" s="3">
        <v>850</v>
      </c>
      <c r="G1837" s="3">
        <v>259</v>
      </c>
      <c r="H1837" s="4" t="s">
        <v>387</v>
      </c>
      <c r="I1837" s="3" t="s">
        <v>9</v>
      </c>
      <c r="J1837" s="3" t="s">
        <v>9</v>
      </c>
      <c r="L1837">
        <f t="shared" si="210"/>
        <v>0</v>
      </c>
      <c r="M1837">
        <f>IF(COUNTIF($C$2:$C1838,C1837)&gt;1,1,0)</f>
        <v>0</v>
      </c>
      <c r="N1837">
        <f t="shared" si="211"/>
        <v>0</v>
      </c>
      <c r="O1837">
        <f t="shared" si="212"/>
        <v>0</v>
      </c>
      <c r="P1837">
        <f t="shared" si="213"/>
        <v>0</v>
      </c>
      <c r="Q1837">
        <f t="shared" si="214"/>
        <v>0</v>
      </c>
      <c r="S1837">
        <f t="shared" si="215"/>
        <v>0</v>
      </c>
    </row>
    <row r="1838" spans="1:19" ht="176.5" thickBot="1" x14ac:dyDescent="0.4">
      <c r="A1838" s="3" t="s">
        <v>7</v>
      </c>
      <c r="B1838" s="3" t="s">
        <v>12</v>
      </c>
      <c r="C1838" s="3">
        <v>20010808301</v>
      </c>
      <c r="D1838" s="3">
        <v>0</v>
      </c>
      <c r="E1838" s="3" t="s">
        <v>9</v>
      </c>
      <c r="F1838" s="3">
        <v>850</v>
      </c>
      <c r="G1838" s="3">
        <v>220</v>
      </c>
      <c r="H1838" s="4" t="s">
        <v>292</v>
      </c>
      <c r="I1838" s="3" t="s">
        <v>9</v>
      </c>
      <c r="J1838" s="3" t="s">
        <v>9</v>
      </c>
      <c r="L1838">
        <f t="shared" si="210"/>
        <v>0</v>
      </c>
      <c r="M1838">
        <f>IF(COUNTIF($C$2:$C1839,C1838)&gt;1,1,0)</f>
        <v>0</v>
      </c>
      <c r="N1838">
        <f t="shared" si="211"/>
        <v>0</v>
      </c>
      <c r="O1838">
        <f t="shared" si="212"/>
        <v>0</v>
      </c>
      <c r="P1838">
        <f t="shared" si="213"/>
        <v>0</v>
      </c>
      <c r="Q1838">
        <f t="shared" si="214"/>
        <v>0</v>
      </c>
      <c r="S1838">
        <f t="shared" si="215"/>
        <v>0</v>
      </c>
    </row>
    <row r="1839" spans="1:19" ht="276.5" thickBot="1" x14ac:dyDescent="0.4">
      <c r="A1839" s="3" t="s">
        <v>11</v>
      </c>
      <c r="B1839" s="3" t="s">
        <v>23</v>
      </c>
      <c r="C1839" s="3">
        <v>20171007602</v>
      </c>
      <c r="D1839" s="3">
        <v>0</v>
      </c>
      <c r="E1839" s="3" t="s">
        <v>9</v>
      </c>
      <c r="F1839" s="3">
        <v>608</v>
      </c>
      <c r="G1839" s="3">
        <v>112</v>
      </c>
      <c r="H1839" s="4" t="s">
        <v>22</v>
      </c>
      <c r="I1839" s="3" t="s">
        <v>9</v>
      </c>
      <c r="J1839" s="3" t="s">
        <v>9</v>
      </c>
      <c r="L1839">
        <f t="shared" si="210"/>
        <v>0</v>
      </c>
      <c r="M1839">
        <f>IF(COUNTIF($C$2:$C1840,C1839)&gt;1,1,0)</f>
        <v>0</v>
      </c>
      <c r="N1839">
        <f t="shared" si="211"/>
        <v>0</v>
      </c>
      <c r="O1839">
        <f t="shared" si="212"/>
        <v>0</v>
      </c>
      <c r="P1839">
        <f t="shared" si="213"/>
        <v>0</v>
      </c>
      <c r="Q1839">
        <f t="shared" si="214"/>
        <v>0</v>
      </c>
      <c r="S1839">
        <f t="shared" si="215"/>
        <v>0</v>
      </c>
    </row>
    <row r="1840" spans="1:19" ht="26.5" thickBot="1" x14ac:dyDescent="0.4">
      <c r="A1840" s="3" t="s">
        <v>11</v>
      </c>
      <c r="B1840" s="3" t="s">
        <v>29</v>
      </c>
      <c r="C1840" s="3">
        <v>20030514101</v>
      </c>
      <c r="D1840" s="3">
        <v>0</v>
      </c>
      <c r="E1840" s="3" t="s">
        <v>9</v>
      </c>
      <c r="F1840" s="3">
        <v>243</v>
      </c>
      <c r="G1840" s="3">
        <v>50</v>
      </c>
      <c r="H1840" s="4" t="s">
        <v>10</v>
      </c>
      <c r="I1840" s="3" t="s">
        <v>9</v>
      </c>
      <c r="J1840" s="3" t="s">
        <v>9</v>
      </c>
      <c r="L1840">
        <f t="shared" si="210"/>
        <v>0</v>
      </c>
      <c r="M1840">
        <f>IF(COUNTIF($C$2:$C1841,C1840)&gt;1,1,0)</f>
        <v>0</v>
      </c>
      <c r="N1840">
        <f t="shared" si="211"/>
        <v>0</v>
      </c>
      <c r="O1840">
        <f t="shared" si="212"/>
        <v>0</v>
      </c>
      <c r="P1840">
        <f t="shared" si="213"/>
        <v>0</v>
      </c>
      <c r="Q1840">
        <f t="shared" si="214"/>
        <v>0</v>
      </c>
      <c r="S1840">
        <f t="shared" si="215"/>
        <v>0</v>
      </c>
    </row>
    <row r="1841" spans="1:19" ht="151.5" thickBot="1" x14ac:dyDescent="0.4">
      <c r="A1841" s="3" t="s">
        <v>11</v>
      </c>
      <c r="B1841" s="3" t="s">
        <v>29</v>
      </c>
      <c r="C1841" s="3">
        <v>20030519001</v>
      </c>
      <c r="D1841" s="3">
        <v>0</v>
      </c>
      <c r="E1841" s="3" t="s">
        <v>9</v>
      </c>
      <c r="F1841" s="3">
        <v>204</v>
      </c>
      <c r="G1841" s="3">
        <v>22</v>
      </c>
      <c r="H1841" s="4" t="s">
        <v>101</v>
      </c>
      <c r="I1841" s="3" t="s">
        <v>9</v>
      </c>
      <c r="J1841" s="3" t="s">
        <v>15</v>
      </c>
      <c r="L1841">
        <f t="shared" si="210"/>
        <v>0</v>
      </c>
      <c r="M1841">
        <f>IF(COUNTIF($C$2:$C1842,C1841)&gt;1,1,0)</f>
        <v>0</v>
      </c>
      <c r="N1841">
        <f t="shared" si="211"/>
        <v>0</v>
      </c>
      <c r="O1841">
        <f t="shared" si="212"/>
        <v>0</v>
      </c>
      <c r="P1841">
        <f t="shared" si="213"/>
        <v>0</v>
      </c>
      <c r="Q1841">
        <f t="shared" si="214"/>
        <v>0</v>
      </c>
      <c r="S1841">
        <f t="shared" si="215"/>
        <v>0</v>
      </c>
    </row>
    <row r="1842" spans="1:19" ht="276.5" thickBot="1" x14ac:dyDescent="0.4">
      <c r="A1842" s="3" t="s">
        <v>7</v>
      </c>
      <c r="B1842" s="3" t="s">
        <v>34</v>
      </c>
      <c r="C1842" s="3">
        <v>20110919401</v>
      </c>
      <c r="D1842" s="3">
        <v>0</v>
      </c>
      <c r="E1842" s="3" t="s">
        <v>9</v>
      </c>
      <c r="F1842" s="3">
        <v>77</v>
      </c>
      <c r="G1842" s="3">
        <v>7</v>
      </c>
      <c r="H1842" s="4" t="s">
        <v>22</v>
      </c>
      <c r="I1842" s="3" t="s">
        <v>9</v>
      </c>
      <c r="J1842" s="3" t="s">
        <v>9</v>
      </c>
      <c r="L1842">
        <f t="shared" si="210"/>
        <v>0</v>
      </c>
      <c r="M1842">
        <f>IF(COUNTIF($C$2:$C1843,C1842)&gt;1,1,0)</f>
        <v>0</v>
      </c>
      <c r="N1842">
        <f t="shared" si="211"/>
        <v>0</v>
      </c>
      <c r="O1842">
        <f t="shared" si="212"/>
        <v>0</v>
      </c>
      <c r="P1842">
        <f t="shared" si="213"/>
        <v>0</v>
      </c>
      <c r="Q1842">
        <f t="shared" si="214"/>
        <v>0</v>
      </c>
      <c r="S1842">
        <f t="shared" si="215"/>
        <v>0</v>
      </c>
    </row>
    <row r="1843" spans="1:19" ht="301.5" thickBot="1" x14ac:dyDescent="0.4">
      <c r="A1843" s="3" t="s">
        <v>11</v>
      </c>
      <c r="B1843" s="3" t="s">
        <v>20</v>
      </c>
      <c r="C1843" s="3">
        <v>20140303101</v>
      </c>
      <c r="D1843" s="3">
        <v>1</v>
      </c>
      <c r="E1843" s="3" t="s">
        <v>9</v>
      </c>
      <c r="F1843" s="3">
        <v>112</v>
      </c>
      <c r="G1843" s="3">
        <v>40</v>
      </c>
      <c r="H1843" s="4" t="s">
        <v>388</v>
      </c>
      <c r="I1843" s="3" t="s">
        <v>9</v>
      </c>
      <c r="J1843" s="3" t="s">
        <v>15</v>
      </c>
      <c r="L1843">
        <f t="shared" si="210"/>
        <v>0</v>
      </c>
      <c r="M1843">
        <f>IF(COUNTIF($C$2:$C1843,C1843)&gt;1,1,0)</f>
        <v>0</v>
      </c>
      <c r="N1843">
        <f t="shared" si="211"/>
        <v>0</v>
      </c>
      <c r="O1843">
        <f t="shared" si="212"/>
        <v>0</v>
      </c>
      <c r="P1843">
        <f t="shared" si="213"/>
        <v>0</v>
      </c>
      <c r="Q1843">
        <f t="shared" si="214"/>
        <v>0</v>
      </c>
      <c r="S1843">
        <f t="shared" si="215"/>
        <v>0</v>
      </c>
    </row>
    <row r="1844" spans="1:19" ht="239" thickBot="1" x14ac:dyDescent="0.4">
      <c r="A1844" s="3" t="s">
        <v>11</v>
      </c>
      <c r="B1844" s="3" t="s">
        <v>29</v>
      </c>
      <c r="C1844" s="3">
        <v>20031005501</v>
      </c>
      <c r="D1844" s="3">
        <v>1</v>
      </c>
      <c r="E1844" s="3" t="s">
        <v>9</v>
      </c>
      <c r="F1844" s="3">
        <v>102</v>
      </c>
      <c r="G1844" s="3">
        <v>73</v>
      </c>
      <c r="H1844" s="4" t="s">
        <v>13</v>
      </c>
      <c r="I1844" s="3" t="s">
        <v>9</v>
      </c>
      <c r="J1844" s="3" t="s">
        <v>9</v>
      </c>
      <c r="L1844">
        <f t="shared" ref="L1844:L1879" si="216">IF(COUNTBLANK(A1844:J1844)&gt;0,1,0)</f>
        <v>0</v>
      </c>
      <c r="M1844">
        <f>IF(COUNTIF($C$2:$C1844,C1844)&gt;1,1,0)</f>
        <v>0</v>
      </c>
      <c r="N1844">
        <f t="shared" ref="N1844:N1879" si="217">IF(LEN(C1844)&gt;11,1,0)</f>
        <v>0</v>
      </c>
      <c r="O1844">
        <f t="shared" ref="O1844:O1879" si="218">IF(G1844&gt;F1844,1,0)</f>
        <v>0</v>
      </c>
      <c r="P1844">
        <f t="shared" ref="P1844:P1879" si="219">IF(AND(J1844="Yes",I1844="No"),1,0)</f>
        <v>0</v>
      </c>
      <c r="Q1844">
        <f t="shared" ref="Q1844:Q1879" si="220">IF(F1844&gt;10000,1,0)</f>
        <v>0</v>
      </c>
      <c r="S1844">
        <f t="shared" ref="S1844:S1879" si="221">IF(SUM(L1844:Q1844)&gt;0,1,0)</f>
        <v>0</v>
      </c>
    </row>
    <row r="1845" spans="1:19" ht="50.5" thickBot="1" x14ac:dyDescent="0.4">
      <c r="A1845" s="3" t="s">
        <v>11</v>
      </c>
      <c r="B1845" s="3" t="s">
        <v>267</v>
      </c>
      <c r="C1845" s="3">
        <v>20200408401</v>
      </c>
      <c r="D1845" s="3">
        <v>0</v>
      </c>
      <c r="E1845" s="3" t="s">
        <v>15</v>
      </c>
      <c r="F1845" s="3">
        <v>48</v>
      </c>
      <c r="G1845" s="3">
        <v>10</v>
      </c>
      <c r="H1845" s="4" t="s">
        <v>10</v>
      </c>
      <c r="I1845" s="3" t="s">
        <v>9</v>
      </c>
      <c r="J1845" s="3" t="s">
        <v>15</v>
      </c>
      <c r="L1845">
        <f t="shared" si="216"/>
        <v>0</v>
      </c>
      <c r="M1845">
        <f>IF(COUNTIF($C$2:$C1845,C1845)&gt;1,1,0)</f>
        <v>0</v>
      </c>
      <c r="N1845">
        <f t="shared" si="217"/>
        <v>0</v>
      </c>
      <c r="O1845">
        <f t="shared" si="218"/>
        <v>0</v>
      </c>
      <c r="P1845">
        <f t="shared" si="219"/>
        <v>0</v>
      </c>
      <c r="Q1845">
        <f t="shared" si="220"/>
        <v>0</v>
      </c>
      <c r="S1845">
        <f t="shared" si="221"/>
        <v>0</v>
      </c>
    </row>
    <row r="1846" spans="1:19" ht="276.5" thickBot="1" x14ac:dyDescent="0.4">
      <c r="A1846" s="3" t="s">
        <v>11</v>
      </c>
      <c r="B1846" s="3" t="s">
        <v>23</v>
      </c>
      <c r="C1846" s="3">
        <v>20172501901</v>
      </c>
      <c r="D1846" s="3">
        <v>1</v>
      </c>
      <c r="E1846" s="3" t="s">
        <v>9</v>
      </c>
      <c r="F1846" s="3">
        <v>289</v>
      </c>
      <c r="G1846" s="3">
        <v>42</v>
      </c>
      <c r="H1846" s="4" t="s">
        <v>22</v>
      </c>
      <c r="I1846" s="3" t="s">
        <v>9</v>
      </c>
      <c r="J1846" s="3" t="s">
        <v>9</v>
      </c>
      <c r="L1846">
        <f t="shared" si="216"/>
        <v>0</v>
      </c>
      <c r="M1846">
        <f>IF(COUNTIF($C$2:$C1846,C1846)&gt;1,1,0)</f>
        <v>0</v>
      </c>
      <c r="N1846">
        <f t="shared" si="217"/>
        <v>0</v>
      </c>
      <c r="O1846">
        <f t="shared" si="218"/>
        <v>0</v>
      </c>
      <c r="P1846">
        <f t="shared" si="219"/>
        <v>0</v>
      </c>
      <c r="Q1846">
        <f t="shared" si="220"/>
        <v>0</v>
      </c>
      <c r="S1846">
        <f t="shared" si="221"/>
        <v>0</v>
      </c>
    </row>
    <row r="1847" spans="1:19" ht="276.5" thickBot="1" x14ac:dyDescent="0.4">
      <c r="A1847" s="3" t="s">
        <v>11</v>
      </c>
      <c r="B1847" s="3" t="s">
        <v>20</v>
      </c>
      <c r="C1847" s="3">
        <v>20140902903</v>
      </c>
      <c r="D1847" s="3">
        <v>0</v>
      </c>
      <c r="E1847" s="3" t="s">
        <v>9</v>
      </c>
      <c r="F1847" s="3">
        <v>44</v>
      </c>
      <c r="G1847" s="3">
        <v>28</v>
      </c>
      <c r="H1847" s="4" t="s">
        <v>22</v>
      </c>
      <c r="I1847" s="3" t="s">
        <v>9</v>
      </c>
      <c r="J1847" s="3" t="s">
        <v>9</v>
      </c>
      <c r="L1847">
        <f t="shared" si="216"/>
        <v>0</v>
      </c>
      <c r="M1847">
        <f>IF(COUNTIF($C$2:$C1848,C1847)&gt;1,1,0)</f>
        <v>0</v>
      </c>
      <c r="N1847">
        <f t="shared" si="217"/>
        <v>0</v>
      </c>
      <c r="O1847">
        <f t="shared" si="218"/>
        <v>0</v>
      </c>
      <c r="P1847">
        <f t="shared" si="219"/>
        <v>0</v>
      </c>
      <c r="Q1847">
        <f t="shared" si="220"/>
        <v>0</v>
      </c>
      <c r="S1847">
        <f t="shared" si="221"/>
        <v>0</v>
      </c>
    </row>
    <row r="1848" spans="1:19" ht="176.5" thickBot="1" x14ac:dyDescent="0.4">
      <c r="A1848" s="3" t="s">
        <v>11</v>
      </c>
      <c r="B1848" s="3" t="s">
        <v>29</v>
      </c>
      <c r="C1848" s="3">
        <v>20030516201</v>
      </c>
      <c r="D1848" s="3">
        <v>0</v>
      </c>
      <c r="E1848" s="3" t="s">
        <v>9</v>
      </c>
      <c r="F1848" s="3">
        <v>143</v>
      </c>
      <c r="G1848" s="3">
        <v>10</v>
      </c>
      <c r="H1848" s="4" t="s">
        <v>292</v>
      </c>
      <c r="I1848" s="3" t="s">
        <v>9</v>
      </c>
      <c r="J1848" s="3" t="s">
        <v>9</v>
      </c>
      <c r="L1848">
        <f t="shared" si="216"/>
        <v>0</v>
      </c>
      <c r="M1848">
        <f>IF(COUNTIF($C$2:$C1848,C1848)&gt;1,1,0)</f>
        <v>0</v>
      </c>
      <c r="N1848">
        <f t="shared" si="217"/>
        <v>0</v>
      </c>
      <c r="O1848">
        <f t="shared" si="218"/>
        <v>0</v>
      </c>
      <c r="P1848">
        <f t="shared" si="219"/>
        <v>0</v>
      </c>
      <c r="Q1848">
        <f t="shared" si="220"/>
        <v>0</v>
      </c>
      <c r="S1848">
        <f t="shared" si="221"/>
        <v>0</v>
      </c>
    </row>
    <row r="1849" spans="1:19" ht="276.5" thickBot="1" x14ac:dyDescent="0.4">
      <c r="A1849" s="3" t="s">
        <v>11</v>
      </c>
      <c r="B1849" s="3" t="s">
        <v>20</v>
      </c>
      <c r="C1849" s="3">
        <v>20140302701</v>
      </c>
      <c r="D1849" s="3">
        <v>1</v>
      </c>
      <c r="E1849" s="3" t="s">
        <v>9</v>
      </c>
      <c r="F1849" s="3">
        <v>114</v>
      </c>
      <c r="G1849" s="3">
        <v>41</v>
      </c>
      <c r="H1849" s="4" t="s">
        <v>22</v>
      </c>
      <c r="I1849" s="3" t="s">
        <v>9</v>
      </c>
      <c r="J1849" s="3" t="s">
        <v>15</v>
      </c>
      <c r="L1849">
        <f t="shared" si="216"/>
        <v>0</v>
      </c>
      <c r="M1849">
        <f>IF(COUNTIF($C$2:$C1850,C1849)&gt;1,1,0)</f>
        <v>0</v>
      </c>
      <c r="N1849">
        <f t="shared" si="217"/>
        <v>0</v>
      </c>
      <c r="O1849">
        <f t="shared" si="218"/>
        <v>0</v>
      </c>
      <c r="P1849">
        <f t="shared" si="219"/>
        <v>0</v>
      </c>
      <c r="Q1849">
        <f t="shared" si="220"/>
        <v>0</v>
      </c>
      <c r="S1849">
        <f t="shared" si="221"/>
        <v>0</v>
      </c>
    </row>
    <row r="1850" spans="1:19" ht="276.5" thickBot="1" x14ac:dyDescent="0.4">
      <c r="A1850" s="3" t="s">
        <v>11</v>
      </c>
      <c r="B1850" s="3" t="s">
        <v>20</v>
      </c>
      <c r="C1850" s="3">
        <v>20140304701</v>
      </c>
      <c r="D1850" s="3">
        <v>1</v>
      </c>
      <c r="E1850" s="3" t="s">
        <v>9</v>
      </c>
      <c r="F1850" s="3">
        <v>124</v>
      </c>
      <c r="G1850" s="3">
        <v>55</v>
      </c>
      <c r="H1850" s="4" t="s">
        <v>22</v>
      </c>
      <c r="I1850" s="3" t="s">
        <v>9</v>
      </c>
      <c r="J1850" s="3" t="s">
        <v>15</v>
      </c>
      <c r="L1850">
        <f t="shared" si="216"/>
        <v>0</v>
      </c>
      <c r="M1850">
        <f>IF(COUNTIF($C$2:$C1851,C1850)&gt;1,1,0)</f>
        <v>0</v>
      </c>
      <c r="N1850">
        <f t="shared" si="217"/>
        <v>0</v>
      </c>
      <c r="O1850">
        <f t="shared" si="218"/>
        <v>0</v>
      </c>
      <c r="P1850">
        <f t="shared" si="219"/>
        <v>0</v>
      </c>
      <c r="Q1850">
        <f t="shared" si="220"/>
        <v>0</v>
      </c>
      <c r="S1850">
        <f t="shared" si="221"/>
        <v>0</v>
      </c>
    </row>
    <row r="1851" spans="1:19" ht="276.5" thickBot="1" x14ac:dyDescent="0.4">
      <c r="A1851" s="3" t="s">
        <v>11</v>
      </c>
      <c r="B1851" s="3" t="s">
        <v>49</v>
      </c>
      <c r="C1851" s="3">
        <v>20230214101</v>
      </c>
      <c r="D1851" s="3">
        <v>0</v>
      </c>
      <c r="E1851" s="3" t="s">
        <v>9</v>
      </c>
      <c r="F1851" s="3">
        <v>99</v>
      </c>
      <c r="G1851" s="3">
        <v>50</v>
      </c>
      <c r="H1851" s="4" t="s">
        <v>22</v>
      </c>
      <c r="I1851" s="3" t="s">
        <v>9</v>
      </c>
      <c r="J1851" s="3" t="s">
        <v>9</v>
      </c>
      <c r="L1851">
        <f t="shared" si="216"/>
        <v>0</v>
      </c>
      <c r="M1851">
        <f>IF(COUNTIF($C$2:$C1852,C1851)&gt;1,1,0)</f>
        <v>0</v>
      </c>
      <c r="N1851">
        <f t="shared" si="217"/>
        <v>0</v>
      </c>
      <c r="O1851">
        <f t="shared" si="218"/>
        <v>0</v>
      </c>
      <c r="P1851">
        <f t="shared" si="219"/>
        <v>0</v>
      </c>
      <c r="Q1851">
        <f t="shared" si="220"/>
        <v>0</v>
      </c>
      <c r="S1851">
        <f t="shared" si="221"/>
        <v>0</v>
      </c>
    </row>
    <row r="1852" spans="1:19" ht="176.5" thickBot="1" x14ac:dyDescent="0.4">
      <c r="A1852" s="3" t="s">
        <v>11</v>
      </c>
      <c r="B1852" s="3" t="s">
        <v>34</v>
      </c>
      <c r="C1852" s="3">
        <v>20110422601</v>
      </c>
      <c r="D1852" s="3">
        <v>1</v>
      </c>
      <c r="E1852" s="3" t="s">
        <v>9</v>
      </c>
      <c r="F1852" s="3">
        <v>104</v>
      </c>
      <c r="G1852" s="3">
        <v>12</v>
      </c>
      <c r="H1852" s="4" t="s">
        <v>389</v>
      </c>
      <c r="I1852" s="3" t="s">
        <v>9</v>
      </c>
      <c r="J1852" s="3" t="s">
        <v>9</v>
      </c>
      <c r="L1852">
        <f t="shared" si="216"/>
        <v>0</v>
      </c>
      <c r="M1852">
        <f>IF(COUNTIF($C$2:$C1853,C1852)&gt;1,1,0)</f>
        <v>0</v>
      </c>
      <c r="N1852">
        <f t="shared" si="217"/>
        <v>0</v>
      </c>
      <c r="O1852">
        <f t="shared" si="218"/>
        <v>0</v>
      </c>
      <c r="P1852">
        <f t="shared" si="219"/>
        <v>0</v>
      </c>
      <c r="Q1852">
        <f t="shared" si="220"/>
        <v>0</v>
      </c>
      <c r="S1852">
        <f t="shared" si="221"/>
        <v>0</v>
      </c>
    </row>
    <row r="1853" spans="1:19" ht="239" thickBot="1" x14ac:dyDescent="0.4">
      <c r="A1853" s="3" t="s">
        <v>11</v>
      </c>
      <c r="B1853" s="3" t="s">
        <v>34</v>
      </c>
      <c r="C1853" s="3">
        <v>20110424301</v>
      </c>
      <c r="D1853" s="3">
        <v>0</v>
      </c>
      <c r="E1853" s="3" t="s">
        <v>9</v>
      </c>
      <c r="F1853" s="3">
        <v>454</v>
      </c>
      <c r="G1853" s="3">
        <v>10</v>
      </c>
      <c r="H1853" s="4" t="s">
        <v>13</v>
      </c>
      <c r="I1853" s="3" t="s">
        <v>9</v>
      </c>
      <c r="J1853" s="3" t="s">
        <v>9</v>
      </c>
      <c r="L1853">
        <f t="shared" si="216"/>
        <v>0</v>
      </c>
      <c r="M1853">
        <f>IF(COUNTIF($C$2:$C1853,C1853)&gt;1,1,0)</f>
        <v>0</v>
      </c>
      <c r="N1853">
        <f t="shared" si="217"/>
        <v>0</v>
      </c>
      <c r="O1853">
        <f t="shared" si="218"/>
        <v>0</v>
      </c>
      <c r="P1853">
        <f t="shared" si="219"/>
        <v>0</v>
      </c>
      <c r="Q1853">
        <f t="shared" si="220"/>
        <v>0</v>
      </c>
      <c r="S1853">
        <f t="shared" si="221"/>
        <v>0</v>
      </c>
    </row>
    <row r="1854" spans="1:19" ht="176.5" thickBot="1" x14ac:dyDescent="0.4">
      <c r="A1854" s="3" t="s">
        <v>11</v>
      </c>
      <c r="B1854" s="3" t="s">
        <v>267</v>
      </c>
      <c r="C1854" s="3">
        <v>20200408501</v>
      </c>
      <c r="D1854" s="3">
        <v>0</v>
      </c>
      <c r="E1854" s="3" t="s">
        <v>9</v>
      </c>
      <c r="F1854" s="3">
        <v>70</v>
      </c>
      <c r="G1854" s="3">
        <v>23</v>
      </c>
      <c r="H1854" s="4" t="s">
        <v>71</v>
      </c>
      <c r="I1854" s="3" t="s">
        <v>9</v>
      </c>
      <c r="J1854" s="3" t="s">
        <v>15</v>
      </c>
      <c r="L1854">
        <f t="shared" si="216"/>
        <v>0</v>
      </c>
      <c r="M1854">
        <f>IF(COUNTIF($C$2:$C1854,C1854)&gt;1,1,0)</f>
        <v>0</v>
      </c>
      <c r="N1854">
        <f t="shared" si="217"/>
        <v>0</v>
      </c>
      <c r="O1854">
        <f t="shared" si="218"/>
        <v>0</v>
      </c>
      <c r="P1854">
        <f t="shared" si="219"/>
        <v>0</v>
      </c>
      <c r="Q1854">
        <f t="shared" si="220"/>
        <v>0</v>
      </c>
      <c r="S1854">
        <f t="shared" si="221"/>
        <v>0</v>
      </c>
    </row>
    <row r="1855" spans="1:19" ht="276.5" thickBot="1" x14ac:dyDescent="0.4">
      <c r="A1855" s="3" t="s">
        <v>11</v>
      </c>
      <c r="B1855" s="3" t="s">
        <v>20</v>
      </c>
      <c r="C1855" s="3">
        <v>20140906601</v>
      </c>
      <c r="D1855" s="3">
        <v>1</v>
      </c>
      <c r="E1855" s="3" t="s">
        <v>9</v>
      </c>
      <c r="F1855" s="3">
        <v>262</v>
      </c>
      <c r="G1855" s="3">
        <v>81</v>
      </c>
      <c r="H1855" s="4" t="s">
        <v>22</v>
      </c>
      <c r="I1855" s="3" t="s">
        <v>9</v>
      </c>
      <c r="J1855" s="3" t="s">
        <v>9</v>
      </c>
      <c r="L1855">
        <f t="shared" si="216"/>
        <v>0</v>
      </c>
      <c r="M1855">
        <f>IF(COUNTIF($C$2:$C1855,C1855)&gt;1,1,0)</f>
        <v>0</v>
      </c>
      <c r="N1855">
        <f t="shared" si="217"/>
        <v>0</v>
      </c>
      <c r="O1855">
        <f t="shared" si="218"/>
        <v>0</v>
      </c>
      <c r="P1855">
        <f t="shared" si="219"/>
        <v>0</v>
      </c>
      <c r="Q1855">
        <f t="shared" si="220"/>
        <v>0</v>
      </c>
      <c r="S1855">
        <f t="shared" si="221"/>
        <v>0</v>
      </c>
    </row>
    <row r="1856" spans="1:19" ht="276.5" thickBot="1" x14ac:dyDescent="0.4">
      <c r="A1856" s="3" t="s">
        <v>11</v>
      </c>
      <c r="B1856" s="3" t="s">
        <v>20</v>
      </c>
      <c r="C1856" s="3">
        <v>20140907001</v>
      </c>
      <c r="D1856" s="3">
        <v>1</v>
      </c>
      <c r="E1856" s="3" t="s">
        <v>9</v>
      </c>
      <c r="F1856" s="3">
        <v>162</v>
      </c>
      <c r="G1856" s="3">
        <v>21</v>
      </c>
      <c r="H1856" s="4" t="s">
        <v>22</v>
      </c>
      <c r="I1856" s="3" t="s">
        <v>9</v>
      </c>
      <c r="J1856" s="3" t="s">
        <v>9</v>
      </c>
      <c r="L1856">
        <f t="shared" si="216"/>
        <v>0</v>
      </c>
      <c r="M1856">
        <f>IF(COUNTIF($C$2:$C1857,C1856)&gt;1,1,0)</f>
        <v>0</v>
      </c>
      <c r="N1856">
        <f t="shared" si="217"/>
        <v>0</v>
      </c>
      <c r="O1856">
        <f t="shared" si="218"/>
        <v>0</v>
      </c>
      <c r="P1856">
        <f t="shared" si="219"/>
        <v>0</v>
      </c>
      <c r="Q1856">
        <f t="shared" si="220"/>
        <v>0</v>
      </c>
      <c r="S1856">
        <f t="shared" si="221"/>
        <v>0</v>
      </c>
    </row>
    <row r="1857" spans="1:19" ht="326.5" thickBot="1" x14ac:dyDescent="0.4">
      <c r="A1857" s="3" t="s">
        <v>11</v>
      </c>
      <c r="B1857" s="3" t="s">
        <v>23</v>
      </c>
      <c r="C1857" s="3">
        <v>20172405201</v>
      </c>
      <c r="D1857" s="3">
        <v>0</v>
      </c>
      <c r="E1857" s="3" t="s">
        <v>9</v>
      </c>
      <c r="F1857" s="3">
        <v>78</v>
      </c>
      <c r="G1857" s="3">
        <v>55</v>
      </c>
      <c r="H1857" s="4" t="s">
        <v>390</v>
      </c>
      <c r="I1857" s="3" t="s">
        <v>9</v>
      </c>
      <c r="J1857" s="3" t="s">
        <v>15</v>
      </c>
      <c r="L1857">
        <f t="shared" si="216"/>
        <v>0</v>
      </c>
      <c r="M1857">
        <f>IF(COUNTIF($C$2:$C1857,C1857)&gt;1,1,0)</f>
        <v>0</v>
      </c>
      <c r="N1857">
        <f t="shared" si="217"/>
        <v>0</v>
      </c>
      <c r="O1857">
        <f t="shared" si="218"/>
        <v>0</v>
      </c>
      <c r="P1857">
        <f t="shared" si="219"/>
        <v>0</v>
      </c>
      <c r="Q1857">
        <f t="shared" si="220"/>
        <v>0</v>
      </c>
      <c r="S1857">
        <f t="shared" si="221"/>
        <v>0</v>
      </c>
    </row>
    <row r="1858" spans="1:19" ht="409.6" thickBot="1" x14ac:dyDescent="0.4">
      <c r="A1858" s="3" t="s">
        <v>11</v>
      </c>
      <c r="B1858" s="3" t="s">
        <v>23</v>
      </c>
      <c r="C1858" s="3">
        <v>20172402401</v>
      </c>
      <c r="D1858" s="3">
        <v>1</v>
      </c>
      <c r="E1858" s="3" t="s">
        <v>9</v>
      </c>
      <c r="F1858" s="3">
        <v>140</v>
      </c>
      <c r="G1858" s="3">
        <v>58</v>
      </c>
      <c r="H1858" s="4" t="s">
        <v>391</v>
      </c>
      <c r="I1858" s="3" t="s">
        <v>9</v>
      </c>
      <c r="J1858" s="3" t="s">
        <v>15</v>
      </c>
      <c r="L1858">
        <f t="shared" si="216"/>
        <v>0</v>
      </c>
      <c r="M1858">
        <f>IF(COUNTIF($C$2:$C1859,C1858)&gt;1,1,0)</f>
        <v>0</v>
      </c>
      <c r="N1858">
        <f t="shared" si="217"/>
        <v>0</v>
      </c>
      <c r="O1858">
        <f t="shared" si="218"/>
        <v>0</v>
      </c>
      <c r="P1858">
        <f t="shared" si="219"/>
        <v>0</v>
      </c>
      <c r="Q1858">
        <f t="shared" si="220"/>
        <v>0</v>
      </c>
      <c r="S1858">
        <f t="shared" si="221"/>
        <v>0</v>
      </c>
    </row>
    <row r="1859" spans="1:19" ht="139" thickBot="1" x14ac:dyDescent="0.4">
      <c r="A1859" s="3" t="s">
        <v>46</v>
      </c>
      <c r="B1859" s="3" t="s">
        <v>29</v>
      </c>
      <c r="C1859" s="3">
        <v>20030516207</v>
      </c>
      <c r="D1859" s="3">
        <v>0</v>
      </c>
      <c r="E1859" s="3" t="s">
        <v>9</v>
      </c>
      <c r="F1859" s="3">
        <v>143</v>
      </c>
      <c r="G1859" s="3">
        <v>10</v>
      </c>
      <c r="H1859" s="4" t="s">
        <v>83</v>
      </c>
      <c r="I1859" s="3" t="s">
        <v>9</v>
      </c>
      <c r="J1859" s="3" t="s">
        <v>9</v>
      </c>
      <c r="L1859">
        <f t="shared" si="216"/>
        <v>0</v>
      </c>
      <c r="M1859">
        <f>IF(COUNTIF($C$2:$C1859,C1859)&gt;1,1,0)</f>
        <v>0</v>
      </c>
      <c r="N1859">
        <f t="shared" si="217"/>
        <v>0</v>
      </c>
      <c r="O1859">
        <f t="shared" si="218"/>
        <v>0</v>
      </c>
      <c r="P1859">
        <f t="shared" si="219"/>
        <v>0</v>
      </c>
      <c r="Q1859">
        <f t="shared" si="220"/>
        <v>0</v>
      </c>
      <c r="S1859">
        <f t="shared" si="221"/>
        <v>0</v>
      </c>
    </row>
    <row r="1860" spans="1:19" ht="409.6" thickBot="1" x14ac:dyDescent="0.4">
      <c r="A1860" s="3" t="s">
        <v>7</v>
      </c>
      <c r="B1860" s="3" t="s">
        <v>17</v>
      </c>
      <c r="C1860" s="3">
        <v>20120804701</v>
      </c>
      <c r="D1860" s="3">
        <v>1</v>
      </c>
      <c r="E1860" s="3" t="s">
        <v>9</v>
      </c>
      <c r="F1860" s="3">
        <v>239</v>
      </c>
      <c r="G1860" s="3">
        <v>43</v>
      </c>
      <c r="H1860" s="4" t="s">
        <v>392</v>
      </c>
      <c r="I1860" s="3" t="s">
        <v>9</v>
      </c>
      <c r="J1860" s="3" t="s">
        <v>15</v>
      </c>
      <c r="L1860">
        <f t="shared" si="216"/>
        <v>0</v>
      </c>
      <c r="M1860">
        <f>IF(COUNTIF($C$2:$C1860,C1860)&gt;1,1,0)</f>
        <v>0</v>
      </c>
      <c r="N1860">
        <f t="shared" si="217"/>
        <v>0</v>
      </c>
      <c r="O1860">
        <f t="shared" si="218"/>
        <v>0</v>
      </c>
      <c r="P1860">
        <f t="shared" si="219"/>
        <v>0</v>
      </c>
      <c r="Q1860">
        <f t="shared" si="220"/>
        <v>0</v>
      </c>
      <c r="S1860">
        <f t="shared" si="221"/>
        <v>0</v>
      </c>
    </row>
    <row r="1861" spans="1:19" ht="214" thickBot="1" x14ac:dyDescent="0.4">
      <c r="A1861" s="3" t="s">
        <v>11</v>
      </c>
      <c r="B1861" s="3" t="s">
        <v>17</v>
      </c>
      <c r="C1861" s="3">
        <v>20120211305</v>
      </c>
      <c r="D1861" s="3">
        <v>0</v>
      </c>
      <c r="E1861" s="3" t="s">
        <v>9</v>
      </c>
      <c r="F1861" s="3">
        <v>80</v>
      </c>
      <c r="G1861" s="3">
        <v>75</v>
      </c>
      <c r="H1861" s="4" t="s">
        <v>28</v>
      </c>
      <c r="I1861" s="3" t="s">
        <v>9</v>
      </c>
      <c r="J1861" s="3" t="s">
        <v>9</v>
      </c>
      <c r="L1861">
        <f t="shared" si="216"/>
        <v>0</v>
      </c>
      <c r="M1861">
        <f>IF(COUNTIF($C$2:$C1862,C1861)&gt;1,1,0)</f>
        <v>0</v>
      </c>
      <c r="N1861">
        <f t="shared" si="217"/>
        <v>0</v>
      </c>
      <c r="O1861">
        <f t="shared" si="218"/>
        <v>0</v>
      </c>
      <c r="P1861">
        <f t="shared" si="219"/>
        <v>0</v>
      </c>
      <c r="Q1861">
        <f t="shared" si="220"/>
        <v>0</v>
      </c>
      <c r="S1861">
        <f t="shared" si="221"/>
        <v>0</v>
      </c>
    </row>
    <row r="1862" spans="1:19" ht="276.5" thickBot="1" x14ac:dyDescent="0.4">
      <c r="A1862" s="3" t="s">
        <v>7</v>
      </c>
      <c r="B1862" s="3" t="s">
        <v>17</v>
      </c>
      <c r="C1862" s="3">
        <v>20120404501</v>
      </c>
      <c r="D1862" s="3">
        <v>0</v>
      </c>
      <c r="E1862" s="3" t="s">
        <v>9</v>
      </c>
      <c r="F1862" s="3">
        <v>72</v>
      </c>
      <c r="G1862" s="3">
        <v>70</v>
      </c>
      <c r="H1862" s="4" t="s">
        <v>22</v>
      </c>
      <c r="I1862" s="3" t="s">
        <v>9</v>
      </c>
      <c r="J1862" s="3" t="s">
        <v>9</v>
      </c>
      <c r="L1862">
        <f t="shared" si="216"/>
        <v>0</v>
      </c>
      <c r="M1862">
        <f>IF(COUNTIF($C$2:$C1863,C1862)&gt;1,1,0)</f>
        <v>0</v>
      </c>
      <c r="N1862">
        <f t="shared" si="217"/>
        <v>0</v>
      </c>
      <c r="O1862">
        <f t="shared" si="218"/>
        <v>0</v>
      </c>
      <c r="P1862">
        <f t="shared" si="219"/>
        <v>0</v>
      </c>
      <c r="Q1862">
        <f t="shared" si="220"/>
        <v>0</v>
      </c>
      <c r="S1862">
        <f t="shared" si="221"/>
        <v>0</v>
      </c>
    </row>
    <row r="1863" spans="1:19" ht="289" thickBot="1" x14ac:dyDescent="0.4">
      <c r="A1863" s="3" t="s">
        <v>7</v>
      </c>
      <c r="B1863" s="3" t="s">
        <v>8</v>
      </c>
      <c r="C1863" s="3">
        <v>20180314618</v>
      </c>
      <c r="D1863" s="3">
        <v>0</v>
      </c>
      <c r="E1863" s="3" t="s">
        <v>9</v>
      </c>
      <c r="F1863" s="3">
        <v>96</v>
      </c>
      <c r="G1863" s="3">
        <v>25</v>
      </c>
      <c r="H1863" s="4" t="s">
        <v>393</v>
      </c>
      <c r="I1863" s="3" t="s">
        <v>9</v>
      </c>
      <c r="J1863" s="3" t="s">
        <v>9</v>
      </c>
      <c r="L1863">
        <f t="shared" si="216"/>
        <v>0</v>
      </c>
      <c r="M1863">
        <f>IF(COUNTIF($C$2:$C1864,C1863)&gt;1,1,0)</f>
        <v>0</v>
      </c>
      <c r="N1863">
        <f t="shared" si="217"/>
        <v>0</v>
      </c>
      <c r="O1863">
        <f t="shared" si="218"/>
        <v>0</v>
      </c>
      <c r="P1863">
        <f t="shared" si="219"/>
        <v>0</v>
      </c>
      <c r="Q1863">
        <f t="shared" si="220"/>
        <v>0</v>
      </c>
      <c r="S1863">
        <f t="shared" si="221"/>
        <v>0</v>
      </c>
    </row>
    <row r="1864" spans="1:19" ht="189" thickBot="1" x14ac:dyDescent="0.4">
      <c r="A1864" s="3" t="s">
        <v>7</v>
      </c>
      <c r="B1864" s="3" t="s">
        <v>17</v>
      </c>
      <c r="C1864" s="3">
        <v>20120405701</v>
      </c>
      <c r="D1864" s="3">
        <v>0</v>
      </c>
      <c r="E1864" s="3" t="s">
        <v>9</v>
      </c>
      <c r="F1864" s="3">
        <v>67</v>
      </c>
      <c r="G1864" s="3">
        <v>35</v>
      </c>
      <c r="H1864" s="4" t="s">
        <v>24</v>
      </c>
      <c r="I1864" s="3" t="s">
        <v>9</v>
      </c>
      <c r="J1864" s="3" t="s">
        <v>9</v>
      </c>
      <c r="L1864">
        <f t="shared" si="216"/>
        <v>0</v>
      </c>
      <c r="M1864">
        <f>IF(COUNTIF($C$2:$C1865,C1864)&gt;1,1,0)</f>
        <v>0</v>
      </c>
      <c r="N1864">
        <f t="shared" si="217"/>
        <v>0</v>
      </c>
      <c r="O1864">
        <f t="shared" si="218"/>
        <v>0</v>
      </c>
      <c r="P1864">
        <f t="shared" si="219"/>
        <v>0</v>
      </c>
      <c r="Q1864">
        <f t="shared" si="220"/>
        <v>0</v>
      </c>
      <c r="S1864">
        <f t="shared" si="221"/>
        <v>0</v>
      </c>
    </row>
    <row r="1865" spans="1:19" ht="276.5" thickBot="1" x14ac:dyDescent="0.4">
      <c r="A1865" s="3" t="s">
        <v>46</v>
      </c>
      <c r="B1865" s="3" t="s">
        <v>20</v>
      </c>
      <c r="C1865" s="3">
        <v>20142009701</v>
      </c>
      <c r="D1865" s="3">
        <v>1</v>
      </c>
      <c r="E1865" s="3" t="s">
        <v>9</v>
      </c>
      <c r="F1865" s="3">
        <v>191</v>
      </c>
      <c r="G1865" s="3">
        <v>138</v>
      </c>
      <c r="H1865" s="4" t="s">
        <v>22</v>
      </c>
      <c r="I1865" s="3" t="s">
        <v>9</v>
      </c>
      <c r="J1865" s="3" t="s">
        <v>9</v>
      </c>
      <c r="L1865">
        <f t="shared" si="216"/>
        <v>0</v>
      </c>
      <c r="M1865">
        <f>IF(COUNTIF($C$2:$C1866,C1865)&gt;1,1,0)</f>
        <v>0</v>
      </c>
      <c r="N1865">
        <f t="shared" si="217"/>
        <v>0</v>
      </c>
      <c r="O1865">
        <f t="shared" si="218"/>
        <v>0</v>
      </c>
      <c r="P1865">
        <f t="shared" si="219"/>
        <v>0</v>
      </c>
      <c r="Q1865">
        <f t="shared" si="220"/>
        <v>0</v>
      </c>
      <c r="S1865">
        <f t="shared" si="221"/>
        <v>0</v>
      </c>
    </row>
    <row r="1866" spans="1:19" ht="214" thickBot="1" x14ac:dyDescent="0.4">
      <c r="A1866" s="3" t="s">
        <v>11</v>
      </c>
      <c r="B1866" s="3" t="s">
        <v>8</v>
      </c>
      <c r="C1866" s="3">
        <v>20180110401</v>
      </c>
      <c r="D1866" s="3">
        <v>0</v>
      </c>
      <c r="E1866" s="3" t="s">
        <v>9</v>
      </c>
      <c r="F1866" s="3">
        <v>114</v>
      </c>
      <c r="G1866" s="3">
        <v>66</v>
      </c>
      <c r="H1866" s="4" t="s">
        <v>31</v>
      </c>
      <c r="I1866" s="3" t="s">
        <v>9</v>
      </c>
      <c r="J1866" s="3" t="s">
        <v>9</v>
      </c>
      <c r="L1866">
        <f t="shared" si="216"/>
        <v>0</v>
      </c>
      <c r="M1866">
        <f>IF(COUNTIF($C$2:$C1867,C1866)&gt;1,1,0)</f>
        <v>0</v>
      </c>
      <c r="N1866">
        <f t="shared" si="217"/>
        <v>0</v>
      </c>
      <c r="O1866">
        <f t="shared" si="218"/>
        <v>0</v>
      </c>
      <c r="P1866">
        <f t="shared" si="219"/>
        <v>0</v>
      </c>
      <c r="Q1866">
        <f t="shared" si="220"/>
        <v>0</v>
      </c>
      <c r="S1866">
        <f t="shared" si="221"/>
        <v>0</v>
      </c>
    </row>
    <row r="1867" spans="1:19" ht="189" thickBot="1" x14ac:dyDescent="0.4">
      <c r="A1867" s="3" t="s">
        <v>7</v>
      </c>
      <c r="B1867" s="3" t="s">
        <v>17</v>
      </c>
      <c r="C1867" s="3">
        <v>20120427603</v>
      </c>
      <c r="D1867" s="3">
        <v>1</v>
      </c>
      <c r="E1867" s="3" t="s">
        <v>9</v>
      </c>
      <c r="F1867" s="3">
        <v>611</v>
      </c>
      <c r="G1867" s="3">
        <v>45</v>
      </c>
      <c r="H1867" s="4" t="s">
        <v>24</v>
      </c>
      <c r="I1867" s="3" t="s">
        <v>9</v>
      </c>
      <c r="J1867" s="3" t="s">
        <v>9</v>
      </c>
      <c r="L1867">
        <f t="shared" si="216"/>
        <v>0</v>
      </c>
      <c r="M1867">
        <f>IF(COUNTIF($C$2:$C1868,C1867)&gt;1,1,0)</f>
        <v>0</v>
      </c>
      <c r="N1867">
        <f t="shared" si="217"/>
        <v>0</v>
      </c>
      <c r="O1867">
        <f t="shared" si="218"/>
        <v>0</v>
      </c>
      <c r="P1867">
        <f t="shared" si="219"/>
        <v>0</v>
      </c>
      <c r="Q1867">
        <f t="shared" si="220"/>
        <v>0</v>
      </c>
      <c r="S1867">
        <f t="shared" si="221"/>
        <v>0</v>
      </c>
    </row>
    <row r="1868" spans="1:19" ht="214" thickBot="1" x14ac:dyDescent="0.4">
      <c r="A1868" s="3" t="s">
        <v>11</v>
      </c>
      <c r="B1868" s="3" t="s">
        <v>8</v>
      </c>
      <c r="C1868" s="3">
        <v>20180110802</v>
      </c>
      <c r="D1868" s="3">
        <v>0</v>
      </c>
      <c r="E1868" s="3" t="s">
        <v>9</v>
      </c>
      <c r="F1868" s="3">
        <v>37</v>
      </c>
      <c r="G1868" s="3">
        <v>29</v>
      </c>
      <c r="H1868" s="4" t="s">
        <v>31</v>
      </c>
      <c r="I1868" s="3" t="s">
        <v>9</v>
      </c>
      <c r="J1868" s="3" t="s">
        <v>9</v>
      </c>
      <c r="L1868">
        <f t="shared" si="216"/>
        <v>0</v>
      </c>
      <c r="M1868">
        <f>IF(COUNTIF($C$2:$C1869,C1868)&gt;1,1,0)</f>
        <v>0</v>
      </c>
      <c r="N1868">
        <f t="shared" si="217"/>
        <v>0</v>
      </c>
      <c r="O1868">
        <f t="shared" si="218"/>
        <v>0</v>
      </c>
      <c r="P1868">
        <f t="shared" si="219"/>
        <v>0</v>
      </c>
      <c r="Q1868">
        <f t="shared" si="220"/>
        <v>0</v>
      </c>
      <c r="S1868">
        <f t="shared" si="221"/>
        <v>0</v>
      </c>
    </row>
    <row r="1869" spans="1:19" ht="151.5" thickBot="1" x14ac:dyDescent="0.4">
      <c r="A1869" s="3" t="s">
        <v>7</v>
      </c>
      <c r="B1869" s="3" t="s">
        <v>17</v>
      </c>
      <c r="C1869" s="3">
        <v>20120211002</v>
      </c>
      <c r="D1869" s="3">
        <v>0</v>
      </c>
      <c r="E1869" s="3" t="s">
        <v>9</v>
      </c>
      <c r="F1869" s="3">
        <v>49</v>
      </c>
      <c r="G1869" s="3">
        <v>16</v>
      </c>
      <c r="H1869" s="4" t="s">
        <v>183</v>
      </c>
      <c r="I1869" s="3" t="s">
        <v>9</v>
      </c>
      <c r="J1869" s="3" t="s">
        <v>9</v>
      </c>
      <c r="L1869">
        <f t="shared" si="216"/>
        <v>0</v>
      </c>
      <c r="M1869">
        <f>IF(COUNTIF($C$2:$C1870,C1869)&gt;1,1,0)</f>
        <v>0</v>
      </c>
      <c r="N1869">
        <f t="shared" si="217"/>
        <v>0</v>
      </c>
      <c r="O1869">
        <f t="shared" si="218"/>
        <v>0</v>
      </c>
      <c r="P1869">
        <f t="shared" si="219"/>
        <v>0</v>
      </c>
      <c r="Q1869">
        <f t="shared" si="220"/>
        <v>0</v>
      </c>
      <c r="S1869">
        <f t="shared" si="221"/>
        <v>0</v>
      </c>
    </row>
    <row r="1870" spans="1:19" ht="289" thickBot="1" x14ac:dyDescent="0.4">
      <c r="A1870" s="3" t="s">
        <v>11</v>
      </c>
      <c r="B1870" s="3" t="s">
        <v>49</v>
      </c>
      <c r="C1870" s="3">
        <v>20230305901</v>
      </c>
      <c r="D1870" s="3">
        <v>1</v>
      </c>
      <c r="E1870" s="3" t="s">
        <v>9</v>
      </c>
      <c r="F1870" s="3">
        <v>233</v>
      </c>
      <c r="G1870" s="3">
        <v>102</v>
      </c>
      <c r="H1870" s="4" t="s">
        <v>95</v>
      </c>
      <c r="I1870" s="3" t="s">
        <v>9</v>
      </c>
      <c r="J1870" s="3" t="s">
        <v>9</v>
      </c>
      <c r="L1870">
        <f t="shared" si="216"/>
        <v>0</v>
      </c>
      <c r="M1870">
        <f>IF(COUNTIF($C$2:$C1871,C1870)&gt;1,1,0)</f>
        <v>0</v>
      </c>
      <c r="N1870">
        <f t="shared" si="217"/>
        <v>0</v>
      </c>
      <c r="O1870">
        <f t="shared" si="218"/>
        <v>0</v>
      </c>
      <c r="P1870">
        <f t="shared" si="219"/>
        <v>0</v>
      </c>
      <c r="Q1870">
        <f t="shared" si="220"/>
        <v>0</v>
      </c>
      <c r="S1870">
        <f t="shared" si="221"/>
        <v>0</v>
      </c>
    </row>
    <row r="1871" spans="1:19" ht="289" thickBot="1" x14ac:dyDescent="0.4">
      <c r="A1871" s="3" t="s">
        <v>11</v>
      </c>
      <c r="B1871" s="3" t="s">
        <v>49</v>
      </c>
      <c r="C1871" s="3">
        <v>20230301401</v>
      </c>
      <c r="D1871" s="3">
        <v>0</v>
      </c>
      <c r="E1871" s="3" t="s">
        <v>9</v>
      </c>
      <c r="F1871" s="3">
        <v>13</v>
      </c>
      <c r="G1871" s="3">
        <v>7</v>
      </c>
      <c r="H1871" s="4" t="s">
        <v>95</v>
      </c>
      <c r="I1871" s="3" t="s">
        <v>9</v>
      </c>
      <c r="J1871" s="3" t="s">
        <v>9</v>
      </c>
      <c r="L1871">
        <f t="shared" si="216"/>
        <v>0</v>
      </c>
      <c r="M1871">
        <f>IF(COUNTIF($C$2:$C1872,C1871)&gt;1,1,0)</f>
        <v>0</v>
      </c>
      <c r="N1871">
        <f t="shared" si="217"/>
        <v>0</v>
      </c>
      <c r="O1871">
        <f t="shared" si="218"/>
        <v>0</v>
      </c>
      <c r="P1871">
        <f t="shared" si="219"/>
        <v>0</v>
      </c>
      <c r="Q1871">
        <f t="shared" si="220"/>
        <v>0</v>
      </c>
      <c r="S1871">
        <f t="shared" si="221"/>
        <v>0</v>
      </c>
    </row>
    <row r="1872" spans="1:19" ht="276.5" thickBot="1" x14ac:dyDescent="0.4">
      <c r="A1872" s="3" t="s">
        <v>11</v>
      </c>
      <c r="B1872" s="3" t="s">
        <v>8</v>
      </c>
      <c r="C1872" s="3">
        <v>20181002002</v>
      </c>
      <c r="D1872" s="3">
        <v>0</v>
      </c>
      <c r="E1872" s="3" t="s">
        <v>9</v>
      </c>
      <c r="F1872" s="3">
        <v>397</v>
      </c>
      <c r="G1872" s="3">
        <v>135</v>
      </c>
      <c r="H1872" s="4" t="s">
        <v>22</v>
      </c>
      <c r="I1872" s="3" t="s">
        <v>9</v>
      </c>
      <c r="J1872" s="3" t="s">
        <v>9</v>
      </c>
      <c r="L1872">
        <f t="shared" si="216"/>
        <v>0</v>
      </c>
      <c r="M1872">
        <f>IF(COUNTIF($C$2:$C1873,C1872)&gt;1,1,0)</f>
        <v>0</v>
      </c>
      <c r="N1872">
        <f t="shared" si="217"/>
        <v>0</v>
      </c>
      <c r="O1872">
        <f t="shared" si="218"/>
        <v>0</v>
      </c>
      <c r="P1872">
        <f t="shared" si="219"/>
        <v>0</v>
      </c>
      <c r="Q1872">
        <f t="shared" si="220"/>
        <v>0</v>
      </c>
      <c r="S1872">
        <f t="shared" si="221"/>
        <v>0</v>
      </c>
    </row>
    <row r="1873" spans="1:19" ht="314" thickBot="1" x14ac:dyDescent="0.4">
      <c r="A1873" s="3" t="s">
        <v>52</v>
      </c>
      <c r="B1873" s="3" t="s">
        <v>34</v>
      </c>
      <c r="C1873" s="3">
        <v>20110724701</v>
      </c>
      <c r="D1873" s="3">
        <v>0</v>
      </c>
      <c r="E1873" s="3" t="s">
        <v>9</v>
      </c>
      <c r="F1873" s="3">
        <v>40</v>
      </c>
      <c r="G1873" s="3">
        <v>26</v>
      </c>
      <c r="H1873" s="4" t="s">
        <v>394</v>
      </c>
      <c r="I1873" s="3" t="s">
        <v>9</v>
      </c>
      <c r="J1873" s="3" t="s">
        <v>9</v>
      </c>
      <c r="L1873">
        <f t="shared" si="216"/>
        <v>0</v>
      </c>
      <c r="M1873">
        <f>IF(COUNTIF($C$2:$C1874,C1873)&gt;1,1,0)</f>
        <v>0</v>
      </c>
      <c r="N1873">
        <f t="shared" si="217"/>
        <v>0</v>
      </c>
      <c r="O1873">
        <f t="shared" si="218"/>
        <v>0</v>
      </c>
      <c r="P1873">
        <f t="shared" si="219"/>
        <v>0</v>
      </c>
      <c r="Q1873">
        <f t="shared" si="220"/>
        <v>0</v>
      </c>
      <c r="S1873">
        <f t="shared" si="221"/>
        <v>0</v>
      </c>
    </row>
    <row r="1874" spans="1:19" ht="76.5" thickBot="1" x14ac:dyDescent="0.4">
      <c r="A1874" s="3" t="s">
        <v>11</v>
      </c>
      <c r="B1874" s="3" t="s">
        <v>267</v>
      </c>
      <c r="C1874" s="3">
        <v>20200407901</v>
      </c>
      <c r="D1874" s="3">
        <v>0</v>
      </c>
      <c r="E1874" s="3" t="s">
        <v>9</v>
      </c>
      <c r="F1874" s="3">
        <v>38</v>
      </c>
      <c r="G1874" s="3">
        <v>7</v>
      </c>
      <c r="H1874" s="4" t="s">
        <v>56</v>
      </c>
      <c r="I1874" s="3" t="s">
        <v>9</v>
      </c>
      <c r="J1874" s="3" t="s">
        <v>15</v>
      </c>
      <c r="L1874">
        <f t="shared" si="216"/>
        <v>0</v>
      </c>
      <c r="M1874">
        <f>IF(COUNTIF($C$2:$C1874,C1874)&gt;1,1,0)</f>
        <v>0</v>
      </c>
      <c r="N1874">
        <f t="shared" si="217"/>
        <v>0</v>
      </c>
      <c r="O1874">
        <f t="shared" si="218"/>
        <v>0</v>
      </c>
      <c r="P1874">
        <f t="shared" si="219"/>
        <v>0</v>
      </c>
      <c r="Q1874">
        <f t="shared" si="220"/>
        <v>0</v>
      </c>
      <c r="S1874">
        <f t="shared" si="221"/>
        <v>0</v>
      </c>
    </row>
    <row r="1875" spans="1:19" ht="276.5" thickBot="1" x14ac:dyDescent="0.4">
      <c r="A1875" s="3" t="s">
        <v>46</v>
      </c>
      <c r="B1875" s="3" t="s">
        <v>20</v>
      </c>
      <c r="C1875" s="3">
        <v>20140701901</v>
      </c>
      <c r="D1875" s="3">
        <v>1</v>
      </c>
      <c r="E1875" s="3" t="s">
        <v>9</v>
      </c>
      <c r="F1875" s="3">
        <v>281</v>
      </c>
      <c r="G1875" s="3">
        <v>65</v>
      </c>
      <c r="H1875" s="4" t="s">
        <v>22</v>
      </c>
      <c r="I1875" s="3" t="s">
        <v>9</v>
      </c>
      <c r="J1875" s="3" t="s">
        <v>15</v>
      </c>
      <c r="L1875">
        <f t="shared" si="216"/>
        <v>0</v>
      </c>
      <c r="M1875">
        <f>IF(COUNTIF($C$2:$C1875,C1875)&gt;1,1,0)</f>
        <v>0</v>
      </c>
      <c r="N1875">
        <f t="shared" si="217"/>
        <v>0</v>
      </c>
      <c r="O1875">
        <f t="shared" si="218"/>
        <v>0</v>
      </c>
      <c r="P1875">
        <f t="shared" si="219"/>
        <v>0</v>
      </c>
      <c r="Q1875">
        <f t="shared" si="220"/>
        <v>0</v>
      </c>
      <c r="S1875">
        <f t="shared" si="221"/>
        <v>0</v>
      </c>
    </row>
    <row r="1876" spans="1:19" ht="214" thickBot="1" x14ac:dyDescent="0.4">
      <c r="A1876" s="3" t="s">
        <v>11</v>
      </c>
      <c r="B1876" s="3" t="s">
        <v>23</v>
      </c>
      <c r="C1876" s="3">
        <v>20172103601</v>
      </c>
      <c r="D1876" s="3">
        <v>0</v>
      </c>
      <c r="E1876" s="3" t="s">
        <v>9</v>
      </c>
      <c r="F1876" s="3">
        <v>355</v>
      </c>
      <c r="G1876" s="3">
        <v>49</v>
      </c>
      <c r="H1876" s="4" t="s">
        <v>31</v>
      </c>
      <c r="I1876" s="3" t="s">
        <v>9</v>
      </c>
      <c r="J1876" s="3" t="s">
        <v>9</v>
      </c>
      <c r="L1876">
        <f t="shared" si="216"/>
        <v>0</v>
      </c>
      <c r="M1876">
        <f>IF(COUNTIF($C$2:$C1877,C1876)&gt;1,1,0)</f>
        <v>0</v>
      </c>
      <c r="N1876">
        <f t="shared" si="217"/>
        <v>0</v>
      </c>
      <c r="O1876">
        <f t="shared" si="218"/>
        <v>0</v>
      </c>
      <c r="P1876">
        <f t="shared" si="219"/>
        <v>0</v>
      </c>
      <c r="Q1876">
        <f t="shared" si="220"/>
        <v>0</v>
      </c>
      <c r="S1876">
        <f t="shared" si="221"/>
        <v>0</v>
      </c>
    </row>
    <row r="1877" spans="1:19" ht="289" thickBot="1" x14ac:dyDescent="0.4">
      <c r="A1877" s="3" t="s">
        <v>7</v>
      </c>
      <c r="B1877" s="3" t="s">
        <v>23</v>
      </c>
      <c r="C1877" s="3">
        <v>20170700401</v>
      </c>
      <c r="D1877" s="3">
        <v>1</v>
      </c>
      <c r="E1877" s="3" t="s">
        <v>9</v>
      </c>
      <c r="F1877" s="3">
        <v>325</v>
      </c>
      <c r="G1877" s="3">
        <v>47</v>
      </c>
      <c r="H1877" s="4" t="s">
        <v>395</v>
      </c>
      <c r="I1877" s="3" t="s">
        <v>9</v>
      </c>
      <c r="J1877" s="3" t="s">
        <v>9</v>
      </c>
      <c r="L1877">
        <f t="shared" si="216"/>
        <v>0</v>
      </c>
      <c r="M1877">
        <f>IF(COUNTIF($C$2:$C1878,C1877)&gt;1,1,0)</f>
        <v>0</v>
      </c>
      <c r="N1877">
        <f t="shared" si="217"/>
        <v>0</v>
      </c>
      <c r="O1877">
        <f t="shared" si="218"/>
        <v>0</v>
      </c>
      <c r="P1877">
        <f t="shared" si="219"/>
        <v>0</v>
      </c>
      <c r="Q1877">
        <f t="shared" si="220"/>
        <v>0</v>
      </c>
      <c r="S1877">
        <f t="shared" si="221"/>
        <v>0</v>
      </c>
    </row>
    <row r="1878" spans="1:19" ht="176.5" thickBot="1" x14ac:dyDescent="0.4">
      <c r="A1878" s="3" t="s">
        <v>7</v>
      </c>
      <c r="B1878" s="3" t="s">
        <v>23</v>
      </c>
      <c r="C1878" s="3">
        <v>20170704511</v>
      </c>
      <c r="D1878" s="3">
        <v>1</v>
      </c>
      <c r="E1878" s="3" t="s">
        <v>9</v>
      </c>
      <c r="F1878" s="3">
        <v>127</v>
      </c>
      <c r="G1878" s="3">
        <v>15</v>
      </c>
      <c r="H1878" s="4" t="s">
        <v>55</v>
      </c>
      <c r="I1878" s="3" t="s">
        <v>9</v>
      </c>
      <c r="J1878" s="3" t="s">
        <v>9</v>
      </c>
      <c r="L1878">
        <f t="shared" si="216"/>
        <v>0</v>
      </c>
      <c r="M1878">
        <f>IF(COUNTIF($C$2:$C1879,C1878)&gt;1,1,0)</f>
        <v>0</v>
      </c>
      <c r="N1878">
        <f t="shared" si="217"/>
        <v>0</v>
      </c>
      <c r="O1878">
        <f t="shared" si="218"/>
        <v>0</v>
      </c>
      <c r="P1878">
        <f t="shared" si="219"/>
        <v>0</v>
      </c>
      <c r="Q1878">
        <f t="shared" si="220"/>
        <v>0</v>
      </c>
      <c r="S1878">
        <f t="shared" si="221"/>
        <v>0</v>
      </c>
    </row>
    <row r="1879" spans="1:19" ht="151.5" thickBot="1" x14ac:dyDescent="0.4">
      <c r="A1879" s="3" t="s">
        <v>7</v>
      </c>
      <c r="B1879" s="3" t="s">
        <v>12</v>
      </c>
      <c r="C1879" s="3">
        <v>20080914701</v>
      </c>
      <c r="D1879" s="3">
        <v>1</v>
      </c>
      <c r="E1879" s="3" t="s">
        <v>9</v>
      </c>
      <c r="F1879" s="3">
        <v>228</v>
      </c>
      <c r="G1879" s="3">
        <v>228</v>
      </c>
      <c r="H1879" s="4" t="s">
        <v>26</v>
      </c>
      <c r="I1879" s="3" t="s">
        <v>9</v>
      </c>
      <c r="J1879" s="3" t="s">
        <v>9</v>
      </c>
      <c r="L1879">
        <f t="shared" si="216"/>
        <v>0</v>
      </c>
      <c r="M1879">
        <f>IF(COUNTIF($C$2:$C1879,C1879)&gt;1,1,0)</f>
        <v>0</v>
      </c>
      <c r="N1879">
        <f t="shared" si="217"/>
        <v>0</v>
      </c>
      <c r="O1879">
        <f t="shared" si="218"/>
        <v>0</v>
      </c>
      <c r="P1879">
        <f t="shared" si="219"/>
        <v>0</v>
      </c>
      <c r="Q1879">
        <f t="shared" si="220"/>
        <v>0</v>
      </c>
      <c r="S1879">
        <f t="shared" si="221"/>
        <v>0</v>
      </c>
    </row>
  </sheetData>
  <autoFilter ref="A1:J1879"/>
  <conditionalFormatting sqref="C1:C1879">
    <cfRule type="duplicateValues" dxfId="0" priority="35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4.5" x14ac:dyDescent="0.35"/>
  <cols>
    <col min="1" max="1" width="13.6328125" customWidth="1"/>
    <col min="2" max="2" width="15.81640625" bestFit="1" customWidth="1"/>
    <col min="3" max="3" width="18.81640625" customWidth="1"/>
    <col min="4" max="4" width="16.54296875" bestFit="1" customWidth="1"/>
  </cols>
  <sheetData>
    <row r="1" spans="1:5" ht="63" thickBot="1" x14ac:dyDescent="0.4">
      <c r="A1" t="s">
        <v>453</v>
      </c>
      <c r="B1" s="8" t="s">
        <v>454</v>
      </c>
      <c r="C1" s="8" t="s">
        <v>455</v>
      </c>
      <c r="D1" t="s">
        <v>456</v>
      </c>
      <c r="E1" s="13" t="s">
        <v>457</v>
      </c>
    </row>
    <row r="2" spans="1:5" ht="25.5" thickBot="1" x14ac:dyDescent="0.4">
      <c r="A2" s="3" t="s">
        <v>8</v>
      </c>
      <c r="B2" s="12">
        <f>SUMIF(rename!$B$2:$B$1879,dashboard!$A$2,rename!F2:F1879)</f>
        <v>53403</v>
      </c>
      <c r="C2" s="12">
        <f>SUMIF(rename!$B$2:$B$1879,dashboard!A2,rename!$G$2:$G$1879)</f>
        <v>13998</v>
      </c>
      <c r="D2" s="11">
        <f>C2/B2</f>
        <v>0.26212010561204424</v>
      </c>
      <c r="E2" s="11">
        <f>COUNTIFS(rename!$B$2:$B$1879,dashboard!A2,rename!$J$2:$J$1879,"Yes")/COUNTIF(rename!$B$2:$B$1879,dashboard!A2)</f>
        <v>0.80147058823529416</v>
      </c>
    </row>
    <row r="3" spans="1:5" ht="15" thickBot="1" x14ac:dyDescent="0.4">
      <c r="A3" s="3" t="s">
        <v>12</v>
      </c>
      <c r="B3" s="12">
        <f>SUMIF(rename!$B$2:$B$1879,dashboard!A3,rename!$F$2:$F$1879)</f>
        <v>35159</v>
      </c>
      <c r="C3" s="12">
        <f>SUMIF(rename!$B$2:$B$1879,dashboard!A3,rename!$G$2:$G$1879)</f>
        <v>14421</v>
      </c>
      <c r="D3" s="11">
        <f t="shared" ref="D3:D13" si="0">C3/B3</f>
        <v>0.41016524929605508</v>
      </c>
      <c r="E3" s="11">
        <f>COUNTIFS(rename!$B$2:$B$1879,dashboard!A3,rename!$J$2:$J$1879,"Yes")/COUNTIF(rename!$B$2:$B$1879,dashboard!A3)</f>
        <v>0.72185430463576161</v>
      </c>
    </row>
    <row r="4" spans="1:5" ht="15" thickBot="1" x14ac:dyDescent="0.4">
      <c r="A4" s="3" t="s">
        <v>17</v>
      </c>
      <c r="B4" s="12">
        <f>SUMIF(rename!$B$2:$B$1879,dashboard!A4,rename!$F$2:$F$1879)</f>
        <v>90282</v>
      </c>
      <c r="C4" s="12">
        <f>SUMIF(rename!$B$2:$B$1879,dashboard!A4,rename!$G$2:$G$1879)</f>
        <v>25929</v>
      </c>
      <c r="D4" s="11">
        <f t="shared" si="0"/>
        <v>0.28720010633348841</v>
      </c>
      <c r="E4" s="11">
        <f>COUNTIFS(rename!$B$2:$B$1879,dashboard!A4,rename!$J$2:$J$1879,"Yes")/COUNTIF(rename!$B$2:$B$1879,dashboard!A4)</f>
        <v>0.66666666666666663</v>
      </c>
    </row>
    <row r="5" spans="1:5" ht="25.5" thickBot="1" x14ac:dyDescent="0.4">
      <c r="A5" s="3" t="s">
        <v>23</v>
      </c>
      <c r="B5" s="12">
        <f>SUMIF(rename!$B$2:$B$1879,dashboard!A5,rename!$F$2:$F$1879)</f>
        <v>87805</v>
      </c>
      <c r="C5" s="12">
        <f>SUMIF(rename!$B$2:$B$1879,dashboard!A5,rename!$G$2:$G$1879)</f>
        <v>25342</v>
      </c>
      <c r="D5" s="11">
        <f t="shared" si="0"/>
        <v>0.28861682136552586</v>
      </c>
      <c r="E5" s="11">
        <f>COUNTIFS(rename!$B$2:$B$1879,dashboard!A5,rename!$J$2:$J$1879,"Yes")/COUNTIF(rename!$B$2:$B$1879,dashboard!A5)</f>
        <v>0.81987577639751552</v>
      </c>
    </row>
    <row r="6" spans="1:5" ht="15" thickBot="1" x14ac:dyDescent="0.4">
      <c r="A6" s="3" t="s">
        <v>25</v>
      </c>
      <c r="B6" s="12">
        <f>SUMIF(rename!$B$2:$B$1879,dashboard!A6,rename!$F$2:$F$1879)</f>
        <v>842</v>
      </c>
      <c r="C6" s="12">
        <f>SUMIF(rename!$B$2:$B$1879,dashboard!A6,rename!$G$2:$G$1879)</f>
        <v>440</v>
      </c>
      <c r="D6" s="11">
        <f t="shared" si="0"/>
        <v>0.5225653206650831</v>
      </c>
      <c r="E6" s="11">
        <f>COUNTIFS(rename!$B$2:$B$1879,dashboard!A6,rename!$J$2:$J$1879,"Yes")/COUNTIF(rename!$B$2:$B$1879,dashboard!A6)</f>
        <v>0.5</v>
      </c>
    </row>
    <row r="7" spans="1:5" ht="15" thickBot="1" x14ac:dyDescent="0.4">
      <c r="A7" s="3" t="s">
        <v>20</v>
      </c>
      <c r="B7" s="12">
        <f>SUMIF(rename!$B$2:$B$1879,dashboard!A7,rename!$F$2:$F$1879)</f>
        <v>76903</v>
      </c>
      <c r="C7" s="12">
        <f>SUMIF(rename!$B$2:$B$1879,dashboard!A7,rename!$G$2:$G$1879)</f>
        <v>26316</v>
      </c>
      <c r="D7" s="11">
        <f t="shared" si="0"/>
        <v>0.34219731349882321</v>
      </c>
      <c r="E7" s="11">
        <f>COUNTIFS(rename!$B$2:$B$1879,dashboard!A7,rename!$J$2:$J$1879,"Yes")/COUNTIF(rename!$B$2:$B$1879,dashboard!A7)</f>
        <v>0.76373626373626369</v>
      </c>
    </row>
    <row r="8" spans="1:5" ht="15" thickBot="1" x14ac:dyDescent="0.4">
      <c r="A8" s="3" t="s">
        <v>29</v>
      </c>
      <c r="B8" s="12">
        <f>SUMIF(rename!$B$2:$B$1879,dashboard!A8,rename!$F$2:$F$1879)</f>
        <v>3065</v>
      </c>
      <c r="C8" s="12">
        <f>SUMIF(rename!$B$2:$B$1879,dashboard!A8,rename!$G$2:$G$1879)</f>
        <v>1054</v>
      </c>
      <c r="D8" s="11">
        <f t="shared" si="0"/>
        <v>0.34388254486133768</v>
      </c>
      <c r="E8" s="11">
        <f>COUNTIFS(rename!$B$2:$B$1879,dashboard!A8,rename!$J$2:$J$1879,"Yes")/COUNTIF(rename!$B$2:$B$1879,dashboard!A8)</f>
        <v>0.8</v>
      </c>
    </row>
    <row r="9" spans="1:5" ht="15" thickBot="1" x14ac:dyDescent="0.4">
      <c r="A9" s="3" t="s">
        <v>34</v>
      </c>
      <c r="B9" s="12">
        <f>SUMIF(rename!$B$2:$B$1879,dashboard!A9,rename!$F$2:$F$1879)</f>
        <v>50675</v>
      </c>
      <c r="C9" s="12">
        <f>SUMIF(rename!$B$2:$B$1879,dashboard!A9,rename!$G$2:$G$1879)</f>
        <v>21226</v>
      </c>
      <c r="D9" s="11">
        <f t="shared" si="0"/>
        <v>0.41886531820424272</v>
      </c>
      <c r="E9" s="11">
        <f>COUNTIFS(rename!$B$2:$B$1879,dashboard!A9,rename!$J$2:$J$1879,"Yes")/COUNTIF(rename!$B$2:$B$1879,dashboard!A9)</f>
        <v>0.61774744027303752</v>
      </c>
    </row>
    <row r="10" spans="1:5" ht="15" thickBot="1" x14ac:dyDescent="0.4">
      <c r="A10" s="3" t="s">
        <v>47</v>
      </c>
      <c r="B10" s="12">
        <f>SUMIF(rename!$B$2:$B$1879,dashboard!A10,rename!$F$2:$F$1879)</f>
        <v>1851</v>
      </c>
      <c r="C10" s="12">
        <f>SUMIF(rename!$B$2:$B$1879,dashboard!A10,rename!$G$2:$G$1879)</f>
        <v>471</v>
      </c>
      <c r="D10" s="11">
        <f t="shared" si="0"/>
        <v>0.25445705024311183</v>
      </c>
      <c r="E10" s="11">
        <f>COUNTIFS(rename!$B$2:$B$1879,dashboard!A10,rename!$J$2:$J$1879,"Yes")/COUNTIF(rename!$B$2:$B$1879,dashboard!A10)</f>
        <v>0.4</v>
      </c>
    </row>
    <row r="11" spans="1:5" ht="15" thickBot="1" x14ac:dyDescent="0.4">
      <c r="A11" s="3" t="s">
        <v>49</v>
      </c>
      <c r="B11" s="12">
        <f>SUMIF(rename!$B$2:$B$1879,dashboard!A11,rename!$F$2:$F$1879)</f>
        <v>24709</v>
      </c>
      <c r="C11" s="12">
        <f>SUMIF(rename!$B$2:$B$1879,dashboard!A11,rename!$G$2:$G$1879)</f>
        <v>11383</v>
      </c>
      <c r="D11" s="11">
        <f t="shared" si="0"/>
        <v>0.46068234246630785</v>
      </c>
      <c r="E11" s="11">
        <f>COUNTIFS(rename!$B$2:$B$1879,dashboard!A11,rename!$J$2:$J$1879,"Yes")/COUNTIF(rename!$B$2:$B$1879,dashboard!A11)</f>
        <v>0.83941605839416056</v>
      </c>
    </row>
    <row r="12" spans="1:5" ht="15" thickBot="1" x14ac:dyDescent="0.4">
      <c r="A12" s="3" t="s">
        <v>40</v>
      </c>
      <c r="B12" s="12">
        <f>SUMIF(rename!$B$2:$B$1879,dashboard!A12,rename!$F$2:$F$1879)</f>
        <v>538</v>
      </c>
      <c r="C12" s="12">
        <f>SUMIF(rename!$B$2:$B$1879,dashboard!A12,rename!$G$2:$G$1879)</f>
        <v>67</v>
      </c>
      <c r="D12" s="11">
        <f t="shared" si="0"/>
        <v>0.12453531598513011</v>
      </c>
      <c r="E12" s="11">
        <f>COUNTIFS(rename!$B$2:$B$1879,dashboard!A12,rename!$J$2:$J$1879,"Yes")/COUNTIF(rename!$B$2:$B$1879,dashboard!A12)</f>
        <v>0</v>
      </c>
    </row>
    <row r="13" spans="1:5" ht="25.5" thickBot="1" x14ac:dyDescent="0.4">
      <c r="A13" s="3" t="s">
        <v>267</v>
      </c>
      <c r="B13" s="12">
        <f>SUMIF(rename!$B$2:$B$1879,dashboard!A13,rename!$F$2:$F$1879)</f>
        <v>224</v>
      </c>
      <c r="C13" s="12">
        <f>SUMIF(rename!$B$2:$B$1879,dashboard!A13,rename!$G$2:$G$1879)</f>
        <v>49</v>
      </c>
      <c r="D13" s="11">
        <f t="shared" si="0"/>
        <v>0.21875</v>
      </c>
      <c r="E13" s="11">
        <f>COUNTIFS(rename!$B$2:$B$1879,dashboard!A13,rename!$J$2:$J$1879,"Yes")/COUNTIF(rename!$B$2:$B$1879,dashboard!A13)</f>
        <v>0.25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8"/>
  <sheetViews>
    <sheetView workbookViewId="0">
      <selection activeCell="K6" sqref="K6"/>
    </sheetView>
  </sheetViews>
  <sheetFormatPr defaultRowHeight="14.5" x14ac:dyDescent="0.35"/>
  <sheetData>
    <row r="4" spans="5:11" x14ac:dyDescent="0.35">
      <c r="E4" t="s">
        <v>477</v>
      </c>
      <c r="F4" t="s">
        <v>482</v>
      </c>
    </row>
    <row r="5" spans="5:11" x14ac:dyDescent="0.35">
      <c r="E5" t="s">
        <v>478</v>
      </c>
      <c r="F5" t="s">
        <v>483</v>
      </c>
      <c r="G5" t="s">
        <v>480</v>
      </c>
      <c r="H5">
        <v>32</v>
      </c>
      <c r="K5">
        <f>COUNTIFS(F5:F8,"M",H5:H8,"&lt;20")</f>
        <v>1</v>
      </c>
    </row>
    <row r="6" spans="5:11" x14ac:dyDescent="0.35">
      <c r="E6" t="s">
        <v>479</v>
      </c>
      <c r="F6" t="s">
        <v>483</v>
      </c>
      <c r="G6" t="s">
        <v>481</v>
      </c>
      <c r="H6">
        <v>23</v>
      </c>
    </row>
    <row r="7" spans="5:11" x14ac:dyDescent="0.35">
      <c r="E7" t="s">
        <v>480</v>
      </c>
      <c r="F7" t="s">
        <v>484</v>
      </c>
      <c r="G7" t="s">
        <v>478</v>
      </c>
      <c r="H7">
        <v>20</v>
      </c>
    </row>
    <row r="8" spans="5:11" x14ac:dyDescent="0.35">
      <c r="E8" t="s">
        <v>481</v>
      </c>
      <c r="F8" t="s">
        <v>484</v>
      </c>
      <c r="G8" t="s">
        <v>479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workbookViewId="0">
      <selection activeCell="E4" sqref="E4:F7"/>
    </sheetView>
  </sheetViews>
  <sheetFormatPr defaultRowHeight="14.5" x14ac:dyDescent="0.35"/>
  <sheetData>
    <row r="4" spans="5:6" x14ac:dyDescent="0.35">
      <c r="E4" t="s">
        <v>480</v>
      </c>
      <c r="F4">
        <v>32</v>
      </c>
    </row>
    <row r="5" spans="5:6" x14ac:dyDescent="0.35">
      <c r="E5" t="s">
        <v>481</v>
      </c>
      <c r="F5">
        <v>34</v>
      </c>
    </row>
    <row r="6" spans="5:6" x14ac:dyDescent="0.35">
      <c r="E6" t="s">
        <v>478</v>
      </c>
      <c r="F6">
        <v>20</v>
      </c>
    </row>
    <row r="7" spans="5:6" x14ac:dyDescent="0.35">
      <c r="E7" t="s">
        <v>479</v>
      </c>
      <c r="F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G4" sqref="G4"/>
    </sheetView>
  </sheetViews>
  <sheetFormatPr defaultRowHeight="14.5" x14ac:dyDescent="0.35"/>
  <sheetData>
    <row r="4" spans="7:7" x14ac:dyDescent="0.35">
      <c r="G4">
        <f>COUNTIFS(Sheet1!F4:F7,M,Sheet5!F4:F7,"&lt;20")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</vt:lpstr>
      <vt:lpstr>Instructions</vt:lpstr>
      <vt:lpstr>Q1</vt:lpstr>
      <vt:lpstr>Q2</vt:lpstr>
      <vt:lpstr>Sheet4</vt:lpstr>
      <vt:lpstr>occurence</vt:lpstr>
      <vt:lpstr>error data</vt:lpstr>
      <vt:lpstr>rename</vt:lpstr>
      <vt:lpstr>dashboard</vt:lpstr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Shoikat</dc:creator>
  <cp:lastModifiedBy>Vaibhav</cp:lastModifiedBy>
  <dcterms:created xsi:type="dcterms:W3CDTF">2022-06-03T00:37:44Z</dcterms:created>
  <dcterms:modified xsi:type="dcterms:W3CDTF">2024-05-11T11:23:51Z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2022-06-03T01:01:23Z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52b1edd7-8d74-4536-a378-ff7b60be3e1b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