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312ccdb49b80452/Desktop/Assignments/"/>
    </mc:Choice>
  </mc:AlternateContent>
  <xr:revisionPtr revIDLastSave="0" documentId="14_{FB40D107-A480-438C-9903-78CEC0C635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1" i="1"/>
  <c r="M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K17" i="1"/>
  <c r="J12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 l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<sst xmlns="http://schemas.openxmlformats.org/spreadsheetml/2006/main" count="243" uniqueCount="102">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</sst>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J14" sqref="J14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0.6640625" customWidth="1"/>
    <col min="11" max="11" width="8.6640625" customWidth="1"/>
    <col min="12" max="12" width="10.5546875" customWidth="1"/>
    <col min="13" max="13" width="8.6640625" customWidth="1"/>
    <col min="14" max="14" width="10.88671875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1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IF(AND(E10="female",H10&lt;50000),"Eligible","Not Eligible")</f>
        <v>Not Eligible</v>
      </c>
      <c r="K10" s="13">
        <f>IF(AND(G10="CCD",H10&lt;30000),H10+9000, 0)</f>
        <v>0</v>
      </c>
      <c r="L10" s="11" t="str">
        <f>IF(YEAR(D10)&lt;1980,"Retired","Active")</f>
        <v>Retired</v>
      </c>
      <c r="M10" s="11">
        <f>IF(AND(OR(G10="sales", G10="marketing"), H10&lt;45000),25000,0)</f>
        <v>0</v>
      </c>
      <c r="N10" s="11" t="str">
        <f>IF(OR(G10="Director",G10="CEO"),"No voucher", "1500")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IF(AND(E11="female",H11&lt;50000),"Eligible","Not Eligible")</f>
        <v>Not Eligible</v>
      </c>
      <c r="K11" s="13">
        <f t="shared" ref="K11:K47" si="1">IF(AND(G11="CCD",H11&lt;30000),H11+9000, 0)</f>
        <v>0</v>
      </c>
      <c r="L11" s="11" t="str">
        <f>IF(YEAR(D11)&lt;1980,"Retired","Not Retired")</f>
        <v>Retired</v>
      </c>
      <c r="M11" s="11">
        <f>IF(AND(OR(G11="Sales", G11="Marketing"), H11&lt;45000),25000,0)</f>
        <v>25000</v>
      </c>
      <c r="N11" s="11" t="str">
        <f t="shared" ref="N11:N47" si="2">IF(OR(G11="Director",G11="CEO"),"No voucher", "1500")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>IF(AND(E12="female",H12&lt;50000),"Eligible for gift","Not Eligible")</f>
        <v>Eligible for gift</v>
      </c>
      <c r="K12" s="13">
        <f t="shared" si="1"/>
        <v>0</v>
      </c>
      <c r="L12" s="11" t="str">
        <f t="shared" ref="L12:L47" si="3">IF(YEAR(D12)&lt;1980,"Retired","Not Retired")</f>
        <v>Retired</v>
      </c>
      <c r="M12" s="11">
        <f t="shared" ref="M12:M47" si="4">IF(AND(OR(G12="Sales", G12="Marketing"), H12&lt;45000),25000,0)</f>
        <v>0</v>
      </c>
      <c r="N12" s="11" t="str">
        <f t="shared" si="2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ref="J13:J47" si="5">IF(AND(E13="female",H13&lt;50000),"Eligible for gift","Not Eligible")</f>
        <v>Not Eligible</v>
      </c>
      <c r="K13" s="13">
        <f t="shared" si="1"/>
        <v>0</v>
      </c>
      <c r="L13" s="11" t="str">
        <f t="shared" si="3"/>
        <v>Retired</v>
      </c>
      <c r="M13" s="11">
        <f t="shared" si="4"/>
        <v>0</v>
      </c>
      <c r="N13" s="11" t="str">
        <f t="shared" si="2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5"/>
        <v>Not Eligible</v>
      </c>
      <c r="K14" s="13">
        <f t="shared" si="1"/>
        <v>0</v>
      </c>
      <c r="L14" s="11" t="str">
        <f t="shared" si="3"/>
        <v>Retired</v>
      </c>
      <c r="M14" s="11">
        <f t="shared" si="4"/>
        <v>0</v>
      </c>
      <c r="N14" s="11" t="str">
        <f t="shared" si="2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5"/>
        <v>Not Eligible</v>
      </c>
      <c r="K15" s="13">
        <f t="shared" si="1"/>
        <v>0</v>
      </c>
      <c r="L15" s="11" t="str">
        <f t="shared" si="3"/>
        <v>Retired</v>
      </c>
      <c r="M15" s="11">
        <f t="shared" si="4"/>
        <v>0</v>
      </c>
      <c r="N15" s="11" t="str">
        <f t="shared" si="2"/>
        <v>No voucher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5"/>
        <v>Not Eligible</v>
      </c>
      <c r="K16" s="13">
        <f t="shared" si="1"/>
        <v>0</v>
      </c>
      <c r="L16" s="11" t="str">
        <f t="shared" si="3"/>
        <v>Retired</v>
      </c>
      <c r="M16" s="11">
        <f t="shared" si="4"/>
        <v>0</v>
      </c>
      <c r="N16" s="11" t="str">
        <f t="shared" si="2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5"/>
        <v>Not Eligible</v>
      </c>
      <c r="K17" s="13">
        <f>IF(AND(G17="CCD",H17&lt;30000),H17+9000, 0)</f>
        <v>35000</v>
      </c>
      <c r="L17" s="11" t="str">
        <f t="shared" si="3"/>
        <v>Not Retired</v>
      </c>
      <c r="M17" s="11">
        <f t="shared" si="4"/>
        <v>0</v>
      </c>
      <c r="N17" s="11" t="str">
        <f t="shared" si="2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5"/>
        <v>Not Eligible</v>
      </c>
      <c r="K18" s="13">
        <f t="shared" si="1"/>
        <v>0</v>
      </c>
      <c r="L18" s="11" t="str">
        <f t="shared" si="3"/>
        <v>Retired</v>
      </c>
      <c r="M18" s="11">
        <f t="shared" si="4"/>
        <v>0</v>
      </c>
      <c r="N18" s="11" t="str">
        <f t="shared" si="2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5"/>
        <v>Eligible for gift</v>
      </c>
      <c r="K19" s="13">
        <f t="shared" si="1"/>
        <v>0</v>
      </c>
      <c r="L19" s="11" t="str">
        <f t="shared" si="3"/>
        <v>Not Retired</v>
      </c>
      <c r="M19" s="11">
        <f t="shared" si="4"/>
        <v>0</v>
      </c>
      <c r="N19" s="11" t="str">
        <f t="shared" si="2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5"/>
        <v>Eligible for gift</v>
      </c>
      <c r="K20" s="13">
        <f t="shared" si="1"/>
        <v>0</v>
      </c>
      <c r="L20" s="11" t="str">
        <f t="shared" si="3"/>
        <v>Retired</v>
      </c>
      <c r="M20" s="11">
        <f t="shared" si="4"/>
        <v>0</v>
      </c>
      <c r="N20" s="11" t="str">
        <f t="shared" si="2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5"/>
        <v>Not Eligible</v>
      </c>
      <c r="K21" s="13">
        <f t="shared" si="1"/>
        <v>0</v>
      </c>
      <c r="L21" s="11" t="str">
        <f t="shared" si="3"/>
        <v>Not Retired</v>
      </c>
      <c r="M21" s="11">
        <f t="shared" si="4"/>
        <v>0</v>
      </c>
      <c r="N21" s="11" t="str">
        <f t="shared" si="2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5"/>
        <v>Not Eligible</v>
      </c>
      <c r="K22" s="13">
        <f t="shared" si="1"/>
        <v>0</v>
      </c>
      <c r="L22" s="11" t="str">
        <f t="shared" si="3"/>
        <v>Not Retired</v>
      </c>
      <c r="M22" s="11">
        <f t="shared" si="4"/>
        <v>0</v>
      </c>
      <c r="N22" s="11" t="str">
        <f t="shared" si="2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5"/>
        <v>Not Eligible</v>
      </c>
      <c r="K23" s="13">
        <f t="shared" si="1"/>
        <v>0</v>
      </c>
      <c r="L23" s="11" t="str">
        <f t="shared" si="3"/>
        <v>Not Retired</v>
      </c>
      <c r="M23" s="11">
        <f t="shared" si="4"/>
        <v>0</v>
      </c>
      <c r="N23" s="11" t="str">
        <f t="shared" si="2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5"/>
        <v>Not Eligible</v>
      </c>
      <c r="K24" s="13">
        <f t="shared" si="1"/>
        <v>0</v>
      </c>
      <c r="L24" s="11" t="str">
        <f t="shared" si="3"/>
        <v>Not Retired</v>
      </c>
      <c r="M24" s="11">
        <f t="shared" si="4"/>
        <v>0</v>
      </c>
      <c r="N24" s="11" t="str">
        <f t="shared" si="2"/>
        <v>No voucher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5"/>
        <v>Eligible for gift</v>
      </c>
      <c r="K25" s="13">
        <f t="shared" si="1"/>
        <v>0</v>
      </c>
      <c r="L25" s="11" t="str">
        <f t="shared" si="3"/>
        <v>Retired</v>
      </c>
      <c r="M25" s="11">
        <f t="shared" si="4"/>
        <v>0</v>
      </c>
      <c r="N25" s="11" t="str">
        <f t="shared" si="2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5"/>
        <v>Eligible for gift</v>
      </c>
      <c r="K26" s="13">
        <f t="shared" si="1"/>
        <v>0</v>
      </c>
      <c r="L26" s="11" t="str">
        <f t="shared" si="3"/>
        <v>Not Retired</v>
      </c>
      <c r="M26" s="11">
        <f t="shared" si="4"/>
        <v>25000</v>
      </c>
      <c r="N26" s="11" t="str">
        <f t="shared" si="2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5"/>
        <v>Not Eligible</v>
      </c>
      <c r="K27" s="13">
        <f t="shared" si="1"/>
        <v>0</v>
      </c>
      <c r="L27" s="11" t="str">
        <f t="shared" si="3"/>
        <v>Not Retired</v>
      </c>
      <c r="M27" s="11">
        <f t="shared" si="4"/>
        <v>0</v>
      </c>
      <c r="N27" s="11" t="str">
        <f t="shared" si="2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5"/>
        <v>Not Eligible</v>
      </c>
      <c r="K28" s="13">
        <f t="shared" si="1"/>
        <v>0</v>
      </c>
      <c r="L28" s="11" t="str">
        <f t="shared" si="3"/>
        <v>Not Retired</v>
      </c>
      <c r="M28" s="11">
        <f t="shared" si="4"/>
        <v>0</v>
      </c>
      <c r="N28" s="11" t="str">
        <f t="shared" si="2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5"/>
        <v>Not Eligible</v>
      </c>
      <c r="K29" s="13">
        <f t="shared" si="1"/>
        <v>0</v>
      </c>
      <c r="L29" s="11" t="str">
        <f t="shared" si="3"/>
        <v>Not Retired</v>
      </c>
      <c r="M29" s="11">
        <f t="shared" si="4"/>
        <v>0</v>
      </c>
      <c r="N29" s="11" t="str">
        <f t="shared" si="2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5"/>
        <v>Not Eligible</v>
      </c>
      <c r="K30" s="13">
        <f t="shared" si="1"/>
        <v>0</v>
      </c>
      <c r="L30" s="11" t="str">
        <f t="shared" si="3"/>
        <v>Not Retired</v>
      </c>
      <c r="M30" s="11">
        <f t="shared" si="4"/>
        <v>0</v>
      </c>
      <c r="N30" s="11" t="str">
        <f t="shared" si="2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5"/>
        <v>Not Eligible</v>
      </c>
      <c r="K31" s="13">
        <f t="shared" si="1"/>
        <v>0</v>
      </c>
      <c r="L31" s="11" t="str">
        <f t="shared" si="3"/>
        <v>Not Retired</v>
      </c>
      <c r="M31" s="11">
        <f t="shared" si="4"/>
        <v>0</v>
      </c>
      <c r="N31" s="11" t="str">
        <f t="shared" si="2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5"/>
        <v>Not Eligible</v>
      </c>
      <c r="K32" s="13">
        <f t="shared" si="1"/>
        <v>0</v>
      </c>
      <c r="L32" s="11" t="str">
        <f t="shared" si="3"/>
        <v>Not Retired</v>
      </c>
      <c r="M32" s="11">
        <f t="shared" si="4"/>
        <v>0</v>
      </c>
      <c r="N32" s="11" t="str">
        <f t="shared" si="2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5"/>
        <v>Not Eligible</v>
      </c>
      <c r="K33" s="13">
        <f t="shared" si="1"/>
        <v>0</v>
      </c>
      <c r="L33" s="11" t="str">
        <f t="shared" si="3"/>
        <v>Not Retired</v>
      </c>
      <c r="M33" s="11">
        <f t="shared" si="4"/>
        <v>0</v>
      </c>
      <c r="N33" s="11" t="str">
        <f t="shared" si="2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5"/>
        <v>Not Eligible</v>
      </c>
      <c r="K34" s="13">
        <f t="shared" si="1"/>
        <v>0</v>
      </c>
      <c r="L34" s="11" t="str">
        <f t="shared" si="3"/>
        <v>Not Retired</v>
      </c>
      <c r="M34" s="11">
        <f t="shared" si="4"/>
        <v>0</v>
      </c>
      <c r="N34" s="11" t="str">
        <f t="shared" si="2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5"/>
        <v>Not Eligible</v>
      </c>
      <c r="K35" s="13">
        <f t="shared" si="1"/>
        <v>0</v>
      </c>
      <c r="L35" s="11" t="str">
        <f t="shared" si="3"/>
        <v>Retired</v>
      </c>
      <c r="M35" s="11">
        <f t="shared" si="4"/>
        <v>0</v>
      </c>
      <c r="N35" s="11" t="str">
        <f t="shared" si="2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5"/>
        <v>Not Eligible</v>
      </c>
      <c r="K36" s="13">
        <f t="shared" si="1"/>
        <v>0</v>
      </c>
      <c r="L36" s="11" t="str">
        <f t="shared" si="3"/>
        <v>Not Retired</v>
      </c>
      <c r="M36" s="11">
        <f t="shared" si="4"/>
        <v>0</v>
      </c>
      <c r="N36" s="11" t="str">
        <f t="shared" si="2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5"/>
        <v>Not Eligible</v>
      </c>
      <c r="K37" s="13">
        <f t="shared" si="1"/>
        <v>0</v>
      </c>
      <c r="L37" s="11" t="str">
        <f t="shared" si="3"/>
        <v>Retired</v>
      </c>
      <c r="M37" s="11">
        <f t="shared" si="4"/>
        <v>0</v>
      </c>
      <c r="N37" s="11" t="str">
        <f t="shared" si="2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5"/>
        <v>Not Eligible</v>
      </c>
      <c r="K38" s="13">
        <f t="shared" si="1"/>
        <v>0</v>
      </c>
      <c r="L38" s="11" t="str">
        <f t="shared" si="3"/>
        <v>Retired</v>
      </c>
      <c r="M38" s="11">
        <f t="shared" si="4"/>
        <v>0</v>
      </c>
      <c r="N38" s="11" t="str">
        <f t="shared" si="2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5"/>
        <v>Not Eligible</v>
      </c>
      <c r="K39" s="13">
        <f t="shared" si="1"/>
        <v>0</v>
      </c>
      <c r="L39" s="11" t="str">
        <f t="shared" si="3"/>
        <v>Not Retired</v>
      </c>
      <c r="M39" s="11">
        <f t="shared" si="4"/>
        <v>0</v>
      </c>
      <c r="N39" s="11" t="str">
        <f t="shared" si="2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5"/>
        <v>Not Eligible</v>
      </c>
      <c r="K40" s="13">
        <f t="shared" si="1"/>
        <v>0</v>
      </c>
      <c r="L40" s="11" t="str">
        <f t="shared" si="3"/>
        <v>Not Retired</v>
      </c>
      <c r="M40" s="11">
        <f t="shared" si="4"/>
        <v>0</v>
      </c>
      <c r="N40" s="11" t="str">
        <f t="shared" si="2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5"/>
        <v>Not Eligible</v>
      </c>
      <c r="K41" s="13">
        <f t="shared" si="1"/>
        <v>0</v>
      </c>
      <c r="L41" s="11" t="str">
        <f t="shared" si="3"/>
        <v>Not Retired</v>
      </c>
      <c r="M41" s="11">
        <f t="shared" si="4"/>
        <v>0</v>
      </c>
      <c r="N41" s="11" t="str">
        <f t="shared" si="2"/>
        <v>No voucher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5"/>
        <v>Not Eligible</v>
      </c>
      <c r="K42" s="13">
        <f t="shared" si="1"/>
        <v>0</v>
      </c>
      <c r="L42" s="11" t="str">
        <f t="shared" si="3"/>
        <v>Not Retired</v>
      </c>
      <c r="M42" s="11">
        <f t="shared" si="4"/>
        <v>0</v>
      </c>
      <c r="N42" s="11" t="str">
        <f t="shared" si="2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5"/>
        <v>Not Eligible</v>
      </c>
      <c r="K43" s="13">
        <f t="shared" si="1"/>
        <v>0</v>
      </c>
      <c r="L43" s="11" t="str">
        <f t="shared" si="3"/>
        <v>Not Retired</v>
      </c>
      <c r="M43" s="11">
        <f t="shared" si="4"/>
        <v>0</v>
      </c>
      <c r="N43" s="11" t="str">
        <f t="shared" si="2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5"/>
        <v>Not Eligible</v>
      </c>
      <c r="K44" s="13">
        <f t="shared" si="1"/>
        <v>0</v>
      </c>
      <c r="L44" s="11" t="str">
        <f t="shared" si="3"/>
        <v>Not Retired</v>
      </c>
      <c r="M44" s="11">
        <f t="shared" si="4"/>
        <v>0</v>
      </c>
      <c r="N44" s="11" t="str">
        <f t="shared" si="2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5"/>
        <v>Not Eligible</v>
      </c>
      <c r="K45" s="13">
        <f t="shared" si="1"/>
        <v>0</v>
      </c>
      <c r="L45" s="11" t="str">
        <f t="shared" si="3"/>
        <v>Not Retired</v>
      </c>
      <c r="M45" s="11">
        <f t="shared" si="4"/>
        <v>0</v>
      </c>
      <c r="N45" s="11" t="str">
        <f t="shared" si="2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5"/>
        <v>Not Eligible</v>
      </c>
      <c r="K46" s="13">
        <f t="shared" si="1"/>
        <v>0</v>
      </c>
      <c r="L46" s="11" t="str">
        <f t="shared" si="3"/>
        <v>Not Retired</v>
      </c>
      <c r="M46" s="11">
        <f t="shared" si="4"/>
        <v>0</v>
      </c>
      <c r="N46" s="11" t="str">
        <f t="shared" si="2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5"/>
        <v>Not Eligible</v>
      </c>
      <c r="K47" s="13">
        <f t="shared" si="1"/>
        <v>0</v>
      </c>
      <c r="L47" s="11" t="str">
        <f t="shared" si="3"/>
        <v>Not Retired</v>
      </c>
      <c r="M47" s="11">
        <f t="shared" si="4"/>
        <v>0</v>
      </c>
      <c r="N47" s="11" t="str">
        <f t="shared" si="2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atharv chavan</cp:lastModifiedBy>
  <dcterms:created xsi:type="dcterms:W3CDTF">2020-05-11T11:02:27Z</dcterms:created>
  <dcterms:modified xsi:type="dcterms:W3CDTF">2024-06-20T07:55:52Z</dcterms:modified>
</cp:coreProperties>
</file>