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корреляция" sheetId="1" r:id="rId1"/>
    <sheet name="2015" sheetId="2" r:id="rId2"/>
    <sheet name="построение модели вручную" sheetId="3" r:id="rId3"/>
    <sheet name="Лист5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8" i="3" l="1" a="1"/>
  <c r="J28" i="3" s="1"/>
  <c r="H28" i="3" a="1"/>
  <c r="H29" i="3" s="1"/>
  <c r="A28" i="3" a="1"/>
  <c r="B28" i="3" s="1"/>
  <c r="J30" i="3" l="1"/>
  <c r="J33" i="3"/>
  <c r="J29" i="3"/>
  <c r="J31" i="3"/>
  <c r="J32" i="3"/>
  <c r="H30" i="3"/>
  <c r="H32" i="3"/>
  <c r="H28" i="3"/>
  <c r="H31" i="3"/>
  <c r="H33" i="3"/>
  <c r="E33" i="3"/>
  <c r="A33" i="3"/>
  <c r="C32" i="3"/>
  <c r="E31" i="3"/>
  <c r="A31" i="3"/>
  <c r="C30" i="3"/>
  <c r="E29" i="3"/>
  <c r="A29" i="3"/>
  <c r="C28" i="3"/>
  <c r="C33" i="3"/>
  <c r="E32" i="3"/>
  <c r="A32" i="3"/>
  <c r="C31" i="3"/>
  <c r="E30" i="3"/>
  <c r="A30" i="3"/>
  <c r="C29" i="3"/>
  <c r="E28" i="3"/>
  <c r="A28" i="3"/>
  <c r="F33" i="3"/>
  <c r="B33" i="3"/>
  <c r="D32" i="3"/>
  <c r="F31" i="3"/>
  <c r="B31" i="3"/>
  <c r="D30" i="3"/>
  <c r="F29" i="3"/>
  <c r="B29" i="3"/>
  <c r="D28" i="3"/>
  <c r="D33" i="3"/>
  <c r="F32" i="3"/>
  <c r="B32" i="3"/>
  <c r="D31" i="3"/>
  <c r="F30" i="3"/>
  <c r="B30" i="3"/>
  <c r="D29" i="3"/>
  <c r="F28" i="3"/>
</calcChain>
</file>

<file path=xl/sharedStrings.xml><?xml version="1.0" encoding="utf-8"?>
<sst xmlns="http://schemas.openxmlformats.org/spreadsheetml/2006/main" count="104" uniqueCount="74">
  <si>
    <t>Y</t>
  </si>
  <si>
    <t>x1</t>
  </si>
  <si>
    <t>x2</t>
  </si>
  <si>
    <t>x3</t>
  </si>
  <si>
    <t>x4</t>
  </si>
  <si>
    <t>x5</t>
  </si>
  <si>
    <t>Макрорегион</t>
  </si>
  <si>
    <t>Регионы</t>
  </si>
  <si>
    <t>Факторы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</si>
  <si>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</si>
  <si>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</si>
  <si>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</si>
  <si>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</si>
  <si>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</si>
  <si>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</si>
  <si>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</si>
  <si>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</si>
  <si>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город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</si>
  <si>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</si>
  <si>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</si>
  <si>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</si>
  <si>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</si>
  <si>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</si>
  <si>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</si>
  <si>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</si>
  <si>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</si>
  <si>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Обозначения</t>
  </si>
  <si>
    <t>Исчисления</t>
  </si>
  <si>
    <t>Y - ВРП (валовый региональный продукт)</t>
  </si>
  <si>
    <t>тыс. руб.</t>
  </si>
  <si>
    <t>x1 - стоимость основных фондов</t>
  </si>
  <si>
    <t>млн. руб.</t>
  </si>
  <si>
    <t>x2 - инвестиции в основной капитал на душу населения</t>
  </si>
  <si>
    <t>руб.</t>
  </si>
  <si>
    <t>x3 - численность населения</t>
  </si>
  <si>
    <t>тыс. чел.</t>
  </si>
  <si>
    <t>x4 - численность населения с денежными доходами ниже величины прожиточного минимума</t>
  </si>
  <si>
    <t>%</t>
  </si>
  <si>
    <t>x5 - уровень безработицы</t>
  </si>
  <si>
    <t>Z</t>
  </si>
  <si>
    <t>z^T</t>
  </si>
  <si>
    <t>(z^T Z)^-1</t>
  </si>
  <si>
    <t>Z^T Y</t>
  </si>
  <si>
    <t>коэффициенты</t>
  </si>
  <si>
    <t>константа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</si>
  <si>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</si>
  <si>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</si>
  <si>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</si>
  <si>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</si>
  <si>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</si>
  <si>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</si>
  <si>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</si>
  <si>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</si>
  <si>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</si>
  <si>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</si>
  <si>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</si>
  <si>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</si>
  <si>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</si>
  <si>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</si>
  <si>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</si>
  <si>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</si>
  <si>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</si>
  <si>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</si>
  <si>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</si>
  <si>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</si>
  <si>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</si>
  <si>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</si>
  <si>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</si>
  <si>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</si>
  <si>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</si>
  <si>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Переменная X 2</t>
  </si>
  <si>
    <t>Переменная X 3</t>
  </si>
  <si>
    <t>Переменная X 4</t>
  </si>
  <si>
    <t>Переменная X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</si>
</sst>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Border="1" applyAlignment="1">
      <alignment horizontal="left" vertical="center"/>
    </xf>
    <xf numFmtId="2" fontId="0" fillId="0" borderId="3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2" fontId="2" fillId="0" borderId="3" xfId="0" applyNumberFormat="1" applyFont="1" applyBorder="1" applyAlignment="1">
      <alignment horizontal="center" vertical="center"/>
    </xf>
    <xf numFmtId="2" fontId="2" fillId="0" borderId="8" xfId="0" applyNumberFormat="1" applyFont="1" applyBorder="1" applyAlignment="1">
      <alignment horizontal="center" vertical="center"/>
    </xf>
    <xf numFmtId="0" fontId="2" fillId="0" borderId="3" xfId="0" applyFont="1" applyBorder="1"/>
    <xf numFmtId="0" fontId="2" fillId="4" borderId="3" xfId="0" applyFont="1" applyFill="1" applyBorder="1"/>
    <xf numFmtId="0" fontId="3" fillId="4" borderId="3" xfId="0" applyFont="1" applyFill="1" applyBorder="1" applyAlignment="1">
      <alignment horizontal="center" vertical="center"/>
    </xf>
    <xf numFmtId="0" fontId="2" fillId="5" borderId="3" xfId="0" applyFont="1" applyFill="1" applyBorder="1"/>
    <xf numFmtId="0" fontId="2" fillId="5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Continuous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6" borderId="0" xfId="0" applyFill="1" applyBorder="1" applyAlignment="1"/>
    <xf numFmtId="0" fontId="0" fillId="6" borderId="2" xfId="0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8"/>
    </sheetView>
  </sheetViews>
  <sheetFormatPr defaultRowHeight="15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0</v>
      </c>
      <c r="B2" s="2">
        <v>1</v>
      </c>
      <c r="C2" s="2"/>
      <c r="D2" s="2"/>
      <c r="E2" s="2"/>
      <c r="F2" s="2"/>
      <c r="G2" s="2"/>
    </row>
    <row r="3" spans="1:7" x14ac:dyDescent="0.25">
      <c r="A3" s="2" t="s">
        <v>1</v>
      </c>
      <c r="B3" s="2">
        <v>0.74555074972431601</v>
      </c>
      <c r="C3" s="2">
        <v>1</v>
      </c>
      <c r="D3" s="2"/>
      <c r="E3" s="2"/>
      <c r="F3" s="2"/>
      <c r="G3" s="2"/>
    </row>
    <row r="4" spans="1:7" x14ac:dyDescent="0.25">
      <c r="A4" s="2" t="s">
        <v>2</v>
      </c>
      <c r="B4" s="2">
        <v>0.89136825357661698</v>
      </c>
      <c r="C4" s="2">
        <v>0.63551849223184498</v>
      </c>
      <c r="D4" s="2">
        <v>1</v>
      </c>
      <c r="E4" s="2"/>
      <c r="F4" s="2"/>
      <c r="G4" s="2"/>
    </row>
    <row r="5" spans="1:7" x14ac:dyDescent="0.25">
      <c r="A5" s="2" t="s">
        <v>3</v>
      </c>
      <c r="B5" s="2">
        <v>0.69243399809581252</v>
      </c>
      <c r="C5" s="2">
        <v>0.93571137780597147</v>
      </c>
      <c r="D5" s="2">
        <v>0.58485435113614259</v>
      </c>
      <c r="E5" s="2">
        <v>1</v>
      </c>
      <c r="F5" s="2"/>
      <c r="G5" s="2"/>
    </row>
    <row r="6" spans="1:7" x14ac:dyDescent="0.25">
      <c r="A6" s="2" t="s">
        <v>4</v>
      </c>
      <c r="B6" s="2">
        <v>-0.53022541120242972</v>
      </c>
      <c r="C6" s="2">
        <v>-0.42615991243648199</v>
      </c>
      <c r="D6" s="2">
        <v>-0.34874046892227439</v>
      </c>
      <c r="E6" s="2">
        <v>-0.5319728567822678</v>
      </c>
      <c r="F6" s="2">
        <v>1</v>
      </c>
      <c r="G6" s="2"/>
    </row>
    <row r="7" spans="1:7" ht="15.75" thickBot="1" x14ac:dyDescent="0.3">
      <c r="A7" s="3" t="s">
        <v>5</v>
      </c>
      <c r="B7" s="3">
        <v>-0.57908095753121014</v>
      </c>
      <c r="C7" s="3">
        <v>-0.46051834481273662</v>
      </c>
      <c r="D7" s="3">
        <v>-0.25970925076336621</v>
      </c>
      <c r="E7" s="3">
        <v>-0.43092294700118861</v>
      </c>
      <c r="F7" s="3">
        <v>0.61355169044421187</v>
      </c>
      <c r="G7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E24" sqref="E24"/>
    </sheetView>
  </sheetViews>
  <sheetFormatPr defaultRowHeight="15" x14ac:dyDescent="0.25"/>
  <cols>
    <col min="1" max="1" width="44.5703125" customWidth="1"/>
    <col min="2" max="2" width="39.5703125" customWidth="1"/>
    <col min="3" max="3" width="16.28515625" customWidth="1"/>
    <col min="4" max="4" width="14.140625" customWidth="1"/>
    <col min="5" max="5" width="11.85546875" customWidth="1"/>
  </cols>
  <sheetData>
    <row r="1" spans="1:8" x14ac:dyDescent="0.25">
      <c r="A1" s="22" t="s">
        <v>6</v>
      </c>
      <c r="B1" s="22" t="s">
        <v>7</v>
      </c>
      <c r="C1" s="22" t="s">
        <v>8</v>
      </c>
      <c r="D1" s="22"/>
      <c r="E1" s="22"/>
      <c r="F1" s="22"/>
      <c r="G1" s="22"/>
      <c r="H1" s="22"/>
    </row>
    <row r="2" spans="1:8" x14ac:dyDescent="0.25">
      <c r="A2" s="22"/>
      <c r="B2" s="22"/>
      <c r="C2" s="23" t="s">
        <v>0</v>
      </c>
      <c r="D2" s="23" t="s">
        <v>1</v>
      </c>
      <c r="E2" s="23" t="s">
        <v>2</v>
      </c>
      <c r="F2" s="23" t="s">
        <v>3</v>
      </c>
      <c r="G2" s="25" t="s">
        <v>4</v>
      </c>
      <c r="H2" s="27" t="s">
        <v>5</v>
      </c>
    </row>
    <row r="3" spans="1:8" x14ac:dyDescent="0.25">
      <c r="A3" s="22"/>
      <c r="B3" s="22"/>
      <c r="C3" s="24"/>
      <c r="D3" s="24"/>
      <c r="E3" s="24"/>
      <c r="F3" s="24"/>
      <c r="G3" s="26"/>
      <c r="H3" s="27"/>
    </row>
    <row r="4" spans="1:8" x14ac:dyDescent="0.25">
      <c r="A4" s="21" t="s">
        <v>9</v>
      </c>
      <c r="B4" s="4" t="s">
        <v>10</v>
      </c>
      <c r="C4" s="5">
        <v>187211.1</v>
      </c>
      <c r="D4" s="5">
        <v>169377</v>
      </c>
      <c r="E4" s="5">
        <v>34988</v>
      </c>
      <c r="F4" s="5">
        <v>451</v>
      </c>
      <c r="G4" s="6">
        <v>13.9</v>
      </c>
      <c r="H4" s="5">
        <v>8.8000000000000007</v>
      </c>
    </row>
    <row r="5" spans="1:8" x14ac:dyDescent="0.25">
      <c r="A5" s="21"/>
      <c r="B5" s="4" t="s">
        <v>11</v>
      </c>
      <c r="C5" s="5">
        <v>185798.9</v>
      </c>
      <c r="D5" s="5">
        <v>175274</v>
      </c>
      <c r="E5" s="5">
        <v>59380</v>
      </c>
      <c r="F5" s="5">
        <v>279</v>
      </c>
      <c r="G5" s="6">
        <v>29.5</v>
      </c>
      <c r="H5" s="5">
        <v>10.7</v>
      </c>
    </row>
    <row r="6" spans="1:8" x14ac:dyDescent="0.25">
      <c r="A6" s="21"/>
      <c r="B6" s="4" t="s">
        <v>12</v>
      </c>
      <c r="C6" s="5">
        <v>139873.29999999999</v>
      </c>
      <c r="D6" s="5">
        <v>2033676</v>
      </c>
      <c r="E6" s="5">
        <v>25023</v>
      </c>
      <c r="F6" s="5">
        <v>1907</v>
      </c>
      <c r="G6" s="6">
        <v>23.1</v>
      </c>
      <c r="H6" s="5">
        <v>7.2</v>
      </c>
    </row>
    <row r="7" spans="1:8" x14ac:dyDescent="0.25">
      <c r="A7" s="21"/>
      <c r="B7" s="4" t="s">
        <v>13</v>
      </c>
      <c r="C7" s="5">
        <v>352601.2</v>
      </c>
      <c r="D7" s="5">
        <v>4770758</v>
      </c>
      <c r="E7" s="5">
        <v>107029</v>
      </c>
      <c r="F7" s="5">
        <v>5514</v>
      </c>
      <c r="G7" s="6">
        <v>11.7</v>
      </c>
      <c r="H7" s="5">
        <v>6</v>
      </c>
    </row>
    <row r="8" spans="1:8" x14ac:dyDescent="0.25">
      <c r="A8" s="21"/>
      <c r="B8" s="4" t="s">
        <v>14</v>
      </c>
      <c r="C8" s="5">
        <v>315996.90000000002</v>
      </c>
      <c r="D8" s="5">
        <v>1053750</v>
      </c>
      <c r="E8" s="5">
        <v>110955</v>
      </c>
      <c r="F8" s="5">
        <v>1019</v>
      </c>
      <c r="G8" s="6">
        <v>14.2</v>
      </c>
      <c r="H8" s="5">
        <v>7.5</v>
      </c>
    </row>
    <row r="9" spans="1:8" x14ac:dyDescent="0.25">
      <c r="A9" s="21"/>
      <c r="B9" s="4" t="s">
        <v>15</v>
      </c>
      <c r="C9" s="5">
        <v>290186</v>
      </c>
      <c r="D9" s="5">
        <v>1818202</v>
      </c>
      <c r="E9" s="5">
        <v>78455</v>
      </c>
      <c r="F9" s="5">
        <v>2546</v>
      </c>
      <c r="G9" s="6">
        <v>14.2</v>
      </c>
      <c r="H9" s="5">
        <v>7.2</v>
      </c>
    </row>
    <row r="10" spans="1:8" x14ac:dyDescent="0.25">
      <c r="A10" s="21"/>
      <c r="B10" s="4" t="s">
        <v>16</v>
      </c>
      <c r="C10" s="5">
        <v>280522</v>
      </c>
      <c r="D10" s="5">
        <v>2355619</v>
      </c>
      <c r="E10" s="5">
        <v>72997</v>
      </c>
      <c r="F10" s="5">
        <v>4236</v>
      </c>
      <c r="G10" s="6">
        <v>14.4</v>
      </c>
      <c r="H10" s="5">
        <v>6.1</v>
      </c>
    </row>
    <row r="11" spans="1:8" x14ac:dyDescent="0.25">
      <c r="A11" s="21"/>
      <c r="B11" s="4" t="s">
        <v>17</v>
      </c>
      <c r="C11" s="5">
        <v>119384.5</v>
      </c>
      <c r="D11" s="5">
        <v>41435</v>
      </c>
      <c r="E11" s="5">
        <v>16088</v>
      </c>
      <c r="F11" s="5">
        <v>416</v>
      </c>
      <c r="G11" s="6">
        <v>15.1</v>
      </c>
      <c r="H11" s="5">
        <v>8.3000000000000007</v>
      </c>
    </row>
    <row r="12" spans="1:8" x14ac:dyDescent="0.25">
      <c r="A12" s="21" t="s">
        <v>18</v>
      </c>
      <c r="B12" s="4" t="s">
        <v>19</v>
      </c>
      <c r="C12" s="5">
        <v>189575.2</v>
      </c>
      <c r="D12" s="5">
        <v>1355843</v>
      </c>
      <c r="E12" s="5">
        <v>65791</v>
      </c>
      <c r="F12" s="5">
        <v>3015</v>
      </c>
      <c r="G12" s="6">
        <v>11</v>
      </c>
      <c r="H12" s="5">
        <v>10.8</v>
      </c>
    </row>
    <row r="13" spans="1:8" x14ac:dyDescent="0.25">
      <c r="A13" s="21"/>
      <c r="B13" s="4" t="s">
        <v>20</v>
      </c>
      <c r="C13" s="5">
        <v>106955.7</v>
      </c>
      <c r="D13" s="5">
        <v>88438</v>
      </c>
      <c r="E13" s="5">
        <v>42190</v>
      </c>
      <c r="F13" s="5">
        <v>473</v>
      </c>
      <c r="G13" s="6">
        <v>29.9</v>
      </c>
      <c r="H13" s="5">
        <v>30.5</v>
      </c>
    </row>
    <row r="14" spans="1:8" x14ac:dyDescent="0.25">
      <c r="A14" s="21"/>
      <c r="B14" s="4" t="s">
        <v>21</v>
      </c>
      <c r="C14" s="5">
        <v>139908.70000000001</v>
      </c>
      <c r="D14" s="5">
        <v>240069</v>
      </c>
      <c r="E14" s="5">
        <v>32883</v>
      </c>
      <c r="F14" s="5">
        <v>862</v>
      </c>
      <c r="G14" s="6">
        <v>21.1</v>
      </c>
      <c r="H14" s="5">
        <v>10.1</v>
      </c>
    </row>
    <row r="15" spans="1:8" x14ac:dyDescent="0.25">
      <c r="A15" s="21"/>
      <c r="B15" s="4" t="s">
        <v>22</v>
      </c>
      <c r="C15" s="5">
        <v>144061.79999999999</v>
      </c>
      <c r="D15" s="5">
        <v>189172</v>
      </c>
      <c r="E15" s="5">
        <v>41944</v>
      </c>
      <c r="F15" s="5">
        <v>468</v>
      </c>
      <c r="G15" s="6">
        <v>22.8</v>
      </c>
      <c r="H15" s="5">
        <v>15.1</v>
      </c>
    </row>
    <row r="16" spans="1:8" x14ac:dyDescent="0.25">
      <c r="A16" s="21"/>
      <c r="B16" s="4" t="s">
        <v>23</v>
      </c>
      <c r="C16" s="5">
        <v>178921.1</v>
      </c>
      <c r="D16" s="5">
        <v>232170</v>
      </c>
      <c r="E16" s="5">
        <v>36134</v>
      </c>
      <c r="F16" s="5">
        <v>704</v>
      </c>
      <c r="G16" s="6">
        <v>14.2</v>
      </c>
      <c r="H16" s="5">
        <v>9.3000000000000007</v>
      </c>
    </row>
    <row r="17" spans="1:8" x14ac:dyDescent="0.25">
      <c r="A17" s="21"/>
      <c r="B17" s="4" t="s">
        <v>24</v>
      </c>
      <c r="C17" s="5">
        <v>111705.4</v>
      </c>
      <c r="D17" s="5">
        <v>425937</v>
      </c>
      <c r="E17" s="5">
        <v>42572</v>
      </c>
      <c r="F17" s="5">
        <v>1394</v>
      </c>
      <c r="G17" s="6">
        <v>16</v>
      </c>
      <c r="H17" s="5">
        <v>17.100000000000001</v>
      </c>
    </row>
    <row r="18" spans="1:8" x14ac:dyDescent="0.25">
      <c r="A18" s="21"/>
      <c r="B18" s="4" t="s">
        <v>25</v>
      </c>
      <c r="C18" s="5">
        <v>221814.1</v>
      </c>
      <c r="D18" s="5">
        <v>1500424</v>
      </c>
      <c r="E18" s="5">
        <v>45081</v>
      </c>
      <c r="F18" s="5">
        <v>2802</v>
      </c>
      <c r="G18" s="6">
        <v>14.6</v>
      </c>
      <c r="H18" s="5">
        <v>5.6</v>
      </c>
    </row>
    <row r="19" spans="1:8" x14ac:dyDescent="0.25">
      <c r="A19" s="7"/>
      <c r="B19" s="7"/>
      <c r="C19" s="7"/>
      <c r="D19" s="7"/>
      <c r="E19" s="7"/>
      <c r="F19" s="7"/>
      <c r="G19" s="7"/>
      <c r="H19" s="7"/>
    </row>
    <row r="20" spans="1:8" x14ac:dyDescent="0.25">
      <c r="A20" s="8" t="s">
        <v>26</v>
      </c>
      <c r="B20" s="8" t="s">
        <v>27</v>
      </c>
      <c r="C20" s="7"/>
      <c r="D20" s="7"/>
      <c r="E20" s="7"/>
      <c r="F20" s="7"/>
      <c r="G20" s="7"/>
      <c r="H20" s="7"/>
    </row>
    <row r="21" spans="1:8" x14ac:dyDescent="0.25">
      <c r="A21" s="9" t="s">
        <v>28</v>
      </c>
      <c r="B21" s="10" t="s">
        <v>29</v>
      </c>
      <c r="C21" s="7"/>
      <c r="D21" s="7"/>
      <c r="E21" s="7"/>
      <c r="F21" s="7"/>
      <c r="G21" s="7"/>
      <c r="H21" s="7"/>
    </row>
    <row r="22" spans="1:8" x14ac:dyDescent="0.25">
      <c r="A22" s="9" t="s">
        <v>30</v>
      </c>
      <c r="B22" s="10" t="s">
        <v>31</v>
      </c>
      <c r="C22" s="7"/>
      <c r="D22" s="7"/>
      <c r="E22" s="7"/>
      <c r="F22" s="7"/>
      <c r="G22" s="7"/>
      <c r="H22" s="7"/>
    </row>
    <row r="23" spans="1:8" ht="30" x14ac:dyDescent="0.25">
      <c r="A23" s="9" t="s">
        <v>32</v>
      </c>
      <c r="B23" s="10" t="s">
        <v>33</v>
      </c>
      <c r="C23" s="7"/>
      <c r="D23" s="7"/>
      <c r="E23" s="7"/>
      <c r="F23" s="7"/>
      <c r="G23" s="7"/>
      <c r="H23" s="7"/>
    </row>
    <row r="24" spans="1:8" x14ac:dyDescent="0.25">
      <c r="A24" s="9" t="s">
        <v>34</v>
      </c>
      <c r="B24" s="10" t="s">
        <v>35</v>
      </c>
      <c r="C24" s="7"/>
      <c r="D24" s="7"/>
      <c r="E24" s="7"/>
      <c r="F24" s="7"/>
      <c r="G24" s="7"/>
      <c r="H24" s="7"/>
    </row>
    <row r="25" spans="1:8" ht="45" x14ac:dyDescent="0.25">
      <c r="A25" s="9" t="s">
        <v>36</v>
      </c>
      <c r="B25" s="10" t="s">
        <v>37</v>
      </c>
      <c r="C25" s="7"/>
      <c r="D25" s="7"/>
      <c r="E25" s="7"/>
      <c r="F25" s="7"/>
      <c r="G25" s="7"/>
      <c r="H25" s="7"/>
    </row>
    <row r="26" spans="1:8" x14ac:dyDescent="0.25">
      <c r="A26" s="9" t="s">
        <v>38</v>
      </c>
      <c r="B26" s="10" t="s">
        <v>37</v>
      </c>
      <c r="C26" s="7"/>
      <c r="D26" s="7"/>
      <c r="E26" s="7"/>
      <c r="F26" s="7"/>
      <c r="G26" s="7"/>
      <c r="H26" s="7"/>
    </row>
  </sheetData>
  <mergeCells count="11">
    <mergeCell ref="A4:A11"/>
    <mergeCell ref="A12:A18"/>
    <mergeCell ref="A1:A3"/>
    <mergeCell ref="B1:B3"/>
    <mergeCell ref="C1:H1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topLeftCell="A16" workbookViewId="0">
      <selection activeCell="K37" sqref="K37"/>
    </sheetView>
  </sheetViews>
  <sheetFormatPr defaultRowHeight="15" x14ac:dyDescent="0.25"/>
  <cols>
    <col min="1" max="1" width="18.140625" customWidth="1"/>
    <col min="2" max="2" width="15.85546875" customWidth="1"/>
    <col min="3" max="3" width="19" customWidth="1"/>
    <col min="4" max="4" width="18.28515625" customWidth="1"/>
    <col min="5" max="5" width="15.140625" customWidth="1"/>
    <col min="6" max="6" width="20.5703125" customWidth="1"/>
    <col min="7" max="7" width="15.5703125" customWidth="1"/>
    <col min="8" max="8" width="14.85546875" customWidth="1"/>
    <col min="9" max="9" width="16.85546875" customWidth="1"/>
    <col min="10" max="10" width="20" customWidth="1"/>
    <col min="11" max="11" width="15.85546875" customWidth="1"/>
    <col min="12" max="12" width="13.28515625" customWidth="1"/>
    <col min="13" max="13" width="15.85546875" customWidth="1"/>
    <col min="14" max="14" width="16.28515625" customWidth="1"/>
    <col min="15" max="15" width="16.42578125" customWidth="1"/>
  </cols>
  <sheetData>
    <row r="1" spans="1:14" x14ac:dyDescent="0.25">
      <c r="A1" s="30"/>
      <c r="B1" s="23" t="s">
        <v>0</v>
      </c>
      <c r="C1" s="23" t="s">
        <v>1</v>
      </c>
      <c r="D1" s="23" t="s">
        <v>2</v>
      </c>
      <c r="E1" s="23" t="s">
        <v>3</v>
      </c>
      <c r="F1" s="25" t="s">
        <v>4</v>
      </c>
      <c r="G1" s="27" t="s">
        <v>5</v>
      </c>
      <c r="I1" s="23" t="s">
        <v>39</v>
      </c>
      <c r="J1" s="23" t="s">
        <v>1</v>
      </c>
      <c r="K1" s="23" t="s">
        <v>2</v>
      </c>
      <c r="L1" s="23" t="s">
        <v>3</v>
      </c>
      <c r="M1" s="25" t="s">
        <v>4</v>
      </c>
      <c r="N1" s="27" t="s">
        <v>5</v>
      </c>
    </row>
    <row r="2" spans="1:14" x14ac:dyDescent="0.25">
      <c r="A2" s="30"/>
      <c r="B2" s="24"/>
      <c r="C2" s="24"/>
      <c r="D2" s="24"/>
      <c r="E2" s="24"/>
      <c r="F2" s="26"/>
      <c r="G2" s="27"/>
      <c r="I2" s="24"/>
      <c r="J2" s="24"/>
      <c r="K2" s="24"/>
      <c r="L2" s="24"/>
      <c r="M2" s="26"/>
      <c r="N2" s="27"/>
    </row>
    <row r="3" spans="1:14" ht="18.75" x14ac:dyDescent="0.3">
      <c r="A3" s="14">
        <v>1</v>
      </c>
      <c r="B3" s="12">
        <v>187211.1</v>
      </c>
      <c r="C3" s="12">
        <v>169377</v>
      </c>
      <c r="D3" s="12">
        <v>34988</v>
      </c>
      <c r="E3" s="12">
        <v>451</v>
      </c>
      <c r="F3" s="13">
        <v>13.9</v>
      </c>
      <c r="G3" s="12">
        <v>8.8000000000000007</v>
      </c>
      <c r="I3" s="14">
        <v>1</v>
      </c>
      <c r="J3" s="12">
        <v>169377</v>
      </c>
      <c r="K3" s="12">
        <v>34988</v>
      </c>
      <c r="L3" s="12">
        <v>451</v>
      </c>
      <c r="M3" s="13">
        <v>13.9</v>
      </c>
      <c r="N3" s="12">
        <v>8.8000000000000007</v>
      </c>
    </row>
    <row r="4" spans="1:14" ht="18.75" x14ac:dyDescent="0.3">
      <c r="A4" s="14">
        <v>2</v>
      </c>
      <c r="B4" s="12">
        <v>185798.9</v>
      </c>
      <c r="C4" s="12">
        <v>175274</v>
      </c>
      <c r="D4" s="12">
        <v>59380</v>
      </c>
      <c r="E4" s="12">
        <v>279</v>
      </c>
      <c r="F4" s="13">
        <v>29.5</v>
      </c>
      <c r="G4" s="12">
        <v>10.7</v>
      </c>
      <c r="I4" s="14">
        <v>1</v>
      </c>
      <c r="J4" s="12">
        <v>175274</v>
      </c>
      <c r="K4" s="12">
        <v>59380</v>
      </c>
      <c r="L4" s="12">
        <v>279</v>
      </c>
      <c r="M4" s="13">
        <v>29.5</v>
      </c>
      <c r="N4" s="12">
        <v>10.7</v>
      </c>
    </row>
    <row r="5" spans="1:14" ht="18.75" x14ac:dyDescent="0.3">
      <c r="A5" s="14">
        <v>3</v>
      </c>
      <c r="B5" s="12">
        <v>139873.29999999999</v>
      </c>
      <c r="C5" s="12">
        <v>2033676</v>
      </c>
      <c r="D5" s="12">
        <v>25023</v>
      </c>
      <c r="E5" s="12">
        <v>1907</v>
      </c>
      <c r="F5" s="13">
        <v>23.1</v>
      </c>
      <c r="G5" s="12">
        <v>7.2</v>
      </c>
      <c r="I5" s="14">
        <v>1</v>
      </c>
      <c r="J5" s="12">
        <v>2033676</v>
      </c>
      <c r="K5" s="12">
        <v>25023</v>
      </c>
      <c r="L5" s="12">
        <v>1907</v>
      </c>
      <c r="M5" s="13">
        <v>23.1</v>
      </c>
      <c r="N5" s="12">
        <v>7.2</v>
      </c>
    </row>
    <row r="6" spans="1:14" ht="18.75" x14ac:dyDescent="0.3">
      <c r="A6" s="14">
        <v>4</v>
      </c>
      <c r="B6" s="12">
        <v>352601.2</v>
      </c>
      <c r="C6" s="12">
        <v>4770758</v>
      </c>
      <c r="D6" s="12">
        <v>107029</v>
      </c>
      <c r="E6" s="12">
        <v>5514</v>
      </c>
      <c r="F6" s="13">
        <v>11.7</v>
      </c>
      <c r="G6" s="12">
        <v>6</v>
      </c>
      <c r="I6" s="14">
        <v>1</v>
      </c>
      <c r="J6" s="12">
        <v>4770758</v>
      </c>
      <c r="K6" s="12">
        <v>107029</v>
      </c>
      <c r="L6" s="12">
        <v>5514</v>
      </c>
      <c r="M6" s="13">
        <v>11.7</v>
      </c>
      <c r="N6" s="12">
        <v>6</v>
      </c>
    </row>
    <row r="7" spans="1:14" ht="18.75" x14ac:dyDescent="0.3">
      <c r="A7" s="14">
        <v>5</v>
      </c>
      <c r="B7" s="12">
        <v>315996.90000000002</v>
      </c>
      <c r="C7" s="12">
        <v>1053750</v>
      </c>
      <c r="D7" s="12">
        <v>110955</v>
      </c>
      <c r="E7" s="12">
        <v>1019</v>
      </c>
      <c r="F7" s="13">
        <v>14.2</v>
      </c>
      <c r="G7" s="12">
        <v>7.5</v>
      </c>
      <c r="I7" s="14">
        <v>1</v>
      </c>
      <c r="J7" s="12">
        <v>1053750</v>
      </c>
      <c r="K7" s="12">
        <v>110955</v>
      </c>
      <c r="L7" s="12">
        <v>1019</v>
      </c>
      <c r="M7" s="13">
        <v>14.2</v>
      </c>
      <c r="N7" s="12">
        <v>7.5</v>
      </c>
    </row>
    <row r="8" spans="1:14" ht="18.75" x14ac:dyDescent="0.3">
      <c r="A8" s="14">
        <v>6</v>
      </c>
      <c r="B8" s="12">
        <v>290186</v>
      </c>
      <c r="C8" s="12">
        <v>1818202</v>
      </c>
      <c r="D8" s="12">
        <v>78455</v>
      </c>
      <c r="E8" s="12">
        <v>2546</v>
      </c>
      <c r="F8" s="13">
        <v>14.2</v>
      </c>
      <c r="G8" s="12">
        <v>7.2</v>
      </c>
      <c r="I8" s="14">
        <v>1</v>
      </c>
      <c r="J8" s="12">
        <v>1818202</v>
      </c>
      <c r="K8" s="12">
        <v>78455</v>
      </c>
      <c r="L8" s="12">
        <v>2546</v>
      </c>
      <c r="M8" s="13">
        <v>14.2</v>
      </c>
      <c r="N8" s="12">
        <v>7.2</v>
      </c>
    </row>
    <row r="9" spans="1:14" ht="18.75" x14ac:dyDescent="0.3">
      <c r="A9" s="14">
        <v>7</v>
      </c>
      <c r="B9" s="12">
        <v>280522</v>
      </c>
      <c r="C9" s="12">
        <v>2355619</v>
      </c>
      <c r="D9" s="12">
        <v>72997</v>
      </c>
      <c r="E9" s="12">
        <v>4236</v>
      </c>
      <c r="F9" s="13">
        <v>14.4</v>
      </c>
      <c r="G9" s="12">
        <v>6.1</v>
      </c>
      <c r="I9" s="14">
        <v>1</v>
      </c>
      <c r="J9" s="12">
        <v>2355619</v>
      </c>
      <c r="K9" s="12">
        <v>72997</v>
      </c>
      <c r="L9" s="12">
        <v>4236</v>
      </c>
      <c r="M9" s="13">
        <v>14.4</v>
      </c>
      <c r="N9" s="12">
        <v>6.1</v>
      </c>
    </row>
    <row r="10" spans="1:14" ht="18.75" x14ac:dyDescent="0.3">
      <c r="A10" s="14">
        <v>8</v>
      </c>
      <c r="B10" s="12">
        <v>119384.5</v>
      </c>
      <c r="C10" s="12">
        <v>41435</v>
      </c>
      <c r="D10" s="12">
        <v>16088</v>
      </c>
      <c r="E10" s="12">
        <v>416</v>
      </c>
      <c r="F10" s="13">
        <v>15.1</v>
      </c>
      <c r="G10" s="12">
        <v>8.3000000000000007</v>
      </c>
      <c r="I10" s="14">
        <v>1</v>
      </c>
      <c r="J10" s="12">
        <v>41435</v>
      </c>
      <c r="K10" s="12">
        <v>16088</v>
      </c>
      <c r="L10" s="12">
        <v>416</v>
      </c>
      <c r="M10" s="13">
        <v>15.1</v>
      </c>
      <c r="N10" s="12">
        <v>8.3000000000000007</v>
      </c>
    </row>
    <row r="11" spans="1:14" ht="18.75" x14ac:dyDescent="0.3">
      <c r="A11" s="14">
        <v>9</v>
      </c>
      <c r="B11" s="12">
        <v>189575.2</v>
      </c>
      <c r="C11" s="12">
        <v>1355843</v>
      </c>
      <c r="D11" s="12">
        <v>65791</v>
      </c>
      <c r="E11" s="12">
        <v>3015</v>
      </c>
      <c r="F11" s="13">
        <v>11</v>
      </c>
      <c r="G11" s="12">
        <v>10.8</v>
      </c>
      <c r="I11" s="14">
        <v>1</v>
      </c>
      <c r="J11" s="12">
        <v>1355843</v>
      </c>
      <c r="K11" s="12">
        <v>65791</v>
      </c>
      <c r="L11" s="12">
        <v>3015</v>
      </c>
      <c r="M11" s="13">
        <v>11</v>
      </c>
      <c r="N11" s="12">
        <v>10.8</v>
      </c>
    </row>
    <row r="12" spans="1:14" ht="18.75" x14ac:dyDescent="0.3">
      <c r="A12" s="14">
        <v>10</v>
      </c>
      <c r="B12" s="12">
        <v>106955.7</v>
      </c>
      <c r="C12" s="12">
        <v>88438</v>
      </c>
      <c r="D12" s="12">
        <v>42190</v>
      </c>
      <c r="E12" s="12">
        <v>473</v>
      </c>
      <c r="F12" s="13">
        <v>29.9</v>
      </c>
      <c r="G12" s="12">
        <v>30.5</v>
      </c>
      <c r="I12" s="14">
        <v>1</v>
      </c>
      <c r="J12" s="12">
        <v>88438</v>
      </c>
      <c r="K12" s="12">
        <v>42190</v>
      </c>
      <c r="L12" s="12">
        <v>473</v>
      </c>
      <c r="M12" s="13">
        <v>29.9</v>
      </c>
      <c r="N12" s="12">
        <v>30.5</v>
      </c>
    </row>
    <row r="13" spans="1:14" ht="18.75" x14ac:dyDescent="0.3">
      <c r="A13" s="14">
        <v>11</v>
      </c>
      <c r="B13" s="12">
        <v>139908.70000000001</v>
      </c>
      <c r="C13" s="12">
        <v>240069</v>
      </c>
      <c r="D13" s="12">
        <v>32883</v>
      </c>
      <c r="E13" s="12">
        <v>862</v>
      </c>
      <c r="F13" s="13">
        <v>21.1</v>
      </c>
      <c r="G13" s="12">
        <v>10.1</v>
      </c>
      <c r="I13" s="14">
        <v>1</v>
      </c>
      <c r="J13" s="12">
        <v>240069</v>
      </c>
      <c r="K13" s="12">
        <v>32883</v>
      </c>
      <c r="L13" s="12">
        <v>862</v>
      </c>
      <c r="M13" s="13">
        <v>21.1</v>
      </c>
      <c r="N13" s="12">
        <v>10.1</v>
      </c>
    </row>
    <row r="14" spans="1:14" ht="18.75" x14ac:dyDescent="0.3">
      <c r="A14" s="14">
        <v>12</v>
      </c>
      <c r="B14" s="12">
        <v>144061.79999999999</v>
      </c>
      <c r="C14" s="12">
        <v>189172</v>
      </c>
      <c r="D14" s="12">
        <v>41944</v>
      </c>
      <c r="E14" s="12">
        <v>468</v>
      </c>
      <c r="F14" s="13">
        <v>22.8</v>
      </c>
      <c r="G14" s="12">
        <v>15.1</v>
      </c>
      <c r="I14" s="14">
        <v>1</v>
      </c>
      <c r="J14" s="12">
        <v>189172</v>
      </c>
      <c r="K14" s="12">
        <v>41944</v>
      </c>
      <c r="L14" s="12">
        <v>468</v>
      </c>
      <c r="M14" s="13">
        <v>22.8</v>
      </c>
      <c r="N14" s="12">
        <v>15.1</v>
      </c>
    </row>
    <row r="15" spans="1:14" ht="18.75" x14ac:dyDescent="0.3">
      <c r="A15" s="14">
        <v>13</v>
      </c>
      <c r="B15" s="12">
        <v>178921.1</v>
      </c>
      <c r="C15" s="12">
        <v>232170</v>
      </c>
      <c r="D15" s="12">
        <v>36134</v>
      </c>
      <c r="E15" s="12">
        <v>704</v>
      </c>
      <c r="F15" s="13">
        <v>14.2</v>
      </c>
      <c r="G15" s="12">
        <v>9.3000000000000007</v>
      </c>
      <c r="I15" s="14">
        <v>1</v>
      </c>
      <c r="J15" s="12">
        <v>232170</v>
      </c>
      <c r="K15" s="12">
        <v>36134</v>
      </c>
      <c r="L15" s="12">
        <v>704</v>
      </c>
      <c r="M15" s="13">
        <v>14.2</v>
      </c>
      <c r="N15" s="12">
        <v>9.3000000000000007</v>
      </c>
    </row>
    <row r="16" spans="1:14" ht="18.75" x14ac:dyDescent="0.3">
      <c r="A16" s="14">
        <v>14</v>
      </c>
      <c r="B16" s="12">
        <v>111705.4</v>
      </c>
      <c r="C16" s="12">
        <v>425937</v>
      </c>
      <c r="D16" s="12">
        <v>42572</v>
      </c>
      <c r="E16" s="12">
        <v>1394</v>
      </c>
      <c r="F16" s="13">
        <v>16</v>
      </c>
      <c r="G16" s="12">
        <v>17.100000000000001</v>
      </c>
      <c r="I16" s="14">
        <v>1</v>
      </c>
      <c r="J16" s="12">
        <v>425937</v>
      </c>
      <c r="K16" s="12">
        <v>42572</v>
      </c>
      <c r="L16" s="12">
        <v>1394</v>
      </c>
      <c r="M16" s="13">
        <v>16</v>
      </c>
      <c r="N16" s="12">
        <v>17.100000000000001</v>
      </c>
    </row>
    <row r="17" spans="1:15" ht="18.75" x14ac:dyDescent="0.3">
      <c r="A17" s="14">
        <v>15</v>
      </c>
      <c r="B17" s="12">
        <v>221814.1</v>
      </c>
      <c r="C17" s="12">
        <v>1500424</v>
      </c>
      <c r="D17" s="12">
        <v>45081</v>
      </c>
      <c r="E17" s="12">
        <v>2802</v>
      </c>
      <c r="F17" s="13">
        <v>14.6</v>
      </c>
      <c r="G17" s="12">
        <v>5.6</v>
      </c>
      <c r="I17" s="14">
        <v>1</v>
      </c>
      <c r="J17" s="12">
        <v>1500424</v>
      </c>
      <c r="K17" s="12">
        <v>45081</v>
      </c>
      <c r="L17" s="12">
        <v>2802</v>
      </c>
      <c r="M17" s="13">
        <v>14.6</v>
      </c>
      <c r="N17" s="12">
        <v>5.6</v>
      </c>
    </row>
    <row r="18" spans="1:15" ht="4.5" customHeight="1" x14ac:dyDescent="0.25"/>
    <row r="19" spans="1:15" ht="18.75" x14ac:dyDescent="0.25">
      <c r="A19" s="28" t="s">
        <v>40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</row>
    <row r="20" spans="1:15" ht="18.75" x14ac:dyDescent="0.3">
      <c r="A20" s="14">
        <v>1</v>
      </c>
      <c r="B20" s="14">
        <v>1</v>
      </c>
      <c r="C20" s="14">
        <v>1</v>
      </c>
      <c r="D20" s="14">
        <v>1</v>
      </c>
      <c r="E20" s="14">
        <v>1</v>
      </c>
      <c r="F20" s="14">
        <v>1</v>
      </c>
      <c r="G20" s="14">
        <v>1</v>
      </c>
      <c r="H20" s="14">
        <v>1</v>
      </c>
      <c r="I20" s="14">
        <v>1</v>
      </c>
      <c r="J20" s="14">
        <v>1</v>
      </c>
      <c r="K20" s="14">
        <v>1</v>
      </c>
      <c r="L20" s="14">
        <v>1</v>
      </c>
      <c r="M20" s="14">
        <v>1</v>
      </c>
      <c r="N20" s="14">
        <v>1</v>
      </c>
      <c r="O20" s="14">
        <v>1</v>
      </c>
    </row>
    <row r="21" spans="1:15" ht="18.75" x14ac:dyDescent="0.25">
      <c r="A21" s="12">
        <v>169377</v>
      </c>
      <c r="B21" s="12">
        <v>175274</v>
      </c>
      <c r="C21" s="12">
        <v>2033676</v>
      </c>
      <c r="D21" s="12">
        <v>4770758</v>
      </c>
      <c r="E21" s="12">
        <v>1053750</v>
      </c>
      <c r="F21" s="12">
        <v>1818202</v>
      </c>
      <c r="G21" s="12">
        <v>2355619</v>
      </c>
      <c r="H21" s="12">
        <v>41435</v>
      </c>
      <c r="I21" s="12">
        <v>1355843</v>
      </c>
      <c r="J21" s="12">
        <v>88438</v>
      </c>
      <c r="K21" s="12">
        <v>240069</v>
      </c>
      <c r="L21" s="12">
        <v>189172</v>
      </c>
      <c r="M21" s="12">
        <v>232170</v>
      </c>
      <c r="N21" s="12">
        <v>425937</v>
      </c>
      <c r="O21" s="12">
        <v>1500424</v>
      </c>
    </row>
    <row r="22" spans="1:15" ht="18.75" x14ac:dyDescent="0.25">
      <c r="A22" s="12">
        <v>34988</v>
      </c>
      <c r="B22" s="12">
        <v>59380</v>
      </c>
      <c r="C22" s="12">
        <v>25023</v>
      </c>
      <c r="D22" s="12">
        <v>107029</v>
      </c>
      <c r="E22" s="12">
        <v>110955</v>
      </c>
      <c r="F22" s="12">
        <v>78455</v>
      </c>
      <c r="G22" s="12">
        <v>72997</v>
      </c>
      <c r="H22" s="12">
        <v>16088</v>
      </c>
      <c r="I22" s="12">
        <v>65791</v>
      </c>
      <c r="J22" s="12">
        <v>42190</v>
      </c>
      <c r="K22" s="12">
        <v>32883</v>
      </c>
      <c r="L22" s="12">
        <v>41944</v>
      </c>
      <c r="M22" s="12">
        <v>36134</v>
      </c>
      <c r="N22" s="12">
        <v>42572</v>
      </c>
      <c r="O22" s="12">
        <v>45081</v>
      </c>
    </row>
    <row r="23" spans="1:15" ht="18.75" x14ac:dyDescent="0.25">
      <c r="A23" s="12">
        <v>451</v>
      </c>
      <c r="B23" s="12">
        <v>279</v>
      </c>
      <c r="C23" s="12">
        <v>1907</v>
      </c>
      <c r="D23" s="12">
        <v>5514</v>
      </c>
      <c r="E23" s="12">
        <v>1019</v>
      </c>
      <c r="F23" s="12">
        <v>2546</v>
      </c>
      <c r="G23" s="12">
        <v>4236</v>
      </c>
      <c r="H23" s="12">
        <v>416</v>
      </c>
      <c r="I23" s="12">
        <v>3015</v>
      </c>
      <c r="J23" s="12">
        <v>473</v>
      </c>
      <c r="K23" s="12">
        <v>862</v>
      </c>
      <c r="L23" s="12">
        <v>468</v>
      </c>
      <c r="M23" s="12">
        <v>704</v>
      </c>
      <c r="N23" s="12">
        <v>1394</v>
      </c>
      <c r="O23" s="12">
        <v>2802</v>
      </c>
    </row>
    <row r="24" spans="1:15" ht="18.75" x14ac:dyDescent="0.25">
      <c r="A24" s="13">
        <v>13.9</v>
      </c>
      <c r="B24" s="13">
        <v>29.5</v>
      </c>
      <c r="C24" s="13">
        <v>23.1</v>
      </c>
      <c r="D24" s="13">
        <v>11.7</v>
      </c>
      <c r="E24" s="13">
        <v>14.2</v>
      </c>
      <c r="F24" s="13">
        <v>14.2</v>
      </c>
      <c r="G24" s="13">
        <v>14.4</v>
      </c>
      <c r="H24" s="13">
        <v>15.1</v>
      </c>
      <c r="I24" s="13">
        <v>11</v>
      </c>
      <c r="J24" s="13">
        <v>29.9</v>
      </c>
      <c r="K24" s="13">
        <v>21.1</v>
      </c>
      <c r="L24" s="13">
        <v>22.8</v>
      </c>
      <c r="M24" s="13">
        <v>14.2</v>
      </c>
      <c r="N24" s="13">
        <v>16</v>
      </c>
      <c r="O24" s="13">
        <v>14.6</v>
      </c>
    </row>
    <row r="25" spans="1:15" ht="18.75" x14ac:dyDescent="0.25">
      <c r="A25" s="12">
        <v>8.8000000000000007</v>
      </c>
      <c r="B25" s="12">
        <v>10.7</v>
      </c>
      <c r="C25" s="12">
        <v>7.2</v>
      </c>
      <c r="D25" s="12">
        <v>6</v>
      </c>
      <c r="E25" s="12">
        <v>7.5</v>
      </c>
      <c r="F25" s="12">
        <v>7.2</v>
      </c>
      <c r="G25" s="12">
        <v>6.1</v>
      </c>
      <c r="H25" s="12">
        <v>8.3000000000000007</v>
      </c>
      <c r="I25" s="12">
        <v>10.8</v>
      </c>
      <c r="J25" s="12">
        <v>30.5</v>
      </c>
      <c r="K25" s="12">
        <v>10.1</v>
      </c>
      <c r="L25" s="12">
        <v>15.1</v>
      </c>
      <c r="M25" s="12">
        <v>9.3000000000000007</v>
      </c>
      <c r="N25" s="12">
        <v>17.100000000000001</v>
      </c>
      <c r="O25" s="12">
        <v>5.6</v>
      </c>
    </row>
    <row r="27" spans="1:15" ht="18.75" x14ac:dyDescent="0.25">
      <c r="A27" s="29" t="s">
        <v>41</v>
      </c>
      <c r="B27" s="29"/>
      <c r="C27" s="29"/>
      <c r="D27" s="29"/>
      <c r="E27" s="29"/>
      <c r="F27" s="29"/>
      <c r="H27" s="16" t="s">
        <v>42</v>
      </c>
      <c r="I27" s="11"/>
      <c r="J27" s="18" t="s">
        <v>43</v>
      </c>
    </row>
    <row r="28" spans="1:15" ht="18.75" x14ac:dyDescent="0.3">
      <c r="A28" s="15">
        <f t="array" ref="A28:F33">MINVERSE(MMULT(A20:O25,I3:N17))</f>
        <v>1.9982673367164256</v>
      </c>
      <c r="B28" s="15">
        <v>4.3161447185193515E-7</v>
      </c>
      <c r="C28" s="15">
        <v>-8.4865055964960966E-6</v>
      </c>
      <c r="D28" s="15">
        <v>-4.2450822682090411E-4</v>
      </c>
      <c r="E28" s="15">
        <v>-7.387097355015218E-2</v>
      </c>
      <c r="F28" s="15">
        <v>9.4447484001457613E-3</v>
      </c>
      <c r="H28" s="15">
        <f t="array" ref="H28:H33">MMULT(A20:O25,B3:B17)</f>
        <v>2964515.9</v>
      </c>
      <c r="I28" s="19" t="s">
        <v>44</v>
      </c>
      <c r="J28" s="17">
        <f t="array" ref="J28:J33">MMULT(A28:F33,H28:H33)</f>
        <v>131527.28316375962</v>
      </c>
    </row>
    <row r="29" spans="1:15" ht="18.75" x14ac:dyDescent="0.3">
      <c r="A29" s="15">
        <v>4.3161447185193611E-7</v>
      </c>
      <c r="B29" s="15">
        <v>4.8330970427295465E-13</v>
      </c>
      <c r="C29" s="15">
        <v>-3.1770056460693665E-12</v>
      </c>
      <c r="D29" s="15">
        <v>-3.4851235982384479E-10</v>
      </c>
      <c r="E29" s="15">
        <v>-1.9833821126307191E-8</v>
      </c>
      <c r="F29" s="15">
        <v>1.56867138727375E-8</v>
      </c>
      <c r="H29" s="15">
        <v>4306523219211.5</v>
      </c>
      <c r="I29" s="19" t="s">
        <v>1</v>
      </c>
      <c r="J29" s="17">
        <v>9.7342005356377825E-3</v>
      </c>
    </row>
    <row r="30" spans="1:15" ht="18.75" x14ac:dyDescent="0.3">
      <c r="A30" s="15">
        <v>-8.4865055964961304E-6</v>
      </c>
      <c r="B30" s="15">
        <v>-3.1770056460693616E-12</v>
      </c>
      <c r="C30" s="15">
        <v>1.5850839918136702E-10</v>
      </c>
      <c r="D30" s="15">
        <v>9.2286496112407592E-10</v>
      </c>
      <c r="E30" s="15">
        <v>1.7080550482904724E-7</v>
      </c>
      <c r="F30" s="15">
        <v>-1.1558480795093849E-7</v>
      </c>
      <c r="H30" s="15">
        <v>187895592654.80002</v>
      </c>
      <c r="I30" s="19" t="s">
        <v>2</v>
      </c>
      <c r="J30" s="17">
        <v>1.9830332364750514</v>
      </c>
    </row>
    <row r="31" spans="1:15" ht="18.75" x14ac:dyDescent="0.3">
      <c r="A31" s="15">
        <v>-4.2450822682090346E-4</v>
      </c>
      <c r="B31" s="15">
        <v>-3.4851235982384464E-10</v>
      </c>
      <c r="C31" s="15">
        <v>9.2286496112407261E-10</v>
      </c>
      <c r="D31" s="15">
        <v>3.0557040272241977E-7</v>
      </c>
      <c r="E31" s="15">
        <v>1.8450235317952252E-5</v>
      </c>
      <c r="F31" s="15">
        <v>-9.4918857567257219E-6</v>
      </c>
      <c r="H31" s="15">
        <v>6359403426.2999992</v>
      </c>
      <c r="I31" s="19" t="s">
        <v>3</v>
      </c>
      <c r="J31" s="17">
        <v>-1.3639631713008953</v>
      </c>
    </row>
    <row r="32" spans="1:15" ht="18.75" x14ac:dyDescent="0.3">
      <c r="A32" s="15">
        <v>-7.3870973550151972E-2</v>
      </c>
      <c r="B32" s="15">
        <v>-1.983382112630724E-8</v>
      </c>
      <c r="C32" s="15">
        <v>1.7080550482904504E-7</v>
      </c>
      <c r="D32" s="15">
        <v>1.8450235317952313E-5</v>
      </c>
      <c r="E32" s="15">
        <v>4.4367003291882617E-3</v>
      </c>
      <c r="F32" s="15">
        <v>-2.2732418861070892E-3</v>
      </c>
      <c r="H32" s="15">
        <v>48976266.159999996</v>
      </c>
      <c r="I32" s="19" t="s">
        <v>4</v>
      </c>
      <c r="J32" s="17">
        <v>-505.80914392234263</v>
      </c>
    </row>
    <row r="33" spans="1:10" ht="18.75" x14ac:dyDescent="0.3">
      <c r="A33" s="15">
        <v>9.4447484001457267E-3</v>
      </c>
      <c r="B33" s="15">
        <v>1.5686713872737636E-8</v>
      </c>
      <c r="C33" s="15">
        <v>-1.1558480795093823E-7</v>
      </c>
      <c r="D33" s="15">
        <v>-9.4918857567258303E-6</v>
      </c>
      <c r="E33" s="15">
        <v>-2.2732418861070862E-3</v>
      </c>
      <c r="F33" s="15">
        <v>3.404142235766381E-3</v>
      </c>
      <c r="H33" s="15">
        <v>27633851.960000001</v>
      </c>
      <c r="I33" s="19" t="s">
        <v>5</v>
      </c>
      <c r="J33" s="17">
        <v>-3791.6395314893016</v>
      </c>
    </row>
  </sheetData>
  <mergeCells count="15">
    <mergeCell ref="A19:O19"/>
    <mergeCell ref="A27:F27"/>
    <mergeCell ref="A1:A2"/>
    <mergeCell ref="J1:J2"/>
    <mergeCell ref="K1:K2"/>
    <mergeCell ref="L1:L2"/>
    <mergeCell ref="M1:M2"/>
    <mergeCell ref="N1:N2"/>
    <mergeCell ref="I1:I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C26" sqref="C26"/>
    </sheetView>
  </sheetViews>
  <sheetFormatPr defaultRowHeight="15" x14ac:dyDescent="0.25"/>
  <cols>
    <col min="1" max="1" width="18.28515625" customWidth="1"/>
    <col min="2" max="2" width="15.140625" customWidth="1"/>
    <col min="3" max="3" width="25" customWidth="1"/>
    <col min="4" max="4" width="17.140625" customWidth="1"/>
    <col min="5" max="5" width="13.140625" customWidth="1"/>
    <col min="6" max="6" width="16.140625" customWidth="1"/>
    <col min="7" max="7" width="16.28515625" customWidth="1"/>
    <col min="8" max="8" width="16.42578125" customWidth="1"/>
    <col min="9" max="9" width="13.7109375" customWidth="1"/>
  </cols>
  <sheetData>
    <row r="1" spans="1:9" x14ac:dyDescent="0.25">
      <c r="A1" t="s">
        <v>45</v>
      </c>
    </row>
    <row r="2" spans="1:9" ht="15.75" thickBot="1" x14ac:dyDescent="0.3"/>
    <row r="3" spans="1:9" x14ac:dyDescent="0.25">
      <c r="A3" s="20" t="s">
        <v>46</v>
      </c>
      <c r="B3" s="20"/>
    </row>
    <row r="4" spans="1:9" x14ac:dyDescent="0.25">
      <c r="A4" s="2" t="s">
        <v>47</v>
      </c>
      <c r="B4" s="2">
        <v>0.96656481607864753</v>
      </c>
    </row>
    <row r="5" spans="1:9" x14ac:dyDescent="0.25">
      <c r="A5" s="2" t="s">
        <v>48</v>
      </c>
      <c r="B5" s="2">
        <v>0.93424754368114982</v>
      </c>
    </row>
    <row r="6" spans="1:9" x14ac:dyDescent="0.25">
      <c r="A6" s="2" t="s">
        <v>49</v>
      </c>
      <c r="B6" s="2">
        <v>0.89771840128178859</v>
      </c>
    </row>
    <row r="7" spans="1:9" x14ac:dyDescent="0.25">
      <c r="A7" s="2" t="s">
        <v>50</v>
      </c>
      <c r="B7" s="2">
        <v>25062.608548541531</v>
      </c>
    </row>
    <row r="8" spans="1:9" ht="15.75" thickBot="1" x14ac:dyDescent="0.3">
      <c r="A8" s="3" t="s">
        <v>51</v>
      </c>
      <c r="B8" s="3">
        <v>15</v>
      </c>
    </row>
    <row r="10" spans="1:9" ht="15.75" thickBot="1" x14ac:dyDescent="0.3">
      <c r="A10" t="s">
        <v>52</v>
      </c>
    </row>
    <row r="11" spans="1:9" x14ac:dyDescent="0.25">
      <c r="A11" s="1"/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</row>
    <row r="12" spans="1:9" x14ac:dyDescent="0.25">
      <c r="A12" s="2" t="s">
        <v>53</v>
      </c>
      <c r="B12" s="2">
        <v>5</v>
      </c>
      <c r="C12" s="2">
        <v>80323945825.412491</v>
      </c>
      <c r="D12" s="2">
        <v>16064789165.082499</v>
      </c>
      <c r="E12" s="2">
        <v>25.575403152565858</v>
      </c>
      <c r="F12" s="2">
        <v>4.5649662558313548E-5</v>
      </c>
    </row>
    <row r="13" spans="1:9" x14ac:dyDescent="0.25">
      <c r="A13" s="2" t="s">
        <v>54</v>
      </c>
      <c r="B13" s="2">
        <v>9</v>
      </c>
      <c r="C13" s="2">
        <v>5653209125.316844</v>
      </c>
      <c r="D13" s="2">
        <v>628134347.2574271</v>
      </c>
      <c r="E13" s="2"/>
      <c r="F13" s="2"/>
    </row>
    <row r="14" spans="1:9" ht="15.75" thickBot="1" x14ac:dyDescent="0.3">
      <c r="A14" s="3" t="s">
        <v>55</v>
      </c>
      <c r="B14" s="3">
        <v>14</v>
      </c>
      <c r="C14" s="3">
        <v>85977154950.72934</v>
      </c>
      <c r="D14" s="3"/>
      <c r="E14" s="3"/>
      <c r="F14" s="3"/>
    </row>
    <row r="15" spans="1:9" ht="15.75" thickBot="1" x14ac:dyDescent="0.3"/>
    <row r="16" spans="1:9" x14ac:dyDescent="0.25">
      <c r="A16" s="1"/>
      <c r="B16" s="1" t="s">
        <v>62</v>
      </c>
      <c r="C16" s="1" t="s">
        <v>50</v>
      </c>
      <c r="D16" s="1" t="s">
        <v>63</v>
      </c>
      <c r="E16" s="1" t="s">
        <v>64</v>
      </c>
      <c r="F16" s="1" t="s">
        <v>65</v>
      </c>
      <c r="G16" s="1" t="s">
        <v>66</v>
      </c>
      <c r="H16" s="1" t="s">
        <v>67</v>
      </c>
      <c r="I16" s="1" t="s">
        <v>68</v>
      </c>
    </row>
    <row r="17" spans="1:9" x14ac:dyDescent="0.25">
      <c r="A17" s="2" t="s">
        <v>56</v>
      </c>
      <c r="B17" s="31">
        <v>131527.28316377185</v>
      </c>
      <c r="C17" s="2">
        <v>35428.524513366312</v>
      </c>
      <c r="D17" s="2">
        <v>3.7124685538103579</v>
      </c>
      <c r="E17" s="2">
        <v>4.8265140130668259E-3</v>
      </c>
      <c r="F17" s="2">
        <v>51382.39266848845</v>
      </c>
      <c r="G17" s="2">
        <v>211672.17365905526</v>
      </c>
      <c r="H17" s="2">
        <v>51382.39266848845</v>
      </c>
      <c r="I17" s="2">
        <v>211672.17365905526</v>
      </c>
    </row>
    <row r="18" spans="1:9" x14ac:dyDescent="0.25">
      <c r="A18" s="2" t="s">
        <v>69</v>
      </c>
      <c r="B18" s="31">
        <v>9.7342005356386551E-3</v>
      </c>
      <c r="C18" s="2">
        <v>1.7423645589160489E-2</v>
      </c>
      <c r="D18" s="2">
        <v>0.55867760198786687</v>
      </c>
      <c r="E18" s="2">
        <v>0.59000913500273222</v>
      </c>
      <c r="F18" s="2">
        <v>-2.9680824135938103E-2</v>
      </c>
      <c r="G18" s="2">
        <v>4.9149225207215416E-2</v>
      </c>
      <c r="H18" s="2">
        <v>-2.9680824135938103E-2</v>
      </c>
      <c r="I18" s="2">
        <v>4.9149225207215416E-2</v>
      </c>
    </row>
    <row r="19" spans="1:9" x14ac:dyDescent="0.25">
      <c r="A19" s="2" t="s">
        <v>70</v>
      </c>
      <c r="B19" s="31">
        <v>1.9830332364750065</v>
      </c>
      <c r="C19" s="2">
        <v>0.31553853941255344</v>
      </c>
      <c r="D19" s="2">
        <v>6.2845991496533911</v>
      </c>
      <c r="E19" s="2">
        <v>1.4358896720482455E-4</v>
      </c>
      <c r="F19" s="2">
        <v>1.2692354694040149</v>
      </c>
      <c r="G19" s="2">
        <v>2.6968310035459981</v>
      </c>
      <c r="H19" s="2">
        <v>1.2692354694040149</v>
      </c>
      <c r="I19" s="2">
        <v>2.6968310035459981</v>
      </c>
    </row>
    <row r="20" spans="1:9" x14ac:dyDescent="0.25">
      <c r="A20" s="2" t="s">
        <v>71</v>
      </c>
      <c r="B20" s="31">
        <v>-1.3639631713020195</v>
      </c>
      <c r="C20" s="2">
        <v>13.854214718100614</v>
      </c>
      <c r="D20" s="2">
        <v>-9.8451135560934641E-2</v>
      </c>
      <c r="E20" s="2">
        <v>0.92373192139602356</v>
      </c>
      <c r="F20" s="2">
        <v>-32.70437423079764</v>
      </c>
      <c r="G20" s="2">
        <v>29.976447888193604</v>
      </c>
      <c r="H20" s="2">
        <v>-32.70437423079764</v>
      </c>
      <c r="I20" s="2">
        <v>29.976447888193604</v>
      </c>
    </row>
    <row r="21" spans="1:9" x14ac:dyDescent="0.25">
      <c r="A21" s="2" t="s">
        <v>72</v>
      </c>
      <c r="B21" s="31">
        <v>-505.8091439225667</v>
      </c>
      <c r="C21" s="2">
        <v>1669.3842772865239</v>
      </c>
      <c r="D21" s="2">
        <v>-0.30299143870261358</v>
      </c>
      <c r="E21" s="2">
        <v>0.76878290760747714</v>
      </c>
      <c r="F21" s="2">
        <v>-4282.2187442489821</v>
      </c>
      <c r="G21" s="2">
        <v>3270.6004564038485</v>
      </c>
      <c r="H21" s="2">
        <v>-4282.2187442489821</v>
      </c>
      <c r="I21" s="2">
        <v>3270.6004564038485</v>
      </c>
    </row>
    <row r="22" spans="1:9" ht="15.75" thickBot="1" x14ac:dyDescent="0.3">
      <c r="A22" s="3" t="s">
        <v>73</v>
      </c>
      <c r="B22" s="32">
        <v>-3791.6395314892857</v>
      </c>
      <c r="C22" s="3">
        <v>1462.2785853709779</v>
      </c>
      <c r="D22" s="3">
        <v>-2.5929665998133675</v>
      </c>
      <c r="E22" s="3">
        <v>2.9071668308786904E-2</v>
      </c>
      <c r="F22" s="3">
        <v>-7099.543507392671</v>
      </c>
      <c r="G22" s="3">
        <v>-483.73555558590078</v>
      </c>
      <c r="H22" s="3">
        <v>-7099.543507392671</v>
      </c>
      <c r="I22" s="3">
        <v>-483.73555558590078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корреляция</vt:lpstr>
      <vt:lpstr>2015</vt:lpstr>
      <vt:lpstr>построение модели вручную</vt:lpstr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2020-11-16T11:30:09Z</dcterms:modified>
</cp:coreProperties>
</file>