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2" activeTab="1"/>
  </bookViews>
  <sheets>
    <sheet name="Лист1" sheetId="1" r:id="rId1"/>
    <sheet name="Лист1 (2)" sheetId="3" r:id="rId2"/>
    <sheet name="Лист4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5" i="3" l="1"/>
  <c r="M114" i="3"/>
  <c r="M113" i="3"/>
  <c r="M112" i="3"/>
  <c r="M111" i="3"/>
  <c r="M109" i="3"/>
  <c r="M107" i="3"/>
  <c r="D69" i="3" l="1"/>
  <c r="E68" i="3"/>
  <c r="D68" i="3"/>
  <c r="K69" i="1" l="1"/>
  <c r="L68" i="1"/>
  <c r="K68" i="1"/>
  <c r="I2" i="1" l="1"/>
</calcChain>
</file>

<file path=xl/sharedStrings.xml><?xml version="1.0" encoding="utf-8"?>
<sst xmlns="http://schemas.openxmlformats.org/spreadsheetml/2006/main" count="2519" uniqueCount="592">
  <si>
    <t>K4Nb6O17</t>
  </si>
  <si>
    <t>KLaNb2O7</t>
  </si>
  <si>
    <t>RbLaNb2O7</t>
  </si>
  <si>
    <t>CsLaNb2O7</t>
  </si>
  <si>
    <t>KCa2Nb3O10</t>
  </si>
  <si>
    <t>RbCa2Nb3O10</t>
  </si>
  <si>
    <t>CsCa2Nb3O10</t>
  </si>
  <si>
    <t>KSr2Nb3O10</t>
  </si>
  <si>
    <t>TiO2</t>
  </si>
  <si>
    <t>10.1070/rcr4547 </t>
  </si>
  <si>
    <t>RbLaTa2O7</t>
  </si>
  <si>
    <t>RbPrTa2O7</t>
  </si>
  <si>
    <t>RbNdTa2O7</t>
  </si>
  <si>
    <t>RbSmTa2O7</t>
  </si>
  <si>
    <t>CaTa2O6</t>
  </si>
  <si>
    <t>SrTa2O6</t>
  </si>
  <si>
    <t>BaTa2O6</t>
  </si>
  <si>
    <t>CaBi2Ta2O9</t>
  </si>
  <si>
    <t>BaBi2Ta2O9</t>
  </si>
  <si>
    <t>CaBi2Nb2O9</t>
  </si>
  <si>
    <t>SrBi2Nb2O9</t>
  </si>
  <si>
    <t>BaBi2Nb2O9</t>
  </si>
  <si>
    <t>PbBi2Nb1.8W0.2O9</t>
  </si>
  <si>
    <t>PbBi2Nb1.85W0.15O9</t>
  </si>
  <si>
    <t>PbBi2Nb1.9W0.1O9</t>
  </si>
  <si>
    <t>PbBi2Nb2O9</t>
  </si>
  <si>
    <t>PbBi2Nb1.9Ti0.1O9</t>
  </si>
  <si>
    <t>TiO2-xNx</t>
  </si>
  <si>
    <t>KTaO3</t>
  </si>
  <si>
    <t>NaTaO3</t>
  </si>
  <si>
    <t>10.1016/j.jssc.2006.01.024</t>
  </si>
  <si>
    <t>CaBi4Ti4O15</t>
  </si>
  <si>
    <t>PbBi4Ti4O15</t>
  </si>
  <si>
    <t>K0.5La0.5Ca1.5Nb3O10</t>
  </si>
  <si>
    <t>K0.5La0.5Ca0.75Nb3O10</t>
  </si>
  <si>
    <t>K0.5La0.25Bi0.25Ca0.75Pb0.75Nb3O10</t>
  </si>
  <si>
    <t>Sr3Ti2O7</t>
  </si>
  <si>
    <t>PbTiO3</t>
  </si>
  <si>
    <t>10.1039/B818922F</t>
  </si>
  <si>
    <t>Sr5Nb4O15</t>
  </si>
  <si>
    <t>Ba5Nb4O15</t>
  </si>
  <si>
    <t>CaLa4Ti4O15</t>
  </si>
  <si>
    <t>BaLa4Ti4O15</t>
  </si>
  <si>
    <t>La4Ti3O12</t>
  </si>
  <si>
    <t>SrLa4Ti4O15</t>
  </si>
  <si>
    <t>Ba3LaNb3O12</t>
  </si>
  <si>
    <t>K2La2Ti3O10</t>
  </si>
  <si>
    <t>Sr4Ti3O10</t>
  </si>
  <si>
    <t>La2Ti2O7</t>
  </si>
  <si>
    <t>La4CaTi5O17</t>
  </si>
  <si>
    <t>Ca2Nb2O7</t>
  </si>
  <si>
    <t>Sr2Nb2O7</t>
  </si>
  <si>
    <t>DOI</t>
  </si>
  <si>
    <t>SrBi2Ta2O9</t>
  </si>
  <si>
    <t>10.1063/1.118003</t>
  </si>
  <si>
    <t>Sr2SnFeO6</t>
  </si>
  <si>
    <t>10.1016/j.jmmm.2017.05.058</t>
  </si>
  <si>
    <t>K2La2Ti3O10-N</t>
  </si>
  <si>
    <t>10.1016/j.jhazmat.2011.02.064</t>
  </si>
  <si>
    <t>Bi2Ti3O10</t>
  </si>
  <si>
    <t>Bi2Ti3O10:Co</t>
  </si>
  <si>
    <t>NiO</t>
  </si>
  <si>
    <t>10.1021/jp9919056</t>
  </si>
  <si>
    <t>Rb4Ta6O17</t>
  </si>
  <si>
    <t>Rb4Nb6O17</t>
  </si>
  <si>
    <t>Sr2TiO4</t>
  </si>
  <si>
    <t>Sr1.9La0.1TiO4</t>
  </si>
  <si>
    <t>Sr1.8La0.2TiO5</t>
  </si>
  <si>
    <t>Sr1.7La0.3TiO6</t>
  </si>
  <si>
    <t>Sr1.6La0.4TiO7</t>
  </si>
  <si>
    <t>Sr1.5La0.5TiO8</t>
  </si>
  <si>
    <t>10.1021/acscatal.8b00369</t>
  </si>
  <si>
    <t>HCa2Nb3O10</t>
  </si>
  <si>
    <t>HCa2Nb3O10*HexNH2</t>
  </si>
  <si>
    <t>10.1021/jp044833d</t>
  </si>
  <si>
    <t>Bi5Ti3FeO15</t>
  </si>
  <si>
    <t>10.1021/am505767c</t>
  </si>
  <si>
    <t>Bi4LaTi3FeO15</t>
  </si>
  <si>
    <t>Bi3La2Ti3FeO15</t>
  </si>
  <si>
    <t>Bi2WO6</t>
  </si>
  <si>
    <t>10.1039/C6TC02069K</t>
  </si>
  <si>
    <t>KLaTiO4</t>
  </si>
  <si>
    <t>KLaZr0.1Ti0.9O4</t>
  </si>
  <si>
    <t>KLaZrO4</t>
  </si>
  <si>
    <t>KLaZr0.7Ti0.3O4</t>
  </si>
  <si>
    <t>KLaZr0.5Ti0.5O4</t>
  </si>
  <si>
    <t>KLaZr0.3Ti0.7O4</t>
  </si>
  <si>
    <t>10.1023/a:1025812125852</t>
  </si>
  <si>
    <t>K2La2Ti3O10-xNx</t>
  </si>
  <si>
    <t>K2La2Ti3o10</t>
  </si>
  <si>
    <t>10.1016/j.solmat.2009.12.020</t>
  </si>
  <si>
    <t>https://www.wellesu.com/10.1021/acssuschemeng.6b01344</t>
  </si>
  <si>
    <t>K2La2Ti2.9Fe0.1O10</t>
  </si>
  <si>
    <t>10.1016/j.ijhydene.2010.01.022</t>
  </si>
  <si>
    <t>K2La2Ti2.8Fe0.2O10</t>
  </si>
  <si>
    <t>K2La2Ti2.7Fe0.3O10</t>
  </si>
  <si>
    <t>K2La2Ti2.6Fe0.4O10</t>
  </si>
  <si>
    <t>K2La2Ti2.5Fe0.5O10</t>
  </si>
  <si>
    <t>K2La2Ti2.8W0.2O10</t>
  </si>
  <si>
    <t>K2La2Ti2.8Ni0.2O10</t>
  </si>
  <si>
    <t>10.1016/j.rser.2019.109527</t>
  </si>
  <si>
    <t>H2SrTa2O7*nH2O</t>
  </si>
  <si>
    <t>H2SrTa2O7</t>
  </si>
  <si>
    <t>Li2SrTa2O7</t>
  </si>
  <si>
    <t>K2SrTa2O7*nH2O</t>
  </si>
  <si>
    <t>Rb2SrTa2O7*nH2O</t>
  </si>
  <si>
    <t>10.1039/b312620j</t>
  </si>
  <si>
    <t>K2La2/3Ta2O7</t>
  </si>
  <si>
    <t>H2La2/3Ta2O7</t>
  </si>
  <si>
    <t>La1/3TaO3</t>
  </si>
  <si>
    <t>10.1021/cm050982c</t>
  </si>
  <si>
    <t>K2Sr1.5Ta3O10</t>
  </si>
  <si>
    <t>10.1016/j.cplett.2006.12.047</t>
  </si>
  <si>
    <t>10.1016/j.ijhydene.2005.10.005</t>
  </si>
  <si>
    <t>10.1088/1367-2630/15/10/105026</t>
  </si>
  <si>
    <t>Computation</t>
  </si>
  <si>
    <t>Na2Ca2Nb4O13</t>
  </si>
  <si>
    <t>10.1111/jace.12122</t>
  </si>
  <si>
    <t>Sr2FeTaO6</t>
  </si>
  <si>
    <t>Sr3FeTaO8</t>
  </si>
  <si>
    <t>Sr4FeTaO9</t>
  </si>
  <si>
    <t>10.1016/j.apcatb.2017.01.011</t>
  </si>
  <si>
    <t>10.1016/j.apcatb.2017.01.012</t>
  </si>
  <si>
    <t>10.1016/j.apcatb.2017.01.013</t>
  </si>
  <si>
    <t>K2.33Sr0.67Nb4O14.335</t>
  </si>
  <si>
    <t>K2.33Sr0.67Nb4O14.336</t>
  </si>
  <si>
    <t>K2.33Sr0.67Nb4O14.337/Pt</t>
  </si>
  <si>
    <t>10.1016/j.ijhydene.2009.07.047</t>
  </si>
  <si>
    <t>Bi2W2O9</t>
  </si>
  <si>
    <t>Bi14W2O27</t>
  </si>
  <si>
    <t>Bi2Ti2O7</t>
  </si>
  <si>
    <t>Bi4Ti3O12</t>
  </si>
  <si>
    <t>Bi3TiNbO9</t>
  </si>
  <si>
    <t>Bi2MoO6</t>
  </si>
  <si>
    <t>BaBi4Ti4O15</t>
  </si>
  <si>
    <t>10.1246/cl.1999.1103</t>
  </si>
  <si>
    <t>Perovskite</t>
  </si>
  <si>
    <t>Bandgap, eV</t>
  </si>
  <si>
    <t>10.1246/cl.2005.1528</t>
  </si>
  <si>
    <t>10.1021/ja049676a</t>
  </si>
  <si>
    <t>10.1016/j.ijhydene.2009.04.021</t>
  </si>
  <si>
    <t>10.1016/j.jssc.2008.05.020</t>
  </si>
  <si>
    <t>K0.5La0.5Bi2Ta2O9</t>
  </si>
  <si>
    <t>K0.5La0.5Bi2Nb2O9</t>
  </si>
  <si>
    <t>H1.9K0.3La0.5Bi0.1Ta2O7</t>
  </si>
  <si>
    <t>H1.6K0.2La0.3Bi0.1Nb2O6.5</t>
  </si>
  <si>
    <t>K2LaTa5O17</t>
  </si>
  <si>
    <t>10.1016/j.ijhydene.2012.05.090</t>
  </si>
  <si>
    <t>H1.8Ca0.8Bi0.2Ta2O7</t>
  </si>
  <si>
    <t>H1.8Sr0.8Bi0.2Ta2O7</t>
  </si>
  <si>
    <t>H1.9Ba0.8Bi0.1Ta2O7</t>
  </si>
  <si>
    <t>10.1021/jacs.5b11191</t>
  </si>
  <si>
    <t>Bi4Nb8OCl</t>
  </si>
  <si>
    <t>BiOCl</t>
  </si>
  <si>
    <t>Bi4NbO8Cl</t>
  </si>
  <si>
    <t>Bi4NbO8Br</t>
  </si>
  <si>
    <t>Bi4TaO8Cl</t>
  </si>
  <si>
    <t>Bi4TaO8Br</t>
  </si>
  <si>
    <t>10.1039/c8cy00959g</t>
  </si>
  <si>
    <t>10.1021/cm990577j</t>
  </si>
  <si>
    <t>10.1039/B301938C</t>
  </si>
  <si>
    <t>HLaTa2O7</t>
  </si>
  <si>
    <t>NaLaTa2O7</t>
  </si>
  <si>
    <t>CsLaTa2O7</t>
  </si>
  <si>
    <t>HPrTa2O7</t>
  </si>
  <si>
    <t>NaPrTa2O7</t>
  </si>
  <si>
    <t>CsPrTa2O7</t>
  </si>
  <si>
    <t>HNdTa2O7</t>
  </si>
  <si>
    <t>NaNdTa2O7</t>
  </si>
  <si>
    <t>CsNdTa2O7</t>
  </si>
  <si>
    <t>HSmTa2O7</t>
  </si>
  <si>
    <t>NaSmTa2O7</t>
  </si>
  <si>
    <t>CsSmTa2O7</t>
  </si>
  <si>
    <t>LiCa2Ta3O10</t>
  </si>
  <si>
    <t>10.1246/bcsj.81.401</t>
  </si>
  <si>
    <t>10.1021/cm9007766</t>
  </si>
  <si>
    <t>HSr2Nb3O10</t>
  </si>
  <si>
    <t>10.1039/B903692J</t>
  </si>
  <si>
    <t>HLaNb2O7</t>
  </si>
  <si>
    <t>10.1016/j.solmat.2010.12.017</t>
  </si>
  <si>
    <t>KSr2TaNb2O10</t>
  </si>
  <si>
    <t>KSr2Ta1.5Nb1.5O10</t>
  </si>
  <si>
    <t>KSr2Ta2NbO10</t>
  </si>
  <si>
    <t>KSr2Ta3O10</t>
  </si>
  <si>
    <t>HSr2TaNb2O10</t>
  </si>
  <si>
    <t>HSr2Ta1.5Nb1.5O10</t>
  </si>
  <si>
    <t>HSr2Ta2NbO10</t>
  </si>
  <si>
    <t>HSr2Ta3O10</t>
  </si>
  <si>
    <t>HSr2Nb3O10/Pt</t>
  </si>
  <si>
    <t>HSr2TaNb2O10/Pt</t>
  </si>
  <si>
    <t>HSr2Ta1.5Nb1.5O10/Pt</t>
  </si>
  <si>
    <t>HSr2Ta2NbO10/Pt</t>
  </si>
  <si>
    <t>HSr2Ta3O10/Pt</t>
  </si>
  <si>
    <t>10.1002/anie.201411494</t>
  </si>
  <si>
    <t>10.1021/cm902137s</t>
  </si>
  <si>
    <t>NaLaSrNb2NiO9</t>
  </si>
  <si>
    <t>CsLaSrNb2NiO9</t>
  </si>
  <si>
    <t>HLaSrNb2NiO9</t>
  </si>
  <si>
    <t>10.1016/j.jallcom.2006.11.201</t>
  </si>
  <si>
    <t>H2Ca4Nb6O20</t>
  </si>
  <si>
    <t>H2Ca4Ta2Nb4O20</t>
  </si>
  <si>
    <t>H2Ca4Ta3Nb3O20</t>
  </si>
  <si>
    <t>H2Ca4Ta4Nb2O20</t>
  </si>
  <si>
    <t>H2Ca4Ta6O20</t>
  </si>
  <si>
    <t>10.1021/cs200643h</t>
  </si>
  <si>
    <t>AgLaNb2O7</t>
  </si>
  <si>
    <t>10.1021/cs400466b</t>
  </si>
  <si>
    <t>AgCa2Nb3O10</t>
  </si>
  <si>
    <t>RbSr2Nb3O10</t>
  </si>
  <si>
    <t>AgSr2Nb3O10</t>
  </si>
  <si>
    <t>Rb2La2Ti3O10</t>
  </si>
  <si>
    <t>Ag2La2Ti3O10</t>
  </si>
  <si>
    <t>10.1246/cl.2006.1052</t>
  </si>
  <si>
    <t>10.1039/A902892G</t>
  </si>
  <si>
    <t>KBa2Ta3O10</t>
  </si>
  <si>
    <t>Sr2Ta2O7</t>
  </si>
  <si>
    <t>Sr2Nb0.05Ta0.95O7</t>
  </si>
  <si>
    <t>Sr2Nb1Ta0.9O7</t>
  </si>
  <si>
    <t>Sr2Nb0.15Ta0.85O7</t>
  </si>
  <si>
    <t>Sr2Nb0.25Ta0.75O7</t>
  </si>
  <si>
    <t>Sr2Nb0.35Ta0.65O7</t>
  </si>
  <si>
    <t>Sr2Nb0.5Ta0.5O7</t>
  </si>
  <si>
    <t>Sr2Nb0.8Ta0.2O7</t>
  </si>
  <si>
    <t>10.1016/s1010-6030(01)00574-3</t>
  </si>
  <si>
    <t>NdLaTi2O7</t>
  </si>
  <si>
    <t>Nd2Ti2O7</t>
  </si>
  <si>
    <t>Pr2Ti2O7</t>
  </si>
  <si>
    <t>PrLaTi2O7</t>
  </si>
  <si>
    <t>10.1021/jp034229n</t>
  </si>
  <si>
    <t>10.1016/j.apsusc.2009.05.146</t>
  </si>
  <si>
    <t>Cu(I)-K2La2Ti3O10</t>
  </si>
  <si>
    <t>Cu(I)-K4Nb6O17</t>
  </si>
  <si>
    <t>Cu(I)-KLaNb2O7</t>
  </si>
  <si>
    <t>Cu(I)-RbCa2Ta3O10</t>
  </si>
  <si>
    <t>RbCa2Ta3O10</t>
  </si>
  <si>
    <t>LiTaO3</t>
  </si>
  <si>
    <t>Cu(I)-LiTaO3</t>
  </si>
  <si>
    <t>Cu(I)-NaTaO3</t>
  </si>
  <si>
    <t>10.1039/c4sc01829j</t>
  </si>
  <si>
    <t>10.1016/j.solmat.2009.02.001</t>
  </si>
  <si>
    <t>HLaNb2O7 (1.25% In)</t>
  </si>
  <si>
    <t>HLaNb2O7 (2.5% In)</t>
  </si>
  <si>
    <t>HLaNb2O7 (3.75% In)</t>
  </si>
  <si>
    <t>HLaNb2O7 (5% In)</t>
  </si>
  <si>
    <t>HLaNb2O7 (7.5% In)</t>
  </si>
  <si>
    <t>10.1016/j.jhazmat.2008.11.040</t>
  </si>
  <si>
    <t>H0.98LaNb1.98Mo0.02O7</t>
  </si>
  <si>
    <t>H0.95LaNb1.95Mo0.05O7</t>
  </si>
  <si>
    <t>H0.85LaNb1.85Mo0.15O7</t>
  </si>
  <si>
    <t>HLaNb2O7/Pt</t>
  </si>
  <si>
    <t>H0.98LaNb1.98Mo0.02O7/Pt</t>
  </si>
  <si>
    <t>H0.95LaNb1.95Mo0.05O7/Pt</t>
  </si>
  <si>
    <t>H0.85LaNb1.85Mo0.15O7/Pt</t>
  </si>
  <si>
    <t>10.1016/j.matlet.2007.08.089</t>
  </si>
  <si>
    <t>10.1016/j.ssi.2009.10.005</t>
  </si>
  <si>
    <t>CsCa2Ta3O10</t>
  </si>
  <si>
    <t>10.1039/c0cc05440b</t>
  </si>
  <si>
    <t>CsCa2Ta3O10-N</t>
  </si>
  <si>
    <t>HPb2Nb3O10</t>
  </si>
  <si>
    <t>10.1016/j.apcata.2013.09.015</t>
  </si>
  <si>
    <t>HPb2Nb3O10-Cr</t>
  </si>
  <si>
    <t>10.1021/jp202783t</t>
  </si>
  <si>
    <t>Ba5Ta4O15</t>
  </si>
  <si>
    <t>Ba5Ta4O15-(0.3 wt.% N)</t>
  </si>
  <si>
    <t>Sr5Ta4O15</t>
  </si>
  <si>
    <t>10.1039/C3TA10446J</t>
  </si>
  <si>
    <t>Sr5Ta4O15-( wt.% N)</t>
  </si>
  <si>
    <t>Sr2Ta2O7-xNx</t>
  </si>
  <si>
    <t>10.1021/nn102469e</t>
  </si>
  <si>
    <t>10.1007/s11244-005-3837-x</t>
  </si>
  <si>
    <t>10.1021/jp0493226</t>
  </si>
  <si>
    <t>Fe0.02La1.98Ti2O7</t>
  </si>
  <si>
    <t>Cr0.02La1.98Ti2O7</t>
  </si>
  <si>
    <t>10.1039/b417052k</t>
  </si>
  <si>
    <t>10.1039/c3cy00179b</t>
  </si>
  <si>
    <t>La2Ti2O7-Rh0.02</t>
  </si>
  <si>
    <t>10.1016/j.pnsc.2012.03.002</t>
  </si>
  <si>
    <t>K2La2Ti3O10-PbS</t>
  </si>
  <si>
    <t>10.1016/j.ijhydene.2014.02.172</t>
  </si>
  <si>
    <t>HLaNb2O7/TiO2</t>
  </si>
  <si>
    <t>HCa2TaNb2O10</t>
  </si>
  <si>
    <t>HCa2Nb3O10/(ZnS,PbS)</t>
  </si>
  <si>
    <t>HCa2TaNb2O10/(ZnS,PbS)</t>
  </si>
  <si>
    <t>10.1016/j.apcatb.2013.10.028</t>
  </si>
  <si>
    <t>10.1023/B:CATL.0000007154.30343.23</t>
  </si>
  <si>
    <t>Ca2Bi2Nb2O9</t>
  </si>
  <si>
    <t>Sr2Bi2Nb2O9</t>
  </si>
  <si>
    <t>Ba2Bi2Nb2O9</t>
  </si>
  <si>
    <t>10.1021/acssuschemeng.7b04181</t>
  </si>
  <si>
    <t>Na2Ta2O6</t>
  </si>
  <si>
    <t>K2Ta2O6</t>
  </si>
  <si>
    <t>10.1016/j.apcata.2005.11.007</t>
  </si>
  <si>
    <t>Ca2Ta2O7</t>
  </si>
  <si>
    <t>10.1088/0957-4484/17/19/014</t>
  </si>
  <si>
    <t>[161th] paper</t>
  </si>
  <si>
    <t>Ba5Ta2Nb2O15</t>
  </si>
  <si>
    <t>10.1002/smll.201402679</t>
  </si>
  <si>
    <t>10.1007/s10008-017-3533-3</t>
  </si>
  <si>
    <t>ZnO</t>
  </si>
  <si>
    <t>ZnO-CuO(1%)</t>
  </si>
  <si>
    <t>ZnO-CuO(3%)</t>
  </si>
  <si>
    <t>10.1039/C0EE00604A</t>
  </si>
  <si>
    <t>CdS</t>
  </si>
  <si>
    <t>Zn0.1Cd0.9S</t>
  </si>
  <si>
    <t>ZnS</t>
  </si>
  <si>
    <t>Zn0.9Cd0.1S</t>
  </si>
  <si>
    <t>Zn0.7Cd0.2S</t>
  </si>
  <si>
    <t>Zn0.5Cd0.5S</t>
  </si>
  <si>
    <t>Zn0.3Cd0.7S</t>
  </si>
  <si>
    <t>10.1016/j.jcat.2005.02.021</t>
  </si>
  <si>
    <t>Sr4Ta2O9</t>
  </si>
  <si>
    <t>https://doi.org/10.1016/j.mcat.2023.113544</t>
  </si>
  <si>
    <t xml:space="preserve">CuBi2O4 </t>
  </si>
  <si>
    <t>10.1021/acsami.8b02439</t>
  </si>
  <si>
    <t>E, eV</t>
  </si>
  <si>
    <t>10.1016/S0927-6513(96)00112-5</t>
  </si>
  <si>
    <t>10.1021/ja3043678</t>
  </si>
  <si>
    <t>CsCa2Ta3O9.7N0.2</t>
  </si>
  <si>
    <t>10.1021/jp0751155</t>
  </si>
  <si>
    <t>10.1021/acsami.5b06281</t>
  </si>
  <si>
    <t>Ca2Nb3O10</t>
  </si>
  <si>
    <t>10.1039/C3RA40638E</t>
  </si>
  <si>
    <t>Ca2Nb3O10-xNx</t>
  </si>
  <si>
    <t>10.3390/catal3010001</t>
  </si>
  <si>
    <t>CsSr1.5Ba0.5Ta3O10−yNz</t>
  </si>
  <si>
    <t>10.1021/ja207103j</t>
  </si>
  <si>
    <t>KCa2Nb3-xRhxO10</t>
  </si>
  <si>
    <t>CsBa2Nb3O10</t>
  </si>
  <si>
    <t>10.1134/S0036023623602842</t>
  </si>
  <si>
    <t>HBa2Nb3O10</t>
  </si>
  <si>
    <t>10.3390/molecules28124807</t>
  </si>
  <si>
    <t>HSr2Nb3O19*yH2O</t>
  </si>
  <si>
    <t>HSr2Nb3O19*MeNH2*yH2O</t>
  </si>
  <si>
    <t>HSr2Nb3O19*EtNH2*yH2O</t>
  </si>
  <si>
    <t>HSr2Nb3O19*PrNH2*yH2O</t>
  </si>
  <si>
    <t>HSr2Nb3O19*BuNH2*yH2O</t>
  </si>
  <si>
    <t>HSr2Nb3O19*HxNH2*yH2O</t>
  </si>
  <si>
    <t>HSr2Nb3O19*OcNH2*yH2O</t>
  </si>
  <si>
    <t>HSr2Nb3O19*MeOH*yH2O</t>
  </si>
  <si>
    <t>HSr2Nb3O19*EtOH*yH2O</t>
  </si>
  <si>
    <t>HSr2Nb3O19*PrOH*yH2O</t>
  </si>
  <si>
    <t>HSr2Nb3O19*BuOH*yH2O</t>
  </si>
  <si>
    <t>HSr2Nb3O19*HxOH*yH2O</t>
  </si>
  <si>
    <t>Li2La2Ti3O10</t>
  </si>
  <si>
    <t>10.1134/S1070363212070018</t>
  </si>
  <si>
    <t>Na2La2Ti3O10</t>
  </si>
  <si>
    <t>Li2Nd2Ti3O10</t>
  </si>
  <si>
    <t>Na2Nd2Ti3O10</t>
  </si>
  <si>
    <t>K2Nd2Ti3O10</t>
  </si>
  <si>
    <t>KCa2Nb3O10-Yellow</t>
  </si>
  <si>
    <t>KCa2Nb3O10-Black</t>
  </si>
  <si>
    <t>10.1039/C6RA11407E</t>
  </si>
  <si>
    <t>10.1021/acsnano.7b06131</t>
  </si>
  <si>
    <t>RbLaTa2O7-xNx</t>
  </si>
  <si>
    <t>10.1002/asia.201701001</t>
  </si>
  <si>
    <t>KCa2Nan-3Nb3O10</t>
  </si>
  <si>
    <t>KCa2Na1Nb4O12</t>
  </si>
  <si>
    <t>KCa2Na2Nb5O13</t>
  </si>
  <si>
    <t>KCa2Na3Nb6O14</t>
  </si>
  <si>
    <t>Ca2Nb2TaO10</t>
  </si>
  <si>
    <t>10.1039/C5CY01246E</t>
  </si>
  <si>
    <t>10.1002/anie.201408441</t>
  </si>
  <si>
    <t>HCa1.5Sr0.5Nb3O10</t>
  </si>
  <si>
    <t>HCaSrNb3O10</t>
  </si>
  <si>
    <t>HCa0.5Sr1.5Nb3O10</t>
  </si>
  <si>
    <t>HCa2Nb2.7Ta0.3O10</t>
  </si>
  <si>
    <t>HCa2Nb2TaO10</t>
  </si>
  <si>
    <t>HCa2Nb1.5Ta1.5O10</t>
  </si>
  <si>
    <t>10.1002/cssc.201501237</t>
  </si>
  <si>
    <t>KCaSrNb3O10</t>
  </si>
  <si>
    <t>H4Nb6O17</t>
  </si>
  <si>
    <t>10.1021/jp900842e</t>
  </si>
  <si>
    <t>10.1021/acscatal.5b00040</t>
  </si>
  <si>
    <t>10.1016/j.apcatb.2016.09.021</t>
  </si>
  <si>
    <t>La2Ti3O7-N</t>
  </si>
  <si>
    <t>KCa2Ta3O10</t>
  </si>
  <si>
    <t>10.1039/C8CY00930A</t>
  </si>
  <si>
    <t>10.1016/j.cattod.2018.03.037</t>
  </si>
  <si>
    <t>HCa2Nb3O10-CdS</t>
  </si>
  <si>
    <t>CsBa2Ta3O10</t>
  </si>
  <si>
    <t>10.1021/acs.cgd.6b00081</t>
  </si>
  <si>
    <t>10.1016/j.materresbull.2010.12.007</t>
  </si>
  <si>
    <t xml:space="preserve">K2La2Ti3O10 </t>
  </si>
  <si>
    <t>10.1016/j.cattod.2012.05.009</t>
  </si>
  <si>
    <t>K2La2Ti3O10-CdS</t>
  </si>
  <si>
    <t>10.1038/s41598-017-03911-6</t>
  </si>
  <si>
    <t>Cs0.67Ti1.83O4</t>
  </si>
  <si>
    <t>10.1021/jp805488h</t>
  </si>
  <si>
    <t>HLaTiO4</t>
  </si>
  <si>
    <t>10.3390/catal13040749</t>
  </si>
  <si>
    <t>HLaTiO4*MeNH2</t>
  </si>
  <si>
    <t>HLaTiO4*EtNH2</t>
  </si>
  <si>
    <t>HLaTiO4*PrNH2</t>
  </si>
  <si>
    <t>HLaTiO4*BuNH2</t>
  </si>
  <si>
    <t>HLaTiO4*HxNH2</t>
  </si>
  <si>
    <t>HLaTiO4*OxNH2</t>
  </si>
  <si>
    <t>HLaTiO4*MeOH</t>
  </si>
  <si>
    <t>HLaTiO4*EtOH</t>
  </si>
  <si>
    <t>HLaTiO4*PrOH</t>
  </si>
  <si>
    <t>HLaTiO4*BuOH</t>
  </si>
  <si>
    <t>HLaTiO4*HxOH</t>
  </si>
  <si>
    <t>HLaTiO4*OxOH</t>
  </si>
  <si>
    <t>HNdTiO4</t>
  </si>
  <si>
    <t>HNdTiO4*MeNH2</t>
  </si>
  <si>
    <t>HNdTiO4*EtNH2</t>
  </si>
  <si>
    <t>HNdTiO4*PrNH2</t>
  </si>
  <si>
    <t>HNdTiO4*BuNH2</t>
  </si>
  <si>
    <t>HNdTiO4*HxNH2</t>
  </si>
  <si>
    <t>HNdTiO4*OxNH2</t>
  </si>
  <si>
    <t>HNdTiO4*MeOH</t>
  </si>
  <si>
    <t>HNdTiO4*EtOH</t>
  </si>
  <si>
    <t>HNdTiO4*PrOH</t>
  </si>
  <si>
    <t>HNdTiO4*BuOH</t>
  </si>
  <si>
    <t>HNdTiO4*HxOH</t>
  </si>
  <si>
    <t>HNdTiO4*OxOH</t>
  </si>
  <si>
    <t>10.3390/catal13030614</t>
  </si>
  <si>
    <t>HCa2Nb3O10*MeOH</t>
  </si>
  <si>
    <t>HCa2Nb3O10*EtOH</t>
  </si>
  <si>
    <t>HCa2Nb3O10*PrOH</t>
  </si>
  <si>
    <t>HCa2Nb3O10*BuOH</t>
  </si>
  <si>
    <t>HCa2Nb3O10*HxOH</t>
  </si>
  <si>
    <t>HCa2Nb3O10*OxOH</t>
  </si>
  <si>
    <t>10.3390/catal11080897</t>
  </si>
  <si>
    <t>HRbLa2Ti3O10·0.8H2O</t>
  </si>
  <si>
    <t>H1.5Rb0.5La2Ti3O10·0.5H2O</t>
  </si>
  <si>
    <t>H2La2Ti3O10</t>
  </si>
  <si>
    <t>10.1155/2017/9628146</t>
  </si>
  <si>
    <t>LiNdTa2O7</t>
  </si>
  <si>
    <t>KNdTa2O7</t>
  </si>
  <si>
    <t>10.1134/S1070363214100041</t>
  </si>
  <si>
    <t>HLa2Ti3O10</t>
  </si>
  <si>
    <t>HCa2Nb3O11*BuNH2</t>
  </si>
  <si>
    <t>HCa2Nb3O12*EtOH</t>
  </si>
  <si>
    <t>HLa2Ti3O10*EtNH2</t>
  </si>
  <si>
    <t>HLa2Ti3O10*EtOH</t>
  </si>
  <si>
    <t>10.3390/nano12152717</t>
  </si>
  <si>
    <t>10.1016/j.ceramint.2021.11.284</t>
  </si>
  <si>
    <t>HCa2Nb3O10*MeNH2</t>
  </si>
  <si>
    <t>HCa2Nb3O10*EtNH2</t>
  </si>
  <si>
    <t>HCa2Nb3O10*PrNH2</t>
  </si>
  <si>
    <t>HCa2Nb3O10*BuNH2</t>
  </si>
  <si>
    <t>HCa2Nb3O10*HxNH2</t>
  </si>
  <si>
    <t>HCa2Nb3O10*OcNH2</t>
  </si>
  <si>
    <t>H2La2Ti3O10*MeNH2</t>
  </si>
  <si>
    <t>H2La2Ti3O10*EtNH2</t>
  </si>
  <si>
    <t>H2La2Ti3O10*PrNH2</t>
  </si>
  <si>
    <t>H2La2Ti3O10*BuNH2</t>
  </si>
  <si>
    <t>H2La2Ti3O10*HxNH2</t>
  </si>
  <si>
    <t>H2La2Ti3O10*OcNH2</t>
  </si>
  <si>
    <t>H2La2Ti3O10*MeOH</t>
  </si>
  <si>
    <t>H2La2Ti3O10*EtOH</t>
  </si>
  <si>
    <t>H2La2Ti3O10*PrOH</t>
  </si>
  <si>
    <t>H2La2Ti3O10*BuOH</t>
  </si>
  <si>
    <t>H2La2Ti3O10*HxOH</t>
  </si>
  <si>
    <t>H2La2Ti3O10*OcOH</t>
  </si>
  <si>
    <t>10.3390/catal11111279</t>
  </si>
  <si>
    <t>H2Nd2Ti3O10</t>
  </si>
  <si>
    <t>H2Nd2Ti3O10*MeNH2</t>
  </si>
  <si>
    <t>H2Nd2Ti3O10*EtNH2</t>
  </si>
  <si>
    <t>H2Nd2Ti3O10*PrNH2</t>
  </si>
  <si>
    <t>H2Nd2Ti3O10*BuNH2</t>
  </si>
  <si>
    <t>H2Nd2Ti3O10*HxNH2</t>
  </si>
  <si>
    <t>H2Nd2Ti3O10*OcNH2</t>
  </si>
  <si>
    <t>H2Nd2Ti3O10*MeOH</t>
  </si>
  <si>
    <t>H2Nd2Ti3O10*EtOH</t>
  </si>
  <si>
    <t>H2Nd2Ti3O10*PrOH</t>
  </si>
  <si>
    <t>H2Nd2Ti3O10*BuOH</t>
  </si>
  <si>
    <t>H2Nd2Ti3O10*HxOH</t>
  </si>
  <si>
    <t>H2Nd2Ti3O10*OcOH</t>
  </si>
  <si>
    <t>10.1021/acsomega.0c00424</t>
  </si>
  <si>
    <t>H2K0.5Bi2.5Ti4O13*H2O</t>
  </si>
  <si>
    <t>H2K0.5Bi2.5Ti4O13*H2O*MeNH2</t>
  </si>
  <si>
    <t>H2K0.5Bi2.5Ti4O13*H2O*EtNH3</t>
  </si>
  <si>
    <t>H2K0.5Bi2.5Ti4O13*H2O*PrNH4</t>
  </si>
  <si>
    <t>H2K0.5Bi2.5Ti4O13*H2O*BuNH5</t>
  </si>
  <si>
    <t>H2K0.5Bi2.5Ti4O13*H2O*HxNH6</t>
  </si>
  <si>
    <t>H2K0.5Bi2.5Ti4O13*H2O*OcNH7</t>
  </si>
  <si>
    <t>10.3389/fchem.2019.00863</t>
  </si>
  <si>
    <t>10.1021/ja7114772</t>
  </si>
  <si>
    <t>K2Gd1.4Eu0.6Ti3O10</t>
  </si>
  <si>
    <t>H2Gd1.4Eu0.6Ti3O10</t>
  </si>
  <si>
    <t>RbLa0.7Tb0.3Ta2O7</t>
  </si>
  <si>
    <t>Gd1.4Eu0.6Ti3O10</t>
  </si>
  <si>
    <t>La0.7Tb0.3Ta2O7</t>
  </si>
  <si>
    <t>La3Ni2O6.92</t>
  </si>
  <si>
    <t>La3Ni2O6.35</t>
  </si>
  <si>
    <t>10.1006/jssc.1994.1059</t>
  </si>
  <si>
    <t>La1/3NbO3</t>
  </si>
  <si>
    <t>La1/3TabO3</t>
  </si>
  <si>
    <t xml:space="preserve">CaTiO3 </t>
  </si>
  <si>
    <t>10.1021/ic101955v</t>
  </si>
  <si>
    <t>Sn1K0.2H0.9La2Ti3O10</t>
  </si>
  <si>
    <t>N-K2La2Ti3O10</t>
  </si>
  <si>
    <t>10.1021/acs.chemmater.9b00567</t>
  </si>
  <si>
    <t>Sr2Bi3Ta2O11Cl</t>
  </si>
  <si>
    <t>SrPbBi3Ta2O11Cl</t>
  </si>
  <si>
    <t>Ba2Bi3Ta2O11Cl</t>
  </si>
  <si>
    <t>BaPbBi3Ta2O11Cl</t>
  </si>
  <si>
    <t>SrBi4TiTaO11Cl</t>
  </si>
  <si>
    <t>BaBi4TiTaO11Cl</t>
  </si>
  <si>
    <t>PbBi4TiTaO11Cl</t>
  </si>
  <si>
    <t>SrPbBi3Nb2O11Cl</t>
  </si>
  <si>
    <t>Ba2Bi3Nb2O11Cl</t>
  </si>
  <si>
    <t>BaPbBi3Nb2O11Cl</t>
  </si>
  <si>
    <t>SrBi4TiNbO11Cl</t>
  </si>
  <si>
    <t>BaBi4TiNbO11Cl</t>
  </si>
  <si>
    <t>PbBi4TiNbO11Cl</t>
  </si>
  <si>
    <t>Sr2Bi3Nb2O11Cl</t>
  </si>
  <si>
    <t>HCa2Nb3O10/Pt</t>
  </si>
  <si>
    <t>HCa2Nb3O10*MeNH2/Pt</t>
  </si>
  <si>
    <t>HCa2Nb3O10*BuNH2/Pt</t>
  </si>
  <si>
    <t>HCa2Nb3O10*OcNH2/Pt</t>
  </si>
  <si>
    <t>HCa2Nb3O10/Pt*MeNH2</t>
  </si>
  <si>
    <t>HCa2Nb3O10/Pt*BuNH2</t>
  </si>
  <si>
    <t>HCa2Nb3O10/Pt*OcNH2</t>
  </si>
  <si>
    <t>*</t>
  </si>
  <si>
    <t>Surface area</t>
  </si>
  <si>
    <t>IR</t>
  </si>
  <si>
    <t>10.1016/J.IJHYDENE.2009.04.021</t>
  </si>
  <si>
    <t>SEM/TEM</t>
  </si>
  <si>
    <t>UV speactrum</t>
  </si>
  <si>
    <t>Symmetry group</t>
  </si>
  <si>
    <t>P4/mmm</t>
  </si>
  <si>
    <t>Downloaded</t>
  </si>
  <si>
    <t>I4/mmm</t>
  </si>
  <si>
    <t>XRD pattern</t>
  </si>
  <si>
    <t>AQY</t>
  </si>
  <si>
    <t>Crystal structure</t>
  </si>
  <si>
    <t>Fm3m</t>
  </si>
  <si>
    <t>Calculated bandgap</t>
  </si>
  <si>
    <t>EDX</t>
  </si>
  <si>
    <t>Sn0.45K0.2H0.9La2Ti3O10*H2O</t>
  </si>
  <si>
    <t>XPS</t>
  </si>
  <si>
    <t>10.1038/ncomms1690</t>
  </si>
  <si>
    <t>Emission and excitation spectra</t>
  </si>
  <si>
    <t>Internal link</t>
  </si>
  <si>
    <t>Completely processed</t>
  </si>
  <si>
    <t>Raman</t>
  </si>
  <si>
    <t>Cs0.97Ca2Ta3O10</t>
  </si>
  <si>
    <t>Cs0.03Na0.91Ca1.97Ta3O10*1.86H2O</t>
  </si>
  <si>
    <t>Cs0.03Na0.1H0.87Ca2.11Ta3O10*0.38H2O</t>
  </si>
  <si>
    <t>A21am</t>
  </si>
  <si>
    <t>P4212</t>
  </si>
  <si>
    <t>P42412</t>
  </si>
  <si>
    <t>10.1016/s1466-6049(01)00071-x</t>
  </si>
  <si>
    <t>10.1007/BF00765319</t>
  </si>
  <si>
    <t>KCa2NaNb4O13</t>
  </si>
  <si>
    <t>H2/O2 rate, umol/(h*g)</t>
  </si>
  <si>
    <t>Conditions</t>
  </si>
  <si>
    <t>450 W Hg-lamp. 14% CH3OH</t>
  </si>
  <si>
    <t>inf</t>
  </si>
  <si>
    <t>400 W Hg, 1 mol/L CH3OH</t>
  </si>
  <si>
    <t>350 W Hg-lamp. 14% CH3OH</t>
  </si>
  <si>
    <t>PDF#49-0608</t>
  </si>
  <si>
    <t>PDF#38-1418</t>
  </si>
  <si>
    <t>-</t>
  </si>
  <si>
    <t>https://doi.org/10.3938/jkps.51.27</t>
  </si>
  <si>
    <t>450 W Xe-Ar, 15% CH3OH, 0.1%Pt</t>
  </si>
  <si>
    <t>Number of octahedrons on a layer</t>
  </si>
  <si>
    <t>a, A</t>
  </si>
  <si>
    <t>b, A</t>
  </si>
  <si>
    <t>c, A</t>
  </si>
  <si>
    <t>350 W Hg-lamp. 15% CH3OH</t>
  </si>
  <si>
    <t>450 W Xe-Ar, 15% CH3OH,</t>
  </si>
  <si>
    <t>Cmcm</t>
  </si>
  <si>
    <t>Кристаллическая структура</t>
  </si>
  <si>
    <t>Пространтсвенная группа симметрии</t>
  </si>
  <si>
    <t>Параметры элементарной ячейки</t>
  </si>
  <si>
    <t>Порошковая дифрактограмма</t>
  </si>
  <si>
    <t>Число кислородных октаэдров в слое</t>
  </si>
  <si>
    <t>Удельная площадь поверхности</t>
  </si>
  <si>
    <t>Скорость выделения водорода</t>
  </si>
  <si>
    <t>ИК спектр</t>
  </si>
  <si>
    <t>Спектр комбинационного рассеяния</t>
  </si>
  <si>
    <t>SEM/TEM фотографии</t>
  </si>
  <si>
    <t>UV-vis спектры</t>
  </si>
  <si>
    <t>XPS спектры</t>
  </si>
  <si>
    <t>(BA-H501-USHIO), Na2S/Na2SO3,</t>
  </si>
  <si>
    <t>400 W Hg-lamp</t>
  </si>
  <si>
    <t>Number of octahedrons in a cell</t>
  </si>
  <si>
    <t>400 W Hg-lamp, Pt, 14% CH3OH</t>
  </si>
  <si>
    <t>Immm</t>
  </si>
  <si>
    <t>Pbnm</t>
  </si>
  <si>
    <t>H2.33Sr0.67Nb4O14.336</t>
  </si>
  <si>
    <t>H2.33Sr0.67Nb4O14.337/Pt</t>
  </si>
  <si>
    <t>P4/mbm</t>
  </si>
  <si>
    <t>JCPD 49e0609</t>
  </si>
  <si>
    <t>JCPD 49e0607</t>
  </si>
  <si>
    <t>JCPDS 84-0843</t>
  </si>
  <si>
    <t>JCPDS 54-0818</t>
  </si>
  <si>
    <t>JCPDS 54-0819</t>
  </si>
  <si>
    <t>JCPDS 54-0124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</si>
</sst>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22222"/>
      <name val="Segoe U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1" fillId="0" borderId="0" xfId="1"/>
    <xf numFmtId="0" fontId="0" fillId="5" borderId="0" xfId="0" applyFill="1"/>
    <xf numFmtId="0" fontId="2" fillId="0" borderId="0" xfId="0" applyFont="1"/>
    <xf numFmtId="0" fontId="0" fillId="6" borderId="0" xfId="0" applyFill="1"/>
    <xf numFmtId="0" fontId="1" fillId="7" borderId="0" xfId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3" borderId="0" xfId="1" applyFill="1"/>
    <xf numFmtId="0" fontId="1" fillId="0" borderId="0" xfId="1" applyFill="1"/>
    <xf numFmtId="0" fontId="2" fillId="0" borderId="0" xfId="0" applyFont="1" applyFill="1"/>
    <xf numFmtId="0" fontId="0" fillId="1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nsc.2012.03.002" TargetMode="External"/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www.wellesu.com/10.1021/acssuschemeng.6b01344" TargetMode="External"/><Relationship Id="rId6" Type="http://schemas.openxmlformats.org/officeDocument/2006/relationships/hyperlink" Target="https://doi.org/10.3938/jkps.51.27" TargetMode="External"/><Relationship Id="rId5" Type="http://schemas.openxmlformats.org/officeDocument/2006/relationships/hyperlink" Target="https://doi.org/10.1016/j.mcat.2023.113544" TargetMode="External"/><Relationship Id="rId4" Type="http://schemas.openxmlformats.org/officeDocument/2006/relationships/hyperlink" Target="http://dx.doi.org/10.1016/j.jcat.2005.02.02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pnsc.2012.03.002" TargetMode="External"/><Relationship Id="rId1" Type="http://schemas.openxmlformats.org/officeDocument/2006/relationships/hyperlink" Target="https://doi.org/10.1016/j.pnsc.2012.03.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3"/>
  <sheetViews>
    <sheetView topLeftCell="E1" workbookViewId="0">
      <pane ySplit="1" topLeftCell="A77" activePane="bottomLeft" state="frozen"/>
      <selection pane="bottomLeft" activeCell="S94" sqref="S94"/>
    </sheetView>
  </sheetViews>
  <sheetFormatPr defaultRowHeight="14.4" x14ac:dyDescent="0.3"/>
  <cols>
    <col min="1" max="1" width="24.109375" customWidth="1"/>
    <col min="2" max="2" width="11.6640625" customWidth="1"/>
    <col min="3" max="3" width="17.5546875" customWidth="1"/>
    <col min="5" max="5" width="20.109375" customWidth="1"/>
    <col min="6" max="6" width="12.88671875" style="1" customWidth="1"/>
    <col min="7" max="7" width="8.88671875" style="3"/>
    <col min="8" max="8" width="8.88671875" style="7"/>
    <col min="10" max="10" width="8.88671875" style="11"/>
    <col min="14" max="14" width="13.21875" customWidth="1"/>
    <col min="15" max="15" width="12.88671875" customWidth="1"/>
    <col min="16" max="16" width="14.5546875" customWidth="1"/>
    <col min="17" max="17" width="12.88671875" customWidth="1"/>
    <col min="18" max="18" width="11.109375" customWidth="1"/>
    <col min="19" max="19" width="21.88671875" customWidth="1"/>
    <col min="20" max="20" width="16.44140625" customWidth="1"/>
  </cols>
  <sheetData>
    <row r="1" spans="1:28" x14ac:dyDescent="0.3">
      <c r="A1" t="s">
        <v>136</v>
      </c>
      <c r="B1" t="s">
        <v>137</v>
      </c>
      <c r="C1" t="s">
        <v>52</v>
      </c>
      <c r="D1" s="5" t="s">
        <v>91</v>
      </c>
      <c r="E1" t="s">
        <v>536</v>
      </c>
      <c r="F1" s="1" t="s">
        <v>535</v>
      </c>
      <c r="G1" s="3" t="s">
        <v>523</v>
      </c>
      <c r="H1" s="7" t="s">
        <v>529</v>
      </c>
      <c r="I1">
        <v>230</v>
      </c>
      <c r="J1" s="10" t="s">
        <v>309</v>
      </c>
      <c r="K1" t="s">
        <v>559</v>
      </c>
      <c r="L1" t="s">
        <v>560</v>
      </c>
      <c r="M1" t="s">
        <v>561</v>
      </c>
      <c r="N1" t="s">
        <v>521</v>
      </c>
      <c r="O1" t="s">
        <v>525</v>
      </c>
      <c r="P1" t="s">
        <v>527</v>
      </c>
      <c r="Q1" t="s">
        <v>558</v>
      </c>
      <c r="R1" t="s">
        <v>516</v>
      </c>
      <c r="S1" t="s">
        <v>547</v>
      </c>
      <c r="T1" t="s">
        <v>548</v>
      </c>
      <c r="U1" t="s">
        <v>526</v>
      </c>
      <c r="V1" t="s">
        <v>517</v>
      </c>
      <c r="W1" t="s">
        <v>537</v>
      </c>
      <c r="X1" t="s">
        <v>519</v>
      </c>
      <c r="Y1" t="s">
        <v>520</v>
      </c>
      <c r="Z1" t="s">
        <v>534</v>
      </c>
      <c r="AA1" t="s">
        <v>530</v>
      </c>
      <c r="AB1" t="s">
        <v>532</v>
      </c>
    </row>
    <row r="2" spans="1:28" x14ac:dyDescent="0.3">
      <c r="A2" t="s">
        <v>0</v>
      </c>
      <c r="B2">
        <v>3.5</v>
      </c>
      <c r="C2" s="2" t="s">
        <v>9</v>
      </c>
      <c r="D2" s="1" t="s">
        <v>100</v>
      </c>
      <c r="E2" s="1" t="s">
        <v>294</v>
      </c>
      <c r="F2" s="1" t="s">
        <v>545</v>
      </c>
      <c r="H2" s="7" t="s">
        <v>314</v>
      </c>
      <c r="I2">
        <f>6.62*10^(-34)*3*10^8/(I1*10^(-9)*1.6*10^(-19))</f>
        <v>5.3967391304347823</v>
      </c>
      <c r="J2" s="10" t="s">
        <v>311</v>
      </c>
      <c r="K2" s="1"/>
      <c r="L2" s="1"/>
      <c r="M2" s="1"/>
      <c r="N2" s="1"/>
      <c r="O2" s="1"/>
      <c r="P2" s="1"/>
      <c r="Q2" s="7">
        <v>4</v>
      </c>
      <c r="S2">
        <v>130</v>
      </c>
      <c r="T2" s="13" t="s">
        <v>549</v>
      </c>
    </row>
    <row r="3" spans="1:28" x14ac:dyDescent="0.3">
      <c r="A3" t="s">
        <v>1</v>
      </c>
      <c r="B3">
        <v>3.2</v>
      </c>
      <c r="C3" s="2" t="s">
        <v>9</v>
      </c>
      <c r="F3" s="1" t="s">
        <v>545</v>
      </c>
      <c r="K3" s="1"/>
      <c r="L3" s="1"/>
      <c r="M3" s="1"/>
      <c r="N3" s="1"/>
      <c r="O3" s="1"/>
      <c r="P3" s="1"/>
      <c r="Q3" s="7">
        <v>2</v>
      </c>
      <c r="S3">
        <v>28</v>
      </c>
      <c r="T3" s="13"/>
    </row>
    <row r="4" spans="1:28" x14ac:dyDescent="0.3">
      <c r="A4" t="s">
        <v>2</v>
      </c>
      <c r="B4">
        <v>3.35</v>
      </c>
      <c r="C4" s="2" t="s">
        <v>9</v>
      </c>
      <c r="D4" s="4" t="s">
        <v>114</v>
      </c>
      <c r="E4" t="s">
        <v>115</v>
      </c>
      <c r="F4" s="1" t="s">
        <v>545</v>
      </c>
      <c r="K4" s="1"/>
      <c r="L4" s="1"/>
      <c r="M4" s="1"/>
      <c r="N4" s="1"/>
      <c r="O4" s="1"/>
      <c r="P4" s="1"/>
      <c r="Q4" s="7">
        <v>2</v>
      </c>
      <c r="S4">
        <v>60</v>
      </c>
      <c r="T4" s="13"/>
    </row>
    <row r="5" spans="1:28" x14ac:dyDescent="0.3">
      <c r="A5" t="s">
        <v>3</v>
      </c>
      <c r="B5">
        <v>3.3</v>
      </c>
      <c r="C5" s="2" t="s">
        <v>9</v>
      </c>
      <c r="D5" t="s">
        <v>381</v>
      </c>
      <c r="F5" s="1" t="s">
        <v>545</v>
      </c>
      <c r="K5" s="1"/>
      <c r="L5" s="1"/>
      <c r="M5" s="1"/>
      <c r="N5" s="1"/>
      <c r="O5" s="1"/>
      <c r="P5" s="1"/>
      <c r="Q5" s="7">
        <v>2</v>
      </c>
      <c r="S5">
        <v>12</v>
      </c>
      <c r="T5" s="13"/>
    </row>
    <row r="6" spans="1:28" x14ac:dyDescent="0.3">
      <c r="A6" t="s">
        <v>4</v>
      </c>
      <c r="B6">
        <v>3.35</v>
      </c>
      <c r="C6" s="2" t="s">
        <v>9</v>
      </c>
      <c r="F6" s="1" t="s">
        <v>545</v>
      </c>
      <c r="K6" s="2">
        <v>7.7270000000000003</v>
      </c>
      <c r="L6" s="2">
        <v>7.7270000000000003</v>
      </c>
      <c r="M6" s="2">
        <v>29.466000000000001</v>
      </c>
      <c r="N6" s="2" t="s">
        <v>543</v>
      </c>
      <c r="O6" s="2"/>
      <c r="P6" s="2">
        <v>1</v>
      </c>
      <c r="Q6" s="2">
        <v>3</v>
      </c>
      <c r="R6" s="2"/>
      <c r="S6">
        <v>14</v>
      </c>
      <c r="T6" s="13"/>
    </row>
    <row r="7" spans="1:28" x14ac:dyDescent="0.3">
      <c r="A7" t="s">
        <v>5</v>
      </c>
      <c r="B7">
        <v>3.5</v>
      </c>
      <c r="C7" s="2" t="s">
        <v>9</v>
      </c>
      <c r="F7" s="1" t="s">
        <v>545</v>
      </c>
      <c r="K7" s="2">
        <v>7.7249999999999996</v>
      </c>
      <c r="L7" s="2">
        <v>7.7249999999999996</v>
      </c>
      <c r="M7" s="2">
        <v>14.909000000000001</v>
      </c>
      <c r="N7" s="2" t="s">
        <v>542</v>
      </c>
      <c r="O7" s="2"/>
      <c r="P7" s="2">
        <v>1</v>
      </c>
      <c r="Q7" s="2">
        <v>3</v>
      </c>
      <c r="R7" s="2"/>
      <c r="S7">
        <v>3</v>
      </c>
      <c r="T7" s="13"/>
    </row>
    <row r="8" spans="1:28" x14ac:dyDescent="0.3">
      <c r="A8" t="s">
        <v>6</v>
      </c>
      <c r="B8">
        <v>3.5</v>
      </c>
      <c r="C8" s="2" t="s">
        <v>9</v>
      </c>
      <c r="F8" s="1" t="s">
        <v>545</v>
      </c>
      <c r="K8" s="2">
        <v>7.7270000000000003</v>
      </c>
      <c r="L8" s="2">
        <v>7.7270000000000003</v>
      </c>
      <c r="M8" s="2">
        <v>30.175999999999998</v>
      </c>
      <c r="N8" s="2" t="s">
        <v>543</v>
      </c>
      <c r="O8" s="2"/>
      <c r="P8" s="2">
        <v>1</v>
      </c>
      <c r="Q8" s="2">
        <v>3</v>
      </c>
      <c r="R8" s="2"/>
      <c r="S8">
        <v>2</v>
      </c>
      <c r="T8" s="13"/>
    </row>
    <row r="9" spans="1:28" x14ac:dyDescent="0.3">
      <c r="A9" t="s">
        <v>7</v>
      </c>
      <c r="B9">
        <v>3.16</v>
      </c>
      <c r="C9" s="2" t="s">
        <v>9</v>
      </c>
      <c r="F9" s="1" t="s">
        <v>545</v>
      </c>
      <c r="K9" s="1"/>
      <c r="L9" s="1"/>
      <c r="M9" s="1"/>
      <c r="N9" s="1"/>
      <c r="O9" s="1"/>
      <c r="P9" s="1"/>
      <c r="Q9" s="7">
        <v>3</v>
      </c>
      <c r="S9">
        <v>10</v>
      </c>
      <c r="T9" s="13"/>
    </row>
    <row r="10" spans="1:28" x14ac:dyDescent="0.3">
      <c r="A10" t="s">
        <v>546</v>
      </c>
      <c r="B10">
        <v>3.21</v>
      </c>
      <c r="C10" s="2" t="s">
        <v>9</v>
      </c>
      <c r="F10" s="1" t="s">
        <v>545</v>
      </c>
      <c r="K10" s="1"/>
      <c r="L10" s="1"/>
      <c r="M10" s="1"/>
      <c r="N10" s="1"/>
      <c r="O10" s="1"/>
      <c r="P10" s="1"/>
      <c r="Q10" s="7"/>
      <c r="S10">
        <v>5</v>
      </c>
      <c r="T10" s="13"/>
    </row>
    <row r="11" spans="1:28" x14ac:dyDescent="0.3">
      <c r="A11" t="s">
        <v>8</v>
      </c>
      <c r="B11">
        <v>3</v>
      </c>
      <c r="C11" s="2" t="s">
        <v>9</v>
      </c>
      <c r="F11" s="1" t="s">
        <v>545</v>
      </c>
      <c r="K11" s="1"/>
      <c r="L11" s="1"/>
      <c r="M11" s="1"/>
      <c r="N11" s="1"/>
      <c r="O11" s="1"/>
      <c r="P11" s="1"/>
      <c r="Q11" s="1" t="s">
        <v>550</v>
      </c>
      <c r="T11" s="13"/>
    </row>
    <row r="12" spans="1:28" x14ac:dyDescent="0.3">
      <c r="A12" t="s">
        <v>10</v>
      </c>
      <c r="B12">
        <v>3.9</v>
      </c>
      <c r="C12" s="2" t="s">
        <v>544</v>
      </c>
      <c r="K12">
        <v>3.8849999999999998</v>
      </c>
      <c r="L12">
        <v>3.8849999999999998</v>
      </c>
      <c r="M12" s="2">
        <v>11.12</v>
      </c>
      <c r="N12" s="2" t="s">
        <v>522</v>
      </c>
      <c r="O12" s="2"/>
      <c r="P12" s="2">
        <v>1</v>
      </c>
      <c r="Q12" s="2">
        <v>2</v>
      </c>
      <c r="S12">
        <v>19.5</v>
      </c>
      <c r="T12" s="12" t="s">
        <v>551</v>
      </c>
    </row>
    <row r="13" spans="1:28" x14ac:dyDescent="0.3">
      <c r="A13" t="s">
        <v>11</v>
      </c>
      <c r="B13">
        <v>3.6</v>
      </c>
      <c r="C13" s="2" t="s">
        <v>544</v>
      </c>
      <c r="K13" s="1"/>
      <c r="L13" s="1"/>
      <c r="M13" s="1"/>
      <c r="N13" s="1"/>
      <c r="O13" s="1"/>
      <c r="P13" s="1"/>
      <c r="Q13" s="7">
        <v>2</v>
      </c>
      <c r="S13">
        <v>18</v>
      </c>
      <c r="T13" s="12"/>
    </row>
    <row r="14" spans="1:28" x14ac:dyDescent="0.3">
      <c r="A14" t="s">
        <v>12</v>
      </c>
      <c r="B14">
        <v>4.2</v>
      </c>
      <c r="C14" s="2" t="s">
        <v>544</v>
      </c>
      <c r="K14" s="1"/>
      <c r="L14" s="1"/>
      <c r="M14" s="1"/>
      <c r="N14" s="1"/>
      <c r="O14" s="1"/>
      <c r="P14" s="1"/>
      <c r="Q14" s="7">
        <v>2</v>
      </c>
      <c r="S14">
        <v>21</v>
      </c>
      <c r="T14" s="12"/>
    </row>
    <row r="15" spans="1:28" x14ac:dyDescent="0.3">
      <c r="A15" t="s">
        <v>13</v>
      </c>
      <c r="B15">
        <v>4.2</v>
      </c>
      <c r="C15" s="2" t="s">
        <v>544</v>
      </c>
      <c r="K15" s="1"/>
      <c r="L15" s="1"/>
      <c r="M15" s="1"/>
      <c r="N15" s="1"/>
      <c r="O15" s="1"/>
      <c r="P15" s="1"/>
      <c r="Q15" s="7">
        <v>2</v>
      </c>
      <c r="S15">
        <v>21</v>
      </c>
      <c r="T15" s="12"/>
    </row>
    <row r="16" spans="1:28" x14ac:dyDescent="0.3">
      <c r="A16" t="s">
        <v>14</v>
      </c>
      <c r="B16">
        <v>4</v>
      </c>
      <c r="C16" s="2" t="s">
        <v>9</v>
      </c>
      <c r="K16" s="1"/>
      <c r="L16" s="1"/>
      <c r="M16" s="1"/>
      <c r="N16" s="1"/>
      <c r="O16" s="1"/>
      <c r="P16" s="1"/>
      <c r="Q16" s="1"/>
    </row>
    <row r="17" spans="1:25" x14ac:dyDescent="0.3">
      <c r="A17" t="s">
        <v>15</v>
      </c>
      <c r="B17">
        <v>4.4000000000000004</v>
      </c>
      <c r="C17" s="2" t="s">
        <v>9</v>
      </c>
      <c r="K17" s="1"/>
      <c r="L17" s="1"/>
      <c r="M17" s="1"/>
      <c r="N17" s="1"/>
      <c r="O17" s="1"/>
      <c r="P17" s="1"/>
      <c r="Q17" s="1"/>
    </row>
    <row r="18" spans="1:25" x14ac:dyDescent="0.3">
      <c r="A18" t="s">
        <v>16</v>
      </c>
      <c r="B18">
        <v>4.0999999999999996</v>
      </c>
      <c r="C18" s="2" t="s">
        <v>9</v>
      </c>
      <c r="K18" s="1"/>
      <c r="L18" s="1"/>
      <c r="M18" s="1"/>
      <c r="N18" s="1"/>
      <c r="O18" s="1"/>
      <c r="P18" s="1"/>
      <c r="Q18" s="1"/>
    </row>
    <row r="19" spans="1:25" x14ac:dyDescent="0.3">
      <c r="A19" t="s">
        <v>17</v>
      </c>
      <c r="B19">
        <v>3.67</v>
      </c>
      <c r="C19" s="2" t="s">
        <v>141</v>
      </c>
      <c r="K19">
        <v>5.4669999999999996</v>
      </c>
      <c r="L19">
        <v>5.4269999999999996</v>
      </c>
      <c r="M19">
        <v>24.931000000000001</v>
      </c>
      <c r="N19" t="s">
        <v>541</v>
      </c>
      <c r="O19">
        <v>1</v>
      </c>
      <c r="Q19">
        <v>2</v>
      </c>
      <c r="R19">
        <v>1.96</v>
      </c>
      <c r="S19">
        <v>1500</v>
      </c>
      <c r="T19" s="12" t="s">
        <v>552</v>
      </c>
      <c r="V19">
        <v>1</v>
      </c>
    </row>
    <row r="20" spans="1:25" x14ac:dyDescent="0.3">
      <c r="A20" t="s">
        <v>53</v>
      </c>
      <c r="B20">
        <v>3.64</v>
      </c>
      <c r="C20" s="2" t="s">
        <v>141</v>
      </c>
      <c r="K20">
        <v>5.4729999999999999</v>
      </c>
      <c r="L20">
        <v>5.5269999999999992</v>
      </c>
      <c r="M20">
        <v>25.030999999999999</v>
      </c>
      <c r="N20" t="s">
        <v>541</v>
      </c>
      <c r="O20">
        <v>1</v>
      </c>
      <c r="Q20">
        <v>2</v>
      </c>
      <c r="R20">
        <v>2.36</v>
      </c>
      <c r="S20">
        <v>11299.999999999998</v>
      </c>
      <c r="T20" s="12"/>
      <c r="V20">
        <v>1</v>
      </c>
    </row>
    <row r="21" spans="1:25" x14ac:dyDescent="0.3">
      <c r="A21" t="s">
        <v>18</v>
      </c>
      <c r="B21">
        <v>3.52</v>
      </c>
      <c r="C21" s="2" t="s">
        <v>141</v>
      </c>
      <c r="K21">
        <v>3.9539999999999997</v>
      </c>
      <c r="L21">
        <v>3.9539999999999997</v>
      </c>
      <c r="M21">
        <v>25.487000000000002</v>
      </c>
      <c r="N21" t="s">
        <v>524</v>
      </c>
      <c r="O21">
        <v>1</v>
      </c>
      <c r="Q21">
        <v>2</v>
      </c>
      <c r="R21">
        <v>2.1800000000000002</v>
      </c>
      <c r="S21">
        <v>550</v>
      </c>
      <c r="T21" s="12"/>
      <c r="V21">
        <v>1</v>
      </c>
    </row>
    <row r="22" spans="1:25" x14ac:dyDescent="0.3">
      <c r="A22" t="s">
        <v>19</v>
      </c>
      <c r="B22">
        <v>3.46</v>
      </c>
      <c r="C22" s="2" t="s">
        <v>518</v>
      </c>
      <c r="K22" t="s">
        <v>555</v>
      </c>
      <c r="L22" t="s">
        <v>555</v>
      </c>
      <c r="M22" t="s">
        <v>555</v>
      </c>
      <c r="N22" t="s">
        <v>541</v>
      </c>
      <c r="P22" t="s">
        <v>553</v>
      </c>
      <c r="Q22">
        <v>2</v>
      </c>
      <c r="S22">
        <v>580</v>
      </c>
      <c r="T22" s="13" t="s">
        <v>562</v>
      </c>
    </row>
    <row r="23" spans="1:25" x14ac:dyDescent="0.3">
      <c r="A23" t="s">
        <v>20</v>
      </c>
      <c r="B23">
        <v>3.43</v>
      </c>
      <c r="C23" s="2" t="s">
        <v>518</v>
      </c>
      <c r="K23" t="s">
        <v>555</v>
      </c>
      <c r="L23" t="s">
        <v>555</v>
      </c>
      <c r="M23" t="s">
        <v>555</v>
      </c>
      <c r="N23" t="s">
        <v>541</v>
      </c>
      <c r="P23" t="s">
        <v>553</v>
      </c>
      <c r="Q23">
        <v>2</v>
      </c>
      <c r="S23">
        <v>3660</v>
      </c>
      <c r="T23" s="13"/>
    </row>
    <row r="24" spans="1:25" x14ac:dyDescent="0.3">
      <c r="A24" t="s">
        <v>21</v>
      </c>
      <c r="B24">
        <v>3.3</v>
      </c>
      <c r="C24" s="2" t="s">
        <v>518</v>
      </c>
      <c r="K24" t="s">
        <v>555</v>
      </c>
      <c r="L24" t="s">
        <v>555</v>
      </c>
      <c r="M24" t="s">
        <v>555</v>
      </c>
      <c r="N24" t="s">
        <v>524</v>
      </c>
      <c r="P24" t="s">
        <v>554</v>
      </c>
      <c r="Q24">
        <v>2</v>
      </c>
      <c r="S24">
        <v>1130</v>
      </c>
      <c r="T24" s="13"/>
    </row>
    <row r="25" spans="1:25" x14ac:dyDescent="0.3">
      <c r="A25" t="s">
        <v>22</v>
      </c>
      <c r="B25">
        <v>2.74</v>
      </c>
      <c r="C25" s="2" t="s">
        <v>253</v>
      </c>
      <c r="O25">
        <v>1</v>
      </c>
      <c r="Q25" t="s">
        <v>555</v>
      </c>
      <c r="S25">
        <v>38.960999999999999</v>
      </c>
      <c r="T25" s="12" t="s">
        <v>557</v>
      </c>
      <c r="X25">
        <v>1</v>
      </c>
      <c r="Y25" s="2">
        <v>1</v>
      </c>
    </row>
    <row r="26" spans="1:25" x14ac:dyDescent="0.3">
      <c r="A26" t="s">
        <v>23</v>
      </c>
      <c r="B26">
        <v>2.74</v>
      </c>
      <c r="C26" s="2" t="s">
        <v>253</v>
      </c>
      <c r="O26">
        <v>1</v>
      </c>
      <c r="Q26" t="s">
        <v>555</v>
      </c>
      <c r="S26">
        <v>50.949000000000005</v>
      </c>
      <c r="T26" s="12"/>
      <c r="X26">
        <v>1</v>
      </c>
      <c r="Y26" s="2">
        <v>1</v>
      </c>
    </row>
    <row r="27" spans="1:25" x14ac:dyDescent="0.3">
      <c r="A27" t="s">
        <v>24</v>
      </c>
      <c r="B27">
        <v>2.75</v>
      </c>
      <c r="C27" s="2" t="s">
        <v>253</v>
      </c>
      <c r="O27">
        <v>1</v>
      </c>
      <c r="Q27" t="s">
        <v>555</v>
      </c>
      <c r="S27">
        <v>30.303000000000001</v>
      </c>
      <c r="T27" s="12"/>
      <c r="X27">
        <v>1</v>
      </c>
      <c r="Y27" s="2">
        <v>1</v>
      </c>
    </row>
    <row r="28" spans="1:25" x14ac:dyDescent="0.3">
      <c r="A28" t="s">
        <v>25</v>
      </c>
      <c r="B28">
        <v>2.88</v>
      </c>
      <c r="C28" s="2" t="s">
        <v>253</v>
      </c>
      <c r="G28" s="14" t="s">
        <v>556</v>
      </c>
      <c r="K28">
        <v>5.4960000000000004</v>
      </c>
      <c r="L28">
        <v>5.4960000000000004</v>
      </c>
      <c r="M28">
        <v>25.55</v>
      </c>
      <c r="N28" t="s">
        <v>541</v>
      </c>
      <c r="O28">
        <v>1</v>
      </c>
      <c r="Q28">
        <v>4</v>
      </c>
      <c r="S28">
        <v>25.308</v>
      </c>
      <c r="T28" s="12"/>
      <c r="X28">
        <v>1</v>
      </c>
      <c r="Y28">
        <v>1</v>
      </c>
    </row>
    <row r="29" spans="1:25" x14ac:dyDescent="0.3">
      <c r="A29" t="s">
        <v>26</v>
      </c>
      <c r="B29">
        <v>2.91</v>
      </c>
      <c r="C29" s="2" t="s">
        <v>253</v>
      </c>
      <c r="O29">
        <v>1</v>
      </c>
      <c r="Q29" t="s">
        <v>555</v>
      </c>
      <c r="S29">
        <v>9.3239999999999998</v>
      </c>
      <c r="T29" s="12"/>
      <c r="X29">
        <v>1</v>
      </c>
      <c r="Y29">
        <v>1</v>
      </c>
    </row>
    <row r="30" spans="1:25" x14ac:dyDescent="0.3">
      <c r="A30" s="4" t="s">
        <v>27</v>
      </c>
      <c r="B30">
        <v>2.73</v>
      </c>
      <c r="C30" s="2" t="s">
        <v>253</v>
      </c>
      <c r="O30">
        <v>1</v>
      </c>
      <c r="Q30" t="s">
        <v>555</v>
      </c>
      <c r="S30">
        <v>0</v>
      </c>
      <c r="T30" s="12"/>
      <c r="X30">
        <v>1</v>
      </c>
      <c r="Y30">
        <v>1</v>
      </c>
    </row>
    <row r="31" spans="1:25" x14ac:dyDescent="0.3">
      <c r="A31" s="2" t="s">
        <v>10</v>
      </c>
      <c r="B31" s="2">
        <v>3.9</v>
      </c>
      <c r="C31" s="2" t="s">
        <v>159</v>
      </c>
      <c r="G31" s="3">
        <v>1</v>
      </c>
      <c r="K31">
        <v>3.8849999999999998</v>
      </c>
      <c r="L31">
        <v>3.8849999999999998</v>
      </c>
      <c r="M31">
        <v>11.12</v>
      </c>
      <c r="N31" t="s">
        <v>522</v>
      </c>
      <c r="O31" t="s">
        <v>555</v>
      </c>
      <c r="Q31">
        <v>2</v>
      </c>
      <c r="R31" t="s">
        <v>555</v>
      </c>
      <c r="S31" t="s">
        <v>555</v>
      </c>
      <c r="Y31" t="s">
        <v>555</v>
      </c>
    </row>
    <row r="32" spans="1:25" x14ac:dyDescent="0.3">
      <c r="A32" s="2" t="s">
        <v>11</v>
      </c>
      <c r="B32" s="2">
        <v>3.5</v>
      </c>
      <c r="C32" s="2" t="s">
        <v>159</v>
      </c>
      <c r="G32" s="3">
        <v>1</v>
      </c>
      <c r="K32">
        <v>3.8839999999999999</v>
      </c>
      <c r="L32">
        <v>3.8839999999999999</v>
      </c>
      <c r="M32">
        <v>11.12</v>
      </c>
      <c r="N32" t="s">
        <v>522</v>
      </c>
      <c r="O32" t="s">
        <v>555</v>
      </c>
      <c r="Q32">
        <v>2</v>
      </c>
      <c r="R32" t="s">
        <v>555</v>
      </c>
      <c r="S32" t="s">
        <v>555</v>
      </c>
      <c r="Y32" t="s">
        <v>555</v>
      </c>
    </row>
    <row r="33" spans="1:25" x14ac:dyDescent="0.3">
      <c r="A33" s="2" t="s">
        <v>12</v>
      </c>
      <c r="B33" s="2">
        <v>3.8</v>
      </c>
      <c r="C33" s="2" t="s">
        <v>159</v>
      </c>
      <c r="G33" s="3">
        <v>1</v>
      </c>
      <c r="K33">
        <v>3.8460000000000001</v>
      </c>
      <c r="L33">
        <v>3.8460000000000001</v>
      </c>
      <c r="M33">
        <v>11.1</v>
      </c>
      <c r="N33" t="s">
        <v>522</v>
      </c>
      <c r="O33" t="s">
        <v>555</v>
      </c>
      <c r="Q33">
        <v>2</v>
      </c>
      <c r="R33" t="s">
        <v>555</v>
      </c>
      <c r="S33" t="s">
        <v>555</v>
      </c>
      <c r="Y33" t="s">
        <v>555</v>
      </c>
    </row>
    <row r="34" spans="1:25" x14ac:dyDescent="0.3">
      <c r="A34" s="2" t="s">
        <v>13</v>
      </c>
      <c r="B34" s="2">
        <v>3.8</v>
      </c>
      <c r="C34" s="2" t="s">
        <v>159</v>
      </c>
      <c r="G34" s="3">
        <v>1</v>
      </c>
      <c r="K34">
        <v>3.8420000000000001</v>
      </c>
      <c r="L34">
        <v>3.8420000000000001</v>
      </c>
      <c r="M34">
        <v>11.11</v>
      </c>
      <c r="N34" t="s">
        <v>522</v>
      </c>
      <c r="O34" t="s">
        <v>555</v>
      </c>
      <c r="Q34">
        <v>2</v>
      </c>
      <c r="R34" t="s">
        <v>555</v>
      </c>
      <c r="S34" t="s">
        <v>555</v>
      </c>
      <c r="Y34" t="s">
        <v>555</v>
      </c>
    </row>
    <row r="35" spans="1:25" x14ac:dyDescent="0.3">
      <c r="A35" t="s">
        <v>31</v>
      </c>
      <c r="B35">
        <v>3.36</v>
      </c>
      <c r="C35" t="s">
        <v>30</v>
      </c>
      <c r="K35">
        <v>5.4324000000000003</v>
      </c>
      <c r="L35">
        <v>5.4151999999999996</v>
      </c>
      <c r="M35">
        <v>40.78</v>
      </c>
      <c r="O35" t="s">
        <v>555</v>
      </c>
      <c r="Q35" t="s">
        <v>555</v>
      </c>
      <c r="S35">
        <v>0</v>
      </c>
      <c r="T35" s="12" t="s">
        <v>563</v>
      </c>
      <c r="Y35">
        <v>1</v>
      </c>
    </row>
    <row r="36" spans="1:25" x14ac:dyDescent="0.3">
      <c r="A36" t="s">
        <v>32</v>
      </c>
      <c r="B36">
        <v>3.02</v>
      </c>
      <c r="C36" t="s">
        <v>30</v>
      </c>
      <c r="K36" t="s">
        <v>555</v>
      </c>
      <c r="L36" t="s">
        <v>555</v>
      </c>
      <c r="M36" t="s">
        <v>555</v>
      </c>
      <c r="O36" t="s">
        <v>555</v>
      </c>
      <c r="Q36" t="s">
        <v>555</v>
      </c>
      <c r="S36">
        <v>37.333333333333336</v>
      </c>
      <c r="T36" s="12"/>
      <c r="Y36">
        <v>1</v>
      </c>
    </row>
    <row r="37" spans="1:25" x14ac:dyDescent="0.3">
      <c r="A37" t="s">
        <v>19</v>
      </c>
      <c r="B37">
        <v>3.18</v>
      </c>
      <c r="C37" t="s">
        <v>30</v>
      </c>
      <c r="K37" t="s">
        <v>555</v>
      </c>
      <c r="L37" t="s">
        <v>555</v>
      </c>
      <c r="M37" t="s">
        <v>555</v>
      </c>
      <c r="O37" t="s">
        <v>555</v>
      </c>
      <c r="Q37">
        <v>2</v>
      </c>
      <c r="S37">
        <v>0</v>
      </c>
      <c r="T37" s="12"/>
    </row>
    <row r="38" spans="1:25" x14ac:dyDescent="0.3">
      <c r="A38" t="s">
        <v>25</v>
      </c>
      <c r="B38">
        <v>2.88</v>
      </c>
      <c r="C38" t="s">
        <v>30</v>
      </c>
      <c r="K38" t="s">
        <v>555</v>
      </c>
      <c r="L38" t="s">
        <v>555</v>
      </c>
      <c r="M38" t="s">
        <v>555</v>
      </c>
      <c r="O38" t="s">
        <v>555</v>
      </c>
      <c r="Q38">
        <v>2</v>
      </c>
      <c r="S38">
        <v>10.666666666666668</v>
      </c>
      <c r="T38" s="12"/>
    </row>
    <row r="39" spans="1:25" x14ac:dyDescent="0.3">
      <c r="A39" t="s">
        <v>33</v>
      </c>
      <c r="B39">
        <v>3.44</v>
      </c>
      <c r="C39" t="s">
        <v>30</v>
      </c>
      <c r="K39">
        <v>3.9</v>
      </c>
      <c r="L39">
        <v>3.9</v>
      </c>
      <c r="M39">
        <v>29.65</v>
      </c>
      <c r="N39" t="s">
        <v>564</v>
      </c>
      <c r="O39" t="s">
        <v>555</v>
      </c>
      <c r="Q39" t="s">
        <v>555</v>
      </c>
      <c r="S39">
        <v>0</v>
      </c>
      <c r="T39" s="12"/>
      <c r="Y39">
        <v>1</v>
      </c>
    </row>
    <row r="40" spans="1:25" x14ac:dyDescent="0.3">
      <c r="A40" t="s">
        <v>34</v>
      </c>
      <c r="B40">
        <v>3.09</v>
      </c>
      <c r="C40" t="s">
        <v>30</v>
      </c>
      <c r="K40" t="s">
        <v>555</v>
      </c>
      <c r="L40" t="s">
        <v>555</v>
      </c>
      <c r="M40" t="s">
        <v>555</v>
      </c>
      <c r="O40" t="s">
        <v>555</v>
      </c>
      <c r="Q40" t="s">
        <v>555</v>
      </c>
      <c r="S40">
        <v>0</v>
      </c>
      <c r="T40" s="12"/>
      <c r="Y40">
        <v>1</v>
      </c>
    </row>
    <row r="41" spans="1:25" x14ac:dyDescent="0.3">
      <c r="A41" t="s">
        <v>35</v>
      </c>
      <c r="B41">
        <v>3.06</v>
      </c>
      <c r="C41" t="s">
        <v>30</v>
      </c>
      <c r="K41" t="s">
        <v>555</v>
      </c>
      <c r="L41" t="s">
        <v>555</v>
      </c>
      <c r="M41" t="s">
        <v>555</v>
      </c>
      <c r="O41" t="s">
        <v>555</v>
      </c>
      <c r="Q41" t="s">
        <v>555</v>
      </c>
      <c r="S41">
        <v>0</v>
      </c>
      <c r="T41" s="12"/>
      <c r="Y41">
        <v>1</v>
      </c>
    </row>
    <row r="42" spans="1:25" x14ac:dyDescent="0.3">
      <c r="A42" t="s">
        <v>36</v>
      </c>
      <c r="B42">
        <v>3.31</v>
      </c>
      <c r="C42" t="s">
        <v>30</v>
      </c>
      <c r="K42">
        <v>3.9</v>
      </c>
      <c r="L42">
        <v>3.9</v>
      </c>
      <c r="M42">
        <v>29.65</v>
      </c>
      <c r="N42" t="s">
        <v>524</v>
      </c>
      <c r="O42" t="s">
        <v>555</v>
      </c>
      <c r="Q42" t="s">
        <v>555</v>
      </c>
      <c r="S42">
        <v>0</v>
      </c>
      <c r="T42" s="12"/>
      <c r="Y42">
        <v>1</v>
      </c>
    </row>
    <row r="43" spans="1:25" x14ac:dyDescent="0.3">
      <c r="A43" t="s">
        <v>37</v>
      </c>
      <c r="B43">
        <v>2.98</v>
      </c>
      <c r="C43" t="s">
        <v>30</v>
      </c>
      <c r="K43" t="s">
        <v>555</v>
      </c>
      <c r="L43" t="s">
        <v>555</v>
      </c>
      <c r="M43" t="s">
        <v>555</v>
      </c>
      <c r="N43" t="s">
        <v>524</v>
      </c>
      <c r="O43" t="s">
        <v>555</v>
      </c>
      <c r="Q43" t="s">
        <v>555</v>
      </c>
      <c r="S43">
        <v>42</v>
      </c>
      <c r="T43" s="12"/>
      <c r="Y43">
        <v>1</v>
      </c>
    </row>
    <row r="44" spans="1:25" x14ac:dyDescent="0.3">
      <c r="A44" t="s">
        <v>39</v>
      </c>
      <c r="B44">
        <v>4.04</v>
      </c>
      <c r="C44" t="s">
        <v>38</v>
      </c>
      <c r="Q44" t="s">
        <v>555</v>
      </c>
      <c r="R44">
        <v>1</v>
      </c>
      <c r="S44" t="s">
        <v>555</v>
      </c>
      <c r="Y44">
        <v>1</v>
      </c>
    </row>
    <row r="45" spans="1:25" x14ac:dyDescent="0.3">
      <c r="A45" t="s">
        <v>40</v>
      </c>
      <c r="B45">
        <v>3.91</v>
      </c>
      <c r="C45" t="s">
        <v>38</v>
      </c>
      <c r="O45">
        <v>1</v>
      </c>
      <c r="Q45" t="s">
        <v>555</v>
      </c>
      <c r="R45">
        <v>1</v>
      </c>
      <c r="S45" t="s">
        <v>555</v>
      </c>
      <c r="X45">
        <v>1</v>
      </c>
      <c r="Y45">
        <v>1</v>
      </c>
    </row>
    <row r="46" spans="1:25" x14ac:dyDescent="0.3">
      <c r="A46" t="s">
        <v>41</v>
      </c>
      <c r="B46">
        <v>3.79</v>
      </c>
      <c r="C46" t="s">
        <v>38</v>
      </c>
      <c r="Q46" t="s">
        <v>555</v>
      </c>
      <c r="R46">
        <v>1</v>
      </c>
      <c r="S46" t="s">
        <v>555</v>
      </c>
    </row>
    <row r="47" spans="1:25" x14ac:dyDescent="0.3">
      <c r="A47" t="s">
        <v>42</v>
      </c>
      <c r="B47">
        <v>3.85</v>
      </c>
      <c r="C47" t="s">
        <v>38</v>
      </c>
      <c r="O47">
        <v>1</v>
      </c>
      <c r="Q47" t="s">
        <v>555</v>
      </c>
      <c r="R47">
        <v>1</v>
      </c>
      <c r="S47" t="s">
        <v>555</v>
      </c>
    </row>
    <row r="48" spans="1:25" x14ac:dyDescent="0.3">
      <c r="A48" t="s">
        <v>43</v>
      </c>
      <c r="B48">
        <v>3.95</v>
      </c>
      <c r="C48" t="s">
        <v>38</v>
      </c>
      <c r="Q48" t="s">
        <v>555</v>
      </c>
      <c r="R48">
        <v>1</v>
      </c>
      <c r="S48" t="s">
        <v>555</v>
      </c>
      <c r="Y48">
        <v>1</v>
      </c>
    </row>
    <row r="49" spans="1:25" x14ac:dyDescent="0.3">
      <c r="A49" t="s">
        <v>41</v>
      </c>
      <c r="B49">
        <v>3.79</v>
      </c>
      <c r="C49" t="s">
        <v>38</v>
      </c>
      <c r="Q49" t="s">
        <v>555</v>
      </c>
      <c r="R49">
        <v>1</v>
      </c>
      <c r="S49" t="s">
        <v>555</v>
      </c>
      <c r="Y49">
        <v>1</v>
      </c>
    </row>
    <row r="50" spans="1:25" x14ac:dyDescent="0.3">
      <c r="A50" t="s">
        <v>44</v>
      </c>
      <c r="B50">
        <v>3.82</v>
      </c>
      <c r="C50" t="s">
        <v>38</v>
      </c>
      <c r="Q50" t="s">
        <v>555</v>
      </c>
      <c r="R50">
        <v>1</v>
      </c>
      <c r="S50" t="s">
        <v>555</v>
      </c>
      <c r="Y50">
        <v>1</v>
      </c>
    </row>
    <row r="51" spans="1:25" x14ac:dyDescent="0.3">
      <c r="A51" t="s">
        <v>42</v>
      </c>
      <c r="B51">
        <v>3.85</v>
      </c>
      <c r="C51" t="s">
        <v>38</v>
      </c>
      <c r="Q51" t="s">
        <v>555</v>
      </c>
      <c r="R51">
        <v>1</v>
      </c>
      <c r="S51" t="s">
        <v>555</v>
      </c>
      <c r="Y51">
        <v>1</v>
      </c>
    </row>
    <row r="52" spans="1:25" x14ac:dyDescent="0.3">
      <c r="A52" t="s">
        <v>45</v>
      </c>
      <c r="B52">
        <v>4.07</v>
      </c>
      <c r="C52" t="s">
        <v>38</v>
      </c>
      <c r="Q52" t="s">
        <v>555</v>
      </c>
      <c r="R52">
        <v>1</v>
      </c>
      <c r="S52" t="s">
        <v>555</v>
      </c>
      <c r="Y52">
        <v>1</v>
      </c>
    </row>
    <row r="53" spans="1:25" x14ac:dyDescent="0.3">
      <c r="A53" t="s">
        <v>39</v>
      </c>
      <c r="B53">
        <v>4.04</v>
      </c>
      <c r="C53" t="s">
        <v>38</v>
      </c>
      <c r="Q53" t="s">
        <v>555</v>
      </c>
      <c r="R53">
        <v>1</v>
      </c>
      <c r="S53" t="s">
        <v>555</v>
      </c>
    </row>
    <row r="54" spans="1:25" x14ac:dyDescent="0.3">
      <c r="A54" t="s">
        <v>40</v>
      </c>
      <c r="B54">
        <v>3.87</v>
      </c>
      <c r="C54" t="s">
        <v>38</v>
      </c>
      <c r="Q54" t="s">
        <v>555</v>
      </c>
      <c r="R54">
        <v>1</v>
      </c>
      <c r="S54" t="s">
        <v>555</v>
      </c>
    </row>
    <row r="55" spans="1:25" x14ac:dyDescent="0.3">
      <c r="A55" t="s">
        <v>46</v>
      </c>
      <c r="B55">
        <v>3.4</v>
      </c>
      <c r="C55" t="s">
        <v>38</v>
      </c>
      <c r="Q55" t="s">
        <v>555</v>
      </c>
      <c r="R55">
        <v>1</v>
      </c>
      <c r="S55" t="s">
        <v>555</v>
      </c>
    </row>
    <row r="56" spans="1:25" x14ac:dyDescent="0.3">
      <c r="A56" t="s">
        <v>36</v>
      </c>
      <c r="B56">
        <v>3.2</v>
      </c>
      <c r="C56" t="s">
        <v>38</v>
      </c>
      <c r="Q56" t="s">
        <v>555</v>
      </c>
      <c r="R56">
        <v>1</v>
      </c>
      <c r="S56" t="s">
        <v>555</v>
      </c>
    </row>
    <row r="57" spans="1:25" x14ac:dyDescent="0.3">
      <c r="A57" t="s">
        <v>47</v>
      </c>
      <c r="B57">
        <v>3.3</v>
      </c>
      <c r="C57" t="s">
        <v>38</v>
      </c>
      <c r="Q57" t="s">
        <v>555</v>
      </c>
      <c r="R57">
        <v>1</v>
      </c>
      <c r="S57" t="s">
        <v>555</v>
      </c>
    </row>
    <row r="58" spans="1:25" x14ac:dyDescent="0.3">
      <c r="A58" t="s">
        <v>48</v>
      </c>
      <c r="B58">
        <v>3.8</v>
      </c>
      <c r="C58" t="s">
        <v>38</v>
      </c>
      <c r="Q58" t="s">
        <v>555</v>
      </c>
      <c r="R58">
        <v>1</v>
      </c>
      <c r="S58" t="s">
        <v>555</v>
      </c>
    </row>
    <row r="59" spans="1:25" x14ac:dyDescent="0.3">
      <c r="A59" t="s">
        <v>49</v>
      </c>
      <c r="B59">
        <v>3.8</v>
      </c>
      <c r="C59" t="s">
        <v>38</v>
      </c>
      <c r="Q59" t="s">
        <v>555</v>
      </c>
      <c r="R59">
        <v>1</v>
      </c>
      <c r="S59" t="s">
        <v>555</v>
      </c>
    </row>
    <row r="60" spans="1:25" x14ac:dyDescent="0.3">
      <c r="A60" t="s">
        <v>42</v>
      </c>
      <c r="B60">
        <v>3.85</v>
      </c>
      <c r="C60" t="s">
        <v>38</v>
      </c>
      <c r="Q60" t="s">
        <v>555</v>
      </c>
      <c r="R60">
        <v>1</v>
      </c>
      <c r="S60" t="s">
        <v>555</v>
      </c>
    </row>
    <row r="61" spans="1:25" x14ac:dyDescent="0.3">
      <c r="A61" t="s">
        <v>50</v>
      </c>
      <c r="B61">
        <v>4.3</v>
      </c>
      <c r="C61" t="s">
        <v>38</v>
      </c>
      <c r="Q61" t="s">
        <v>555</v>
      </c>
      <c r="R61">
        <v>1</v>
      </c>
      <c r="S61" t="s">
        <v>555</v>
      </c>
    </row>
    <row r="62" spans="1:25" x14ac:dyDescent="0.3">
      <c r="A62" t="s">
        <v>51</v>
      </c>
      <c r="B62">
        <v>4</v>
      </c>
      <c r="C62" t="s">
        <v>38</v>
      </c>
      <c r="Q62" t="s">
        <v>555</v>
      </c>
      <c r="R62">
        <v>1</v>
      </c>
      <c r="S62" t="s">
        <v>555</v>
      </c>
    </row>
    <row r="63" spans="1:25" x14ac:dyDescent="0.3">
      <c r="A63" t="s">
        <v>40</v>
      </c>
      <c r="B63">
        <v>3.91</v>
      </c>
      <c r="C63" t="s">
        <v>38</v>
      </c>
      <c r="Q63" t="s">
        <v>555</v>
      </c>
      <c r="R63">
        <v>1</v>
      </c>
      <c r="S63" t="s">
        <v>555</v>
      </c>
    </row>
    <row r="64" spans="1:25" x14ac:dyDescent="0.3">
      <c r="A64" t="s">
        <v>53</v>
      </c>
      <c r="B64">
        <v>5.5</v>
      </c>
      <c r="C64" t="s">
        <v>54</v>
      </c>
      <c r="P64">
        <v>1</v>
      </c>
      <c r="Q64" t="s">
        <v>555</v>
      </c>
    </row>
    <row r="65" spans="1:28" x14ac:dyDescent="0.3">
      <c r="A65" t="s">
        <v>55</v>
      </c>
      <c r="B65">
        <v>1.96</v>
      </c>
      <c r="C65" t="s">
        <v>56</v>
      </c>
      <c r="H65" s="7">
        <v>1</v>
      </c>
      <c r="N65" t="s">
        <v>528</v>
      </c>
      <c r="P65">
        <v>1</v>
      </c>
      <c r="Q65" t="s">
        <v>555</v>
      </c>
    </row>
    <row r="66" spans="1:28" x14ac:dyDescent="0.3">
      <c r="A66" t="s">
        <v>46</v>
      </c>
      <c r="B66">
        <v>3.63</v>
      </c>
      <c r="C66" t="s">
        <v>58</v>
      </c>
      <c r="K66">
        <v>3.8769</v>
      </c>
      <c r="L66">
        <v>3.8769</v>
      </c>
      <c r="M66">
        <v>29.824000000000002</v>
      </c>
      <c r="N66" t="s">
        <v>524</v>
      </c>
      <c r="O66">
        <v>1</v>
      </c>
      <c r="Q66" t="s">
        <v>555</v>
      </c>
      <c r="V66">
        <v>1</v>
      </c>
      <c r="X66">
        <v>1</v>
      </c>
      <c r="Y66">
        <v>1</v>
      </c>
    </row>
    <row r="67" spans="1:28" x14ac:dyDescent="0.3">
      <c r="A67" t="s">
        <v>531</v>
      </c>
      <c r="B67">
        <v>2.67</v>
      </c>
      <c r="C67" t="s">
        <v>58</v>
      </c>
      <c r="K67">
        <v>3.8079999999999998</v>
      </c>
      <c r="L67">
        <v>3.8079999999999998</v>
      </c>
      <c r="M67">
        <v>28.87</v>
      </c>
      <c r="N67" t="s">
        <v>524</v>
      </c>
      <c r="O67">
        <v>1</v>
      </c>
      <c r="Q67" t="s">
        <v>555</v>
      </c>
      <c r="V67">
        <v>1</v>
      </c>
      <c r="X67">
        <v>1</v>
      </c>
      <c r="Y67">
        <v>1</v>
      </c>
    </row>
    <row r="68" spans="1:28" x14ac:dyDescent="0.3">
      <c r="A68" t="s">
        <v>57</v>
      </c>
      <c r="B68">
        <v>3.59</v>
      </c>
      <c r="C68" t="s">
        <v>58</v>
      </c>
      <c r="K68">
        <f xml:space="preserve"> 3.857</f>
        <v>3.8570000000000002</v>
      </c>
      <c r="L68">
        <f xml:space="preserve"> 3.857</f>
        <v>3.8570000000000002</v>
      </c>
      <c r="M68">
        <v>14.692</v>
      </c>
      <c r="N68" t="s">
        <v>522</v>
      </c>
      <c r="O68">
        <v>1</v>
      </c>
      <c r="Q68" t="s">
        <v>555</v>
      </c>
      <c r="V68">
        <v>1</v>
      </c>
      <c r="X68">
        <v>1</v>
      </c>
      <c r="Y68">
        <v>1</v>
      </c>
      <c r="AB68">
        <v>1</v>
      </c>
    </row>
    <row r="69" spans="1:28" s="1" customFormat="1" x14ac:dyDescent="0.3">
      <c r="A69" s="1" t="s">
        <v>131</v>
      </c>
      <c r="C69" s="1" t="s">
        <v>533</v>
      </c>
      <c r="K69" s="1">
        <f>5.45</f>
        <v>5.45</v>
      </c>
      <c r="L69" s="1">
        <v>5.4059999999999997</v>
      </c>
      <c r="M69" s="1">
        <v>32.832000000000001</v>
      </c>
      <c r="O69" s="1">
        <v>1</v>
      </c>
      <c r="Q69" t="s">
        <v>555</v>
      </c>
    </row>
    <row r="70" spans="1:28" x14ac:dyDescent="0.3">
      <c r="A70" s="1" t="s">
        <v>59</v>
      </c>
      <c r="B70" s="1">
        <v>2.34</v>
      </c>
      <c r="C70" s="1" t="s">
        <v>533</v>
      </c>
    </row>
    <row r="71" spans="1:28" x14ac:dyDescent="0.3">
      <c r="A71" s="1" t="s">
        <v>60</v>
      </c>
      <c r="B71" s="1">
        <v>1.64</v>
      </c>
      <c r="C71" s="1" t="s">
        <v>533</v>
      </c>
    </row>
    <row r="72" spans="1:28" x14ac:dyDescent="0.3">
      <c r="A72" t="s">
        <v>215</v>
      </c>
      <c r="B72">
        <v>4.5999999999999996</v>
      </c>
      <c r="C72" t="s">
        <v>62</v>
      </c>
      <c r="R72">
        <v>0.9</v>
      </c>
      <c r="S72">
        <v>1</v>
      </c>
      <c r="Y72">
        <v>1</v>
      </c>
      <c r="Z72">
        <v>1</v>
      </c>
    </row>
    <row r="73" spans="1:28" x14ac:dyDescent="0.3">
      <c r="A73" t="s">
        <v>51</v>
      </c>
      <c r="B73">
        <v>3.9</v>
      </c>
      <c r="C73" t="s">
        <v>62</v>
      </c>
      <c r="R73">
        <v>0.7</v>
      </c>
      <c r="S73">
        <v>1</v>
      </c>
      <c r="Y73">
        <v>1</v>
      </c>
      <c r="Z73">
        <v>1</v>
      </c>
    </row>
    <row r="74" spans="1:28" x14ac:dyDescent="0.3">
      <c r="A74" t="s">
        <v>61</v>
      </c>
      <c r="B74">
        <v>3.6</v>
      </c>
      <c r="C74" t="s">
        <v>62</v>
      </c>
    </row>
    <row r="75" spans="1:28" x14ac:dyDescent="0.3">
      <c r="A75" t="s">
        <v>63</v>
      </c>
      <c r="B75">
        <v>4.2</v>
      </c>
      <c r="C75" t="s">
        <v>62</v>
      </c>
      <c r="F75" s="1">
        <v>18</v>
      </c>
      <c r="Y75">
        <v>1</v>
      </c>
    </row>
    <row r="76" spans="1:28" x14ac:dyDescent="0.3">
      <c r="A76" t="s">
        <v>64</v>
      </c>
      <c r="B76">
        <v>3.55</v>
      </c>
      <c r="C76" t="s">
        <v>62</v>
      </c>
      <c r="F76" s="1">
        <v>18</v>
      </c>
      <c r="Y76">
        <v>1</v>
      </c>
    </row>
    <row r="77" spans="1:28" x14ac:dyDescent="0.3">
      <c r="A77" t="s">
        <v>65</v>
      </c>
      <c r="B77">
        <v>2.54</v>
      </c>
      <c r="C77" t="s">
        <v>71</v>
      </c>
      <c r="K77">
        <v>3.8860999999999999</v>
      </c>
      <c r="L77">
        <v>3.8860999999999999</v>
      </c>
      <c r="M77">
        <v>12.5922</v>
      </c>
      <c r="N77" t="s">
        <v>524</v>
      </c>
      <c r="O77">
        <v>1</v>
      </c>
      <c r="P77">
        <v>1</v>
      </c>
      <c r="R77">
        <v>0.4</v>
      </c>
      <c r="S77">
        <v>1</v>
      </c>
      <c r="V77">
        <v>1</v>
      </c>
      <c r="W77">
        <v>1</v>
      </c>
      <c r="Y77">
        <v>1</v>
      </c>
      <c r="AB77">
        <v>1</v>
      </c>
    </row>
    <row r="78" spans="1:28" x14ac:dyDescent="0.3">
      <c r="A78" t="s">
        <v>66</v>
      </c>
      <c r="B78">
        <v>2.3199999999999998</v>
      </c>
      <c r="C78" t="s">
        <v>71</v>
      </c>
      <c r="K78">
        <v>3.8915000000000002</v>
      </c>
      <c r="L78">
        <v>3.8915000000000002</v>
      </c>
      <c r="M78">
        <v>12.589499999999999</v>
      </c>
      <c r="N78" t="s">
        <v>524</v>
      </c>
      <c r="O78">
        <v>1</v>
      </c>
      <c r="P78">
        <v>1</v>
      </c>
      <c r="R78">
        <v>1.3</v>
      </c>
      <c r="S78">
        <v>1</v>
      </c>
      <c r="V78">
        <v>1</v>
      </c>
      <c r="W78">
        <v>1</v>
      </c>
      <c r="Y78">
        <v>1</v>
      </c>
      <c r="AB78">
        <v>1</v>
      </c>
    </row>
    <row r="79" spans="1:28" x14ac:dyDescent="0.3">
      <c r="A79" t="s">
        <v>67</v>
      </c>
      <c r="B79">
        <v>2.2200000000000002</v>
      </c>
      <c r="C79" t="s">
        <v>71</v>
      </c>
      <c r="K79">
        <v>3.8965000000000001</v>
      </c>
      <c r="L79">
        <v>3.8965000000000001</v>
      </c>
      <c r="M79">
        <v>12.6137</v>
      </c>
      <c r="N79" t="s">
        <v>524</v>
      </c>
      <c r="O79">
        <v>1</v>
      </c>
      <c r="P79">
        <v>1</v>
      </c>
      <c r="R79">
        <v>3.2</v>
      </c>
      <c r="S79">
        <v>1</v>
      </c>
      <c r="V79">
        <v>1</v>
      </c>
      <c r="W79">
        <v>1</v>
      </c>
      <c r="Y79">
        <v>1</v>
      </c>
      <c r="AB79">
        <v>1</v>
      </c>
    </row>
    <row r="80" spans="1:28" x14ac:dyDescent="0.3">
      <c r="A80" t="s">
        <v>68</v>
      </c>
      <c r="B80">
        <v>2.16</v>
      </c>
      <c r="C80" t="s">
        <v>71</v>
      </c>
      <c r="K80">
        <v>3.9016999999999999</v>
      </c>
      <c r="L80">
        <v>3.9016999999999999</v>
      </c>
      <c r="M80">
        <v>12.593500000000001</v>
      </c>
      <c r="N80" t="s">
        <v>524</v>
      </c>
      <c r="O80">
        <v>1</v>
      </c>
      <c r="P80">
        <v>1</v>
      </c>
      <c r="R80">
        <v>3.4</v>
      </c>
      <c r="S80">
        <v>1</v>
      </c>
      <c r="V80">
        <v>1</v>
      </c>
      <c r="W80">
        <v>1</v>
      </c>
      <c r="Y80">
        <v>1</v>
      </c>
      <c r="AB80">
        <v>1</v>
      </c>
    </row>
    <row r="81" spans="1:28" x14ac:dyDescent="0.3">
      <c r="A81" t="s">
        <v>69</v>
      </c>
      <c r="B81">
        <v>2.1</v>
      </c>
      <c r="C81" t="s">
        <v>71</v>
      </c>
      <c r="K81">
        <v>3.9022000000000001</v>
      </c>
      <c r="L81">
        <v>3.9022000000000001</v>
      </c>
      <c r="M81">
        <v>12.6189</v>
      </c>
      <c r="N81" t="s">
        <v>524</v>
      </c>
      <c r="O81">
        <v>1</v>
      </c>
      <c r="P81">
        <v>1</v>
      </c>
      <c r="R81">
        <v>3.8</v>
      </c>
      <c r="S81">
        <v>1</v>
      </c>
      <c r="V81">
        <v>1</v>
      </c>
      <c r="W81">
        <v>1</v>
      </c>
      <c r="Y81">
        <v>1</v>
      </c>
      <c r="AB81">
        <v>1</v>
      </c>
    </row>
    <row r="82" spans="1:28" x14ac:dyDescent="0.3">
      <c r="A82" t="s">
        <v>70</v>
      </c>
      <c r="B82">
        <v>2.08</v>
      </c>
      <c r="C82" t="s">
        <v>71</v>
      </c>
      <c r="K82">
        <v>3.9043999999999999</v>
      </c>
      <c r="L82">
        <v>3.9043999999999999</v>
      </c>
      <c r="M82">
        <v>12.6092</v>
      </c>
      <c r="N82" t="s">
        <v>524</v>
      </c>
      <c r="O82">
        <v>1</v>
      </c>
      <c r="P82">
        <v>1</v>
      </c>
      <c r="R82">
        <v>4.2</v>
      </c>
      <c r="S82">
        <v>1</v>
      </c>
      <c r="V82">
        <v>1</v>
      </c>
      <c r="W82">
        <v>1</v>
      </c>
      <c r="Y82">
        <v>1</v>
      </c>
      <c r="AB82">
        <v>1</v>
      </c>
    </row>
    <row r="83" spans="1:28" x14ac:dyDescent="0.3">
      <c r="A83" t="s">
        <v>538</v>
      </c>
      <c r="B83">
        <v>4.0999999999999996</v>
      </c>
      <c r="C83" t="s">
        <v>74</v>
      </c>
      <c r="K83">
        <v>3.87</v>
      </c>
      <c r="L83">
        <v>3.87</v>
      </c>
      <c r="M83">
        <v>15.1</v>
      </c>
      <c r="N83" t="s">
        <v>522</v>
      </c>
      <c r="O83">
        <v>1</v>
      </c>
      <c r="P83">
        <v>1</v>
      </c>
      <c r="S83">
        <v>1</v>
      </c>
      <c r="X83">
        <v>1</v>
      </c>
    </row>
    <row r="84" spans="1:28" x14ac:dyDescent="0.3">
      <c r="A84" t="s">
        <v>539</v>
      </c>
      <c r="B84">
        <v>4.3</v>
      </c>
      <c r="C84" t="s">
        <v>74</v>
      </c>
      <c r="M84">
        <v>17.2</v>
      </c>
      <c r="O84">
        <v>1</v>
      </c>
      <c r="P84">
        <v>1</v>
      </c>
      <c r="S84">
        <v>1</v>
      </c>
      <c r="X84">
        <v>1</v>
      </c>
    </row>
    <row r="85" spans="1:28" x14ac:dyDescent="0.3">
      <c r="A85" t="s">
        <v>540</v>
      </c>
      <c r="B85">
        <v>4.2</v>
      </c>
      <c r="C85" t="s">
        <v>74</v>
      </c>
      <c r="M85">
        <v>14.4</v>
      </c>
      <c r="O85">
        <v>1</v>
      </c>
      <c r="P85">
        <v>1</v>
      </c>
      <c r="S85">
        <v>1</v>
      </c>
    </row>
    <row r="86" spans="1:28" x14ac:dyDescent="0.3">
      <c r="A86" t="s">
        <v>73</v>
      </c>
      <c r="B86">
        <v>4</v>
      </c>
      <c r="C86" t="s">
        <v>74</v>
      </c>
      <c r="M86">
        <v>28.5</v>
      </c>
      <c r="O86">
        <v>1</v>
      </c>
      <c r="P86">
        <v>1</v>
      </c>
      <c r="S86">
        <v>1</v>
      </c>
    </row>
    <row r="87" spans="1:28" x14ac:dyDescent="0.3">
      <c r="A87" s="1" t="s">
        <v>75</v>
      </c>
      <c r="B87" s="1">
        <v>2.62</v>
      </c>
      <c r="C87" s="1" t="s">
        <v>76</v>
      </c>
      <c r="K87">
        <v>5.4580000000000002</v>
      </c>
      <c r="L87">
        <v>5.4210000000000003</v>
      </c>
      <c r="M87">
        <v>41.02</v>
      </c>
      <c r="N87" t="s">
        <v>541</v>
      </c>
      <c r="O87">
        <v>1</v>
      </c>
      <c r="S87">
        <v>1</v>
      </c>
      <c r="X87">
        <v>1</v>
      </c>
      <c r="Y87">
        <v>1</v>
      </c>
      <c r="AA87">
        <v>1</v>
      </c>
    </row>
    <row r="88" spans="1:28" x14ac:dyDescent="0.3">
      <c r="A88" s="1" t="s">
        <v>77</v>
      </c>
      <c r="B88" s="1">
        <v>2.67</v>
      </c>
      <c r="C88" s="1" t="s">
        <v>76</v>
      </c>
      <c r="K88">
        <v>5.4359999999999999</v>
      </c>
      <c r="L88">
        <v>5.42</v>
      </c>
      <c r="M88">
        <v>41.19</v>
      </c>
      <c r="N88" t="s">
        <v>541</v>
      </c>
      <c r="O88">
        <v>1</v>
      </c>
      <c r="S88">
        <v>1</v>
      </c>
      <c r="X88">
        <v>1</v>
      </c>
      <c r="Y88">
        <v>1</v>
      </c>
      <c r="AA88">
        <v>1</v>
      </c>
    </row>
    <row r="89" spans="1:28" x14ac:dyDescent="0.3">
      <c r="A89" s="1" t="s">
        <v>78</v>
      </c>
      <c r="B89" s="1">
        <v>2.71</v>
      </c>
      <c r="C89" s="1" t="s">
        <v>76</v>
      </c>
      <c r="K89">
        <v>5.4370000000000003</v>
      </c>
      <c r="L89">
        <v>5.4359999999999999</v>
      </c>
      <c r="M89">
        <v>41.29</v>
      </c>
      <c r="N89" t="s">
        <v>541</v>
      </c>
      <c r="O89">
        <v>1</v>
      </c>
      <c r="S89">
        <v>1</v>
      </c>
      <c r="X89">
        <v>1</v>
      </c>
      <c r="Y89">
        <v>1</v>
      </c>
      <c r="AA89">
        <v>1</v>
      </c>
    </row>
    <row r="90" spans="1:28" x14ac:dyDescent="0.3">
      <c r="A90" s="2" t="s">
        <v>79</v>
      </c>
      <c r="B90" s="2">
        <v>2.75</v>
      </c>
      <c r="C90" s="2" t="s">
        <v>80</v>
      </c>
      <c r="H90" s="7">
        <v>1</v>
      </c>
    </row>
    <row r="91" spans="1:28" x14ac:dyDescent="0.3">
      <c r="A91" s="2" t="s">
        <v>81</v>
      </c>
      <c r="B91" s="2">
        <v>3.59</v>
      </c>
      <c r="C91" t="s">
        <v>87</v>
      </c>
      <c r="O91">
        <v>1</v>
      </c>
      <c r="R91">
        <v>3.59</v>
      </c>
      <c r="Y91">
        <v>1</v>
      </c>
    </row>
    <row r="92" spans="1:28" x14ac:dyDescent="0.3">
      <c r="A92" s="2" t="s">
        <v>82</v>
      </c>
      <c r="B92" s="2">
        <v>3.74</v>
      </c>
      <c r="C92" t="s">
        <v>87</v>
      </c>
      <c r="O92">
        <v>1</v>
      </c>
      <c r="R92">
        <v>3.74</v>
      </c>
      <c r="Y92">
        <v>1</v>
      </c>
    </row>
    <row r="93" spans="1:28" x14ac:dyDescent="0.3">
      <c r="A93" s="2" t="s">
        <v>86</v>
      </c>
      <c r="B93" s="2">
        <v>3.82</v>
      </c>
      <c r="C93" t="s">
        <v>87</v>
      </c>
      <c r="O93">
        <v>1</v>
      </c>
      <c r="R93">
        <v>3.82</v>
      </c>
      <c r="Y93">
        <v>1</v>
      </c>
    </row>
    <row r="94" spans="1:28" x14ac:dyDescent="0.3">
      <c r="A94" s="2" t="s">
        <v>85</v>
      </c>
      <c r="B94" s="2">
        <v>4.16</v>
      </c>
      <c r="C94" t="s">
        <v>87</v>
      </c>
      <c r="O94">
        <v>1</v>
      </c>
      <c r="R94">
        <v>4.16</v>
      </c>
      <c r="Y94">
        <v>1</v>
      </c>
    </row>
    <row r="95" spans="1:28" x14ac:dyDescent="0.3">
      <c r="A95" s="2" t="s">
        <v>84</v>
      </c>
      <c r="B95" s="2">
        <v>3.52</v>
      </c>
      <c r="C95" t="s">
        <v>87</v>
      </c>
      <c r="O95">
        <v>1</v>
      </c>
      <c r="R95">
        <v>3.52</v>
      </c>
      <c r="Y95">
        <v>1</v>
      </c>
    </row>
    <row r="96" spans="1:28" x14ac:dyDescent="0.3">
      <c r="A96" s="2" t="s">
        <v>83</v>
      </c>
      <c r="B96" s="2">
        <v>3.43</v>
      </c>
      <c r="C96" t="s">
        <v>87</v>
      </c>
      <c r="O96">
        <v>1</v>
      </c>
      <c r="R96">
        <v>3.43</v>
      </c>
      <c r="Y96">
        <v>1</v>
      </c>
    </row>
    <row r="97" spans="1:25" x14ac:dyDescent="0.3">
      <c r="A97" s="2" t="s">
        <v>88</v>
      </c>
      <c r="B97" s="2">
        <v>3.44</v>
      </c>
      <c r="C97" s="2" t="s">
        <v>90</v>
      </c>
      <c r="O97">
        <v>1</v>
      </c>
      <c r="P97">
        <v>1</v>
      </c>
      <c r="R97">
        <v>4.0999999999999996</v>
      </c>
      <c r="S97">
        <v>1</v>
      </c>
      <c r="V97">
        <v>1</v>
      </c>
      <c r="Y97">
        <v>1</v>
      </c>
    </row>
    <row r="98" spans="1:25" x14ac:dyDescent="0.3">
      <c r="A98" s="2" t="s">
        <v>89</v>
      </c>
      <c r="B98" s="2">
        <v>3.69</v>
      </c>
      <c r="C98" s="2" t="s">
        <v>90</v>
      </c>
      <c r="K98">
        <v>3.87</v>
      </c>
      <c r="L98">
        <v>3.87</v>
      </c>
      <c r="M98">
        <v>29.8</v>
      </c>
      <c r="O98">
        <v>1</v>
      </c>
      <c r="P98">
        <v>1</v>
      </c>
      <c r="R98">
        <v>5.7</v>
      </c>
      <c r="S98">
        <v>1</v>
      </c>
      <c r="V98">
        <v>1</v>
      </c>
      <c r="Y98">
        <v>1</v>
      </c>
    </row>
    <row r="99" spans="1:25" x14ac:dyDescent="0.3">
      <c r="A99" s="2" t="s">
        <v>46</v>
      </c>
      <c r="B99" s="2">
        <v>3.78</v>
      </c>
      <c r="C99" s="2" t="s">
        <v>93</v>
      </c>
    </row>
    <row r="100" spans="1:25" x14ac:dyDescent="0.3">
      <c r="A100" s="2" t="s">
        <v>92</v>
      </c>
      <c r="B100" s="2">
        <v>3.2</v>
      </c>
      <c r="C100" s="2" t="s">
        <v>93</v>
      </c>
    </row>
    <row r="101" spans="1:25" x14ac:dyDescent="0.3">
      <c r="A101" s="2" t="s">
        <v>94</v>
      </c>
      <c r="B101" s="2">
        <v>2.93</v>
      </c>
      <c r="C101" s="2" t="s">
        <v>93</v>
      </c>
    </row>
    <row r="102" spans="1:25" x14ac:dyDescent="0.3">
      <c r="A102" s="2" t="s">
        <v>95</v>
      </c>
      <c r="B102" s="2">
        <v>2.69</v>
      </c>
      <c r="C102" s="2" t="s">
        <v>93</v>
      </c>
    </row>
    <row r="103" spans="1:25" x14ac:dyDescent="0.3">
      <c r="A103" s="2" t="s">
        <v>96</v>
      </c>
      <c r="B103" s="2">
        <v>2.4300000000000002</v>
      </c>
      <c r="C103" s="2" t="s">
        <v>93</v>
      </c>
    </row>
    <row r="104" spans="1:25" x14ac:dyDescent="0.3">
      <c r="A104" s="2" t="s">
        <v>97</v>
      </c>
      <c r="B104" s="2">
        <v>2.41</v>
      </c>
      <c r="C104" s="2" t="s">
        <v>93</v>
      </c>
    </row>
    <row r="105" spans="1:25" x14ac:dyDescent="0.3">
      <c r="A105" s="2" t="s">
        <v>98</v>
      </c>
      <c r="B105" s="2">
        <v>3.06</v>
      </c>
      <c r="C105" s="2" t="s">
        <v>93</v>
      </c>
    </row>
    <row r="106" spans="1:25" x14ac:dyDescent="0.3">
      <c r="A106" s="2" t="s">
        <v>99</v>
      </c>
      <c r="B106" s="2">
        <v>2.12</v>
      </c>
      <c r="C106" s="2" t="s">
        <v>93</v>
      </c>
    </row>
    <row r="107" spans="1:25" x14ac:dyDescent="0.3">
      <c r="A107" s="2" t="s">
        <v>101</v>
      </c>
      <c r="B107" s="2">
        <v>3.9</v>
      </c>
      <c r="C107" s="2" t="s">
        <v>106</v>
      </c>
    </row>
    <row r="108" spans="1:25" x14ac:dyDescent="0.3">
      <c r="A108" s="2" t="s">
        <v>103</v>
      </c>
      <c r="B108" s="2">
        <v>3.9</v>
      </c>
      <c r="C108" s="2" t="s">
        <v>106</v>
      </c>
    </row>
    <row r="109" spans="1:25" x14ac:dyDescent="0.3">
      <c r="A109" s="2" t="s">
        <v>104</v>
      </c>
      <c r="B109" s="2">
        <v>3.9</v>
      </c>
      <c r="C109" s="2" t="s">
        <v>106</v>
      </c>
    </row>
    <row r="110" spans="1:25" x14ac:dyDescent="0.3">
      <c r="A110" s="2" t="s">
        <v>105</v>
      </c>
      <c r="B110" s="2">
        <v>3.9</v>
      </c>
      <c r="C110" s="2" t="s">
        <v>106</v>
      </c>
    </row>
    <row r="111" spans="1:25" x14ac:dyDescent="0.3">
      <c r="A111" s="2" t="s">
        <v>28</v>
      </c>
      <c r="B111" s="2">
        <v>3.6</v>
      </c>
      <c r="C111" s="2" t="s">
        <v>106</v>
      </c>
    </row>
    <row r="112" spans="1:25" x14ac:dyDescent="0.3">
      <c r="A112" s="2" t="s">
        <v>107</v>
      </c>
      <c r="B112" s="2">
        <v>4</v>
      </c>
      <c r="C112" s="2" t="s">
        <v>110</v>
      </c>
    </row>
    <row r="113" spans="1:3" x14ac:dyDescent="0.3">
      <c r="A113" s="2" t="s">
        <v>108</v>
      </c>
      <c r="B113" s="2">
        <v>4</v>
      </c>
      <c r="C113" s="2" t="s">
        <v>110</v>
      </c>
    </row>
    <row r="114" spans="1:3" x14ac:dyDescent="0.3">
      <c r="A114" s="2" t="s">
        <v>109</v>
      </c>
      <c r="B114" s="2">
        <v>4</v>
      </c>
      <c r="C114" s="2" t="s">
        <v>110</v>
      </c>
    </row>
    <row r="115" spans="1:3" x14ac:dyDescent="0.3">
      <c r="A115" s="2" t="s">
        <v>102</v>
      </c>
      <c r="B115" s="2">
        <v>3.9</v>
      </c>
      <c r="C115" s="2" t="s">
        <v>110</v>
      </c>
    </row>
    <row r="116" spans="1:3" x14ac:dyDescent="0.3">
      <c r="A116" s="2" t="s">
        <v>111</v>
      </c>
      <c r="B116" s="2">
        <v>4.0999999999999996</v>
      </c>
      <c r="C116" s="2" t="s">
        <v>112</v>
      </c>
    </row>
    <row r="117" spans="1:3" x14ac:dyDescent="0.3">
      <c r="A117" s="2" t="s">
        <v>36</v>
      </c>
      <c r="B117" s="2">
        <v>3.2</v>
      </c>
      <c r="C117" s="2" t="s">
        <v>113</v>
      </c>
    </row>
    <row r="118" spans="1:3" x14ac:dyDescent="0.3">
      <c r="A118" s="2" t="s">
        <v>116</v>
      </c>
      <c r="B118" s="2">
        <v>3.3</v>
      </c>
      <c r="C118" s="2" t="s">
        <v>117</v>
      </c>
    </row>
    <row r="119" spans="1:3" x14ac:dyDescent="0.3">
      <c r="A119" s="2" t="s">
        <v>118</v>
      </c>
      <c r="B119" s="2">
        <v>2.0099999999999998</v>
      </c>
      <c r="C119" s="2" t="s">
        <v>121</v>
      </c>
    </row>
    <row r="120" spans="1:3" x14ac:dyDescent="0.3">
      <c r="A120" s="2" t="s">
        <v>119</v>
      </c>
      <c r="B120" s="2">
        <v>2.21</v>
      </c>
      <c r="C120" s="2" t="s">
        <v>122</v>
      </c>
    </row>
    <row r="121" spans="1:3" x14ac:dyDescent="0.3">
      <c r="A121" s="2" t="s">
        <v>120</v>
      </c>
      <c r="B121" s="2">
        <v>2.27</v>
      </c>
      <c r="C121" s="2" t="s">
        <v>123</v>
      </c>
    </row>
    <row r="122" spans="1:3" x14ac:dyDescent="0.3">
      <c r="A122" s="2" t="s">
        <v>124</v>
      </c>
      <c r="B122" s="2">
        <v>3.157</v>
      </c>
      <c r="C122" s="2" t="s">
        <v>127</v>
      </c>
    </row>
    <row r="123" spans="1:3" x14ac:dyDescent="0.3">
      <c r="A123" s="2" t="s">
        <v>125</v>
      </c>
      <c r="B123" s="2">
        <v>3.1880000000000002</v>
      </c>
      <c r="C123" s="2" t="s">
        <v>127</v>
      </c>
    </row>
    <row r="124" spans="1:3" x14ac:dyDescent="0.3">
      <c r="A124" s="2" t="s">
        <v>126</v>
      </c>
      <c r="B124" s="2">
        <v>3.2040000000000002</v>
      </c>
      <c r="C124" s="2" t="s">
        <v>127</v>
      </c>
    </row>
    <row r="125" spans="1:3" x14ac:dyDescent="0.3">
      <c r="A125" s="2" t="s">
        <v>128</v>
      </c>
      <c r="B125" s="2">
        <v>3</v>
      </c>
      <c r="C125" s="2" t="s">
        <v>135</v>
      </c>
    </row>
    <row r="126" spans="1:3" x14ac:dyDescent="0.3">
      <c r="A126" s="2" t="s">
        <v>79</v>
      </c>
      <c r="B126" s="2">
        <v>2.8</v>
      </c>
      <c r="C126" s="2" t="s">
        <v>135</v>
      </c>
    </row>
    <row r="127" spans="1:3" x14ac:dyDescent="0.3">
      <c r="A127" s="2" t="s">
        <v>129</v>
      </c>
      <c r="B127" s="2">
        <v>2.8</v>
      </c>
      <c r="C127" s="2" t="s">
        <v>135</v>
      </c>
    </row>
    <row r="128" spans="1:3" x14ac:dyDescent="0.3">
      <c r="A128" s="2" t="s">
        <v>130</v>
      </c>
      <c r="B128" s="2">
        <v>2.9</v>
      </c>
      <c r="C128" s="2" t="s">
        <v>135</v>
      </c>
    </row>
    <row r="129" spans="1:3" x14ac:dyDescent="0.3">
      <c r="A129" s="2" t="s">
        <v>131</v>
      </c>
      <c r="B129" s="2">
        <v>3.1</v>
      </c>
      <c r="C129" s="2" t="s">
        <v>135</v>
      </c>
    </row>
    <row r="130" spans="1:3" x14ac:dyDescent="0.3">
      <c r="A130" s="2" t="s">
        <v>132</v>
      </c>
      <c r="B130" s="2">
        <v>3.1</v>
      </c>
      <c r="C130" s="2" t="s">
        <v>135</v>
      </c>
    </row>
    <row r="131" spans="1:3" x14ac:dyDescent="0.3">
      <c r="A131" s="2" t="s">
        <v>133</v>
      </c>
      <c r="B131" s="2">
        <v>3</v>
      </c>
      <c r="C131" s="2" t="s">
        <v>135</v>
      </c>
    </row>
    <row r="132" spans="1:3" x14ac:dyDescent="0.3">
      <c r="A132" s="2" t="s">
        <v>134</v>
      </c>
      <c r="B132" s="2">
        <v>3.3</v>
      </c>
      <c r="C132" s="2" t="s">
        <v>135</v>
      </c>
    </row>
    <row r="133" spans="1:3" x14ac:dyDescent="0.3">
      <c r="A133" s="2" t="s">
        <v>133</v>
      </c>
      <c r="B133" s="2">
        <v>2.64</v>
      </c>
      <c r="C133" s="2" t="s">
        <v>138</v>
      </c>
    </row>
    <row r="134" spans="1:3" x14ac:dyDescent="0.3">
      <c r="A134" s="2" t="s">
        <v>25</v>
      </c>
      <c r="B134" s="2">
        <v>2.88</v>
      </c>
      <c r="C134" s="2" t="s">
        <v>139</v>
      </c>
    </row>
    <row r="135" spans="1:3" x14ac:dyDescent="0.3">
      <c r="A135" s="2" t="s">
        <v>27</v>
      </c>
      <c r="B135" s="2">
        <v>2.73</v>
      </c>
      <c r="C135" s="2" t="s">
        <v>139</v>
      </c>
    </row>
    <row r="136" spans="1:3" x14ac:dyDescent="0.3">
      <c r="A136" s="2" t="s">
        <v>19</v>
      </c>
      <c r="B136" s="2">
        <v>2.65</v>
      </c>
      <c r="C136" s="2" t="s">
        <v>140</v>
      </c>
    </row>
    <row r="137" spans="1:3" x14ac:dyDescent="0.3">
      <c r="A137" s="2" t="s">
        <v>20</v>
      </c>
      <c r="B137" s="2">
        <v>2.35</v>
      </c>
      <c r="C137" s="2" t="s">
        <v>140</v>
      </c>
    </row>
    <row r="138" spans="1:3" x14ac:dyDescent="0.3">
      <c r="A138" s="2" t="s">
        <v>21</v>
      </c>
      <c r="B138" s="2">
        <v>1.27</v>
      </c>
      <c r="C138" s="2" t="s">
        <v>140</v>
      </c>
    </row>
    <row r="139" spans="1:3" x14ac:dyDescent="0.3">
      <c r="A139" s="2" t="s">
        <v>17</v>
      </c>
      <c r="B139" s="2">
        <v>3.67</v>
      </c>
      <c r="C139" s="2" t="s">
        <v>141</v>
      </c>
    </row>
    <row r="140" spans="1:3" x14ac:dyDescent="0.3">
      <c r="A140" s="2" t="s">
        <v>53</v>
      </c>
      <c r="B140" s="2">
        <v>3.64</v>
      </c>
      <c r="C140" s="2" t="s">
        <v>141</v>
      </c>
    </row>
    <row r="141" spans="1:3" x14ac:dyDescent="0.3">
      <c r="A141" s="2" t="s">
        <v>18</v>
      </c>
      <c r="B141" s="2">
        <v>3.52</v>
      </c>
      <c r="C141" s="2" t="s">
        <v>141</v>
      </c>
    </row>
    <row r="142" spans="1:3" x14ac:dyDescent="0.3">
      <c r="A142" s="2" t="s">
        <v>142</v>
      </c>
      <c r="B142" s="2">
        <v>3.44</v>
      </c>
      <c r="C142" s="2" t="s">
        <v>147</v>
      </c>
    </row>
    <row r="143" spans="1:3" x14ac:dyDescent="0.3">
      <c r="A143" s="2" t="s">
        <v>143</v>
      </c>
      <c r="B143" s="2">
        <v>3.22</v>
      </c>
      <c r="C143" s="2" t="s">
        <v>147</v>
      </c>
    </row>
    <row r="144" spans="1:3" x14ac:dyDescent="0.3">
      <c r="A144" s="2" t="s">
        <v>144</v>
      </c>
      <c r="B144" s="2">
        <v>4</v>
      </c>
      <c r="C144" s="2" t="s">
        <v>147</v>
      </c>
    </row>
    <row r="145" spans="1:3" x14ac:dyDescent="0.3">
      <c r="A145" s="2" t="s">
        <v>145</v>
      </c>
      <c r="B145" s="2">
        <v>3.49</v>
      </c>
      <c r="C145" s="2" t="s">
        <v>147</v>
      </c>
    </row>
    <row r="146" spans="1:3" x14ac:dyDescent="0.3">
      <c r="A146" s="2" t="s">
        <v>146</v>
      </c>
      <c r="B146" s="2">
        <v>4</v>
      </c>
      <c r="C146" s="2" t="s">
        <v>147</v>
      </c>
    </row>
    <row r="147" spans="1:3" x14ac:dyDescent="0.3">
      <c r="A147" s="2" t="s">
        <v>148</v>
      </c>
      <c r="B147" s="2">
        <v>3.7</v>
      </c>
      <c r="C147" s="2" t="s">
        <v>147</v>
      </c>
    </row>
    <row r="148" spans="1:3" x14ac:dyDescent="0.3">
      <c r="A148" s="2" t="s">
        <v>149</v>
      </c>
      <c r="B148" s="2">
        <v>3.9</v>
      </c>
      <c r="C148" s="2" t="s">
        <v>147</v>
      </c>
    </row>
    <row r="149" spans="1:3" x14ac:dyDescent="0.3">
      <c r="A149" s="2" t="s">
        <v>150</v>
      </c>
      <c r="B149" s="2">
        <v>4</v>
      </c>
      <c r="C149" s="2" t="s">
        <v>147</v>
      </c>
    </row>
    <row r="150" spans="1:3" x14ac:dyDescent="0.3">
      <c r="A150" s="2" t="s">
        <v>144</v>
      </c>
      <c r="B150" s="2">
        <v>4.3</v>
      </c>
      <c r="C150" s="2" t="s">
        <v>147</v>
      </c>
    </row>
    <row r="151" spans="1:3" x14ac:dyDescent="0.3">
      <c r="A151" s="2" t="s">
        <v>152</v>
      </c>
      <c r="B151" s="2">
        <v>2.39</v>
      </c>
      <c r="C151" s="2" t="s">
        <v>151</v>
      </c>
    </row>
    <row r="152" spans="1:3" x14ac:dyDescent="0.3">
      <c r="A152" s="2" t="s">
        <v>153</v>
      </c>
      <c r="B152" s="2">
        <v>3.42</v>
      </c>
      <c r="C152" s="2" t="s">
        <v>151</v>
      </c>
    </row>
    <row r="153" spans="1:3" x14ac:dyDescent="0.3">
      <c r="A153" s="2" t="s">
        <v>154</v>
      </c>
      <c r="B153" s="2">
        <v>2.39</v>
      </c>
      <c r="C153" s="2" t="s">
        <v>158</v>
      </c>
    </row>
    <row r="154" spans="1:3" x14ac:dyDescent="0.3">
      <c r="A154" s="2" t="s">
        <v>155</v>
      </c>
      <c r="B154" s="2">
        <v>2.2200000000000002</v>
      </c>
      <c r="C154" s="2" t="s">
        <v>158</v>
      </c>
    </row>
    <row r="155" spans="1:3" x14ac:dyDescent="0.3">
      <c r="A155" s="2" t="s">
        <v>156</v>
      </c>
      <c r="B155" s="2">
        <v>2.29</v>
      </c>
      <c r="C155" s="2" t="s">
        <v>158</v>
      </c>
    </row>
    <row r="156" spans="1:3" x14ac:dyDescent="0.3">
      <c r="A156" s="2" t="s">
        <v>157</v>
      </c>
      <c r="B156" s="2">
        <v>2.27</v>
      </c>
      <c r="C156" s="2" t="s">
        <v>158</v>
      </c>
    </row>
    <row r="157" spans="1:3" x14ac:dyDescent="0.3">
      <c r="A157" s="2" t="s">
        <v>11</v>
      </c>
      <c r="B157" s="2">
        <v>3.5</v>
      </c>
      <c r="C157" s="2" t="s">
        <v>159</v>
      </c>
    </row>
    <row r="158" spans="1:3" x14ac:dyDescent="0.3">
      <c r="A158" s="2" t="s">
        <v>12</v>
      </c>
      <c r="B158" s="2">
        <v>3.8</v>
      </c>
      <c r="C158" s="2" t="s">
        <v>159</v>
      </c>
    </row>
    <row r="159" spans="1:3" x14ac:dyDescent="0.3">
      <c r="A159" s="2" t="s">
        <v>13</v>
      </c>
      <c r="B159" s="2">
        <v>3.8</v>
      </c>
      <c r="C159" s="2" t="s">
        <v>159</v>
      </c>
    </row>
    <row r="160" spans="1:3" x14ac:dyDescent="0.3">
      <c r="A160" s="2" t="s">
        <v>161</v>
      </c>
      <c r="B160" s="2">
        <v>3.8</v>
      </c>
      <c r="C160" s="2" t="s">
        <v>160</v>
      </c>
    </row>
    <row r="161" spans="1:3" x14ac:dyDescent="0.3">
      <c r="A161" s="2" t="s">
        <v>162</v>
      </c>
      <c r="B161" s="2">
        <v>3.85</v>
      </c>
      <c r="C161" s="2" t="s">
        <v>160</v>
      </c>
    </row>
    <row r="162" spans="1:3" x14ac:dyDescent="0.3">
      <c r="A162" s="2" t="s">
        <v>10</v>
      </c>
      <c r="B162" s="2">
        <v>3.9</v>
      </c>
      <c r="C162" s="2" t="s">
        <v>160</v>
      </c>
    </row>
    <row r="163" spans="1:3" x14ac:dyDescent="0.3">
      <c r="A163" s="2" t="s">
        <v>163</v>
      </c>
      <c r="B163" s="2">
        <v>3.95</v>
      </c>
      <c r="C163" s="2" t="s">
        <v>160</v>
      </c>
    </row>
    <row r="164" spans="1:3" x14ac:dyDescent="0.3">
      <c r="A164" s="2" t="s">
        <v>164</v>
      </c>
      <c r="B164" s="2">
        <v>3.55</v>
      </c>
      <c r="C164" s="2" t="s">
        <v>160</v>
      </c>
    </row>
    <row r="165" spans="1:3" x14ac:dyDescent="0.3">
      <c r="A165" s="2" t="s">
        <v>165</v>
      </c>
      <c r="B165" s="2">
        <v>3.55</v>
      </c>
      <c r="C165" s="2" t="s">
        <v>160</v>
      </c>
    </row>
    <row r="166" spans="1:3" x14ac:dyDescent="0.3">
      <c r="A166" s="2" t="s">
        <v>11</v>
      </c>
      <c r="B166" s="2">
        <v>3.55</v>
      </c>
      <c r="C166" s="2" t="s">
        <v>160</v>
      </c>
    </row>
    <row r="167" spans="1:3" x14ac:dyDescent="0.3">
      <c r="A167" s="2" t="s">
        <v>166</v>
      </c>
      <c r="B167" s="2">
        <v>3.55</v>
      </c>
      <c r="C167" s="2" t="s">
        <v>160</v>
      </c>
    </row>
    <row r="168" spans="1:3" x14ac:dyDescent="0.3">
      <c r="A168" s="2" t="s">
        <v>167</v>
      </c>
      <c r="B168" s="2">
        <v>4.2</v>
      </c>
      <c r="C168" s="2" t="s">
        <v>160</v>
      </c>
    </row>
    <row r="169" spans="1:3" x14ac:dyDescent="0.3">
      <c r="A169" s="2" t="s">
        <v>168</v>
      </c>
      <c r="B169" s="2">
        <v>4.1500000000000004</v>
      </c>
      <c r="C169" s="2" t="s">
        <v>160</v>
      </c>
    </row>
    <row r="170" spans="1:3" x14ac:dyDescent="0.3">
      <c r="A170" s="2" t="s">
        <v>12</v>
      </c>
      <c r="B170" s="2">
        <v>4.1500000000000004</v>
      </c>
      <c r="C170" s="2" t="s">
        <v>160</v>
      </c>
    </row>
    <row r="171" spans="1:3" x14ac:dyDescent="0.3">
      <c r="A171" s="2" t="s">
        <v>169</v>
      </c>
      <c r="B171" s="2">
        <v>4.1500000000000004</v>
      </c>
      <c r="C171" s="2" t="s">
        <v>160</v>
      </c>
    </row>
    <row r="172" spans="1:3" x14ac:dyDescent="0.3">
      <c r="A172" s="2" t="s">
        <v>170</v>
      </c>
      <c r="B172" s="2">
        <v>4.1500000000000004</v>
      </c>
      <c r="C172" s="2" t="s">
        <v>160</v>
      </c>
    </row>
    <row r="173" spans="1:3" x14ac:dyDescent="0.3">
      <c r="A173" s="2" t="s">
        <v>171</v>
      </c>
      <c r="B173" s="2">
        <v>4.25</v>
      </c>
      <c r="C173" s="2" t="s">
        <v>160</v>
      </c>
    </row>
    <row r="174" spans="1:3" x14ac:dyDescent="0.3">
      <c r="A174" s="2" t="s">
        <v>13</v>
      </c>
      <c r="B174" s="2">
        <v>4.25</v>
      </c>
      <c r="C174" s="2" t="s">
        <v>160</v>
      </c>
    </row>
    <row r="175" spans="1:3" x14ac:dyDescent="0.3">
      <c r="A175" s="2" t="s">
        <v>172</v>
      </c>
      <c r="B175" s="2">
        <v>4.25</v>
      </c>
      <c r="C175" s="2" t="s">
        <v>160</v>
      </c>
    </row>
    <row r="176" spans="1:3" x14ac:dyDescent="0.3">
      <c r="A176" s="2" t="s">
        <v>173</v>
      </c>
      <c r="B176" s="2">
        <v>3.2</v>
      </c>
      <c r="C176" s="2" t="s">
        <v>174</v>
      </c>
    </row>
    <row r="177" spans="1:3" x14ac:dyDescent="0.3">
      <c r="A177" t="s">
        <v>72</v>
      </c>
      <c r="B177" s="2">
        <v>3.5</v>
      </c>
      <c r="C177" s="2" t="s">
        <v>175</v>
      </c>
    </row>
    <row r="178" spans="1:3" x14ac:dyDescent="0.3">
      <c r="A178" t="s">
        <v>72</v>
      </c>
      <c r="B178" s="2">
        <v>3.5</v>
      </c>
      <c r="C178" s="2" t="s">
        <v>177</v>
      </c>
    </row>
    <row r="179" spans="1:3" x14ac:dyDescent="0.3">
      <c r="A179" t="s">
        <v>176</v>
      </c>
      <c r="B179" s="2">
        <v>3.3</v>
      </c>
      <c r="C179" s="2" t="s">
        <v>177</v>
      </c>
    </row>
    <row r="180" spans="1:3" x14ac:dyDescent="0.3">
      <c r="A180" s="2" t="s">
        <v>178</v>
      </c>
      <c r="B180" s="2">
        <v>3.23</v>
      </c>
      <c r="C180" s="2" t="s">
        <v>177</v>
      </c>
    </row>
    <row r="181" spans="1:3" x14ac:dyDescent="0.3">
      <c r="A181" s="2" t="s">
        <v>7</v>
      </c>
      <c r="B181" s="2">
        <v>3.47</v>
      </c>
      <c r="C181" s="2" t="s">
        <v>179</v>
      </c>
    </row>
    <row r="182" spans="1:3" x14ac:dyDescent="0.3">
      <c r="A182" s="2" t="s">
        <v>180</v>
      </c>
      <c r="B182" s="2">
        <v>3.76</v>
      </c>
      <c r="C182" s="2" t="s">
        <v>179</v>
      </c>
    </row>
    <row r="183" spans="1:3" x14ac:dyDescent="0.3">
      <c r="A183" s="2" t="s">
        <v>181</v>
      </c>
      <c r="B183" s="2">
        <v>3.76</v>
      </c>
      <c r="C183" s="2" t="s">
        <v>179</v>
      </c>
    </row>
    <row r="184" spans="1:3" x14ac:dyDescent="0.3">
      <c r="A184" s="2" t="s">
        <v>182</v>
      </c>
      <c r="B184" s="2">
        <v>3.91</v>
      </c>
      <c r="C184" s="2" t="s">
        <v>179</v>
      </c>
    </row>
    <row r="185" spans="1:3" x14ac:dyDescent="0.3">
      <c r="A185" s="2" t="s">
        <v>183</v>
      </c>
      <c r="B185" s="2">
        <v>4.29</v>
      </c>
      <c r="C185" s="2" t="s">
        <v>179</v>
      </c>
    </row>
    <row r="186" spans="1:3" x14ac:dyDescent="0.3">
      <c r="A186" s="2" t="s">
        <v>176</v>
      </c>
      <c r="B186" s="2">
        <v>3.5</v>
      </c>
      <c r="C186" s="2" t="s">
        <v>179</v>
      </c>
    </row>
    <row r="187" spans="1:3" x14ac:dyDescent="0.3">
      <c r="A187" s="2" t="s">
        <v>184</v>
      </c>
      <c r="B187" s="2">
        <v>3.77</v>
      </c>
      <c r="C187" s="2" t="s">
        <v>179</v>
      </c>
    </row>
    <row r="188" spans="1:3" x14ac:dyDescent="0.3">
      <c r="A188" s="2" t="s">
        <v>185</v>
      </c>
      <c r="B188" s="2">
        <v>3.8</v>
      </c>
      <c r="C188" s="2" t="s">
        <v>179</v>
      </c>
    </row>
    <row r="189" spans="1:3" x14ac:dyDescent="0.3">
      <c r="A189" s="2" t="s">
        <v>186</v>
      </c>
      <c r="B189" s="2">
        <v>3.92</v>
      </c>
      <c r="C189" s="2" t="s">
        <v>179</v>
      </c>
    </row>
    <row r="190" spans="1:3" x14ac:dyDescent="0.3">
      <c r="A190" s="2" t="s">
        <v>187</v>
      </c>
      <c r="B190" s="2">
        <v>4.25</v>
      </c>
      <c r="C190" s="2" t="s">
        <v>179</v>
      </c>
    </row>
    <row r="191" spans="1:3" x14ac:dyDescent="0.3">
      <c r="A191" s="2" t="s">
        <v>188</v>
      </c>
      <c r="B191" s="2">
        <v>3.35</v>
      </c>
      <c r="C191" s="2" t="s">
        <v>179</v>
      </c>
    </row>
    <row r="192" spans="1:3" x14ac:dyDescent="0.3">
      <c r="A192" s="2" t="s">
        <v>189</v>
      </c>
      <c r="B192" s="2">
        <v>3.74</v>
      </c>
      <c r="C192" s="2" t="s">
        <v>179</v>
      </c>
    </row>
    <row r="193" spans="1:3" x14ac:dyDescent="0.3">
      <c r="A193" s="2" t="s">
        <v>190</v>
      </c>
      <c r="B193" s="2">
        <v>3.74</v>
      </c>
      <c r="C193" s="2" t="s">
        <v>179</v>
      </c>
    </row>
    <row r="194" spans="1:3" x14ac:dyDescent="0.3">
      <c r="A194" s="2" t="s">
        <v>191</v>
      </c>
      <c r="B194" s="2">
        <v>3.78</v>
      </c>
      <c r="C194" s="2" t="s">
        <v>179</v>
      </c>
    </row>
    <row r="195" spans="1:3" x14ac:dyDescent="0.3">
      <c r="A195" s="2" t="s">
        <v>192</v>
      </c>
      <c r="B195" s="2">
        <v>3.99</v>
      </c>
      <c r="C195" s="2" t="s">
        <v>179</v>
      </c>
    </row>
    <row r="196" spans="1:3" x14ac:dyDescent="0.3">
      <c r="A196" s="2" t="s">
        <v>4</v>
      </c>
      <c r="B196" s="2">
        <v>3.5</v>
      </c>
      <c r="C196" s="2" t="s">
        <v>193</v>
      </c>
    </row>
    <row r="197" spans="1:3" x14ac:dyDescent="0.3">
      <c r="A197" s="2" t="s">
        <v>195</v>
      </c>
      <c r="B197" s="2">
        <v>2.84</v>
      </c>
      <c r="C197" s="2" t="s">
        <v>194</v>
      </c>
    </row>
    <row r="198" spans="1:3" x14ac:dyDescent="0.3">
      <c r="A198" s="2" t="s">
        <v>196</v>
      </c>
      <c r="B198" s="2">
        <v>3.48</v>
      </c>
      <c r="C198" s="2" t="s">
        <v>194</v>
      </c>
    </row>
    <row r="199" spans="1:3" x14ac:dyDescent="0.3">
      <c r="A199" s="2" t="s">
        <v>197</v>
      </c>
      <c r="B199" s="2">
        <v>3.49</v>
      </c>
      <c r="C199" s="2" t="s">
        <v>194</v>
      </c>
    </row>
    <row r="200" spans="1:3" x14ac:dyDescent="0.3">
      <c r="A200" s="2" t="s">
        <v>199</v>
      </c>
      <c r="B200" s="2">
        <v>3.75</v>
      </c>
      <c r="C200" s="2" t="s">
        <v>198</v>
      </c>
    </row>
    <row r="201" spans="1:3" x14ac:dyDescent="0.3">
      <c r="A201" s="2" t="s">
        <v>200</v>
      </c>
      <c r="B201" s="2">
        <v>3.86</v>
      </c>
      <c r="C201" s="2" t="s">
        <v>198</v>
      </c>
    </row>
    <row r="202" spans="1:3" x14ac:dyDescent="0.3">
      <c r="A202" s="2" t="s">
        <v>201</v>
      </c>
      <c r="B202" s="2">
        <v>4.01</v>
      </c>
      <c r="C202" s="2" t="s">
        <v>198</v>
      </c>
    </row>
    <row r="203" spans="1:3" x14ac:dyDescent="0.3">
      <c r="A203" s="2" t="s">
        <v>202</v>
      </c>
      <c r="B203" s="2">
        <v>4.16</v>
      </c>
      <c r="C203" s="2" t="s">
        <v>198</v>
      </c>
    </row>
    <row r="204" spans="1:3" x14ac:dyDescent="0.3">
      <c r="A204" s="2" t="s">
        <v>203</v>
      </c>
      <c r="B204" s="2">
        <v>4.59</v>
      </c>
      <c r="C204" s="2" t="s">
        <v>198</v>
      </c>
    </row>
    <row r="205" spans="1:3" x14ac:dyDescent="0.3">
      <c r="A205" s="2" t="s">
        <v>2</v>
      </c>
      <c r="B205" s="2">
        <v>3.3</v>
      </c>
      <c r="C205" s="2" t="s">
        <v>204</v>
      </c>
    </row>
    <row r="206" spans="1:3" x14ac:dyDescent="0.3">
      <c r="A206" s="2" t="s">
        <v>205</v>
      </c>
      <c r="B206" s="2">
        <v>2.98</v>
      </c>
      <c r="C206" s="2" t="s">
        <v>204</v>
      </c>
    </row>
    <row r="207" spans="1:3" x14ac:dyDescent="0.3">
      <c r="A207" s="2" t="s">
        <v>5</v>
      </c>
      <c r="B207" s="2">
        <v>3.5</v>
      </c>
      <c r="C207" s="2" t="s">
        <v>206</v>
      </c>
    </row>
    <row r="208" spans="1:3" x14ac:dyDescent="0.3">
      <c r="A208" s="2" t="s">
        <v>207</v>
      </c>
      <c r="B208" s="2">
        <v>2.65</v>
      </c>
      <c r="C208" s="2" t="s">
        <v>206</v>
      </c>
    </row>
    <row r="209" spans="1:3" x14ac:dyDescent="0.3">
      <c r="A209" s="2" t="s">
        <v>208</v>
      </c>
      <c r="B209" s="2">
        <v>3.1</v>
      </c>
      <c r="C209" s="2" t="s">
        <v>206</v>
      </c>
    </row>
    <row r="210" spans="1:3" x14ac:dyDescent="0.3">
      <c r="A210" s="2" t="s">
        <v>209</v>
      </c>
      <c r="B210" s="2">
        <v>2.66</v>
      </c>
      <c r="C210" s="2" t="s">
        <v>206</v>
      </c>
    </row>
    <row r="211" spans="1:3" x14ac:dyDescent="0.3">
      <c r="A211" s="2" t="s">
        <v>210</v>
      </c>
      <c r="B211" s="2">
        <v>3.6</v>
      </c>
      <c r="C211" s="2" t="s">
        <v>206</v>
      </c>
    </row>
    <row r="212" spans="1:3" x14ac:dyDescent="0.3">
      <c r="A212" s="2" t="s">
        <v>211</v>
      </c>
      <c r="B212" s="2">
        <v>2.4</v>
      </c>
      <c r="C212" s="2" t="s">
        <v>206</v>
      </c>
    </row>
    <row r="213" spans="1:3" x14ac:dyDescent="0.3">
      <c r="A213" s="2" t="s">
        <v>40</v>
      </c>
      <c r="B213" s="2">
        <v>3.9</v>
      </c>
      <c r="C213" s="2" t="s">
        <v>212</v>
      </c>
    </row>
    <row r="214" spans="1:3" x14ac:dyDescent="0.3">
      <c r="A214" s="2" t="s">
        <v>50</v>
      </c>
      <c r="B214" s="2">
        <v>4.3</v>
      </c>
      <c r="C214" s="2" t="s">
        <v>213</v>
      </c>
    </row>
    <row r="215" spans="1:3" x14ac:dyDescent="0.3">
      <c r="A215" s="2" t="s">
        <v>51</v>
      </c>
      <c r="B215" s="2">
        <v>4.0999999999999996</v>
      </c>
      <c r="C215" s="2" t="s">
        <v>213</v>
      </c>
    </row>
    <row r="216" spans="1:3" x14ac:dyDescent="0.3">
      <c r="A216" s="2" t="s">
        <v>48</v>
      </c>
      <c r="B216" s="2">
        <v>3.2</v>
      </c>
      <c r="C216" s="2" t="s">
        <v>213</v>
      </c>
    </row>
    <row r="217" spans="1:3" x14ac:dyDescent="0.3">
      <c r="A217" s="2" t="s">
        <v>49</v>
      </c>
      <c r="B217" s="2">
        <v>3.8</v>
      </c>
      <c r="C217" s="2" t="s">
        <v>213</v>
      </c>
    </row>
    <row r="218" spans="1:3" x14ac:dyDescent="0.3">
      <c r="A218" s="2" t="s">
        <v>8</v>
      </c>
      <c r="B218" s="2">
        <v>3.1</v>
      </c>
      <c r="C218" s="2" t="s">
        <v>213</v>
      </c>
    </row>
    <row r="219" spans="1:3" x14ac:dyDescent="0.3">
      <c r="A219" s="2" t="s">
        <v>0</v>
      </c>
      <c r="B219" s="2">
        <v>3.3</v>
      </c>
      <c r="C219" s="2" t="s">
        <v>213</v>
      </c>
    </row>
    <row r="220" spans="1:3" x14ac:dyDescent="0.3">
      <c r="A220" s="2" t="s">
        <v>214</v>
      </c>
      <c r="B220" s="2">
        <v>3.5</v>
      </c>
      <c r="C220" s="2" t="s">
        <v>213</v>
      </c>
    </row>
    <row r="221" spans="1:3" x14ac:dyDescent="0.3">
      <c r="A221" s="2" t="s">
        <v>215</v>
      </c>
      <c r="B221" s="2">
        <v>4.55</v>
      </c>
      <c r="C221" s="2" t="s">
        <v>223</v>
      </c>
    </row>
    <row r="222" spans="1:3" x14ac:dyDescent="0.3">
      <c r="A222" s="2" t="s">
        <v>216</v>
      </c>
      <c r="B222" s="2">
        <v>4.43</v>
      </c>
      <c r="C222" s="2" t="s">
        <v>223</v>
      </c>
    </row>
    <row r="223" spans="1:3" x14ac:dyDescent="0.3">
      <c r="A223" s="2" t="s">
        <v>217</v>
      </c>
      <c r="B223" s="2">
        <v>4.34</v>
      </c>
      <c r="C223" s="2" t="s">
        <v>223</v>
      </c>
    </row>
    <row r="224" spans="1:3" x14ac:dyDescent="0.3">
      <c r="A224" s="2" t="s">
        <v>218</v>
      </c>
      <c r="B224" s="2">
        <v>4.2699999999999996</v>
      </c>
      <c r="C224" s="2" t="s">
        <v>223</v>
      </c>
    </row>
    <row r="225" spans="1:3" x14ac:dyDescent="0.3">
      <c r="A225" s="2" t="s">
        <v>219</v>
      </c>
      <c r="B225" s="2">
        <v>4.13</v>
      </c>
      <c r="C225" s="2" t="s">
        <v>223</v>
      </c>
    </row>
    <row r="226" spans="1:3" x14ac:dyDescent="0.3">
      <c r="A226" s="2" t="s">
        <v>220</v>
      </c>
      <c r="B226" s="2">
        <v>4.07</v>
      </c>
      <c r="C226" s="2" t="s">
        <v>223</v>
      </c>
    </row>
    <row r="227" spans="1:3" x14ac:dyDescent="0.3">
      <c r="A227" s="2" t="s">
        <v>221</v>
      </c>
      <c r="B227" s="2">
        <v>4.03</v>
      </c>
      <c r="C227" s="2" t="s">
        <v>223</v>
      </c>
    </row>
    <row r="228" spans="1:3" x14ac:dyDescent="0.3">
      <c r="A228" s="2" t="s">
        <v>222</v>
      </c>
      <c r="B228" s="2">
        <v>3.96</v>
      </c>
      <c r="C228" s="2" t="s">
        <v>223</v>
      </c>
    </row>
    <row r="229" spans="1:3" x14ac:dyDescent="0.3">
      <c r="A229" s="2" t="s">
        <v>51</v>
      </c>
      <c r="B229" s="2">
        <v>3.92</v>
      </c>
      <c r="C229" s="2" t="s">
        <v>223</v>
      </c>
    </row>
    <row r="230" spans="1:3" x14ac:dyDescent="0.3">
      <c r="A230" s="2" t="s">
        <v>48</v>
      </c>
      <c r="B230" s="2">
        <v>3.82</v>
      </c>
      <c r="C230" s="2" t="s">
        <v>228</v>
      </c>
    </row>
    <row r="231" spans="1:3" x14ac:dyDescent="0.3">
      <c r="A231" s="2" t="s">
        <v>224</v>
      </c>
      <c r="B231" s="2">
        <v>3.68</v>
      </c>
      <c r="C231" s="2" t="s">
        <v>228</v>
      </c>
    </row>
    <row r="232" spans="1:3" x14ac:dyDescent="0.3">
      <c r="A232" s="2" t="s">
        <v>225</v>
      </c>
      <c r="B232" s="2">
        <v>3.65</v>
      </c>
      <c r="C232" s="2" t="s">
        <v>228</v>
      </c>
    </row>
    <row r="233" spans="1:3" x14ac:dyDescent="0.3">
      <c r="A233" s="2" t="s">
        <v>226</v>
      </c>
      <c r="B233" s="2">
        <v>2.99</v>
      </c>
      <c r="C233" s="2" t="s">
        <v>228</v>
      </c>
    </row>
    <row r="234" spans="1:3" x14ac:dyDescent="0.3">
      <c r="A234" s="2" t="s">
        <v>227</v>
      </c>
      <c r="B234" s="2">
        <v>2.98</v>
      </c>
      <c r="C234" s="2" t="s">
        <v>228</v>
      </c>
    </row>
    <row r="235" spans="1:3" x14ac:dyDescent="0.3">
      <c r="A235" s="2" t="s">
        <v>46</v>
      </c>
      <c r="B235" s="2">
        <v>2.1</v>
      </c>
      <c r="C235" s="2" t="s">
        <v>229</v>
      </c>
    </row>
    <row r="236" spans="1:3" x14ac:dyDescent="0.3">
      <c r="A236" s="2" t="s">
        <v>230</v>
      </c>
      <c r="B236" s="2">
        <v>2</v>
      </c>
      <c r="C236" s="2" t="s">
        <v>238</v>
      </c>
    </row>
    <row r="237" spans="1:3" x14ac:dyDescent="0.3">
      <c r="A237" s="2" t="s">
        <v>231</v>
      </c>
      <c r="B237" s="2">
        <v>2.2000000000000002</v>
      </c>
      <c r="C237" s="2" t="s">
        <v>238</v>
      </c>
    </row>
    <row r="238" spans="1:3" x14ac:dyDescent="0.3">
      <c r="A238" s="2" t="s">
        <v>0</v>
      </c>
      <c r="B238" s="2">
        <v>3.3</v>
      </c>
      <c r="C238" s="2" t="s">
        <v>238</v>
      </c>
    </row>
    <row r="239" spans="1:3" x14ac:dyDescent="0.3">
      <c r="A239" s="2" t="s">
        <v>232</v>
      </c>
      <c r="B239" s="2">
        <v>2.2999999999999998</v>
      </c>
      <c r="C239" s="2" t="s">
        <v>238</v>
      </c>
    </row>
    <row r="240" spans="1:3" x14ac:dyDescent="0.3">
      <c r="A240" s="2" t="s">
        <v>1</v>
      </c>
      <c r="B240" s="2">
        <v>3.2</v>
      </c>
      <c r="C240" s="2" t="s">
        <v>238</v>
      </c>
    </row>
    <row r="241" spans="1:3" x14ac:dyDescent="0.3">
      <c r="A241" s="2" t="s">
        <v>233</v>
      </c>
      <c r="B241" s="2">
        <v>2.8</v>
      </c>
      <c r="C241" s="2" t="s">
        <v>238</v>
      </c>
    </row>
    <row r="242" spans="1:3" x14ac:dyDescent="0.3">
      <c r="A242" s="2" t="s">
        <v>234</v>
      </c>
      <c r="B242" s="2">
        <v>4.5</v>
      </c>
      <c r="C242" s="2" t="s">
        <v>238</v>
      </c>
    </row>
    <row r="243" spans="1:3" x14ac:dyDescent="0.3">
      <c r="A243" s="2" t="s">
        <v>235</v>
      </c>
      <c r="B243" s="2">
        <v>4.8</v>
      </c>
      <c r="C243" s="2" t="s">
        <v>238</v>
      </c>
    </row>
    <row r="244" spans="1:3" x14ac:dyDescent="0.3">
      <c r="A244" s="2" t="s">
        <v>29</v>
      </c>
      <c r="B244" s="2">
        <v>4</v>
      </c>
      <c r="C244" s="2" t="s">
        <v>238</v>
      </c>
    </row>
    <row r="245" spans="1:3" x14ac:dyDescent="0.3">
      <c r="A245" s="2" t="s">
        <v>236</v>
      </c>
      <c r="B245" s="2">
        <v>2.8</v>
      </c>
      <c r="C245" s="2" t="s">
        <v>238</v>
      </c>
    </row>
    <row r="246" spans="1:3" x14ac:dyDescent="0.3">
      <c r="A246" s="2" t="s">
        <v>237</v>
      </c>
      <c r="B246" s="2">
        <v>2</v>
      </c>
      <c r="C246" s="2" t="s">
        <v>238</v>
      </c>
    </row>
    <row r="247" spans="1:3" x14ac:dyDescent="0.3">
      <c r="A247" s="2" t="s">
        <v>178</v>
      </c>
      <c r="B247" s="2">
        <v>3.36</v>
      </c>
      <c r="C247" s="2" t="s">
        <v>239</v>
      </c>
    </row>
    <row r="248" spans="1:3" x14ac:dyDescent="0.3">
      <c r="A248" s="2" t="s">
        <v>240</v>
      </c>
      <c r="B248" s="2">
        <v>3.48</v>
      </c>
      <c r="C248" s="2" t="s">
        <v>239</v>
      </c>
    </row>
    <row r="249" spans="1:3" x14ac:dyDescent="0.3">
      <c r="A249" s="2" t="s">
        <v>241</v>
      </c>
      <c r="B249" s="2">
        <v>3.47</v>
      </c>
      <c r="C249" s="2" t="s">
        <v>239</v>
      </c>
    </row>
    <row r="250" spans="1:3" x14ac:dyDescent="0.3">
      <c r="A250" s="2" t="s">
        <v>242</v>
      </c>
      <c r="B250" s="2">
        <v>3.41</v>
      </c>
      <c r="C250" s="2" t="s">
        <v>239</v>
      </c>
    </row>
    <row r="251" spans="1:3" x14ac:dyDescent="0.3">
      <c r="A251" s="2" t="s">
        <v>243</v>
      </c>
      <c r="B251" s="2">
        <v>3.42</v>
      </c>
      <c r="C251" s="2" t="s">
        <v>239</v>
      </c>
    </row>
    <row r="252" spans="1:3" x14ac:dyDescent="0.3">
      <c r="A252" s="2" t="s">
        <v>244</v>
      </c>
      <c r="B252" s="2">
        <v>3.44</v>
      </c>
      <c r="C252" s="2" t="s">
        <v>239</v>
      </c>
    </row>
    <row r="253" spans="1:3" x14ac:dyDescent="0.3">
      <c r="A253" s="2" t="s">
        <v>8</v>
      </c>
      <c r="B253" s="2">
        <v>3.2</v>
      </c>
      <c r="C253" s="2" t="s">
        <v>239</v>
      </c>
    </row>
    <row r="254" spans="1:3" x14ac:dyDescent="0.3">
      <c r="A254" s="2" t="s">
        <v>178</v>
      </c>
      <c r="B254" s="2">
        <v>3.1</v>
      </c>
      <c r="C254" s="2" t="s">
        <v>245</v>
      </c>
    </row>
    <row r="255" spans="1:3" x14ac:dyDescent="0.3">
      <c r="A255" s="2" t="s">
        <v>246</v>
      </c>
      <c r="B255" s="2">
        <v>3.1</v>
      </c>
      <c r="C255" s="2" t="s">
        <v>245</v>
      </c>
    </row>
    <row r="256" spans="1:3" x14ac:dyDescent="0.3">
      <c r="A256" s="2" t="s">
        <v>247</v>
      </c>
      <c r="B256" s="2">
        <v>3.1</v>
      </c>
      <c r="C256" s="2" t="s">
        <v>245</v>
      </c>
    </row>
    <row r="257" spans="1:3" x14ac:dyDescent="0.3">
      <c r="A257" s="2" t="s">
        <v>248</v>
      </c>
      <c r="B257" s="2">
        <v>3.1</v>
      </c>
      <c r="C257" s="2" t="s">
        <v>245</v>
      </c>
    </row>
    <row r="258" spans="1:3" x14ac:dyDescent="0.3">
      <c r="A258" s="2" t="s">
        <v>249</v>
      </c>
      <c r="B258" s="2">
        <v>3.1</v>
      </c>
      <c r="C258" s="2" t="s">
        <v>245</v>
      </c>
    </row>
    <row r="259" spans="1:3" x14ac:dyDescent="0.3">
      <c r="A259" s="2" t="s">
        <v>250</v>
      </c>
      <c r="B259" s="2">
        <v>3.1</v>
      </c>
      <c r="C259" s="2" t="s">
        <v>245</v>
      </c>
    </row>
    <row r="260" spans="1:3" x14ac:dyDescent="0.3">
      <c r="A260" s="2" t="s">
        <v>251</v>
      </c>
      <c r="B260" s="2">
        <v>3.1</v>
      </c>
      <c r="C260" s="2" t="s">
        <v>245</v>
      </c>
    </row>
    <row r="261" spans="1:3" x14ac:dyDescent="0.3">
      <c r="A261" s="2" t="s">
        <v>252</v>
      </c>
      <c r="B261" s="2">
        <v>3.1</v>
      </c>
      <c r="C261" s="2" t="s">
        <v>245</v>
      </c>
    </row>
    <row r="262" spans="1:3" x14ac:dyDescent="0.3">
      <c r="A262" s="2" t="s">
        <v>22</v>
      </c>
      <c r="B262" s="2">
        <v>2.74</v>
      </c>
      <c r="C262" t="s">
        <v>253</v>
      </c>
    </row>
    <row r="263" spans="1:3" x14ac:dyDescent="0.3">
      <c r="A263" s="2" t="s">
        <v>23</v>
      </c>
      <c r="B263" s="2">
        <v>2.74</v>
      </c>
      <c r="C263" t="s">
        <v>253</v>
      </c>
    </row>
    <row r="264" spans="1:3" x14ac:dyDescent="0.3">
      <c r="A264" s="2" t="s">
        <v>24</v>
      </c>
      <c r="B264" s="2">
        <v>2.75</v>
      </c>
      <c r="C264" t="s">
        <v>253</v>
      </c>
    </row>
    <row r="265" spans="1:3" x14ac:dyDescent="0.3">
      <c r="A265" s="2" t="s">
        <v>25</v>
      </c>
      <c r="B265" s="2">
        <v>2.88</v>
      </c>
      <c r="C265" t="s">
        <v>253</v>
      </c>
    </row>
    <row r="266" spans="1:3" x14ac:dyDescent="0.3">
      <c r="A266" s="2" t="s">
        <v>26</v>
      </c>
      <c r="B266" s="2">
        <v>2.91</v>
      </c>
      <c r="C266" t="s">
        <v>253</v>
      </c>
    </row>
    <row r="267" spans="1:3" x14ac:dyDescent="0.3">
      <c r="A267" s="2" t="s">
        <v>131</v>
      </c>
      <c r="B267" s="2">
        <v>3.08</v>
      </c>
      <c r="C267" t="s">
        <v>254</v>
      </c>
    </row>
    <row r="268" spans="1:3" x14ac:dyDescent="0.3">
      <c r="A268" s="2" t="s">
        <v>255</v>
      </c>
      <c r="B268" s="2">
        <v>3.8</v>
      </c>
      <c r="C268" t="s">
        <v>256</v>
      </c>
    </row>
    <row r="269" spans="1:3" x14ac:dyDescent="0.3">
      <c r="A269" s="2" t="s">
        <v>257</v>
      </c>
      <c r="B269" s="2">
        <v>2</v>
      </c>
      <c r="C269" t="s">
        <v>256</v>
      </c>
    </row>
    <row r="270" spans="1:3" x14ac:dyDescent="0.3">
      <c r="A270" s="2" t="s">
        <v>258</v>
      </c>
      <c r="B270" s="2">
        <v>2.58</v>
      </c>
      <c r="C270" t="s">
        <v>259</v>
      </c>
    </row>
    <row r="271" spans="1:3" x14ac:dyDescent="0.3">
      <c r="A271" s="2" t="s">
        <v>260</v>
      </c>
      <c r="B271" s="2">
        <v>2.29</v>
      </c>
      <c r="C271" t="s">
        <v>259</v>
      </c>
    </row>
    <row r="272" spans="1:3" x14ac:dyDescent="0.3">
      <c r="A272" s="2" t="s">
        <v>262</v>
      </c>
      <c r="B272" s="2">
        <v>4.05</v>
      </c>
      <c r="C272" t="s">
        <v>261</v>
      </c>
    </row>
    <row r="273" spans="1:3" x14ac:dyDescent="0.3">
      <c r="A273" s="2" t="s">
        <v>263</v>
      </c>
      <c r="B273" s="2">
        <v>1.75</v>
      </c>
      <c r="C273" t="s">
        <v>261</v>
      </c>
    </row>
    <row r="274" spans="1:3" x14ac:dyDescent="0.3">
      <c r="A274" s="2" t="s">
        <v>264</v>
      </c>
      <c r="B274" s="2">
        <v>4.51</v>
      </c>
      <c r="C274" t="s">
        <v>265</v>
      </c>
    </row>
    <row r="275" spans="1:3" x14ac:dyDescent="0.3">
      <c r="A275" s="2" t="s">
        <v>266</v>
      </c>
      <c r="B275" s="2">
        <v>2.2000000000000002</v>
      </c>
      <c r="C275" t="s">
        <v>265</v>
      </c>
    </row>
    <row r="276" spans="1:3" x14ac:dyDescent="0.3">
      <c r="A276" s="2" t="s">
        <v>215</v>
      </c>
      <c r="B276" s="2">
        <v>4.2</v>
      </c>
      <c r="C276" t="s">
        <v>268</v>
      </c>
    </row>
    <row r="277" spans="1:3" x14ac:dyDescent="0.3">
      <c r="A277" s="2" t="s">
        <v>267</v>
      </c>
      <c r="B277" s="2">
        <v>2.2999999999999998</v>
      </c>
      <c r="C277" t="s">
        <v>268</v>
      </c>
    </row>
    <row r="278" spans="1:3" x14ac:dyDescent="0.3">
      <c r="A278" s="2" t="s">
        <v>48</v>
      </c>
      <c r="B278" s="2">
        <v>3.82</v>
      </c>
      <c r="C278" t="s">
        <v>269</v>
      </c>
    </row>
    <row r="279" spans="1:3" x14ac:dyDescent="0.3">
      <c r="A279" s="2" t="s">
        <v>48</v>
      </c>
      <c r="B279" s="2">
        <v>3.82</v>
      </c>
      <c r="C279" t="s">
        <v>270</v>
      </c>
    </row>
    <row r="280" spans="1:3" x14ac:dyDescent="0.3">
      <c r="A280" s="1" t="s">
        <v>271</v>
      </c>
      <c r="B280" s="1">
        <v>2.6</v>
      </c>
      <c r="C280" s="1" t="s">
        <v>270</v>
      </c>
    </row>
    <row r="281" spans="1:3" x14ac:dyDescent="0.3">
      <c r="A281" s="1" t="s">
        <v>272</v>
      </c>
      <c r="B281" s="1">
        <v>2.2000000000000002</v>
      </c>
      <c r="C281" s="1" t="s">
        <v>270</v>
      </c>
    </row>
    <row r="282" spans="1:3" x14ac:dyDescent="0.3">
      <c r="A282" s="1" t="s">
        <v>51</v>
      </c>
      <c r="B282" s="1">
        <v>4</v>
      </c>
      <c r="C282" s="1" t="s">
        <v>273</v>
      </c>
    </row>
    <row r="283" spans="1:3" x14ac:dyDescent="0.3">
      <c r="A283" s="2" t="s">
        <v>48</v>
      </c>
      <c r="B283" s="2">
        <v>3.9</v>
      </c>
      <c r="C283" t="s">
        <v>274</v>
      </c>
    </row>
    <row r="284" spans="1:3" x14ac:dyDescent="0.3">
      <c r="A284" s="2" t="s">
        <v>275</v>
      </c>
      <c r="B284" s="2">
        <v>3.78</v>
      </c>
      <c r="C284" t="s">
        <v>274</v>
      </c>
    </row>
    <row r="285" spans="1:3" x14ac:dyDescent="0.3">
      <c r="A285" s="2" t="s">
        <v>46</v>
      </c>
      <c r="B285" s="2">
        <v>3.5</v>
      </c>
      <c r="C285" s="6" t="s">
        <v>276</v>
      </c>
    </row>
    <row r="286" spans="1:3" x14ac:dyDescent="0.3">
      <c r="A286" s="2" t="s">
        <v>277</v>
      </c>
      <c r="B286" s="2">
        <v>3.06</v>
      </c>
      <c r="C286" s="6" t="s">
        <v>276</v>
      </c>
    </row>
    <row r="287" spans="1:3" x14ac:dyDescent="0.3">
      <c r="A287" s="2" t="s">
        <v>8</v>
      </c>
      <c r="B287" s="2">
        <v>3.26</v>
      </c>
      <c r="C287" t="s">
        <v>278</v>
      </c>
    </row>
    <row r="288" spans="1:3" x14ac:dyDescent="0.3">
      <c r="A288" s="2" t="s">
        <v>178</v>
      </c>
      <c r="B288" s="2">
        <v>3.1</v>
      </c>
      <c r="C288" t="s">
        <v>278</v>
      </c>
    </row>
    <row r="289" spans="1:3" x14ac:dyDescent="0.3">
      <c r="A289" s="2" t="s">
        <v>249</v>
      </c>
      <c r="B289" s="2">
        <v>3.1</v>
      </c>
      <c r="C289" t="s">
        <v>278</v>
      </c>
    </row>
    <row r="290" spans="1:3" x14ac:dyDescent="0.3">
      <c r="A290" s="2" t="s">
        <v>279</v>
      </c>
      <c r="B290" s="2">
        <v>3.1</v>
      </c>
      <c r="C290" t="s">
        <v>278</v>
      </c>
    </row>
    <row r="291" spans="1:3" x14ac:dyDescent="0.3">
      <c r="A291" s="2" t="s">
        <v>72</v>
      </c>
      <c r="B291" s="2">
        <v>3.66</v>
      </c>
      <c r="C291" t="s">
        <v>283</v>
      </c>
    </row>
    <row r="292" spans="1:3" x14ac:dyDescent="0.3">
      <c r="A292" s="2" t="s">
        <v>280</v>
      </c>
      <c r="B292" s="2">
        <v>3.65</v>
      </c>
      <c r="C292" t="s">
        <v>283</v>
      </c>
    </row>
    <row r="293" spans="1:3" x14ac:dyDescent="0.3">
      <c r="A293" s="2" t="s">
        <v>281</v>
      </c>
      <c r="B293" s="2">
        <v>3.54</v>
      </c>
      <c r="C293" t="s">
        <v>283</v>
      </c>
    </row>
    <row r="294" spans="1:3" x14ac:dyDescent="0.3">
      <c r="A294" s="2" t="s">
        <v>282</v>
      </c>
      <c r="B294" s="2">
        <v>3.54</v>
      </c>
      <c r="C294" t="s">
        <v>283</v>
      </c>
    </row>
    <row r="295" spans="1:3" x14ac:dyDescent="0.3">
      <c r="A295" s="2" t="s">
        <v>48</v>
      </c>
      <c r="B295" s="2">
        <v>3.87</v>
      </c>
      <c r="C295" t="s">
        <v>284</v>
      </c>
    </row>
    <row r="296" spans="1:3" x14ac:dyDescent="0.3">
      <c r="A296" s="2" t="s">
        <v>285</v>
      </c>
      <c r="B296" s="2">
        <v>3.53</v>
      </c>
      <c r="C296" t="s">
        <v>288</v>
      </c>
    </row>
    <row r="297" spans="1:3" x14ac:dyDescent="0.3">
      <c r="A297" s="2" t="s">
        <v>286</v>
      </c>
      <c r="B297" s="2">
        <v>3.42</v>
      </c>
      <c r="C297" t="s">
        <v>288</v>
      </c>
    </row>
    <row r="298" spans="1:3" x14ac:dyDescent="0.3">
      <c r="A298" s="2" t="s">
        <v>287</v>
      </c>
      <c r="B298" s="2">
        <v>2.82</v>
      </c>
      <c r="C298" t="s">
        <v>288</v>
      </c>
    </row>
    <row r="299" spans="1:3" x14ac:dyDescent="0.3">
      <c r="A299" s="2" t="s">
        <v>285</v>
      </c>
      <c r="B299" s="2">
        <v>3.51</v>
      </c>
      <c r="C299" t="s">
        <v>288</v>
      </c>
    </row>
    <row r="300" spans="1:3" x14ac:dyDescent="0.3">
      <c r="A300" s="2" t="s">
        <v>286</v>
      </c>
      <c r="B300" s="2">
        <v>3.48</v>
      </c>
      <c r="C300" t="s">
        <v>288</v>
      </c>
    </row>
    <row r="301" spans="1:3" x14ac:dyDescent="0.3">
      <c r="A301" s="2" t="s">
        <v>287</v>
      </c>
      <c r="B301" s="2">
        <v>3.08</v>
      </c>
      <c r="C301" t="s">
        <v>288</v>
      </c>
    </row>
    <row r="302" spans="1:3" x14ac:dyDescent="0.3">
      <c r="A302" s="2" t="s">
        <v>289</v>
      </c>
      <c r="B302" s="2">
        <v>4.5999999999999996</v>
      </c>
      <c r="C302" t="s">
        <v>291</v>
      </c>
    </row>
    <row r="303" spans="1:3" x14ac:dyDescent="0.3">
      <c r="A303" s="2" t="s">
        <v>290</v>
      </c>
      <c r="B303" s="2">
        <v>4.5</v>
      </c>
      <c r="C303" t="s">
        <v>291</v>
      </c>
    </row>
    <row r="304" spans="1:3" x14ac:dyDescent="0.3">
      <c r="A304" s="2" t="s">
        <v>292</v>
      </c>
      <c r="B304" s="2">
        <v>4.4000000000000004</v>
      </c>
      <c r="C304" t="s">
        <v>291</v>
      </c>
    </row>
    <row r="305" spans="1:3" x14ac:dyDescent="0.3">
      <c r="A305" s="2" t="s">
        <v>50</v>
      </c>
      <c r="B305" s="2">
        <v>4.0999999999999996</v>
      </c>
      <c r="C305" t="s">
        <v>291</v>
      </c>
    </row>
    <row r="306" spans="1:3" x14ac:dyDescent="0.3">
      <c r="A306" s="2" t="s">
        <v>48</v>
      </c>
      <c r="B306" s="2">
        <v>3.31</v>
      </c>
      <c r="C306" t="s">
        <v>293</v>
      </c>
    </row>
    <row r="307" spans="1:3" x14ac:dyDescent="0.3">
      <c r="A307" s="2" t="s">
        <v>262</v>
      </c>
      <c r="B307" s="2">
        <v>4.5</v>
      </c>
      <c r="C307" t="s">
        <v>296</v>
      </c>
    </row>
    <row r="308" spans="1:3" x14ac:dyDescent="0.3">
      <c r="A308" s="2" t="s">
        <v>295</v>
      </c>
      <c r="B308" s="2">
        <v>4.2</v>
      </c>
      <c r="C308" t="s">
        <v>296</v>
      </c>
    </row>
    <row r="309" spans="1:3" x14ac:dyDescent="0.3">
      <c r="A309" s="2" t="s">
        <v>40</v>
      </c>
      <c r="B309" s="2">
        <v>3.9</v>
      </c>
      <c r="C309" t="s">
        <v>296</v>
      </c>
    </row>
    <row r="310" spans="1:3" x14ac:dyDescent="0.3">
      <c r="A310" s="2" t="s">
        <v>298</v>
      </c>
      <c r="B310" s="2">
        <v>3.03</v>
      </c>
      <c r="C310" t="s">
        <v>297</v>
      </c>
    </row>
    <row r="311" spans="1:3" x14ac:dyDescent="0.3">
      <c r="A311" s="2" t="s">
        <v>299</v>
      </c>
      <c r="B311" s="2">
        <v>2.96</v>
      </c>
      <c r="C311" t="s">
        <v>297</v>
      </c>
    </row>
    <row r="312" spans="1:3" x14ac:dyDescent="0.3">
      <c r="A312" s="2" t="s">
        <v>300</v>
      </c>
      <c r="B312" s="2">
        <v>3.14</v>
      </c>
      <c r="C312" t="s">
        <v>297</v>
      </c>
    </row>
    <row r="313" spans="1:3" x14ac:dyDescent="0.3">
      <c r="A313" s="2" t="s">
        <v>302</v>
      </c>
      <c r="B313" s="2">
        <v>2.3199999999999998</v>
      </c>
      <c r="C313" t="s">
        <v>301</v>
      </c>
    </row>
    <row r="314" spans="1:3" x14ac:dyDescent="0.3">
      <c r="A314" s="2" t="s">
        <v>303</v>
      </c>
      <c r="B314" s="2">
        <v>2.41</v>
      </c>
      <c r="C314" t="s">
        <v>301</v>
      </c>
    </row>
    <row r="315" spans="1:3" x14ac:dyDescent="0.3">
      <c r="A315" t="s">
        <v>308</v>
      </c>
      <c r="B315" s="2">
        <v>2.54</v>
      </c>
      <c r="C315" t="s">
        <v>301</v>
      </c>
    </row>
    <row r="316" spans="1:3" x14ac:dyDescent="0.3">
      <c r="A316" t="s">
        <v>307</v>
      </c>
      <c r="B316" s="2">
        <v>2.68</v>
      </c>
      <c r="C316" t="s">
        <v>301</v>
      </c>
    </row>
    <row r="317" spans="1:3" x14ac:dyDescent="0.3">
      <c r="A317" t="s">
        <v>306</v>
      </c>
      <c r="B317" s="2">
        <v>2.91</v>
      </c>
      <c r="C317" t="s">
        <v>301</v>
      </c>
    </row>
    <row r="318" spans="1:3" x14ac:dyDescent="0.3">
      <c r="A318" t="s">
        <v>305</v>
      </c>
      <c r="B318" s="2">
        <v>3.36</v>
      </c>
      <c r="C318" t="s">
        <v>301</v>
      </c>
    </row>
    <row r="319" spans="1:3" x14ac:dyDescent="0.3">
      <c r="A319" t="s">
        <v>304</v>
      </c>
      <c r="B319" s="2">
        <v>3.6</v>
      </c>
      <c r="C319" t="s">
        <v>301</v>
      </c>
    </row>
    <row r="320" spans="1:3" x14ac:dyDescent="0.3">
      <c r="A320" t="s">
        <v>15</v>
      </c>
      <c r="B320" s="2">
        <v>4.49</v>
      </c>
      <c r="C320" t="s">
        <v>309</v>
      </c>
    </row>
    <row r="321" spans="1:3" x14ac:dyDescent="0.3">
      <c r="A321" t="s">
        <v>310</v>
      </c>
      <c r="B321" s="2">
        <v>4.8099999999999996</v>
      </c>
      <c r="C321" t="s">
        <v>309</v>
      </c>
    </row>
    <row r="322" spans="1:3" x14ac:dyDescent="0.3">
      <c r="A322" t="s">
        <v>264</v>
      </c>
      <c r="B322" s="2">
        <v>4.75</v>
      </c>
      <c r="C322" t="s">
        <v>309</v>
      </c>
    </row>
    <row r="323" spans="1:3" x14ac:dyDescent="0.3">
      <c r="A323" s="1" t="s">
        <v>312</v>
      </c>
      <c r="B323" s="1">
        <v>1.55</v>
      </c>
      <c r="C323" s="1" t="s">
        <v>313</v>
      </c>
    </row>
    <row r="324" spans="1:3" x14ac:dyDescent="0.3">
      <c r="A324" t="s">
        <v>0</v>
      </c>
      <c r="B324" s="2">
        <v>3.3</v>
      </c>
      <c r="C324" t="s">
        <v>315</v>
      </c>
    </row>
    <row r="325" spans="1:3" x14ac:dyDescent="0.3">
      <c r="A325" t="s">
        <v>255</v>
      </c>
      <c r="B325" s="2">
        <v>4.13</v>
      </c>
      <c r="C325" t="s">
        <v>316</v>
      </c>
    </row>
    <row r="326" spans="1:3" x14ac:dyDescent="0.3">
      <c r="A326" t="s">
        <v>317</v>
      </c>
      <c r="B326" s="2">
        <v>2.17</v>
      </c>
      <c r="C326" t="s">
        <v>316</v>
      </c>
    </row>
    <row r="327" spans="1:3" x14ac:dyDescent="0.3">
      <c r="A327" t="s">
        <v>4</v>
      </c>
      <c r="B327" s="2">
        <v>3.35</v>
      </c>
      <c r="C327" t="s">
        <v>318</v>
      </c>
    </row>
    <row r="328" spans="1:3" x14ac:dyDescent="0.3">
      <c r="A328" t="s">
        <v>40</v>
      </c>
      <c r="B328" s="2">
        <v>3.92</v>
      </c>
      <c r="C328" t="s">
        <v>319</v>
      </c>
    </row>
    <row r="329" spans="1:3" x14ac:dyDescent="0.3">
      <c r="A329" s="1" t="s">
        <v>320</v>
      </c>
      <c r="B329" s="1">
        <v>3.55</v>
      </c>
      <c r="C329" s="1" t="s">
        <v>321</v>
      </c>
    </row>
    <row r="330" spans="1:3" x14ac:dyDescent="0.3">
      <c r="A330" s="1" t="s">
        <v>322</v>
      </c>
      <c r="B330" s="1">
        <v>3.03</v>
      </c>
      <c r="C330" s="1" t="s">
        <v>321</v>
      </c>
    </row>
    <row r="331" spans="1:3" x14ac:dyDescent="0.3">
      <c r="A331" s="1" t="s">
        <v>324</v>
      </c>
      <c r="B331" s="1">
        <v>2.1800000000000002</v>
      </c>
      <c r="C331" s="1" t="s">
        <v>323</v>
      </c>
    </row>
    <row r="332" spans="1:3" x14ac:dyDescent="0.3">
      <c r="A332" s="1" t="s">
        <v>326</v>
      </c>
      <c r="B332" s="1">
        <v>2.92</v>
      </c>
      <c r="C332" t="s">
        <v>325</v>
      </c>
    </row>
    <row r="333" spans="1:3" x14ac:dyDescent="0.3">
      <c r="A333" s="1" t="s">
        <v>4</v>
      </c>
      <c r="B333" s="1">
        <v>3.55</v>
      </c>
      <c r="C333" t="s">
        <v>325</v>
      </c>
    </row>
    <row r="334" spans="1:3" x14ac:dyDescent="0.3">
      <c r="A334" s="3" t="s">
        <v>327</v>
      </c>
      <c r="B334" s="3">
        <v>2.8</v>
      </c>
      <c r="C334" s="3" t="s">
        <v>328</v>
      </c>
    </row>
    <row r="335" spans="1:3" x14ac:dyDescent="0.3">
      <c r="A335" s="3" t="s">
        <v>329</v>
      </c>
      <c r="B335" s="3">
        <v>2.8</v>
      </c>
      <c r="C335" s="3" t="s">
        <v>328</v>
      </c>
    </row>
    <row r="336" spans="1:3" x14ac:dyDescent="0.3">
      <c r="A336" s="3" t="s">
        <v>331</v>
      </c>
      <c r="B336" s="3">
        <v>3.29</v>
      </c>
      <c r="C336" s="3" t="s">
        <v>330</v>
      </c>
    </row>
    <row r="337" spans="1:3" x14ac:dyDescent="0.3">
      <c r="A337" s="3" t="s">
        <v>332</v>
      </c>
      <c r="B337" s="3">
        <v>3.29</v>
      </c>
      <c r="C337" s="3" t="s">
        <v>330</v>
      </c>
    </row>
    <row r="338" spans="1:3" x14ac:dyDescent="0.3">
      <c r="A338" s="3" t="s">
        <v>333</v>
      </c>
      <c r="B338" s="3">
        <v>3.3</v>
      </c>
      <c r="C338" s="3" t="s">
        <v>330</v>
      </c>
    </row>
    <row r="339" spans="1:3" x14ac:dyDescent="0.3">
      <c r="A339" s="3" t="s">
        <v>334</v>
      </c>
      <c r="B339" s="3">
        <v>3.31</v>
      </c>
      <c r="C339" s="3" t="s">
        <v>330</v>
      </c>
    </row>
    <row r="340" spans="1:3" x14ac:dyDescent="0.3">
      <c r="A340" s="3" t="s">
        <v>335</v>
      </c>
      <c r="B340" s="3">
        <v>3.32</v>
      </c>
      <c r="C340" s="3" t="s">
        <v>330</v>
      </c>
    </row>
    <row r="341" spans="1:3" x14ac:dyDescent="0.3">
      <c r="A341" s="3" t="s">
        <v>336</v>
      </c>
      <c r="B341" s="3">
        <v>3.32</v>
      </c>
      <c r="C341" s="3" t="s">
        <v>330</v>
      </c>
    </row>
    <row r="342" spans="1:3" x14ac:dyDescent="0.3">
      <c r="A342" s="3" t="s">
        <v>337</v>
      </c>
      <c r="B342" s="3">
        <v>3.32</v>
      </c>
      <c r="C342" s="3" t="s">
        <v>330</v>
      </c>
    </row>
    <row r="343" spans="1:3" x14ac:dyDescent="0.3">
      <c r="A343" s="3" t="s">
        <v>338</v>
      </c>
      <c r="B343" s="3">
        <v>3.22</v>
      </c>
      <c r="C343" s="3" t="s">
        <v>330</v>
      </c>
    </row>
    <row r="344" spans="1:3" x14ac:dyDescent="0.3">
      <c r="A344" s="3" t="s">
        <v>339</v>
      </c>
      <c r="B344" s="3">
        <v>3.25</v>
      </c>
      <c r="C344" s="3" t="s">
        <v>330</v>
      </c>
    </row>
    <row r="345" spans="1:3" x14ac:dyDescent="0.3">
      <c r="A345" s="3" t="s">
        <v>340</v>
      </c>
      <c r="B345" s="3">
        <v>3.27</v>
      </c>
      <c r="C345" s="3" t="s">
        <v>330</v>
      </c>
    </row>
    <row r="346" spans="1:3" x14ac:dyDescent="0.3">
      <c r="A346" s="3" t="s">
        <v>341</v>
      </c>
      <c r="B346" s="3">
        <v>3.3</v>
      </c>
      <c r="C346" s="3" t="s">
        <v>330</v>
      </c>
    </row>
    <row r="347" spans="1:3" x14ac:dyDescent="0.3">
      <c r="A347" s="3" t="s">
        <v>342</v>
      </c>
      <c r="B347" s="3">
        <v>3.3</v>
      </c>
      <c r="C347" s="3" t="s">
        <v>330</v>
      </c>
    </row>
    <row r="348" spans="1:3" x14ac:dyDescent="0.3">
      <c r="A348" s="3" t="s">
        <v>337</v>
      </c>
      <c r="B348" s="3">
        <v>3.34</v>
      </c>
      <c r="C348" s="3" t="s">
        <v>330</v>
      </c>
    </row>
    <row r="349" spans="1:3" x14ac:dyDescent="0.3">
      <c r="A349" s="3" t="s">
        <v>343</v>
      </c>
      <c r="B349" s="3">
        <v>3.5</v>
      </c>
      <c r="C349" s="3" t="s">
        <v>344</v>
      </c>
    </row>
    <row r="350" spans="1:3" x14ac:dyDescent="0.3">
      <c r="A350" s="3" t="s">
        <v>345</v>
      </c>
      <c r="B350" s="3">
        <v>3.3</v>
      </c>
      <c r="C350" s="3" t="s">
        <v>344</v>
      </c>
    </row>
    <row r="351" spans="1:3" x14ac:dyDescent="0.3">
      <c r="A351" s="3" t="s">
        <v>46</v>
      </c>
      <c r="B351" s="3">
        <v>3.2</v>
      </c>
      <c r="C351" s="3" t="s">
        <v>344</v>
      </c>
    </row>
    <row r="352" spans="1:3" x14ac:dyDescent="0.3">
      <c r="A352" s="3" t="s">
        <v>346</v>
      </c>
      <c r="B352" s="3">
        <v>3.6</v>
      </c>
      <c r="C352" s="3" t="s">
        <v>344</v>
      </c>
    </row>
    <row r="353" spans="1:3" x14ac:dyDescent="0.3">
      <c r="A353" s="3" t="s">
        <v>347</v>
      </c>
      <c r="B353" s="3">
        <v>3.4</v>
      </c>
      <c r="C353" s="3" t="s">
        <v>344</v>
      </c>
    </row>
    <row r="354" spans="1:3" x14ac:dyDescent="0.3">
      <c r="A354" s="3" t="s">
        <v>348</v>
      </c>
      <c r="B354" s="3">
        <v>3.3</v>
      </c>
      <c r="C354" s="3" t="s">
        <v>344</v>
      </c>
    </row>
    <row r="355" spans="1:3" x14ac:dyDescent="0.3">
      <c r="A355" s="2" t="s">
        <v>4</v>
      </c>
      <c r="B355" s="2">
        <v>3.26</v>
      </c>
      <c r="C355" t="s">
        <v>351</v>
      </c>
    </row>
    <row r="356" spans="1:3" x14ac:dyDescent="0.3">
      <c r="A356" s="2" t="s">
        <v>349</v>
      </c>
      <c r="B356" s="2">
        <v>2.4700000000000002</v>
      </c>
      <c r="C356" t="s">
        <v>351</v>
      </c>
    </row>
    <row r="357" spans="1:3" x14ac:dyDescent="0.3">
      <c r="A357" s="2" t="s">
        <v>350</v>
      </c>
      <c r="B357" s="2">
        <v>2.4700000000000002</v>
      </c>
      <c r="C357" t="s">
        <v>351</v>
      </c>
    </row>
    <row r="358" spans="1:3" x14ac:dyDescent="0.3">
      <c r="A358" t="s">
        <v>10</v>
      </c>
      <c r="B358" s="2">
        <v>4.26</v>
      </c>
      <c r="C358" t="s">
        <v>352</v>
      </c>
    </row>
    <row r="359" spans="1:3" x14ac:dyDescent="0.3">
      <c r="A359" s="1" t="s">
        <v>353</v>
      </c>
      <c r="B359" s="1">
        <v>2.16</v>
      </c>
      <c r="C359" s="1" t="s">
        <v>352</v>
      </c>
    </row>
    <row r="360" spans="1:3" x14ac:dyDescent="0.3">
      <c r="A360" t="s">
        <v>355</v>
      </c>
      <c r="B360" s="2">
        <v>3.22</v>
      </c>
      <c r="C360" t="s">
        <v>354</v>
      </c>
    </row>
    <row r="361" spans="1:3" x14ac:dyDescent="0.3">
      <c r="A361" t="s">
        <v>356</v>
      </c>
      <c r="B361" s="2">
        <v>3.1</v>
      </c>
      <c r="C361" t="s">
        <v>354</v>
      </c>
    </row>
    <row r="362" spans="1:3" x14ac:dyDescent="0.3">
      <c r="A362" t="s">
        <v>357</v>
      </c>
      <c r="B362" s="2">
        <v>3.08</v>
      </c>
      <c r="C362" t="s">
        <v>354</v>
      </c>
    </row>
    <row r="363" spans="1:3" x14ac:dyDescent="0.3">
      <c r="A363" t="s">
        <v>358</v>
      </c>
      <c r="B363" s="2">
        <v>3.06</v>
      </c>
      <c r="C363" t="s">
        <v>354</v>
      </c>
    </row>
    <row r="364" spans="1:3" x14ac:dyDescent="0.3">
      <c r="A364" t="s">
        <v>359</v>
      </c>
      <c r="B364" s="2">
        <v>3.82</v>
      </c>
      <c r="C364" t="s">
        <v>360</v>
      </c>
    </row>
    <row r="365" spans="1:3" x14ac:dyDescent="0.3">
      <c r="A365" s="1" t="s">
        <v>72</v>
      </c>
      <c r="B365" s="1">
        <v>3.59</v>
      </c>
      <c r="C365" s="1" t="s">
        <v>361</v>
      </c>
    </row>
    <row r="366" spans="1:3" x14ac:dyDescent="0.3">
      <c r="A366" s="1" t="s">
        <v>362</v>
      </c>
      <c r="B366" s="1">
        <v>3.55</v>
      </c>
      <c r="C366" s="1" t="s">
        <v>361</v>
      </c>
    </row>
    <row r="367" spans="1:3" x14ac:dyDescent="0.3">
      <c r="A367" s="1" t="s">
        <v>363</v>
      </c>
      <c r="B367" s="1">
        <v>3.5</v>
      </c>
      <c r="C367" s="1" t="s">
        <v>361</v>
      </c>
    </row>
    <row r="368" spans="1:3" x14ac:dyDescent="0.3">
      <c r="A368" s="1" t="s">
        <v>364</v>
      </c>
      <c r="B368" s="1">
        <v>3.45</v>
      </c>
      <c r="C368" s="1" t="s">
        <v>361</v>
      </c>
    </row>
    <row r="369" spans="1:3" x14ac:dyDescent="0.3">
      <c r="A369" s="1" t="s">
        <v>176</v>
      </c>
      <c r="B369" s="1">
        <v>3.4</v>
      </c>
      <c r="C369" s="1" t="s">
        <v>361</v>
      </c>
    </row>
    <row r="370" spans="1:3" x14ac:dyDescent="0.3">
      <c r="A370" s="1" t="s">
        <v>365</v>
      </c>
      <c r="B370" s="1">
        <v>3.65</v>
      </c>
      <c r="C370" s="1" t="s">
        <v>361</v>
      </c>
    </row>
    <row r="371" spans="1:3" x14ac:dyDescent="0.3">
      <c r="A371" s="1" t="s">
        <v>366</v>
      </c>
      <c r="B371" s="1">
        <v>3.26</v>
      </c>
      <c r="C371" s="1" t="s">
        <v>361</v>
      </c>
    </row>
    <row r="372" spans="1:3" x14ac:dyDescent="0.3">
      <c r="A372" s="1" t="s">
        <v>367</v>
      </c>
      <c r="B372" s="1">
        <v>3.2</v>
      </c>
      <c r="C372" s="1" t="s">
        <v>361</v>
      </c>
    </row>
    <row r="373" spans="1:3" x14ac:dyDescent="0.3">
      <c r="A373" s="2" t="s">
        <v>4</v>
      </c>
      <c r="B373" s="2">
        <v>3.5</v>
      </c>
      <c r="C373" t="s">
        <v>368</v>
      </c>
    </row>
    <row r="374" spans="1:3" x14ac:dyDescent="0.3">
      <c r="A374" s="2" t="s">
        <v>369</v>
      </c>
      <c r="B374" s="2">
        <v>3.4</v>
      </c>
      <c r="C374" t="s">
        <v>368</v>
      </c>
    </row>
    <row r="375" spans="1:3" x14ac:dyDescent="0.3">
      <c r="A375" s="2" t="s">
        <v>7</v>
      </c>
      <c r="B375" s="2">
        <v>3.3</v>
      </c>
      <c r="C375" t="s">
        <v>368</v>
      </c>
    </row>
    <row r="376" spans="1:3" x14ac:dyDescent="0.3">
      <c r="A376" s="2" t="s">
        <v>72</v>
      </c>
      <c r="B376" s="2">
        <v>3.5</v>
      </c>
      <c r="C376" t="s">
        <v>371</v>
      </c>
    </row>
    <row r="377" spans="1:3" x14ac:dyDescent="0.3">
      <c r="A377" s="2" t="s">
        <v>370</v>
      </c>
      <c r="B377" s="2">
        <v>3.33</v>
      </c>
      <c r="C377" t="s">
        <v>371</v>
      </c>
    </row>
    <row r="378" spans="1:3" x14ac:dyDescent="0.3">
      <c r="A378" s="2" t="s">
        <v>365</v>
      </c>
      <c r="B378" s="2">
        <v>3.65</v>
      </c>
      <c r="C378" s="2" t="s">
        <v>372</v>
      </c>
    </row>
    <row r="379" spans="1:3" x14ac:dyDescent="0.3">
      <c r="A379" s="2" t="s">
        <v>367</v>
      </c>
      <c r="B379" s="2">
        <v>3.8</v>
      </c>
      <c r="C379" s="2" t="s">
        <v>372</v>
      </c>
    </row>
    <row r="380" spans="1:3" x14ac:dyDescent="0.3">
      <c r="A380" s="2" t="s">
        <v>48</v>
      </c>
      <c r="B380" s="2">
        <v>3.34</v>
      </c>
      <c r="C380" t="s">
        <v>373</v>
      </c>
    </row>
    <row r="381" spans="1:3" x14ac:dyDescent="0.3">
      <c r="A381" s="2" t="s">
        <v>374</v>
      </c>
      <c r="B381" s="2">
        <v>3.17</v>
      </c>
      <c r="C381" t="s">
        <v>373</v>
      </c>
    </row>
    <row r="382" spans="1:3" x14ac:dyDescent="0.3">
      <c r="A382" s="2" t="s">
        <v>375</v>
      </c>
      <c r="B382" s="2">
        <v>3.44</v>
      </c>
      <c r="C382" t="s">
        <v>376</v>
      </c>
    </row>
    <row r="383" spans="1:3" x14ac:dyDescent="0.3">
      <c r="A383" s="2" t="s">
        <v>72</v>
      </c>
      <c r="B383" s="2">
        <v>3.4</v>
      </c>
      <c r="C383" t="s">
        <v>377</v>
      </c>
    </row>
    <row r="384" spans="1:3" x14ac:dyDescent="0.3">
      <c r="A384" s="2" t="s">
        <v>378</v>
      </c>
      <c r="B384" s="2">
        <v>2.15</v>
      </c>
      <c r="C384" t="s">
        <v>377</v>
      </c>
    </row>
    <row r="385" spans="1:3" x14ac:dyDescent="0.3">
      <c r="A385" s="2" t="s">
        <v>379</v>
      </c>
      <c r="B385" s="2">
        <v>3.54</v>
      </c>
      <c r="C385" t="s">
        <v>380</v>
      </c>
    </row>
    <row r="386" spans="1:3" x14ac:dyDescent="0.3">
      <c r="A386" s="2" t="s">
        <v>382</v>
      </c>
      <c r="B386" s="2">
        <v>3.5</v>
      </c>
      <c r="C386" t="s">
        <v>383</v>
      </c>
    </row>
    <row r="387" spans="1:3" x14ac:dyDescent="0.3">
      <c r="A387" s="2" t="s">
        <v>384</v>
      </c>
      <c r="B387" s="2">
        <v>2.2599999999999998</v>
      </c>
      <c r="C387" t="s">
        <v>383</v>
      </c>
    </row>
    <row r="388" spans="1:3" ht="15" x14ac:dyDescent="0.35">
      <c r="A388" s="2" t="s">
        <v>79</v>
      </c>
      <c r="B388" s="2">
        <v>2.82</v>
      </c>
      <c r="C388" s="8" t="s">
        <v>385</v>
      </c>
    </row>
    <row r="389" spans="1:3" x14ac:dyDescent="0.3">
      <c r="A389" s="2" t="s">
        <v>386</v>
      </c>
      <c r="B389" s="2">
        <v>3.6</v>
      </c>
      <c r="C389" t="s">
        <v>387</v>
      </c>
    </row>
    <row r="390" spans="1:3" x14ac:dyDescent="0.3">
      <c r="A390" s="9" t="s">
        <v>388</v>
      </c>
      <c r="B390" s="9">
        <v>3.45</v>
      </c>
      <c r="C390" s="9" t="s">
        <v>389</v>
      </c>
    </row>
    <row r="391" spans="1:3" x14ac:dyDescent="0.3">
      <c r="A391" s="9" t="s">
        <v>390</v>
      </c>
      <c r="B391" s="9">
        <v>3.58</v>
      </c>
      <c r="C391" s="9" t="s">
        <v>389</v>
      </c>
    </row>
    <row r="392" spans="1:3" x14ac:dyDescent="0.3">
      <c r="A392" s="9" t="s">
        <v>391</v>
      </c>
      <c r="B392" s="9">
        <v>3.48</v>
      </c>
      <c r="C392" s="9" t="s">
        <v>389</v>
      </c>
    </row>
    <row r="393" spans="1:3" x14ac:dyDescent="0.3">
      <c r="A393" s="9" t="s">
        <v>392</v>
      </c>
      <c r="B393" s="9">
        <v>3.5</v>
      </c>
      <c r="C393" s="9" t="s">
        <v>389</v>
      </c>
    </row>
    <row r="394" spans="1:3" x14ac:dyDescent="0.3">
      <c r="A394" s="9" t="s">
        <v>393</v>
      </c>
      <c r="B394" s="9">
        <v>3.61</v>
      </c>
      <c r="C394" s="9" t="s">
        <v>389</v>
      </c>
    </row>
    <row r="395" spans="1:3" x14ac:dyDescent="0.3">
      <c r="A395" s="9" t="s">
        <v>394</v>
      </c>
      <c r="B395" s="9">
        <v>3.47</v>
      </c>
      <c r="C395" s="9" t="s">
        <v>389</v>
      </c>
    </row>
    <row r="396" spans="1:3" x14ac:dyDescent="0.3">
      <c r="A396" s="9" t="s">
        <v>395</v>
      </c>
      <c r="B396" s="9">
        <v>3.49</v>
      </c>
      <c r="C396" s="9" t="s">
        <v>389</v>
      </c>
    </row>
    <row r="397" spans="1:3" x14ac:dyDescent="0.3">
      <c r="A397" s="9" t="s">
        <v>396</v>
      </c>
      <c r="B397" s="9">
        <v>3.47</v>
      </c>
      <c r="C397" s="9" t="s">
        <v>389</v>
      </c>
    </row>
    <row r="398" spans="1:3" x14ac:dyDescent="0.3">
      <c r="A398" s="9" t="s">
        <v>397</v>
      </c>
      <c r="B398" s="9">
        <v>3.47</v>
      </c>
      <c r="C398" s="9" t="s">
        <v>389</v>
      </c>
    </row>
    <row r="399" spans="1:3" x14ac:dyDescent="0.3">
      <c r="A399" s="9" t="s">
        <v>398</v>
      </c>
      <c r="B399" s="9">
        <v>3.45</v>
      </c>
      <c r="C399" s="9" t="s">
        <v>389</v>
      </c>
    </row>
    <row r="400" spans="1:3" x14ac:dyDescent="0.3">
      <c r="A400" s="9" t="s">
        <v>399</v>
      </c>
      <c r="B400" s="9">
        <v>3.45</v>
      </c>
      <c r="C400" s="9" t="s">
        <v>389</v>
      </c>
    </row>
    <row r="401" spans="1:3" x14ac:dyDescent="0.3">
      <c r="A401" s="9" t="s">
        <v>400</v>
      </c>
      <c r="B401" s="9">
        <v>3.46</v>
      </c>
      <c r="C401" s="9" t="s">
        <v>389</v>
      </c>
    </row>
    <row r="402" spans="1:3" x14ac:dyDescent="0.3">
      <c r="A402" s="9" t="s">
        <v>401</v>
      </c>
      <c r="B402" s="9">
        <v>3.46</v>
      </c>
      <c r="C402" s="9" t="s">
        <v>389</v>
      </c>
    </row>
    <row r="403" spans="1:3" x14ac:dyDescent="0.3">
      <c r="A403" s="9" t="s">
        <v>402</v>
      </c>
      <c r="B403" s="9">
        <v>3.48</v>
      </c>
      <c r="C403" s="9" t="s">
        <v>389</v>
      </c>
    </row>
    <row r="404" spans="1:3" x14ac:dyDescent="0.3">
      <c r="A404" s="9" t="s">
        <v>403</v>
      </c>
      <c r="B404" s="9">
        <v>3.41</v>
      </c>
      <c r="C404" s="9" t="s">
        <v>389</v>
      </c>
    </row>
    <row r="405" spans="1:3" x14ac:dyDescent="0.3">
      <c r="A405" s="9" t="s">
        <v>404</v>
      </c>
      <c r="B405" s="9">
        <v>3.5</v>
      </c>
      <c r="C405" s="9" t="s">
        <v>389</v>
      </c>
    </row>
    <row r="406" spans="1:3" x14ac:dyDescent="0.3">
      <c r="A406" s="9" t="s">
        <v>405</v>
      </c>
      <c r="B406" s="9">
        <v>3.43</v>
      </c>
      <c r="C406" s="9" t="s">
        <v>389</v>
      </c>
    </row>
    <row r="407" spans="1:3" x14ac:dyDescent="0.3">
      <c r="A407" s="9" t="s">
        <v>406</v>
      </c>
      <c r="B407" s="9">
        <v>3.5</v>
      </c>
      <c r="C407" s="9" t="s">
        <v>389</v>
      </c>
    </row>
    <row r="408" spans="1:3" x14ac:dyDescent="0.3">
      <c r="A408" s="9" t="s">
        <v>407</v>
      </c>
      <c r="B408" s="9">
        <v>3.42</v>
      </c>
      <c r="C408" s="9" t="s">
        <v>389</v>
      </c>
    </row>
    <row r="409" spans="1:3" x14ac:dyDescent="0.3">
      <c r="A409" s="9" t="s">
        <v>408</v>
      </c>
      <c r="B409" s="9">
        <v>3.45</v>
      </c>
      <c r="C409" s="9" t="s">
        <v>389</v>
      </c>
    </row>
    <row r="410" spans="1:3" x14ac:dyDescent="0.3">
      <c r="A410" s="9" t="s">
        <v>409</v>
      </c>
      <c r="B410" s="9">
        <v>3.42</v>
      </c>
      <c r="C410" s="9" t="s">
        <v>389</v>
      </c>
    </row>
    <row r="411" spans="1:3" x14ac:dyDescent="0.3">
      <c r="A411" s="9" t="s">
        <v>410</v>
      </c>
      <c r="B411" s="9">
        <v>3.39</v>
      </c>
      <c r="C411" s="9" t="s">
        <v>389</v>
      </c>
    </row>
    <row r="412" spans="1:3" x14ac:dyDescent="0.3">
      <c r="A412" s="9" t="s">
        <v>411</v>
      </c>
      <c r="B412" s="9">
        <v>3.45</v>
      </c>
      <c r="C412" s="9" t="s">
        <v>389</v>
      </c>
    </row>
    <row r="413" spans="1:3" x14ac:dyDescent="0.3">
      <c r="A413" s="9" t="s">
        <v>412</v>
      </c>
      <c r="B413" s="9">
        <v>3.45</v>
      </c>
      <c r="C413" s="9" t="s">
        <v>389</v>
      </c>
    </row>
    <row r="414" spans="1:3" x14ac:dyDescent="0.3">
      <c r="A414" s="9" t="s">
        <v>413</v>
      </c>
      <c r="B414" s="9">
        <v>3.41</v>
      </c>
      <c r="C414" s="9" t="s">
        <v>389</v>
      </c>
    </row>
    <row r="415" spans="1:3" x14ac:dyDescent="0.3">
      <c r="A415" s="9" t="s">
        <v>414</v>
      </c>
      <c r="B415" s="9">
        <v>3.41</v>
      </c>
      <c r="C415" s="9" t="s">
        <v>389</v>
      </c>
    </row>
    <row r="416" spans="1:3" x14ac:dyDescent="0.3">
      <c r="A416" s="9" t="s">
        <v>176</v>
      </c>
      <c r="B416" s="9">
        <v>3.26</v>
      </c>
      <c r="C416" s="9" t="s">
        <v>415</v>
      </c>
    </row>
    <row r="417" spans="1:3" x14ac:dyDescent="0.3">
      <c r="A417" s="9" t="s">
        <v>72</v>
      </c>
      <c r="B417" s="9">
        <v>3.5</v>
      </c>
      <c r="C417" s="9" t="s">
        <v>415</v>
      </c>
    </row>
    <row r="418" spans="1:3" x14ac:dyDescent="0.3">
      <c r="A418" s="9" t="s">
        <v>4</v>
      </c>
      <c r="B418" s="9">
        <v>3.54</v>
      </c>
      <c r="C418" s="9" t="s">
        <v>422</v>
      </c>
    </row>
    <row r="419" spans="1:3" x14ac:dyDescent="0.3">
      <c r="A419" s="9" t="s">
        <v>72</v>
      </c>
      <c r="B419" s="9">
        <v>3.5</v>
      </c>
      <c r="C419" s="9" t="s">
        <v>422</v>
      </c>
    </row>
    <row r="420" spans="1:3" x14ac:dyDescent="0.3">
      <c r="A420" s="9" t="s">
        <v>416</v>
      </c>
      <c r="B420" s="9">
        <v>3.45</v>
      </c>
      <c r="C420" s="9" t="s">
        <v>422</v>
      </c>
    </row>
    <row r="421" spans="1:3" x14ac:dyDescent="0.3">
      <c r="A421" s="9" t="s">
        <v>417</v>
      </c>
      <c r="B421" s="9">
        <v>3.5</v>
      </c>
      <c r="C421" s="9" t="s">
        <v>422</v>
      </c>
    </row>
    <row r="422" spans="1:3" x14ac:dyDescent="0.3">
      <c r="A422" s="9" t="s">
        <v>418</v>
      </c>
      <c r="B422" s="9">
        <v>3.53</v>
      </c>
      <c r="C422" s="9" t="s">
        <v>422</v>
      </c>
    </row>
    <row r="423" spans="1:3" x14ac:dyDescent="0.3">
      <c r="A423" s="9" t="s">
        <v>419</v>
      </c>
      <c r="B423" s="9">
        <v>3.5</v>
      </c>
      <c r="C423" s="9" t="s">
        <v>422</v>
      </c>
    </row>
    <row r="424" spans="1:3" x14ac:dyDescent="0.3">
      <c r="A424" s="9" t="s">
        <v>420</v>
      </c>
      <c r="B424" s="9">
        <v>3.47</v>
      </c>
      <c r="C424" s="9" t="s">
        <v>422</v>
      </c>
    </row>
    <row r="425" spans="1:3" x14ac:dyDescent="0.3">
      <c r="A425" s="9" t="s">
        <v>421</v>
      </c>
      <c r="B425" s="9">
        <v>3.51</v>
      </c>
      <c r="C425" s="9" t="s">
        <v>422</v>
      </c>
    </row>
    <row r="426" spans="1:3" x14ac:dyDescent="0.3">
      <c r="A426" s="9" t="s">
        <v>210</v>
      </c>
      <c r="B426" s="9">
        <v>3.6</v>
      </c>
      <c r="C426" s="9" t="s">
        <v>426</v>
      </c>
    </row>
    <row r="427" spans="1:3" x14ac:dyDescent="0.3">
      <c r="A427" s="9" t="s">
        <v>423</v>
      </c>
      <c r="B427" s="9">
        <v>3.65</v>
      </c>
      <c r="C427" s="9" t="s">
        <v>426</v>
      </c>
    </row>
    <row r="428" spans="1:3" x14ac:dyDescent="0.3">
      <c r="A428" s="9" t="s">
        <v>424</v>
      </c>
      <c r="B428" s="9">
        <v>3.58</v>
      </c>
      <c r="C428" s="9" t="s">
        <v>426</v>
      </c>
    </row>
    <row r="429" spans="1:3" x14ac:dyDescent="0.3">
      <c r="A429" s="9" t="s">
        <v>425</v>
      </c>
      <c r="B429" s="9">
        <v>3.55</v>
      </c>
      <c r="C429" s="9" t="s">
        <v>426</v>
      </c>
    </row>
    <row r="430" spans="1:3" x14ac:dyDescent="0.3">
      <c r="A430" s="9" t="s">
        <v>167</v>
      </c>
      <c r="B430" s="9">
        <v>4.3600000000000003</v>
      </c>
      <c r="C430" s="9" t="s">
        <v>429</v>
      </c>
    </row>
    <row r="431" spans="1:3" x14ac:dyDescent="0.3">
      <c r="A431" s="9" t="s">
        <v>427</v>
      </c>
      <c r="B431" s="9">
        <v>4.49</v>
      </c>
      <c r="C431" s="9" t="s">
        <v>429</v>
      </c>
    </row>
    <row r="432" spans="1:3" x14ac:dyDescent="0.3">
      <c r="A432" s="9" t="s">
        <v>168</v>
      </c>
      <c r="B432" s="9">
        <v>4.38</v>
      </c>
      <c r="C432" s="9" t="s">
        <v>429</v>
      </c>
    </row>
    <row r="433" spans="1:3" x14ac:dyDescent="0.3">
      <c r="A433" s="9" t="s">
        <v>428</v>
      </c>
      <c r="B433" s="9">
        <v>4.38</v>
      </c>
      <c r="C433" s="9" t="s">
        <v>429</v>
      </c>
    </row>
    <row r="434" spans="1:3" x14ac:dyDescent="0.3">
      <c r="A434" s="9" t="s">
        <v>12</v>
      </c>
      <c r="B434" s="9">
        <v>4.54</v>
      </c>
      <c r="C434" s="9" t="s">
        <v>429</v>
      </c>
    </row>
    <row r="435" spans="1:3" x14ac:dyDescent="0.3">
      <c r="A435" s="9" t="s">
        <v>169</v>
      </c>
      <c r="B435" s="9">
        <v>4.4000000000000004</v>
      </c>
      <c r="C435" s="9" t="s">
        <v>429</v>
      </c>
    </row>
    <row r="436" spans="1:3" x14ac:dyDescent="0.3">
      <c r="A436" s="9" t="s">
        <v>72</v>
      </c>
      <c r="B436" s="9">
        <v>3.5</v>
      </c>
      <c r="C436" s="9" t="s">
        <v>435</v>
      </c>
    </row>
    <row r="437" spans="1:3" x14ac:dyDescent="0.3">
      <c r="A437" s="9" t="s">
        <v>431</v>
      </c>
      <c r="B437" s="9">
        <v>3.62</v>
      </c>
      <c r="C437" s="9" t="s">
        <v>435</v>
      </c>
    </row>
    <row r="438" spans="1:3" x14ac:dyDescent="0.3">
      <c r="A438" s="9" t="s">
        <v>432</v>
      </c>
      <c r="B438" s="9">
        <v>3.5</v>
      </c>
      <c r="C438" s="9" t="s">
        <v>435</v>
      </c>
    </row>
    <row r="439" spans="1:3" x14ac:dyDescent="0.3">
      <c r="A439" s="9" t="s">
        <v>430</v>
      </c>
      <c r="B439" s="9">
        <v>3.44</v>
      </c>
      <c r="C439" s="9" t="s">
        <v>435</v>
      </c>
    </row>
    <row r="440" spans="1:3" x14ac:dyDescent="0.3">
      <c r="A440" s="9" t="s">
        <v>433</v>
      </c>
      <c r="B440" s="9">
        <v>3.39</v>
      </c>
      <c r="C440" s="9" t="s">
        <v>435</v>
      </c>
    </row>
    <row r="441" spans="1:3" x14ac:dyDescent="0.3">
      <c r="A441" s="9" t="s">
        <v>434</v>
      </c>
      <c r="B441" s="9">
        <v>3.41</v>
      </c>
      <c r="C441" s="9" t="s">
        <v>435</v>
      </c>
    </row>
    <row r="442" spans="1:3" x14ac:dyDescent="0.3">
      <c r="A442" s="9" t="s">
        <v>72</v>
      </c>
      <c r="B442" s="9">
        <v>3.49</v>
      </c>
      <c r="C442" s="9" t="s">
        <v>436</v>
      </c>
    </row>
    <row r="443" spans="1:3" x14ac:dyDescent="0.3">
      <c r="A443" s="9" t="s">
        <v>437</v>
      </c>
      <c r="B443" s="9">
        <v>3.56</v>
      </c>
      <c r="C443" s="9" t="s">
        <v>436</v>
      </c>
    </row>
    <row r="444" spans="1:3" x14ac:dyDescent="0.3">
      <c r="A444" s="9" t="s">
        <v>438</v>
      </c>
      <c r="B444" s="9">
        <v>3.6</v>
      </c>
      <c r="C444" s="9" t="s">
        <v>436</v>
      </c>
    </row>
    <row r="445" spans="1:3" x14ac:dyDescent="0.3">
      <c r="A445" s="9" t="s">
        <v>439</v>
      </c>
      <c r="B445" s="9">
        <v>3.55</v>
      </c>
      <c r="C445" s="9" t="s">
        <v>436</v>
      </c>
    </row>
    <row r="446" spans="1:3" x14ac:dyDescent="0.3">
      <c r="A446" s="9" t="s">
        <v>440</v>
      </c>
      <c r="B446" s="9">
        <v>3.62</v>
      </c>
      <c r="C446" s="9" t="s">
        <v>436</v>
      </c>
    </row>
    <row r="447" spans="1:3" x14ac:dyDescent="0.3">
      <c r="A447" s="9" t="s">
        <v>441</v>
      </c>
      <c r="B447" s="9">
        <v>3.55</v>
      </c>
      <c r="C447" s="9" t="s">
        <v>436</v>
      </c>
    </row>
    <row r="448" spans="1:3" x14ac:dyDescent="0.3">
      <c r="A448" s="9" t="s">
        <v>442</v>
      </c>
      <c r="B448" s="9">
        <v>2.6</v>
      </c>
      <c r="C448" s="9" t="s">
        <v>436</v>
      </c>
    </row>
    <row r="449" spans="1:3" x14ac:dyDescent="0.3">
      <c r="A449" s="9" t="s">
        <v>425</v>
      </c>
      <c r="B449" s="9">
        <v>3.44</v>
      </c>
      <c r="C449" s="9" t="s">
        <v>455</v>
      </c>
    </row>
    <row r="450" spans="1:3" x14ac:dyDescent="0.3">
      <c r="A450" s="9" t="s">
        <v>443</v>
      </c>
      <c r="B450" s="9">
        <v>3.34</v>
      </c>
      <c r="C450" s="9" t="s">
        <v>455</v>
      </c>
    </row>
    <row r="451" spans="1:3" x14ac:dyDescent="0.3">
      <c r="A451" s="9" t="s">
        <v>444</v>
      </c>
      <c r="B451" s="9">
        <v>3.39</v>
      </c>
      <c r="C451" s="9" t="s">
        <v>455</v>
      </c>
    </row>
    <row r="452" spans="1:3" x14ac:dyDescent="0.3">
      <c r="A452" s="9" t="s">
        <v>445</v>
      </c>
      <c r="B452" s="9">
        <v>3.4</v>
      </c>
      <c r="C452" s="9" t="s">
        <v>455</v>
      </c>
    </row>
    <row r="453" spans="1:3" x14ac:dyDescent="0.3">
      <c r="A453" s="9" t="s">
        <v>446</v>
      </c>
      <c r="B453" s="9">
        <v>3.42</v>
      </c>
      <c r="C453" s="9" t="s">
        <v>455</v>
      </c>
    </row>
    <row r="454" spans="1:3" x14ac:dyDescent="0.3">
      <c r="A454" s="9" t="s">
        <v>447</v>
      </c>
      <c r="B454" s="9">
        <v>3.41</v>
      </c>
      <c r="C454" s="9" t="s">
        <v>455</v>
      </c>
    </row>
    <row r="455" spans="1:3" x14ac:dyDescent="0.3">
      <c r="A455" s="9" t="s">
        <v>448</v>
      </c>
      <c r="B455" s="9">
        <v>3.4</v>
      </c>
      <c r="C455" s="9" t="s">
        <v>455</v>
      </c>
    </row>
    <row r="456" spans="1:3" x14ac:dyDescent="0.3">
      <c r="A456" s="9" t="s">
        <v>449</v>
      </c>
      <c r="B456" s="9">
        <v>3.33</v>
      </c>
      <c r="C456" s="9" t="s">
        <v>455</v>
      </c>
    </row>
    <row r="457" spans="1:3" x14ac:dyDescent="0.3">
      <c r="A457" s="9" t="s">
        <v>450</v>
      </c>
      <c r="B457" s="9">
        <v>3.41</v>
      </c>
      <c r="C457" s="9" t="s">
        <v>455</v>
      </c>
    </row>
    <row r="458" spans="1:3" x14ac:dyDescent="0.3">
      <c r="A458" s="9" t="s">
        <v>451</v>
      </c>
      <c r="B458" s="9">
        <v>3.38</v>
      </c>
      <c r="C458" s="9" t="s">
        <v>455</v>
      </c>
    </row>
    <row r="459" spans="1:3" x14ac:dyDescent="0.3">
      <c r="A459" s="9" t="s">
        <v>452</v>
      </c>
      <c r="B459" s="9">
        <v>3.4</v>
      </c>
      <c r="C459" s="9" t="s">
        <v>455</v>
      </c>
    </row>
    <row r="460" spans="1:3" x14ac:dyDescent="0.3">
      <c r="A460" s="9" t="s">
        <v>453</v>
      </c>
      <c r="B460" s="9">
        <v>3.4</v>
      </c>
      <c r="C460" s="9" t="s">
        <v>455</v>
      </c>
    </row>
    <row r="461" spans="1:3" x14ac:dyDescent="0.3">
      <c r="A461" s="9" t="s">
        <v>454</v>
      </c>
      <c r="B461" s="9">
        <v>3.38</v>
      </c>
      <c r="C461" s="9" t="s">
        <v>455</v>
      </c>
    </row>
    <row r="462" spans="1:3" x14ac:dyDescent="0.3">
      <c r="A462" s="9" t="s">
        <v>456</v>
      </c>
      <c r="B462" s="9">
        <v>3.47</v>
      </c>
      <c r="C462" s="9" t="s">
        <v>455</v>
      </c>
    </row>
    <row r="463" spans="1:3" x14ac:dyDescent="0.3">
      <c r="A463" s="9" t="s">
        <v>457</v>
      </c>
      <c r="B463" s="9">
        <v>3.4</v>
      </c>
      <c r="C463" s="9" t="s">
        <v>455</v>
      </c>
    </row>
    <row r="464" spans="1:3" x14ac:dyDescent="0.3">
      <c r="A464" s="9" t="s">
        <v>458</v>
      </c>
      <c r="B464" s="9">
        <v>3.32</v>
      </c>
      <c r="C464" s="9" t="s">
        <v>455</v>
      </c>
    </row>
    <row r="465" spans="1:3" x14ac:dyDescent="0.3">
      <c r="A465" s="9" t="s">
        <v>459</v>
      </c>
      <c r="B465" s="9">
        <v>3.33</v>
      </c>
      <c r="C465" s="9" t="s">
        <v>455</v>
      </c>
    </row>
    <row r="466" spans="1:3" x14ac:dyDescent="0.3">
      <c r="A466" s="9" t="s">
        <v>460</v>
      </c>
      <c r="B466" s="9">
        <v>3.33</v>
      </c>
      <c r="C466" s="9" t="s">
        <v>455</v>
      </c>
    </row>
    <row r="467" spans="1:3" x14ac:dyDescent="0.3">
      <c r="A467" s="9" t="s">
        <v>461</v>
      </c>
      <c r="B467" s="9">
        <v>3.35</v>
      </c>
      <c r="C467" s="9" t="s">
        <v>455</v>
      </c>
    </row>
    <row r="468" spans="1:3" x14ac:dyDescent="0.3">
      <c r="A468" s="9" t="s">
        <v>462</v>
      </c>
      <c r="B468" s="9">
        <v>3.36</v>
      </c>
      <c r="C468" s="9" t="s">
        <v>455</v>
      </c>
    </row>
    <row r="469" spans="1:3" x14ac:dyDescent="0.3">
      <c r="A469" s="9" t="s">
        <v>463</v>
      </c>
      <c r="B469" s="9">
        <v>3.33</v>
      </c>
      <c r="C469" s="9" t="s">
        <v>455</v>
      </c>
    </row>
    <row r="470" spans="1:3" x14ac:dyDescent="0.3">
      <c r="A470" s="9" t="s">
        <v>464</v>
      </c>
      <c r="B470" s="9">
        <v>3.33</v>
      </c>
      <c r="C470" s="9" t="s">
        <v>455</v>
      </c>
    </row>
    <row r="471" spans="1:3" x14ac:dyDescent="0.3">
      <c r="A471" s="9" t="s">
        <v>465</v>
      </c>
      <c r="B471" s="9">
        <v>3.32</v>
      </c>
      <c r="C471" s="9" t="s">
        <v>455</v>
      </c>
    </row>
    <row r="472" spans="1:3" x14ac:dyDescent="0.3">
      <c r="A472" s="9" t="s">
        <v>466</v>
      </c>
      <c r="B472" s="9">
        <v>3.33</v>
      </c>
      <c r="C472" s="9" t="s">
        <v>455</v>
      </c>
    </row>
    <row r="473" spans="1:3" x14ac:dyDescent="0.3">
      <c r="A473" s="9" t="s">
        <v>467</v>
      </c>
      <c r="B473" s="9">
        <v>3.35</v>
      </c>
      <c r="C473" s="9" t="s">
        <v>455</v>
      </c>
    </row>
    <row r="474" spans="1:3" x14ac:dyDescent="0.3">
      <c r="A474" s="9" t="s">
        <v>468</v>
      </c>
      <c r="B474" s="9">
        <v>3.36</v>
      </c>
      <c r="C474" s="9" t="s">
        <v>455</v>
      </c>
    </row>
    <row r="475" spans="1:3" x14ac:dyDescent="0.3">
      <c r="A475" s="9" t="s">
        <v>470</v>
      </c>
      <c r="B475" s="9">
        <v>3.29</v>
      </c>
      <c r="C475" s="9" t="s">
        <v>469</v>
      </c>
    </row>
    <row r="476" spans="1:3" x14ac:dyDescent="0.3">
      <c r="A476" s="9" t="s">
        <v>471</v>
      </c>
      <c r="B476" s="9">
        <v>3.17</v>
      </c>
      <c r="C476" s="9" t="s">
        <v>469</v>
      </c>
    </row>
    <row r="477" spans="1:3" x14ac:dyDescent="0.3">
      <c r="A477" s="9" t="s">
        <v>472</v>
      </c>
      <c r="B477" s="9">
        <v>3.19</v>
      </c>
      <c r="C477" s="9" t="s">
        <v>469</v>
      </c>
    </row>
    <row r="478" spans="1:3" x14ac:dyDescent="0.3">
      <c r="A478" s="9" t="s">
        <v>473</v>
      </c>
      <c r="B478" s="9">
        <v>3.19</v>
      </c>
      <c r="C478" s="9" t="s">
        <v>469</v>
      </c>
    </row>
    <row r="479" spans="1:3" x14ac:dyDescent="0.3">
      <c r="A479" s="9" t="s">
        <v>474</v>
      </c>
      <c r="B479" s="9">
        <v>3.17</v>
      </c>
      <c r="C479" s="9" t="s">
        <v>469</v>
      </c>
    </row>
    <row r="480" spans="1:3" x14ac:dyDescent="0.3">
      <c r="A480" s="9" t="s">
        <v>475</v>
      </c>
      <c r="B480" s="9">
        <v>3.15</v>
      </c>
      <c r="C480" s="9" t="s">
        <v>469</v>
      </c>
    </row>
    <row r="481" spans="1:3" x14ac:dyDescent="0.3">
      <c r="A481" s="9" t="s">
        <v>476</v>
      </c>
      <c r="B481" s="9">
        <v>3.15</v>
      </c>
      <c r="C481" s="9" t="s">
        <v>469</v>
      </c>
    </row>
    <row r="482" spans="1:3" x14ac:dyDescent="0.3">
      <c r="A482" s="9" t="s">
        <v>456</v>
      </c>
      <c r="B482" s="9">
        <v>3.46</v>
      </c>
      <c r="C482" t="s">
        <v>477</v>
      </c>
    </row>
    <row r="483" spans="1:3" x14ac:dyDescent="0.3">
      <c r="A483" s="9" t="s">
        <v>460</v>
      </c>
      <c r="B483" s="9">
        <v>3.58</v>
      </c>
      <c r="C483" t="s">
        <v>477</v>
      </c>
    </row>
    <row r="484" spans="1:3" x14ac:dyDescent="0.3">
      <c r="A484" s="9" t="s">
        <v>53</v>
      </c>
      <c r="B484" s="9">
        <v>5.5</v>
      </c>
      <c r="C484" t="s">
        <v>54</v>
      </c>
    </row>
    <row r="485" spans="1:3" x14ac:dyDescent="0.3">
      <c r="A485" s="9" t="s">
        <v>479</v>
      </c>
      <c r="B485" s="9">
        <v>3.76</v>
      </c>
      <c r="C485" t="s">
        <v>478</v>
      </c>
    </row>
    <row r="486" spans="1:3" x14ac:dyDescent="0.3">
      <c r="A486" s="9" t="s">
        <v>480</v>
      </c>
      <c r="B486" s="9">
        <v>3.88</v>
      </c>
      <c r="C486" t="s">
        <v>478</v>
      </c>
    </row>
    <row r="487" spans="1:3" x14ac:dyDescent="0.3">
      <c r="A487" s="9" t="s">
        <v>481</v>
      </c>
      <c r="B487" s="9">
        <v>4.51</v>
      </c>
      <c r="C487" t="s">
        <v>478</v>
      </c>
    </row>
    <row r="488" spans="1:3" x14ac:dyDescent="0.3">
      <c r="A488" s="9" t="s">
        <v>482</v>
      </c>
      <c r="B488" s="9">
        <v>4.97</v>
      </c>
      <c r="C488" t="s">
        <v>478</v>
      </c>
    </row>
    <row r="489" spans="1:3" x14ac:dyDescent="0.3">
      <c r="A489" s="9" t="s">
        <v>483</v>
      </c>
      <c r="B489" s="9">
        <v>5.4</v>
      </c>
      <c r="C489" t="s">
        <v>478</v>
      </c>
    </row>
    <row r="490" spans="1:3" x14ac:dyDescent="0.3">
      <c r="A490" s="9" t="s">
        <v>484</v>
      </c>
      <c r="B490" s="9">
        <v>0.01</v>
      </c>
      <c r="C490" t="s">
        <v>486</v>
      </c>
    </row>
    <row r="491" spans="1:3" x14ac:dyDescent="0.3">
      <c r="A491" s="9" t="s">
        <v>485</v>
      </c>
      <c r="B491" s="9">
        <v>0.15</v>
      </c>
      <c r="C491" t="s">
        <v>486</v>
      </c>
    </row>
    <row r="492" spans="1:3" x14ac:dyDescent="0.3">
      <c r="A492" s="9" t="s">
        <v>487</v>
      </c>
      <c r="B492" s="9">
        <v>3.22</v>
      </c>
      <c r="C492" t="s">
        <v>490</v>
      </c>
    </row>
    <row r="493" spans="1:3" x14ac:dyDescent="0.3">
      <c r="A493" s="9" t="s">
        <v>488</v>
      </c>
      <c r="B493" s="9">
        <v>3.87</v>
      </c>
      <c r="C493" t="s">
        <v>490</v>
      </c>
    </row>
    <row r="494" spans="1:3" x14ac:dyDescent="0.3">
      <c r="A494" s="9" t="s">
        <v>489</v>
      </c>
      <c r="B494" s="9">
        <v>3.56</v>
      </c>
      <c r="C494" t="s">
        <v>490</v>
      </c>
    </row>
    <row r="495" spans="1:3" x14ac:dyDescent="0.3">
      <c r="A495" s="9" t="s">
        <v>46</v>
      </c>
      <c r="B495" s="9">
        <v>3.63</v>
      </c>
      <c r="C495" t="s">
        <v>58</v>
      </c>
    </row>
    <row r="496" spans="1:3" x14ac:dyDescent="0.3">
      <c r="A496" s="9" t="s">
        <v>491</v>
      </c>
      <c r="B496" s="9">
        <v>2.67</v>
      </c>
      <c r="C496" t="s">
        <v>58</v>
      </c>
    </row>
    <row r="497" spans="1:3" x14ac:dyDescent="0.3">
      <c r="A497" s="9" t="s">
        <v>492</v>
      </c>
      <c r="B497" s="9">
        <v>3.59</v>
      </c>
      <c r="C497" t="s">
        <v>58</v>
      </c>
    </row>
    <row r="498" spans="1:3" x14ac:dyDescent="0.3">
      <c r="A498" s="9" t="s">
        <v>88</v>
      </c>
      <c r="B498" s="9">
        <v>3.44</v>
      </c>
      <c r="C498" t="s">
        <v>58</v>
      </c>
    </row>
    <row r="499" spans="1:3" x14ac:dyDescent="0.3">
      <c r="A499" s="9" t="s">
        <v>494</v>
      </c>
      <c r="B499" s="9">
        <v>2.86</v>
      </c>
      <c r="C499" t="s">
        <v>493</v>
      </c>
    </row>
    <row r="500" spans="1:3" x14ac:dyDescent="0.3">
      <c r="A500" s="9" t="s">
        <v>495</v>
      </c>
      <c r="B500" s="9">
        <v>2.58</v>
      </c>
      <c r="C500" t="s">
        <v>493</v>
      </c>
    </row>
    <row r="501" spans="1:3" x14ac:dyDescent="0.3">
      <c r="A501" s="9" t="s">
        <v>496</v>
      </c>
      <c r="B501" s="9">
        <v>2.57</v>
      </c>
      <c r="C501" t="s">
        <v>493</v>
      </c>
    </row>
    <row r="502" spans="1:3" x14ac:dyDescent="0.3">
      <c r="A502" s="9" t="s">
        <v>497</v>
      </c>
      <c r="B502" s="9">
        <v>2.6</v>
      </c>
      <c r="C502" t="s">
        <v>493</v>
      </c>
    </row>
    <row r="503" spans="1:3" x14ac:dyDescent="0.3">
      <c r="A503" s="9" t="s">
        <v>498</v>
      </c>
      <c r="B503" s="9">
        <v>2.57</v>
      </c>
      <c r="C503" t="s">
        <v>493</v>
      </c>
    </row>
    <row r="504" spans="1:3" x14ac:dyDescent="0.3">
      <c r="A504" s="9" t="s">
        <v>499</v>
      </c>
      <c r="B504" s="9">
        <v>2.5</v>
      </c>
      <c r="C504" t="s">
        <v>493</v>
      </c>
    </row>
    <row r="505" spans="1:3" x14ac:dyDescent="0.3">
      <c r="A505" s="9" t="s">
        <v>500</v>
      </c>
      <c r="B505" s="9">
        <v>2.6</v>
      </c>
      <c r="C505" t="s">
        <v>493</v>
      </c>
    </row>
    <row r="506" spans="1:3" x14ac:dyDescent="0.3">
      <c r="A506" s="9" t="s">
        <v>507</v>
      </c>
      <c r="B506" s="9">
        <v>2.82</v>
      </c>
      <c r="C506" t="s">
        <v>493</v>
      </c>
    </row>
    <row r="507" spans="1:3" x14ac:dyDescent="0.3">
      <c r="A507" s="9" t="s">
        <v>501</v>
      </c>
      <c r="B507" s="9">
        <v>2.59</v>
      </c>
      <c r="C507" t="s">
        <v>493</v>
      </c>
    </row>
    <row r="508" spans="1:3" x14ac:dyDescent="0.3">
      <c r="A508" s="9" t="s">
        <v>502</v>
      </c>
      <c r="B508" s="9">
        <v>2.66</v>
      </c>
      <c r="C508" t="s">
        <v>493</v>
      </c>
    </row>
    <row r="509" spans="1:3" x14ac:dyDescent="0.3">
      <c r="A509" s="9" t="s">
        <v>503</v>
      </c>
      <c r="B509" s="9">
        <v>2.56</v>
      </c>
      <c r="C509" t="s">
        <v>493</v>
      </c>
    </row>
    <row r="510" spans="1:3" x14ac:dyDescent="0.3">
      <c r="A510" s="9" t="s">
        <v>504</v>
      </c>
      <c r="B510" s="9">
        <v>2.5099999999999998</v>
      </c>
      <c r="C510" t="s">
        <v>493</v>
      </c>
    </row>
    <row r="511" spans="1:3" x14ac:dyDescent="0.3">
      <c r="A511" s="9" t="s">
        <v>505</v>
      </c>
      <c r="B511" s="9">
        <v>2.48</v>
      </c>
      <c r="C511" t="s">
        <v>493</v>
      </c>
    </row>
    <row r="512" spans="1:3" x14ac:dyDescent="0.3">
      <c r="A512" s="9" t="s">
        <v>506</v>
      </c>
      <c r="B512" s="9">
        <v>2.5299999999999998</v>
      </c>
      <c r="C512" t="s">
        <v>493</v>
      </c>
    </row>
    <row r="513" spans="1:3" x14ac:dyDescent="0.3">
      <c r="A513" s="9" t="s">
        <v>72</v>
      </c>
      <c r="B513" s="9">
        <v>3.45</v>
      </c>
      <c r="C513" t="s">
        <v>515</v>
      </c>
    </row>
    <row r="514" spans="1:3" x14ac:dyDescent="0.3">
      <c r="A514" s="9" t="s">
        <v>508</v>
      </c>
      <c r="B514" s="9">
        <v>3.5</v>
      </c>
      <c r="C514" t="s">
        <v>515</v>
      </c>
    </row>
    <row r="515" spans="1:3" x14ac:dyDescent="0.3">
      <c r="A515" s="9" t="s">
        <v>437</v>
      </c>
      <c r="B515" s="9">
        <v>3.52</v>
      </c>
      <c r="C515" t="s">
        <v>515</v>
      </c>
    </row>
    <row r="516" spans="1:3" x14ac:dyDescent="0.3">
      <c r="A516" s="9" t="s">
        <v>440</v>
      </c>
      <c r="B516" s="9">
        <v>3.58</v>
      </c>
      <c r="C516" t="s">
        <v>515</v>
      </c>
    </row>
    <row r="517" spans="1:3" x14ac:dyDescent="0.3">
      <c r="A517" s="9" t="s">
        <v>442</v>
      </c>
      <c r="B517" s="9">
        <v>3.52</v>
      </c>
      <c r="C517" t="s">
        <v>515</v>
      </c>
    </row>
    <row r="518" spans="1:3" x14ac:dyDescent="0.3">
      <c r="A518" s="9" t="s">
        <v>509</v>
      </c>
      <c r="B518" s="9">
        <v>3.57</v>
      </c>
      <c r="C518" t="s">
        <v>515</v>
      </c>
    </row>
    <row r="519" spans="1:3" x14ac:dyDescent="0.3">
      <c r="A519" s="9" t="s">
        <v>510</v>
      </c>
      <c r="B519" s="9">
        <v>3.52</v>
      </c>
      <c r="C519" t="s">
        <v>515</v>
      </c>
    </row>
    <row r="520" spans="1:3" x14ac:dyDescent="0.3">
      <c r="A520" s="9" t="s">
        <v>511</v>
      </c>
      <c r="B520" s="9">
        <v>3.59</v>
      </c>
      <c r="C520" t="s">
        <v>515</v>
      </c>
    </row>
    <row r="521" spans="1:3" x14ac:dyDescent="0.3">
      <c r="A521" s="9" t="s">
        <v>512</v>
      </c>
      <c r="B521" s="9">
        <v>3.57</v>
      </c>
      <c r="C521" t="s">
        <v>515</v>
      </c>
    </row>
    <row r="522" spans="1:3" x14ac:dyDescent="0.3">
      <c r="A522" s="9" t="s">
        <v>513</v>
      </c>
      <c r="B522" s="9">
        <v>3.57</v>
      </c>
      <c r="C522" t="s">
        <v>515</v>
      </c>
    </row>
    <row r="523" spans="1:3" x14ac:dyDescent="0.3">
      <c r="A523" s="9" t="s">
        <v>514</v>
      </c>
      <c r="B523" s="9">
        <v>3.61</v>
      </c>
      <c r="C523" t="s">
        <v>515</v>
      </c>
    </row>
  </sheetData>
  <hyperlinks>
    <hyperlink ref="D1" r:id="rId1"/>
    <hyperlink ref="C285" r:id="rId2" tooltip="Persistent link using digital object identifier" display="https://doi.org/10.1016/j.pnsc.2012.03.002"/>
    <hyperlink ref="C286" r:id="rId3" tooltip="Persistent link using digital object identifier" display="https://doi.org/10.1016/j.pnsc.2012.03.002"/>
    <hyperlink ref="J1" r:id="rId4" display="http://dx.doi.org/10.1016/j.jcat.2005.02.021"/>
    <hyperlink ref="J2" r:id="rId5" tooltip="Persistent link using digital object identifier"/>
    <hyperlink ref="G28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0"/>
  <sheetViews>
    <sheetView tabSelected="1" workbookViewId="0">
      <pane ySplit="1" topLeftCell="A104" activePane="bottomLeft" state="frozen"/>
      <selection pane="bottomLeft" activeCell="K169" sqref="K169"/>
    </sheetView>
  </sheetViews>
  <sheetFormatPr defaultRowHeight="14.4" x14ac:dyDescent="0.3"/>
  <cols>
    <col min="1" max="1" width="24.109375" customWidth="1"/>
    <col min="2" max="2" width="11.6640625" customWidth="1"/>
    <col min="3" max="3" width="17.5546875" customWidth="1"/>
    <col min="7" max="7" width="13.21875" customWidth="1"/>
    <col min="8" max="8" width="12.88671875" customWidth="1"/>
    <col min="9" max="9" width="14.5546875" customWidth="1"/>
    <col min="10" max="11" width="12.88671875" customWidth="1"/>
    <col min="12" max="12" width="11.109375" customWidth="1"/>
    <col min="13" max="13" width="21.88671875" customWidth="1"/>
    <col min="14" max="14" width="16.44140625" customWidth="1"/>
  </cols>
  <sheetData>
    <row r="1" spans="1:22" x14ac:dyDescent="0.3">
      <c r="A1" s="2" t="s">
        <v>136</v>
      </c>
      <c r="B1" s="2" t="s">
        <v>137</v>
      </c>
      <c r="C1" s="2" t="s">
        <v>52</v>
      </c>
      <c r="D1" s="2" t="s">
        <v>559</v>
      </c>
      <c r="E1" s="2" t="s">
        <v>560</v>
      </c>
      <c r="F1" s="2" t="s">
        <v>561</v>
      </c>
      <c r="G1" s="2" t="s">
        <v>521</v>
      </c>
      <c r="H1" s="2" t="s">
        <v>525</v>
      </c>
      <c r="I1" s="2" t="s">
        <v>527</v>
      </c>
      <c r="J1" s="2" t="s">
        <v>558</v>
      </c>
      <c r="K1" s="2" t="s">
        <v>579</v>
      </c>
      <c r="L1" s="2" t="s">
        <v>516</v>
      </c>
      <c r="M1" s="2" t="s">
        <v>547</v>
      </c>
      <c r="N1" s="2" t="s">
        <v>548</v>
      </c>
      <c r="O1" s="2" t="s">
        <v>526</v>
      </c>
      <c r="P1" s="2" t="s">
        <v>517</v>
      </c>
      <c r="Q1" s="2" t="s">
        <v>537</v>
      </c>
      <c r="R1" s="2" t="s">
        <v>519</v>
      </c>
      <c r="S1" s="2" t="s">
        <v>520</v>
      </c>
      <c r="T1" s="2" t="s">
        <v>534</v>
      </c>
      <c r="U1" s="2" t="s">
        <v>530</v>
      </c>
      <c r="V1" s="2" t="s">
        <v>532</v>
      </c>
    </row>
    <row r="2" spans="1:22" x14ac:dyDescent="0.3">
      <c r="A2" s="2" t="s">
        <v>0</v>
      </c>
      <c r="B2" s="2">
        <v>3.5</v>
      </c>
      <c r="C2" s="2" t="s">
        <v>9</v>
      </c>
      <c r="D2" s="2"/>
      <c r="E2" s="2"/>
      <c r="F2" s="2"/>
      <c r="G2" s="2"/>
      <c r="H2" s="2"/>
      <c r="I2" s="2"/>
      <c r="J2" s="2">
        <v>4</v>
      </c>
      <c r="K2" s="2"/>
      <c r="L2" s="2"/>
      <c r="M2" s="2">
        <v>130</v>
      </c>
      <c r="N2" s="2" t="s">
        <v>549</v>
      </c>
      <c r="O2" s="2"/>
      <c r="P2" s="2"/>
      <c r="Q2" s="2"/>
      <c r="R2" s="2"/>
      <c r="S2" s="2"/>
      <c r="T2" s="2"/>
      <c r="U2" s="2"/>
      <c r="V2" s="2"/>
    </row>
    <row r="3" spans="1:22" x14ac:dyDescent="0.3">
      <c r="A3" s="2" t="s">
        <v>1</v>
      </c>
      <c r="B3" s="2">
        <v>3.2</v>
      </c>
      <c r="C3" s="2" t="s">
        <v>9</v>
      </c>
      <c r="D3" s="2"/>
      <c r="E3" s="2"/>
      <c r="F3" s="2"/>
      <c r="G3" s="2"/>
      <c r="H3" s="2"/>
      <c r="I3" s="2"/>
      <c r="J3" s="2">
        <v>2</v>
      </c>
      <c r="K3" s="2"/>
      <c r="L3" s="2"/>
      <c r="M3" s="2">
        <v>28</v>
      </c>
      <c r="N3" s="2"/>
      <c r="O3" s="2"/>
      <c r="P3" s="2"/>
      <c r="Q3" s="2"/>
      <c r="R3" s="2"/>
      <c r="S3" s="2"/>
      <c r="T3" s="2"/>
      <c r="U3" s="2"/>
      <c r="V3" s="2"/>
    </row>
    <row r="4" spans="1:22" x14ac:dyDescent="0.3">
      <c r="A4" s="2" t="s">
        <v>2</v>
      </c>
      <c r="B4" s="2">
        <v>3.35</v>
      </c>
      <c r="C4" s="2" t="s">
        <v>9</v>
      </c>
      <c r="D4" s="2"/>
      <c r="E4" s="2"/>
      <c r="F4" s="2"/>
      <c r="G4" s="2"/>
      <c r="H4" s="2"/>
      <c r="I4" s="2"/>
      <c r="J4" s="2">
        <v>2</v>
      </c>
      <c r="K4" s="2"/>
      <c r="L4" s="2"/>
      <c r="M4" s="2">
        <v>60</v>
      </c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2" t="s">
        <v>3</v>
      </c>
      <c r="B5" s="2">
        <v>3.3</v>
      </c>
      <c r="C5" s="2" t="s">
        <v>9</v>
      </c>
      <c r="D5" s="2"/>
      <c r="E5" s="2"/>
      <c r="F5" s="2"/>
      <c r="G5" s="2"/>
      <c r="H5" s="2"/>
      <c r="I5" s="2"/>
      <c r="J5" s="2">
        <v>2</v>
      </c>
      <c r="K5" s="2"/>
      <c r="L5" s="2"/>
      <c r="M5" s="2">
        <v>12</v>
      </c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2" t="s">
        <v>4</v>
      </c>
      <c r="B6" s="2">
        <v>3.35</v>
      </c>
      <c r="C6" s="2" t="s">
        <v>9</v>
      </c>
      <c r="D6" s="2">
        <v>7.7270000000000003</v>
      </c>
      <c r="E6" s="2">
        <v>7.7270000000000003</v>
      </c>
      <c r="F6" s="2">
        <v>29.466000000000001</v>
      </c>
      <c r="G6" s="2" t="s">
        <v>543</v>
      </c>
      <c r="H6" s="2"/>
      <c r="I6" s="2">
        <v>1</v>
      </c>
      <c r="J6" s="2">
        <v>3</v>
      </c>
      <c r="K6" s="2"/>
      <c r="L6" s="2"/>
      <c r="M6" s="2">
        <v>14</v>
      </c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 s="2" t="s">
        <v>5</v>
      </c>
      <c r="B7" s="2">
        <v>3.5</v>
      </c>
      <c r="C7" s="2" t="s">
        <v>9</v>
      </c>
      <c r="D7" s="2">
        <v>7.7249999999999996</v>
      </c>
      <c r="E7" s="2">
        <v>7.7249999999999996</v>
      </c>
      <c r="F7" s="2">
        <v>14.909000000000001</v>
      </c>
      <c r="G7" s="2" t="s">
        <v>542</v>
      </c>
      <c r="H7" s="2"/>
      <c r="I7" s="2">
        <v>1</v>
      </c>
      <c r="J7" s="2">
        <v>3</v>
      </c>
      <c r="K7" s="2"/>
      <c r="L7" s="2"/>
      <c r="M7" s="2">
        <v>3</v>
      </c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 s="2" t="s">
        <v>6</v>
      </c>
      <c r="B8" s="2">
        <v>3.5</v>
      </c>
      <c r="C8" s="2" t="s">
        <v>9</v>
      </c>
      <c r="D8" s="2">
        <v>7.7270000000000003</v>
      </c>
      <c r="E8" s="2">
        <v>7.7270000000000003</v>
      </c>
      <c r="F8" s="2">
        <v>30.175999999999998</v>
      </c>
      <c r="G8" s="2" t="s">
        <v>543</v>
      </c>
      <c r="H8" s="2"/>
      <c r="I8" s="2">
        <v>1</v>
      </c>
      <c r="J8" s="2">
        <v>3</v>
      </c>
      <c r="K8" s="2"/>
      <c r="L8" s="2"/>
      <c r="M8" s="2">
        <v>2</v>
      </c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 s="2" t="s">
        <v>7</v>
      </c>
      <c r="B9" s="2">
        <v>3.16</v>
      </c>
      <c r="C9" s="2" t="s">
        <v>9</v>
      </c>
      <c r="D9" s="2"/>
      <c r="E9" s="2"/>
      <c r="F9" s="2"/>
      <c r="G9" s="2"/>
      <c r="H9" s="2"/>
      <c r="I9" s="2"/>
      <c r="J9" s="2">
        <v>3</v>
      </c>
      <c r="K9" s="2"/>
      <c r="L9" s="2"/>
      <c r="M9" s="2">
        <v>10</v>
      </c>
      <c r="N9" s="2"/>
      <c r="O9" s="2"/>
      <c r="P9" s="2"/>
      <c r="Q9" s="2"/>
      <c r="R9" s="2"/>
      <c r="S9" s="2"/>
      <c r="T9" s="2"/>
      <c r="U9" s="2"/>
      <c r="V9" s="2"/>
    </row>
    <row r="10" spans="1:22" x14ac:dyDescent="0.3">
      <c r="A10" s="2" t="s">
        <v>546</v>
      </c>
      <c r="B10" s="2">
        <v>3.21</v>
      </c>
      <c r="C10" s="2" t="s">
        <v>9</v>
      </c>
      <c r="D10" s="2"/>
      <c r="E10" s="2"/>
      <c r="F10" s="2"/>
      <c r="G10" s="2"/>
      <c r="H10" s="2"/>
      <c r="I10" s="2"/>
      <c r="J10" s="2"/>
      <c r="K10" s="2"/>
      <c r="L10" s="2"/>
      <c r="M10" s="2">
        <v>5</v>
      </c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">
      <c r="A11" s="2" t="s">
        <v>8</v>
      </c>
      <c r="B11" s="2">
        <v>3</v>
      </c>
      <c r="C11" s="2" t="s">
        <v>9</v>
      </c>
      <c r="D11" s="2"/>
      <c r="E11" s="2"/>
      <c r="F11" s="2"/>
      <c r="G11" s="2"/>
      <c r="H11" s="2"/>
      <c r="I11" s="2"/>
      <c r="J11" s="2" t="s">
        <v>550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">
      <c r="A12" s="2" t="s">
        <v>10</v>
      </c>
      <c r="B12" s="2">
        <v>3.9</v>
      </c>
      <c r="C12" s="2" t="s">
        <v>544</v>
      </c>
      <c r="D12" s="2">
        <v>3.8849999999999998</v>
      </c>
      <c r="E12" s="2">
        <v>3.8849999999999998</v>
      </c>
      <c r="F12" s="2">
        <v>11.12</v>
      </c>
      <c r="G12" s="2" t="s">
        <v>522</v>
      </c>
      <c r="H12" s="2"/>
      <c r="I12" s="2">
        <v>1</v>
      </c>
      <c r="J12" s="2">
        <v>2</v>
      </c>
      <c r="K12" s="2"/>
      <c r="L12" s="2"/>
      <c r="M12" s="2">
        <v>19.5</v>
      </c>
      <c r="N12" s="2" t="s">
        <v>551</v>
      </c>
      <c r="O12" s="2"/>
      <c r="P12" s="2"/>
      <c r="Q12" s="2"/>
      <c r="R12" s="2"/>
      <c r="S12" s="2"/>
      <c r="T12" s="2"/>
      <c r="U12" s="2"/>
      <c r="V12" s="2"/>
    </row>
    <row r="13" spans="1:22" x14ac:dyDescent="0.3">
      <c r="A13" s="2" t="s">
        <v>11</v>
      </c>
      <c r="B13" s="2">
        <v>3.6</v>
      </c>
      <c r="C13" s="2" t="s">
        <v>544</v>
      </c>
      <c r="D13" s="2"/>
      <c r="E13" s="2"/>
      <c r="F13" s="2"/>
      <c r="G13" s="2"/>
      <c r="H13" s="2"/>
      <c r="I13" s="2"/>
      <c r="J13" s="2">
        <v>2</v>
      </c>
      <c r="K13" s="2"/>
      <c r="L13" s="2"/>
      <c r="M13" s="2">
        <v>18</v>
      </c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2" t="s">
        <v>12</v>
      </c>
      <c r="B14" s="2">
        <v>4.2</v>
      </c>
      <c r="C14" s="2" t="s">
        <v>544</v>
      </c>
      <c r="D14" s="2"/>
      <c r="E14" s="2"/>
      <c r="F14" s="2"/>
      <c r="G14" s="2"/>
      <c r="H14" s="2"/>
      <c r="I14" s="2"/>
      <c r="J14" s="2">
        <v>2</v>
      </c>
      <c r="K14" s="2"/>
      <c r="L14" s="2"/>
      <c r="M14" s="2">
        <v>21</v>
      </c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A15" s="2" t="s">
        <v>13</v>
      </c>
      <c r="B15" s="2">
        <v>4.2</v>
      </c>
      <c r="C15" s="2" t="s">
        <v>544</v>
      </c>
      <c r="D15" s="2"/>
      <c r="E15" s="2"/>
      <c r="F15" s="2"/>
      <c r="G15" s="2"/>
      <c r="H15" s="2"/>
      <c r="I15" s="2"/>
      <c r="J15" s="2">
        <v>2</v>
      </c>
      <c r="K15" s="2"/>
      <c r="L15" s="2"/>
      <c r="M15" s="2">
        <v>21</v>
      </c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">
      <c r="A16" s="2" t="s">
        <v>14</v>
      </c>
      <c r="B16" s="2">
        <v>4</v>
      </c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2" t="s">
        <v>15</v>
      </c>
      <c r="B17" s="2">
        <v>4.4000000000000004</v>
      </c>
      <c r="C17" s="2" t="s">
        <v>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2" t="s">
        <v>16</v>
      </c>
      <c r="B18" s="2">
        <v>4.0999999999999996</v>
      </c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2" t="s">
        <v>17</v>
      </c>
      <c r="B19" s="2">
        <v>3.67</v>
      </c>
      <c r="C19" s="2" t="s">
        <v>141</v>
      </c>
      <c r="D19" s="2">
        <v>5.4669999999999996</v>
      </c>
      <c r="E19" s="2">
        <v>5.4269999999999996</v>
      </c>
      <c r="F19" s="2">
        <v>24.931000000000001</v>
      </c>
      <c r="G19" s="2" t="s">
        <v>541</v>
      </c>
      <c r="H19" s="2">
        <v>1</v>
      </c>
      <c r="I19" s="2"/>
      <c r="J19" s="2">
        <v>2</v>
      </c>
      <c r="K19" s="2"/>
      <c r="L19" s="2">
        <v>1.96</v>
      </c>
      <c r="M19" s="2">
        <v>1500</v>
      </c>
      <c r="N19" s="2" t="s">
        <v>552</v>
      </c>
      <c r="O19" s="2"/>
      <c r="P19" s="2">
        <v>1</v>
      </c>
      <c r="Q19" s="2"/>
      <c r="R19" s="2"/>
      <c r="S19" s="2"/>
      <c r="T19" s="2"/>
      <c r="U19" s="2"/>
      <c r="V19" s="2"/>
    </row>
    <row r="20" spans="1:22" x14ac:dyDescent="0.3">
      <c r="A20" s="2" t="s">
        <v>53</v>
      </c>
      <c r="B20" s="2">
        <v>3.64</v>
      </c>
      <c r="C20" s="2" t="s">
        <v>141</v>
      </c>
      <c r="D20" s="2">
        <v>5.4729999999999999</v>
      </c>
      <c r="E20" s="2">
        <v>5.5269999999999992</v>
      </c>
      <c r="F20" s="2">
        <v>25.030999999999999</v>
      </c>
      <c r="G20" s="2" t="s">
        <v>541</v>
      </c>
      <c r="H20" s="2">
        <v>1</v>
      </c>
      <c r="I20" s="2"/>
      <c r="J20" s="2">
        <v>2</v>
      </c>
      <c r="K20" s="2"/>
      <c r="L20" s="2">
        <v>2.36</v>
      </c>
      <c r="M20" s="2">
        <v>11299.999999999998</v>
      </c>
      <c r="N20" s="2"/>
      <c r="O20" s="2"/>
      <c r="P20" s="2">
        <v>1</v>
      </c>
      <c r="Q20" s="2"/>
      <c r="R20" s="2"/>
      <c r="S20" s="2"/>
      <c r="T20" s="2"/>
      <c r="U20" s="2"/>
      <c r="V20" s="2"/>
    </row>
    <row r="21" spans="1:22" x14ac:dyDescent="0.3">
      <c r="A21" s="2" t="s">
        <v>18</v>
      </c>
      <c r="B21" s="2">
        <v>3.52</v>
      </c>
      <c r="C21" s="2" t="s">
        <v>141</v>
      </c>
      <c r="D21" s="2">
        <v>3.9539999999999997</v>
      </c>
      <c r="E21" s="2">
        <v>3.9539999999999997</v>
      </c>
      <c r="F21" s="2">
        <v>25.487000000000002</v>
      </c>
      <c r="G21" s="2" t="s">
        <v>524</v>
      </c>
      <c r="H21" s="2">
        <v>1</v>
      </c>
      <c r="I21" s="2"/>
      <c r="J21" s="2">
        <v>2</v>
      </c>
      <c r="K21" s="2"/>
      <c r="L21" s="2">
        <v>2.1800000000000002</v>
      </c>
      <c r="M21" s="2">
        <v>550</v>
      </c>
      <c r="N21" s="2"/>
      <c r="O21" s="2"/>
      <c r="P21" s="2">
        <v>1</v>
      </c>
      <c r="Q21" s="2"/>
      <c r="R21" s="2"/>
      <c r="S21" s="2"/>
      <c r="T21" s="2"/>
      <c r="U21" s="2"/>
      <c r="V21" s="2"/>
    </row>
    <row r="22" spans="1:22" x14ac:dyDescent="0.3">
      <c r="A22" s="2" t="s">
        <v>19</v>
      </c>
      <c r="B22" s="2">
        <v>3.46</v>
      </c>
      <c r="C22" s="2" t="s">
        <v>518</v>
      </c>
      <c r="D22" s="2" t="s">
        <v>555</v>
      </c>
      <c r="E22" s="2" t="s">
        <v>555</v>
      </c>
      <c r="F22" s="2" t="s">
        <v>555</v>
      </c>
      <c r="G22" s="2" t="s">
        <v>541</v>
      </c>
      <c r="H22" s="2"/>
      <c r="I22" s="2" t="s">
        <v>553</v>
      </c>
      <c r="J22" s="2">
        <v>2</v>
      </c>
      <c r="K22" s="2"/>
      <c r="L22" s="2"/>
      <c r="M22" s="2">
        <v>580</v>
      </c>
      <c r="N22" s="2" t="s">
        <v>562</v>
      </c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 s="2" t="s">
        <v>20</v>
      </c>
      <c r="B23" s="2">
        <v>3.43</v>
      </c>
      <c r="C23" s="2" t="s">
        <v>518</v>
      </c>
      <c r="D23" s="2" t="s">
        <v>555</v>
      </c>
      <c r="E23" s="2" t="s">
        <v>555</v>
      </c>
      <c r="F23" s="2" t="s">
        <v>555</v>
      </c>
      <c r="G23" s="2" t="s">
        <v>541</v>
      </c>
      <c r="H23" s="2"/>
      <c r="I23" s="2" t="s">
        <v>553</v>
      </c>
      <c r="J23" s="2">
        <v>2</v>
      </c>
      <c r="K23" s="2"/>
      <c r="L23" s="2"/>
      <c r="M23" s="2">
        <v>3660</v>
      </c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s="2" t="s">
        <v>21</v>
      </c>
      <c r="B24" s="2">
        <v>3.3</v>
      </c>
      <c r="C24" s="2" t="s">
        <v>518</v>
      </c>
      <c r="D24" s="2" t="s">
        <v>555</v>
      </c>
      <c r="E24" s="2" t="s">
        <v>555</v>
      </c>
      <c r="F24" s="2" t="s">
        <v>555</v>
      </c>
      <c r="G24" s="2" t="s">
        <v>524</v>
      </c>
      <c r="H24" s="2"/>
      <c r="I24" s="2" t="s">
        <v>554</v>
      </c>
      <c r="J24" s="2">
        <v>2</v>
      </c>
      <c r="K24" s="2"/>
      <c r="L24" s="2"/>
      <c r="M24" s="2">
        <v>1130</v>
      </c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2" t="s">
        <v>22</v>
      </c>
      <c r="B25" s="2">
        <v>2.74</v>
      </c>
      <c r="C25" s="2" t="s">
        <v>253</v>
      </c>
      <c r="D25" s="2"/>
      <c r="E25" s="2"/>
      <c r="F25" s="2"/>
      <c r="G25" s="2"/>
      <c r="H25" s="2">
        <v>1</v>
      </c>
      <c r="I25" s="2"/>
      <c r="J25" s="2" t="s">
        <v>555</v>
      </c>
      <c r="K25" s="2"/>
      <c r="L25" s="2"/>
      <c r="M25" s="2">
        <v>38.960999999999999</v>
      </c>
      <c r="N25" s="2" t="s">
        <v>557</v>
      </c>
      <c r="O25" s="2"/>
      <c r="P25" s="2"/>
      <c r="Q25" s="2"/>
      <c r="R25" s="2">
        <v>1</v>
      </c>
      <c r="S25" s="2">
        <v>1</v>
      </c>
      <c r="T25" s="2"/>
      <c r="U25" s="2"/>
      <c r="V25" s="2"/>
    </row>
    <row r="26" spans="1:22" x14ac:dyDescent="0.3">
      <c r="A26" s="2" t="s">
        <v>23</v>
      </c>
      <c r="B26" s="2">
        <v>2.74</v>
      </c>
      <c r="C26" s="2" t="s">
        <v>253</v>
      </c>
      <c r="D26" s="2"/>
      <c r="E26" s="2"/>
      <c r="F26" s="2"/>
      <c r="G26" s="2"/>
      <c r="H26" s="2">
        <v>1</v>
      </c>
      <c r="I26" s="2"/>
      <c r="J26" s="2" t="s">
        <v>555</v>
      </c>
      <c r="K26" s="2"/>
      <c r="L26" s="2"/>
      <c r="M26" s="2">
        <v>50.949000000000005</v>
      </c>
      <c r="N26" s="2"/>
      <c r="O26" s="2"/>
      <c r="P26" s="2"/>
      <c r="Q26" s="2"/>
      <c r="R26" s="2">
        <v>1</v>
      </c>
      <c r="S26" s="2">
        <v>1</v>
      </c>
      <c r="T26" s="2"/>
      <c r="U26" s="2"/>
      <c r="V26" s="2"/>
    </row>
    <row r="27" spans="1:22" x14ac:dyDescent="0.3">
      <c r="A27" s="2" t="s">
        <v>24</v>
      </c>
      <c r="B27" s="2">
        <v>2.75</v>
      </c>
      <c r="C27" s="2" t="s">
        <v>253</v>
      </c>
      <c r="D27" s="2"/>
      <c r="E27" s="2"/>
      <c r="F27" s="2"/>
      <c r="G27" s="2"/>
      <c r="H27" s="2">
        <v>1</v>
      </c>
      <c r="I27" s="2"/>
      <c r="J27" s="2" t="s">
        <v>555</v>
      </c>
      <c r="K27" s="2"/>
      <c r="L27" s="2"/>
      <c r="M27" s="2">
        <v>30.303000000000001</v>
      </c>
      <c r="N27" s="2"/>
      <c r="O27" s="2"/>
      <c r="P27" s="2"/>
      <c r="Q27" s="2"/>
      <c r="R27" s="2">
        <v>1</v>
      </c>
      <c r="S27" s="2">
        <v>1</v>
      </c>
      <c r="T27" s="2"/>
      <c r="U27" s="2"/>
      <c r="V27" s="2"/>
    </row>
    <row r="28" spans="1:22" x14ac:dyDescent="0.3">
      <c r="A28" s="2" t="s">
        <v>25</v>
      </c>
      <c r="B28" s="2">
        <v>2.88</v>
      </c>
      <c r="C28" s="2" t="s">
        <v>253</v>
      </c>
      <c r="D28" s="2">
        <v>5.4960000000000004</v>
      </c>
      <c r="E28" s="2">
        <v>5.4960000000000004</v>
      </c>
      <c r="F28" s="2">
        <v>25.55</v>
      </c>
      <c r="G28" s="2" t="s">
        <v>541</v>
      </c>
      <c r="H28" s="2">
        <v>1</v>
      </c>
      <c r="I28" s="2"/>
      <c r="J28" s="2">
        <v>4</v>
      </c>
      <c r="K28" s="2"/>
      <c r="L28" s="2"/>
      <c r="M28" s="2">
        <v>25.308</v>
      </c>
      <c r="N28" s="2"/>
      <c r="O28" s="2"/>
      <c r="P28" s="2"/>
      <c r="Q28" s="2"/>
      <c r="R28" s="2">
        <v>1</v>
      </c>
      <c r="S28" s="2">
        <v>1</v>
      </c>
      <c r="T28" s="2"/>
      <c r="U28" s="2"/>
      <c r="V28" s="2"/>
    </row>
    <row r="29" spans="1:22" x14ac:dyDescent="0.3">
      <c r="A29" s="2" t="s">
        <v>26</v>
      </c>
      <c r="B29" s="2">
        <v>2.91</v>
      </c>
      <c r="C29" s="2" t="s">
        <v>253</v>
      </c>
      <c r="D29" s="2"/>
      <c r="E29" s="2"/>
      <c r="F29" s="2"/>
      <c r="G29" s="2"/>
      <c r="H29" s="2">
        <v>1</v>
      </c>
      <c r="I29" s="2"/>
      <c r="J29" s="2" t="s">
        <v>555</v>
      </c>
      <c r="K29" s="2"/>
      <c r="L29" s="2"/>
      <c r="M29" s="2">
        <v>9.3239999999999998</v>
      </c>
      <c r="N29" s="2"/>
      <c r="O29" s="2"/>
      <c r="P29" s="2"/>
      <c r="Q29" s="2"/>
      <c r="R29" s="2">
        <v>1</v>
      </c>
      <c r="S29" s="2">
        <v>1</v>
      </c>
      <c r="T29" s="2"/>
      <c r="U29" s="2"/>
      <c r="V29" s="2"/>
    </row>
    <row r="30" spans="1:22" x14ac:dyDescent="0.3">
      <c r="A30" s="2" t="s">
        <v>27</v>
      </c>
      <c r="B30" s="2">
        <v>2.73</v>
      </c>
      <c r="C30" s="2" t="s">
        <v>253</v>
      </c>
      <c r="D30" s="2"/>
      <c r="E30" s="2"/>
      <c r="F30" s="2"/>
      <c r="G30" s="2"/>
      <c r="H30" s="2">
        <v>1</v>
      </c>
      <c r="I30" s="2"/>
      <c r="J30" s="2" t="s">
        <v>555</v>
      </c>
      <c r="K30" s="2"/>
      <c r="L30" s="2"/>
      <c r="M30" s="2">
        <v>0</v>
      </c>
      <c r="N30" s="2"/>
      <c r="O30" s="2"/>
      <c r="P30" s="2"/>
      <c r="Q30" s="2"/>
      <c r="R30" s="2">
        <v>1</v>
      </c>
      <c r="S30" s="2">
        <v>1</v>
      </c>
      <c r="T30" s="2"/>
      <c r="U30" s="2"/>
      <c r="V30" s="2"/>
    </row>
    <row r="31" spans="1:22" x14ac:dyDescent="0.3">
      <c r="A31" s="2" t="s">
        <v>10</v>
      </c>
      <c r="B31" s="2">
        <v>3.9</v>
      </c>
      <c r="C31" s="2" t="s">
        <v>159</v>
      </c>
      <c r="D31" s="2">
        <v>3.8849999999999998</v>
      </c>
      <c r="E31" s="2">
        <v>3.8849999999999998</v>
      </c>
      <c r="F31" s="2">
        <v>11.12</v>
      </c>
      <c r="G31" s="2" t="s">
        <v>522</v>
      </c>
      <c r="H31" s="2" t="s">
        <v>555</v>
      </c>
      <c r="I31" s="2"/>
      <c r="J31" s="2">
        <v>2</v>
      </c>
      <c r="K31" s="2"/>
      <c r="L31" s="2" t="s">
        <v>555</v>
      </c>
      <c r="M31" s="2" t="s">
        <v>555</v>
      </c>
      <c r="N31" s="2"/>
      <c r="O31" s="2"/>
      <c r="P31" s="2"/>
      <c r="Q31" s="2"/>
      <c r="R31" s="2"/>
      <c r="S31" s="2" t="s">
        <v>555</v>
      </c>
      <c r="T31" s="2"/>
      <c r="U31" s="2"/>
      <c r="V31" s="2"/>
    </row>
    <row r="32" spans="1:22" x14ac:dyDescent="0.3">
      <c r="A32" s="2" t="s">
        <v>11</v>
      </c>
      <c r="B32" s="2">
        <v>3.5</v>
      </c>
      <c r="C32" s="2" t="s">
        <v>159</v>
      </c>
      <c r="D32" s="2">
        <v>3.8839999999999999</v>
      </c>
      <c r="E32" s="2">
        <v>3.8839999999999999</v>
      </c>
      <c r="F32" s="2">
        <v>11.12</v>
      </c>
      <c r="G32" s="2" t="s">
        <v>522</v>
      </c>
      <c r="H32" s="2" t="s">
        <v>555</v>
      </c>
      <c r="I32" s="2"/>
      <c r="J32" s="2">
        <v>2</v>
      </c>
      <c r="K32" s="2"/>
      <c r="L32" s="2" t="s">
        <v>555</v>
      </c>
      <c r="M32" s="2" t="s">
        <v>555</v>
      </c>
      <c r="N32" s="2"/>
      <c r="O32" s="2"/>
      <c r="P32" s="2"/>
      <c r="Q32" s="2"/>
      <c r="R32" s="2"/>
      <c r="S32" s="2" t="s">
        <v>555</v>
      </c>
      <c r="T32" s="2"/>
      <c r="U32" s="2"/>
      <c r="V32" s="2"/>
    </row>
    <row r="33" spans="1:22" x14ac:dyDescent="0.3">
      <c r="A33" s="2" t="s">
        <v>12</v>
      </c>
      <c r="B33" s="2">
        <v>3.8</v>
      </c>
      <c r="C33" s="2" t="s">
        <v>159</v>
      </c>
      <c r="D33" s="2">
        <v>3.8460000000000001</v>
      </c>
      <c r="E33" s="2">
        <v>3.8460000000000001</v>
      </c>
      <c r="F33" s="2">
        <v>11.1</v>
      </c>
      <c r="G33" s="2" t="s">
        <v>522</v>
      </c>
      <c r="H33" s="2" t="s">
        <v>555</v>
      </c>
      <c r="I33" s="2"/>
      <c r="J33" s="2">
        <v>2</v>
      </c>
      <c r="K33" s="2"/>
      <c r="L33" s="2" t="s">
        <v>555</v>
      </c>
      <c r="M33" s="2" t="s">
        <v>555</v>
      </c>
      <c r="N33" s="2"/>
      <c r="O33" s="2"/>
      <c r="P33" s="2"/>
      <c r="Q33" s="2"/>
      <c r="R33" s="2"/>
      <c r="S33" s="2" t="s">
        <v>555</v>
      </c>
      <c r="T33" s="2"/>
      <c r="U33" s="2"/>
      <c r="V33" s="2"/>
    </row>
    <row r="34" spans="1:22" x14ac:dyDescent="0.3">
      <c r="A34" s="2" t="s">
        <v>13</v>
      </c>
      <c r="B34" s="2">
        <v>3.8</v>
      </c>
      <c r="C34" s="2" t="s">
        <v>159</v>
      </c>
      <c r="D34" s="2">
        <v>3.8420000000000001</v>
      </c>
      <c r="E34" s="2">
        <v>3.8420000000000001</v>
      </c>
      <c r="F34" s="2">
        <v>11.11</v>
      </c>
      <c r="G34" s="2" t="s">
        <v>522</v>
      </c>
      <c r="H34" s="2" t="s">
        <v>555</v>
      </c>
      <c r="I34" s="2"/>
      <c r="J34" s="2">
        <v>2</v>
      </c>
      <c r="K34" s="2"/>
      <c r="L34" s="2" t="s">
        <v>555</v>
      </c>
      <c r="M34" s="2" t="s">
        <v>555</v>
      </c>
      <c r="N34" s="2"/>
      <c r="O34" s="2"/>
      <c r="P34" s="2"/>
      <c r="Q34" s="2"/>
      <c r="R34" s="2"/>
      <c r="S34" s="2" t="s">
        <v>555</v>
      </c>
      <c r="T34" s="2"/>
      <c r="U34" s="2"/>
      <c r="V34" s="2"/>
    </row>
    <row r="35" spans="1:22" x14ac:dyDescent="0.3">
      <c r="A35" s="2" t="s">
        <v>31</v>
      </c>
      <c r="B35" s="2">
        <v>3.36</v>
      </c>
      <c r="C35" s="2" t="s">
        <v>30</v>
      </c>
      <c r="D35" s="2">
        <v>5.4324000000000003</v>
      </c>
      <c r="E35" s="2">
        <v>5.4151999999999996</v>
      </c>
      <c r="F35" s="2">
        <v>40.78</v>
      </c>
      <c r="G35" s="2"/>
      <c r="H35" s="2" t="s">
        <v>555</v>
      </c>
      <c r="I35" s="2"/>
      <c r="J35" s="2" t="s">
        <v>555</v>
      </c>
      <c r="K35" s="2"/>
      <c r="L35" s="2"/>
      <c r="M35" s="2">
        <v>0</v>
      </c>
      <c r="N35" s="2" t="s">
        <v>563</v>
      </c>
      <c r="O35" s="2"/>
      <c r="P35" s="2"/>
      <c r="Q35" s="2"/>
      <c r="R35" s="2"/>
      <c r="S35" s="2">
        <v>1</v>
      </c>
      <c r="T35" s="2"/>
      <c r="U35" s="2"/>
      <c r="V35" s="2"/>
    </row>
    <row r="36" spans="1:22" x14ac:dyDescent="0.3">
      <c r="A36" s="2" t="s">
        <v>32</v>
      </c>
      <c r="B36" s="2">
        <v>3.02</v>
      </c>
      <c r="C36" s="2" t="s">
        <v>30</v>
      </c>
      <c r="D36" s="2" t="s">
        <v>555</v>
      </c>
      <c r="E36" s="2" t="s">
        <v>555</v>
      </c>
      <c r="F36" s="2" t="s">
        <v>555</v>
      </c>
      <c r="G36" s="2"/>
      <c r="H36" s="2" t="s">
        <v>555</v>
      </c>
      <c r="I36" s="2"/>
      <c r="J36" s="2" t="s">
        <v>555</v>
      </c>
      <c r="K36" s="2"/>
      <c r="L36" s="2"/>
      <c r="M36" s="2">
        <v>37.333333333333336</v>
      </c>
      <c r="N36" s="2"/>
      <c r="O36" s="2"/>
      <c r="P36" s="2"/>
      <c r="Q36" s="2"/>
      <c r="R36" s="2"/>
      <c r="S36" s="2">
        <v>1</v>
      </c>
      <c r="T36" s="2"/>
      <c r="U36" s="2"/>
      <c r="V36" s="2"/>
    </row>
    <row r="37" spans="1:22" x14ac:dyDescent="0.3">
      <c r="A37" s="2" t="s">
        <v>19</v>
      </c>
      <c r="B37" s="2">
        <v>3.18</v>
      </c>
      <c r="C37" s="2" t="s">
        <v>30</v>
      </c>
      <c r="D37" s="2" t="s">
        <v>555</v>
      </c>
      <c r="E37" s="2" t="s">
        <v>555</v>
      </c>
      <c r="F37" s="2" t="s">
        <v>555</v>
      </c>
      <c r="G37" s="2"/>
      <c r="H37" s="2" t="s">
        <v>555</v>
      </c>
      <c r="I37" s="2"/>
      <c r="J37" s="2">
        <v>2</v>
      </c>
      <c r="K37" s="2"/>
      <c r="L37" s="2"/>
      <c r="M37" s="2">
        <v>0</v>
      </c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3">
      <c r="A38" s="2" t="s">
        <v>25</v>
      </c>
      <c r="B38" s="2">
        <v>2.88</v>
      </c>
      <c r="C38" s="2" t="s">
        <v>30</v>
      </c>
      <c r="D38" s="2" t="s">
        <v>555</v>
      </c>
      <c r="E38" s="2" t="s">
        <v>555</v>
      </c>
      <c r="F38" s="2" t="s">
        <v>555</v>
      </c>
      <c r="G38" s="2"/>
      <c r="H38" s="2" t="s">
        <v>555</v>
      </c>
      <c r="I38" s="2"/>
      <c r="J38" s="2">
        <v>2</v>
      </c>
      <c r="K38" s="2"/>
      <c r="L38" s="2"/>
      <c r="M38" s="2">
        <v>10.666666666666668</v>
      </c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3">
      <c r="A39" s="2" t="s">
        <v>33</v>
      </c>
      <c r="B39" s="2">
        <v>3.44</v>
      </c>
      <c r="C39" s="2" t="s">
        <v>30</v>
      </c>
      <c r="D39" s="2">
        <v>3.9</v>
      </c>
      <c r="E39" s="2">
        <v>3.9</v>
      </c>
      <c r="F39" s="2">
        <v>29.65</v>
      </c>
      <c r="G39" s="2" t="s">
        <v>564</v>
      </c>
      <c r="H39" s="2" t="s">
        <v>555</v>
      </c>
      <c r="I39" s="2"/>
      <c r="J39" s="2" t="s">
        <v>555</v>
      </c>
      <c r="K39" s="2"/>
      <c r="L39" s="2"/>
      <c r="M39" s="2">
        <v>0</v>
      </c>
      <c r="N39" s="2"/>
      <c r="O39" s="2"/>
      <c r="P39" s="2"/>
      <c r="Q39" s="2"/>
      <c r="R39" s="2"/>
      <c r="S39" s="2">
        <v>1</v>
      </c>
      <c r="T39" s="2"/>
      <c r="U39" s="2"/>
      <c r="V39" s="2"/>
    </row>
    <row r="40" spans="1:22" x14ac:dyDescent="0.3">
      <c r="A40" s="2" t="s">
        <v>34</v>
      </c>
      <c r="B40" s="2">
        <v>3.09</v>
      </c>
      <c r="C40" s="2" t="s">
        <v>30</v>
      </c>
      <c r="D40" s="2" t="s">
        <v>555</v>
      </c>
      <c r="E40" s="2" t="s">
        <v>555</v>
      </c>
      <c r="F40" s="2" t="s">
        <v>555</v>
      </c>
      <c r="G40" s="2"/>
      <c r="H40" s="2" t="s">
        <v>555</v>
      </c>
      <c r="I40" s="2"/>
      <c r="J40" s="2" t="s">
        <v>555</v>
      </c>
      <c r="K40" s="2"/>
      <c r="L40" s="2"/>
      <c r="M40" s="2">
        <v>0</v>
      </c>
      <c r="N40" s="2"/>
      <c r="O40" s="2"/>
      <c r="P40" s="2"/>
      <c r="Q40" s="2"/>
      <c r="R40" s="2"/>
      <c r="S40" s="2">
        <v>1</v>
      </c>
      <c r="T40" s="2"/>
      <c r="U40" s="2"/>
      <c r="V40" s="2"/>
    </row>
    <row r="41" spans="1:22" x14ac:dyDescent="0.3">
      <c r="A41" s="2" t="s">
        <v>35</v>
      </c>
      <c r="B41" s="2">
        <v>3.06</v>
      </c>
      <c r="C41" s="2" t="s">
        <v>30</v>
      </c>
      <c r="D41" s="2" t="s">
        <v>555</v>
      </c>
      <c r="E41" s="2" t="s">
        <v>555</v>
      </c>
      <c r="F41" s="2" t="s">
        <v>555</v>
      </c>
      <c r="G41" s="2"/>
      <c r="H41" s="2" t="s">
        <v>555</v>
      </c>
      <c r="I41" s="2"/>
      <c r="J41" s="2" t="s">
        <v>555</v>
      </c>
      <c r="K41" s="2"/>
      <c r="L41" s="2"/>
      <c r="M41" s="2">
        <v>0</v>
      </c>
      <c r="N41" s="2"/>
      <c r="O41" s="2"/>
      <c r="P41" s="2"/>
      <c r="Q41" s="2"/>
      <c r="R41" s="2"/>
      <c r="S41" s="2">
        <v>1</v>
      </c>
      <c r="T41" s="2"/>
      <c r="U41" s="2"/>
      <c r="V41" s="2"/>
    </row>
    <row r="42" spans="1:22" x14ac:dyDescent="0.3">
      <c r="A42" s="2" t="s">
        <v>36</v>
      </c>
      <c r="B42" s="2">
        <v>3.31</v>
      </c>
      <c r="C42" s="2" t="s">
        <v>30</v>
      </c>
      <c r="D42" s="2">
        <v>3.9</v>
      </c>
      <c r="E42" s="2">
        <v>3.9</v>
      </c>
      <c r="F42" s="2">
        <v>29.65</v>
      </c>
      <c r="G42" s="2" t="s">
        <v>524</v>
      </c>
      <c r="H42" s="2" t="s">
        <v>555</v>
      </c>
      <c r="I42" s="2"/>
      <c r="J42" s="2" t="s">
        <v>555</v>
      </c>
      <c r="K42" s="2"/>
      <c r="L42" s="2"/>
      <c r="M42" s="2">
        <v>0</v>
      </c>
      <c r="N42" s="2"/>
      <c r="O42" s="2"/>
      <c r="P42" s="2"/>
      <c r="Q42" s="2"/>
      <c r="R42" s="2"/>
      <c r="S42" s="2">
        <v>1</v>
      </c>
      <c r="T42" s="2"/>
      <c r="U42" s="2"/>
      <c r="V42" s="2"/>
    </row>
    <row r="43" spans="1:22" x14ac:dyDescent="0.3">
      <c r="A43" s="2" t="s">
        <v>37</v>
      </c>
      <c r="B43" s="2">
        <v>2.98</v>
      </c>
      <c r="C43" s="2" t="s">
        <v>30</v>
      </c>
      <c r="D43" s="2" t="s">
        <v>555</v>
      </c>
      <c r="E43" s="2" t="s">
        <v>555</v>
      </c>
      <c r="F43" s="2" t="s">
        <v>555</v>
      </c>
      <c r="G43" s="2" t="s">
        <v>524</v>
      </c>
      <c r="H43" s="2" t="s">
        <v>555</v>
      </c>
      <c r="I43" s="2"/>
      <c r="J43" s="2" t="s">
        <v>555</v>
      </c>
      <c r="K43" s="2"/>
      <c r="L43" s="2"/>
      <c r="M43" s="2">
        <v>42</v>
      </c>
      <c r="N43" s="2"/>
      <c r="O43" s="2"/>
      <c r="P43" s="2"/>
      <c r="Q43" s="2"/>
      <c r="R43" s="2"/>
      <c r="S43" s="2">
        <v>1</v>
      </c>
      <c r="T43" s="2"/>
      <c r="U43" s="2"/>
      <c r="V43" s="2"/>
    </row>
    <row r="44" spans="1:22" x14ac:dyDescent="0.3">
      <c r="A44" s="2" t="s">
        <v>39</v>
      </c>
      <c r="B44" s="2">
        <v>4.04</v>
      </c>
      <c r="C44" s="2" t="s">
        <v>38</v>
      </c>
      <c r="D44" s="2"/>
      <c r="E44" s="2"/>
      <c r="F44" s="2"/>
      <c r="G44" s="2"/>
      <c r="H44" s="2"/>
      <c r="I44" s="2"/>
      <c r="J44" s="2" t="s">
        <v>555</v>
      </c>
      <c r="K44" s="2"/>
      <c r="L44" s="2">
        <v>1</v>
      </c>
      <c r="M44" s="2" t="s">
        <v>555</v>
      </c>
      <c r="N44" s="2"/>
      <c r="O44" s="2"/>
      <c r="P44" s="2"/>
      <c r="Q44" s="2"/>
      <c r="R44" s="2"/>
      <c r="S44" s="2">
        <v>1</v>
      </c>
      <c r="T44" s="2"/>
      <c r="U44" s="2"/>
      <c r="V44" s="2"/>
    </row>
    <row r="45" spans="1:22" x14ac:dyDescent="0.3">
      <c r="A45" s="2" t="s">
        <v>40</v>
      </c>
      <c r="B45" s="2">
        <v>3.91</v>
      </c>
      <c r="C45" s="2" t="s">
        <v>38</v>
      </c>
      <c r="D45" s="2"/>
      <c r="E45" s="2"/>
      <c r="F45" s="2"/>
      <c r="G45" s="2"/>
      <c r="H45" s="2">
        <v>1</v>
      </c>
      <c r="I45" s="2"/>
      <c r="J45" s="2" t="s">
        <v>555</v>
      </c>
      <c r="K45" s="2"/>
      <c r="L45" s="2">
        <v>1</v>
      </c>
      <c r="M45" s="2" t="s">
        <v>555</v>
      </c>
      <c r="N45" s="2"/>
      <c r="O45" s="2"/>
      <c r="P45" s="2"/>
      <c r="Q45" s="2"/>
      <c r="R45" s="2">
        <v>1</v>
      </c>
      <c r="S45" s="2">
        <v>1</v>
      </c>
      <c r="T45" s="2"/>
      <c r="U45" s="2"/>
      <c r="V45" s="2"/>
    </row>
    <row r="46" spans="1:22" x14ac:dyDescent="0.3">
      <c r="A46" s="2" t="s">
        <v>41</v>
      </c>
      <c r="B46" s="2">
        <v>3.79</v>
      </c>
      <c r="C46" s="2" t="s">
        <v>38</v>
      </c>
      <c r="D46" s="2"/>
      <c r="E46" s="2"/>
      <c r="F46" s="2"/>
      <c r="G46" s="2"/>
      <c r="H46" s="2"/>
      <c r="I46" s="2"/>
      <c r="J46" s="2" t="s">
        <v>555</v>
      </c>
      <c r="K46" s="2"/>
      <c r="L46" s="2">
        <v>1</v>
      </c>
      <c r="M46" s="2" t="s">
        <v>555</v>
      </c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3">
      <c r="A47" s="2" t="s">
        <v>42</v>
      </c>
      <c r="B47" s="2">
        <v>3.85</v>
      </c>
      <c r="C47" s="2" t="s">
        <v>38</v>
      </c>
      <c r="D47" s="2"/>
      <c r="E47" s="2"/>
      <c r="F47" s="2"/>
      <c r="G47" s="2"/>
      <c r="H47" s="2">
        <v>1</v>
      </c>
      <c r="I47" s="2"/>
      <c r="J47" s="2" t="s">
        <v>555</v>
      </c>
      <c r="K47" s="2"/>
      <c r="L47" s="2">
        <v>1</v>
      </c>
      <c r="M47" s="2" t="s">
        <v>555</v>
      </c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3">
      <c r="A48" s="2" t="s">
        <v>43</v>
      </c>
      <c r="B48" s="2">
        <v>3.95</v>
      </c>
      <c r="C48" s="2" t="s">
        <v>38</v>
      </c>
      <c r="D48" s="2"/>
      <c r="E48" s="2"/>
      <c r="F48" s="2"/>
      <c r="G48" s="2"/>
      <c r="H48" s="2"/>
      <c r="I48" s="2"/>
      <c r="J48" s="2" t="s">
        <v>555</v>
      </c>
      <c r="K48" s="2"/>
      <c r="L48" s="2">
        <v>1</v>
      </c>
      <c r="M48" s="2" t="s">
        <v>555</v>
      </c>
      <c r="N48" s="2"/>
      <c r="O48" s="2"/>
      <c r="P48" s="2"/>
      <c r="Q48" s="2"/>
      <c r="R48" s="2"/>
      <c r="S48" s="2">
        <v>1</v>
      </c>
      <c r="T48" s="2"/>
      <c r="U48" s="2"/>
      <c r="V48" s="2"/>
    </row>
    <row r="49" spans="1:22" x14ac:dyDescent="0.3">
      <c r="A49" s="2" t="s">
        <v>41</v>
      </c>
      <c r="B49" s="2">
        <v>3.79</v>
      </c>
      <c r="C49" s="2" t="s">
        <v>38</v>
      </c>
      <c r="D49" s="2"/>
      <c r="E49" s="2"/>
      <c r="F49" s="2"/>
      <c r="G49" s="2"/>
      <c r="H49" s="2"/>
      <c r="I49" s="2"/>
      <c r="J49" s="2" t="s">
        <v>555</v>
      </c>
      <c r="K49" s="2"/>
      <c r="L49" s="2">
        <v>1</v>
      </c>
      <c r="M49" s="2" t="s">
        <v>555</v>
      </c>
      <c r="N49" s="2"/>
      <c r="O49" s="2"/>
      <c r="P49" s="2"/>
      <c r="Q49" s="2"/>
      <c r="R49" s="2"/>
      <c r="S49" s="2">
        <v>1</v>
      </c>
      <c r="T49" s="2"/>
      <c r="U49" s="2"/>
      <c r="V49" s="2"/>
    </row>
    <row r="50" spans="1:22" x14ac:dyDescent="0.3">
      <c r="A50" s="2" t="s">
        <v>44</v>
      </c>
      <c r="B50" s="2">
        <v>3.82</v>
      </c>
      <c r="C50" s="2" t="s">
        <v>38</v>
      </c>
      <c r="D50" s="2"/>
      <c r="E50" s="2"/>
      <c r="F50" s="2"/>
      <c r="G50" s="2"/>
      <c r="H50" s="2"/>
      <c r="I50" s="2"/>
      <c r="J50" s="2" t="s">
        <v>555</v>
      </c>
      <c r="K50" s="2"/>
      <c r="L50" s="2">
        <v>1</v>
      </c>
      <c r="M50" s="2" t="s">
        <v>555</v>
      </c>
      <c r="N50" s="2"/>
      <c r="O50" s="2"/>
      <c r="P50" s="2"/>
      <c r="Q50" s="2"/>
      <c r="R50" s="2"/>
      <c r="S50" s="2">
        <v>1</v>
      </c>
      <c r="T50" s="2"/>
      <c r="U50" s="2"/>
      <c r="V50" s="2"/>
    </row>
    <row r="51" spans="1:22" x14ac:dyDescent="0.3">
      <c r="A51" s="2" t="s">
        <v>42</v>
      </c>
      <c r="B51" s="2">
        <v>3.85</v>
      </c>
      <c r="C51" s="2" t="s">
        <v>38</v>
      </c>
      <c r="D51" s="2"/>
      <c r="E51" s="2"/>
      <c r="F51" s="2"/>
      <c r="G51" s="2"/>
      <c r="H51" s="2"/>
      <c r="I51" s="2"/>
      <c r="J51" s="2" t="s">
        <v>555</v>
      </c>
      <c r="K51" s="2"/>
      <c r="L51" s="2">
        <v>1</v>
      </c>
      <c r="M51" s="2" t="s">
        <v>555</v>
      </c>
      <c r="N51" s="2"/>
      <c r="O51" s="2"/>
      <c r="P51" s="2"/>
      <c r="Q51" s="2"/>
      <c r="R51" s="2"/>
      <c r="S51" s="2">
        <v>1</v>
      </c>
      <c r="T51" s="2"/>
      <c r="U51" s="2"/>
      <c r="V51" s="2"/>
    </row>
    <row r="52" spans="1:22" x14ac:dyDescent="0.3">
      <c r="A52" s="2" t="s">
        <v>45</v>
      </c>
      <c r="B52" s="2">
        <v>4.07</v>
      </c>
      <c r="C52" s="2" t="s">
        <v>38</v>
      </c>
      <c r="D52" s="2"/>
      <c r="E52" s="2"/>
      <c r="F52" s="2"/>
      <c r="G52" s="2"/>
      <c r="H52" s="2"/>
      <c r="I52" s="2"/>
      <c r="J52" s="2" t="s">
        <v>555</v>
      </c>
      <c r="K52" s="2"/>
      <c r="L52" s="2">
        <v>1</v>
      </c>
      <c r="M52" s="2" t="s">
        <v>555</v>
      </c>
      <c r="N52" s="2"/>
      <c r="O52" s="2"/>
      <c r="P52" s="2"/>
      <c r="Q52" s="2"/>
      <c r="R52" s="2"/>
      <c r="S52" s="2">
        <v>1</v>
      </c>
      <c r="T52" s="2"/>
      <c r="U52" s="2"/>
      <c r="V52" s="2"/>
    </row>
    <row r="53" spans="1:22" x14ac:dyDescent="0.3">
      <c r="A53" s="2" t="s">
        <v>39</v>
      </c>
      <c r="B53" s="2">
        <v>4.04</v>
      </c>
      <c r="C53" s="2" t="s">
        <v>38</v>
      </c>
      <c r="D53" s="2"/>
      <c r="E53" s="2"/>
      <c r="F53" s="2"/>
      <c r="G53" s="2"/>
      <c r="H53" s="2"/>
      <c r="I53" s="2"/>
      <c r="J53" s="2" t="s">
        <v>555</v>
      </c>
      <c r="K53" s="2"/>
      <c r="L53" s="2">
        <v>1</v>
      </c>
      <c r="M53" s="2" t="s">
        <v>555</v>
      </c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3">
      <c r="A54" s="2" t="s">
        <v>40</v>
      </c>
      <c r="B54" s="2">
        <v>3.87</v>
      </c>
      <c r="C54" s="2" t="s">
        <v>38</v>
      </c>
      <c r="D54" s="2"/>
      <c r="E54" s="2"/>
      <c r="F54" s="2"/>
      <c r="G54" s="2"/>
      <c r="H54" s="2"/>
      <c r="I54" s="2"/>
      <c r="J54" s="2" t="s">
        <v>555</v>
      </c>
      <c r="K54" s="2"/>
      <c r="L54" s="2">
        <v>1</v>
      </c>
      <c r="M54" s="2" t="s">
        <v>555</v>
      </c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3">
      <c r="A55" s="2" t="s">
        <v>46</v>
      </c>
      <c r="B55" s="2">
        <v>3.4</v>
      </c>
      <c r="C55" s="2" t="s">
        <v>38</v>
      </c>
      <c r="D55" s="2"/>
      <c r="E55" s="2"/>
      <c r="F55" s="2"/>
      <c r="G55" s="2"/>
      <c r="H55" s="2"/>
      <c r="I55" s="2"/>
      <c r="J55" s="2" t="s">
        <v>555</v>
      </c>
      <c r="K55" s="2"/>
      <c r="L55" s="2">
        <v>1</v>
      </c>
      <c r="M55" s="2" t="s">
        <v>555</v>
      </c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3">
      <c r="A56" s="2" t="s">
        <v>36</v>
      </c>
      <c r="B56" s="2">
        <v>3.2</v>
      </c>
      <c r="C56" s="2" t="s">
        <v>38</v>
      </c>
      <c r="D56" s="2"/>
      <c r="E56" s="2"/>
      <c r="F56" s="2"/>
      <c r="G56" s="2"/>
      <c r="H56" s="2"/>
      <c r="I56" s="2"/>
      <c r="J56" s="2" t="s">
        <v>555</v>
      </c>
      <c r="K56" s="2"/>
      <c r="L56" s="2">
        <v>1</v>
      </c>
      <c r="M56" s="2" t="s">
        <v>555</v>
      </c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3">
      <c r="A57" s="2" t="s">
        <v>47</v>
      </c>
      <c r="B57" s="2">
        <v>3.3</v>
      </c>
      <c r="C57" s="2" t="s">
        <v>38</v>
      </c>
      <c r="D57" s="2"/>
      <c r="E57" s="2"/>
      <c r="F57" s="2"/>
      <c r="G57" s="2"/>
      <c r="H57" s="2"/>
      <c r="I57" s="2"/>
      <c r="J57" s="2" t="s">
        <v>555</v>
      </c>
      <c r="K57" s="2"/>
      <c r="L57" s="2">
        <v>1</v>
      </c>
      <c r="M57" s="2" t="s">
        <v>555</v>
      </c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3">
      <c r="A58" s="2" t="s">
        <v>48</v>
      </c>
      <c r="B58" s="2">
        <v>3.8</v>
      </c>
      <c r="C58" s="2" t="s">
        <v>38</v>
      </c>
      <c r="D58" s="2"/>
      <c r="E58" s="2"/>
      <c r="F58" s="2"/>
      <c r="G58" s="2"/>
      <c r="H58" s="2"/>
      <c r="I58" s="2"/>
      <c r="J58" s="2" t="s">
        <v>555</v>
      </c>
      <c r="K58" s="2"/>
      <c r="L58" s="2">
        <v>1</v>
      </c>
      <c r="M58" s="2" t="s">
        <v>555</v>
      </c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3">
      <c r="A59" s="2" t="s">
        <v>49</v>
      </c>
      <c r="B59" s="2">
        <v>3.8</v>
      </c>
      <c r="C59" s="2" t="s">
        <v>38</v>
      </c>
      <c r="D59" s="2"/>
      <c r="E59" s="2"/>
      <c r="F59" s="2"/>
      <c r="G59" s="2"/>
      <c r="H59" s="2"/>
      <c r="I59" s="2"/>
      <c r="J59" s="2" t="s">
        <v>555</v>
      </c>
      <c r="K59" s="2"/>
      <c r="L59" s="2">
        <v>1</v>
      </c>
      <c r="M59" s="2" t="s">
        <v>555</v>
      </c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3">
      <c r="A60" s="2" t="s">
        <v>42</v>
      </c>
      <c r="B60" s="2">
        <v>3.85</v>
      </c>
      <c r="C60" s="2" t="s">
        <v>38</v>
      </c>
      <c r="D60" s="2"/>
      <c r="E60" s="2"/>
      <c r="F60" s="2"/>
      <c r="G60" s="2"/>
      <c r="H60" s="2"/>
      <c r="I60" s="2"/>
      <c r="J60" s="2" t="s">
        <v>555</v>
      </c>
      <c r="K60" s="2"/>
      <c r="L60" s="2">
        <v>1</v>
      </c>
      <c r="M60" s="2" t="s">
        <v>555</v>
      </c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3">
      <c r="A61" s="2" t="s">
        <v>50</v>
      </c>
      <c r="B61" s="2">
        <v>4.3</v>
      </c>
      <c r="C61" s="2" t="s">
        <v>38</v>
      </c>
      <c r="D61" s="2"/>
      <c r="E61" s="2"/>
      <c r="F61" s="2"/>
      <c r="G61" s="2"/>
      <c r="H61" s="2"/>
      <c r="I61" s="2"/>
      <c r="J61" s="2" t="s">
        <v>555</v>
      </c>
      <c r="K61" s="2"/>
      <c r="L61" s="2">
        <v>1</v>
      </c>
      <c r="M61" s="2" t="s">
        <v>555</v>
      </c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3">
      <c r="A62" s="2" t="s">
        <v>51</v>
      </c>
      <c r="B62" s="2">
        <v>4</v>
      </c>
      <c r="C62" s="2" t="s">
        <v>38</v>
      </c>
      <c r="D62" s="2"/>
      <c r="E62" s="2"/>
      <c r="F62" s="2"/>
      <c r="G62" s="2"/>
      <c r="H62" s="2"/>
      <c r="I62" s="2"/>
      <c r="J62" s="2" t="s">
        <v>555</v>
      </c>
      <c r="K62" s="2"/>
      <c r="L62" s="2">
        <v>1</v>
      </c>
      <c r="M62" s="2" t="s">
        <v>555</v>
      </c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3">
      <c r="A63" s="2" t="s">
        <v>40</v>
      </c>
      <c r="B63" s="2">
        <v>3.91</v>
      </c>
      <c r="C63" s="2" t="s">
        <v>38</v>
      </c>
      <c r="D63" s="2"/>
      <c r="E63" s="2"/>
      <c r="F63" s="2"/>
      <c r="G63" s="2"/>
      <c r="H63" s="2"/>
      <c r="I63" s="2"/>
      <c r="J63" s="2" t="s">
        <v>555</v>
      </c>
      <c r="K63" s="2"/>
      <c r="L63" s="2">
        <v>1</v>
      </c>
      <c r="M63" s="2" t="s">
        <v>555</v>
      </c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3">
      <c r="A64" s="2" t="s">
        <v>53</v>
      </c>
      <c r="B64" s="2">
        <v>5.5</v>
      </c>
      <c r="C64" s="2" t="s">
        <v>54</v>
      </c>
      <c r="D64" s="2"/>
      <c r="E64" s="2"/>
      <c r="F64" s="2"/>
      <c r="G64" s="2"/>
      <c r="H64" s="2"/>
      <c r="I64" s="2">
        <v>1</v>
      </c>
      <c r="J64" s="2" t="s">
        <v>555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3">
      <c r="A65" s="2" t="s">
        <v>55</v>
      </c>
      <c r="B65" s="2">
        <v>1.96</v>
      </c>
      <c r="C65" s="2" t="s">
        <v>56</v>
      </c>
      <c r="D65" s="2"/>
      <c r="E65" s="2"/>
      <c r="F65" s="2"/>
      <c r="G65" s="2" t="s">
        <v>528</v>
      </c>
      <c r="H65" s="2"/>
      <c r="I65" s="2">
        <v>1</v>
      </c>
      <c r="J65" s="2" t="s">
        <v>555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3">
      <c r="A66" s="2" t="s">
        <v>46</v>
      </c>
      <c r="B66" s="2">
        <v>3.63</v>
      </c>
      <c r="C66" s="2" t="s">
        <v>58</v>
      </c>
      <c r="D66" s="2">
        <v>3.8769</v>
      </c>
      <c r="E66" s="2">
        <v>3.8769</v>
      </c>
      <c r="F66" s="2">
        <v>29.824000000000002</v>
      </c>
      <c r="G66" s="2" t="s">
        <v>524</v>
      </c>
      <c r="H66" s="2">
        <v>1</v>
      </c>
      <c r="I66" s="2"/>
      <c r="J66" s="2" t="s">
        <v>555</v>
      </c>
      <c r="K66" s="2"/>
      <c r="L66" s="2"/>
      <c r="M66" s="2"/>
      <c r="N66" s="2"/>
      <c r="O66" s="2"/>
      <c r="P66" s="2">
        <v>1</v>
      </c>
      <c r="Q66" s="2"/>
      <c r="R66" s="2">
        <v>1</v>
      </c>
      <c r="S66" s="2">
        <v>1</v>
      </c>
      <c r="T66" s="2"/>
      <c r="U66" s="2"/>
      <c r="V66" s="2"/>
    </row>
    <row r="67" spans="1:22" x14ac:dyDescent="0.3">
      <c r="A67" s="2" t="s">
        <v>531</v>
      </c>
      <c r="B67" s="2">
        <v>2.67</v>
      </c>
      <c r="C67" s="2" t="s">
        <v>58</v>
      </c>
      <c r="D67" s="2">
        <v>3.8079999999999998</v>
      </c>
      <c r="E67" s="2">
        <v>3.8079999999999998</v>
      </c>
      <c r="F67" s="2">
        <v>28.87</v>
      </c>
      <c r="G67" s="2" t="s">
        <v>524</v>
      </c>
      <c r="H67" s="2">
        <v>1</v>
      </c>
      <c r="I67" s="2"/>
      <c r="J67" s="2" t="s">
        <v>555</v>
      </c>
      <c r="K67" s="2"/>
      <c r="L67" s="2"/>
      <c r="M67" s="2"/>
      <c r="N67" s="2"/>
      <c r="O67" s="2"/>
      <c r="P67" s="2">
        <v>1</v>
      </c>
      <c r="Q67" s="2"/>
      <c r="R67" s="2">
        <v>1</v>
      </c>
      <c r="S67" s="2">
        <v>1</v>
      </c>
      <c r="T67" s="2"/>
      <c r="U67" s="2"/>
      <c r="V67" s="2"/>
    </row>
    <row r="68" spans="1:22" x14ac:dyDescent="0.3">
      <c r="A68" s="2" t="s">
        <v>57</v>
      </c>
      <c r="B68" s="2">
        <v>3.59</v>
      </c>
      <c r="C68" s="2" t="s">
        <v>58</v>
      </c>
      <c r="D68" s="2">
        <f xml:space="preserve"> 3.857</f>
        <v>3.8570000000000002</v>
      </c>
      <c r="E68" s="2">
        <f xml:space="preserve"> 3.857</f>
        <v>3.8570000000000002</v>
      </c>
      <c r="F68" s="2">
        <v>14.692</v>
      </c>
      <c r="G68" s="2" t="s">
        <v>522</v>
      </c>
      <c r="H68" s="2">
        <v>1</v>
      </c>
      <c r="I68" s="2"/>
      <c r="J68" s="2" t="s">
        <v>555</v>
      </c>
      <c r="K68" s="2"/>
      <c r="L68" s="2"/>
      <c r="M68" s="2"/>
      <c r="N68" s="2"/>
      <c r="O68" s="2"/>
      <c r="P68" s="2">
        <v>1</v>
      </c>
      <c r="Q68" s="2"/>
      <c r="R68" s="2">
        <v>1</v>
      </c>
      <c r="S68" s="2">
        <v>1</v>
      </c>
      <c r="T68" s="2"/>
      <c r="U68" s="2"/>
      <c r="V68" s="2">
        <v>1</v>
      </c>
    </row>
    <row r="69" spans="1:22" s="1" customFormat="1" x14ac:dyDescent="0.3">
      <c r="A69" s="2" t="s">
        <v>131</v>
      </c>
      <c r="B69" s="2"/>
      <c r="C69" s="2" t="s">
        <v>533</v>
      </c>
      <c r="D69" s="2">
        <f>5.45</f>
        <v>5.45</v>
      </c>
      <c r="E69" s="2">
        <v>5.4059999999999997</v>
      </c>
      <c r="F69" s="2">
        <v>32.832000000000001</v>
      </c>
      <c r="G69" s="2"/>
      <c r="H69" s="2">
        <v>1</v>
      </c>
      <c r="I69" s="2"/>
      <c r="J69" s="2" t="s">
        <v>555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3">
      <c r="A70" s="2" t="s">
        <v>59</v>
      </c>
      <c r="B70" s="2">
        <v>2.34</v>
      </c>
      <c r="C70" s="2" t="s">
        <v>533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3">
      <c r="A71" s="2" t="s">
        <v>60</v>
      </c>
      <c r="B71" s="2">
        <v>1.64</v>
      </c>
      <c r="C71" s="2" t="s">
        <v>533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3">
      <c r="A72" s="2" t="s">
        <v>215</v>
      </c>
      <c r="B72" s="2">
        <v>4.5999999999999996</v>
      </c>
      <c r="C72" s="2" t="s">
        <v>62</v>
      </c>
      <c r="D72" s="2"/>
      <c r="E72" s="2"/>
      <c r="F72" s="2"/>
      <c r="G72" s="2"/>
      <c r="H72" s="2"/>
      <c r="I72" s="2"/>
      <c r="J72" s="2"/>
      <c r="K72" s="2"/>
      <c r="L72" s="2">
        <v>0.9</v>
      </c>
      <c r="M72" s="2">
        <v>1</v>
      </c>
      <c r="N72" s="2"/>
      <c r="O72" s="2"/>
      <c r="P72" s="2"/>
      <c r="Q72" s="2"/>
      <c r="R72" s="2"/>
      <c r="S72" s="2">
        <v>1</v>
      </c>
      <c r="T72" s="2">
        <v>1</v>
      </c>
      <c r="U72" s="2"/>
      <c r="V72" s="2"/>
    </row>
    <row r="73" spans="1:22" x14ac:dyDescent="0.3">
      <c r="A73" s="2" t="s">
        <v>51</v>
      </c>
      <c r="B73" s="2">
        <v>3.9</v>
      </c>
      <c r="C73" s="2" t="s">
        <v>62</v>
      </c>
      <c r="D73" s="2"/>
      <c r="E73" s="2"/>
      <c r="F73" s="2"/>
      <c r="G73" s="2"/>
      <c r="H73" s="2"/>
      <c r="I73" s="2"/>
      <c r="J73" s="2"/>
      <c r="K73" s="2"/>
      <c r="L73" s="2">
        <v>0.7</v>
      </c>
      <c r="M73" s="2">
        <v>1</v>
      </c>
      <c r="N73" s="2"/>
      <c r="O73" s="2"/>
      <c r="P73" s="2"/>
      <c r="Q73" s="2"/>
      <c r="R73" s="2"/>
      <c r="S73" s="2">
        <v>1</v>
      </c>
      <c r="T73" s="2">
        <v>1</v>
      </c>
      <c r="U73" s="2"/>
      <c r="V73" s="2"/>
    </row>
    <row r="74" spans="1:22" x14ac:dyDescent="0.3">
      <c r="A74" s="2" t="s">
        <v>61</v>
      </c>
      <c r="B74" s="2">
        <v>3.6</v>
      </c>
      <c r="C74" s="2" t="s">
        <v>62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3">
      <c r="A75" s="2" t="s">
        <v>63</v>
      </c>
      <c r="B75" s="2">
        <v>4.2</v>
      </c>
      <c r="C75" s="2" t="s">
        <v>62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>
        <v>1</v>
      </c>
      <c r="T75" s="2"/>
      <c r="U75" s="2"/>
      <c r="V75" s="2"/>
    </row>
    <row r="76" spans="1:22" x14ac:dyDescent="0.3">
      <c r="A76" s="2" t="s">
        <v>64</v>
      </c>
      <c r="B76" s="2">
        <v>3.55</v>
      </c>
      <c r="C76" s="2" t="s">
        <v>62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>
        <v>1</v>
      </c>
      <c r="T76" s="2"/>
      <c r="U76" s="2"/>
      <c r="V76" s="2"/>
    </row>
    <row r="77" spans="1:22" x14ac:dyDescent="0.3">
      <c r="A77" s="2" t="s">
        <v>65</v>
      </c>
      <c r="B77" s="2">
        <v>2.54</v>
      </c>
      <c r="C77" s="2" t="s">
        <v>71</v>
      </c>
      <c r="D77" s="2">
        <v>3.8860999999999999</v>
      </c>
      <c r="E77" s="2">
        <v>3.8860999999999999</v>
      </c>
      <c r="F77" s="2">
        <v>12.5922</v>
      </c>
      <c r="G77" s="2" t="s">
        <v>524</v>
      </c>
      <c r="H77" s="2">
        <v>1</v>
      </c>
      <c r="I77" s="2">
        <v>1</v>
      </c>
      <c r="J77" s="2"/>
      <c r="K77" s="2"/>
      <c r="L77" s="2">
        <v>0.4</v>
      </c>
      <c r="M77" s="2">
        <v>1</v>
      </c>
      <c r="N77" s="2"/>
      <c r="O77" s="2"/>
      <c r="P77" s="2">
        <v>1</v>
      </c>
      <c r="Q77" s="2">
        <v>1</v>
      </c>
      <c r="R77" s="2"/>
      <c r="S77" s="2">
        <v>1</v>
      </c>
      <c r="T77" s="2"/>
      <c r="U77" s="2"/>
      <c r="V77" s="2">
        <v>1</v>
      </c>
    </row>
    <row r="78" spans="1:22" x14ac:dyDescent="0.3">
      <c r="A78" s="2" t="s">
        <v>66</v>
      </c>
      <c r="B78" s="2">
        <v>2.3199999999999998</v>
      </c>
      <c r="C78" s="2" t="s">
        <v>71</v>
      </c>
      <c r="D78" s="2">
        <v>3.8915000000000002</v>
      </c>
      <c r="E78" s="2">
        <v>3.8915000000000002</v>
      </c>
      <c r="F78" s="2">
        <v>12.589499999999999</v>
      </c>
      <c r="G78" s="2" t="s">
        <v>524</v>
      </c>
      <c r="H78" s="2">
        <v>1</v>
      </c>
      <c r="I78" s="2">
        <v>1</v>
      </c>
      <c r="J78" s="2"/>
      <c r="K78" s="2"/>
      <c r="L78" s="2">
        <v>1.3</v>
      </c>
      <c r="M78" s="2">
        <v>1</v>
      </c>
      <c r="N78" s="2"/>
      <c r="O78" s="2"/>
      <c r="P78" s="2">
        <v>1</v>
      </c>
      <c r="Q78" s="2">
        <v>1</v>
      </c>
      <c r="R78" s="2"/>
      <c r="S78" s="2">
        <v>1</v>
      </c>
      <c r="T78" s="2"/>
      <c r="U78" s="2"/>
      <c r="V78" s="2">
        <v>1</v>
      </c>
    </row>
    <row r="79" spans="1:22" x14ac:dyDescent="0.3">
      <c r="A79" s="2" t="s">
        <v>67</v>
      </c>
      <c r="B79" s="2">
        <v>2.2200000000000002</v>
      </c>
      <c r="C79" s="2" t="s">
        <v>71</v>
      </c>
      <c r="D79" s="2">
        <v>3.8965000000000001</v>
      </c>
      <c r="E79" s="2">
        <v>3.8965000000000001</v>
      </c>
      <c r="F79" s="2">
        <v>12.6137</v>
      </c>
      <c r="G79" s="2" t="s">
        <v>524</v>
      </c>
      <c r="H79" s="2">
        <v>1</v>
      </c>
      <c r="I79" s="2">
        <v>1</v>
      </c>
      <c r="J79" s="2"/>
      <c r="K79" s="2"/>
      <c r="L79" s="2">
        <v>3.2</v>
      </c>
      <c r="M79" s="2">
        <v>1</v>
      </c>
      <c r="N79" s="2"/>
      <c r="O79" s="2"/>
      <c r="P79" s="2">
        <v>1</v>
      </c>
      <c r="Q79" s="2">
        <v>1</v>
      </c>
      <c r="R79" s="2"/>
      <c r="S79" s="2">
        <v>1</v>
      </c>
      <c r="T79" s="2"/>
      <c r="U79" s="2"/>
      <c r="V79" s="2">
        <v>1</v>
      </c>
    </row>
    <row r="80" spans="1:22" x14ac:dyDescent="0.3">
      <c r="A80" s="2" t="s">
        <v>68</v>
      </c>
      <c r="B80" s="2">
        <v>2.16</v>
      </c>
      <c r="C80" s="2" t="s">
        <v>71</v>
      </c>
      <c r="D80" s="2">
        <v>3.9016999999999999</v>
      </c>
      <c r="E80" s="2">
        <v>3.9016999999999999</v>
      </c>
      <c r="F80" s="2">
        <v>12.593500000000001</v>
      </c>
      <c r="G80" s="2" t="s">
        <v>524</v>
      </c>
      <c r="H80" s="2">
        <v>1</v>
      </c>
      <c r="I80" s="2">
        <v>1</v>
      </c>
      <c r="J80" s="2"/>
      <c r="K80" s="2"/>
      <c r="L80" s="2">
        <v>3.4</v>
      </c>
      <c r="M80" s="2">
        <v>1</v>
      </c>
      <c r="N80" s="2"/>
      <c r="O80" s="2"/>
      <c r="P80" s="2">
        <v>1</v>
      </c>
      <c r="Q80" s="2">
        <v>1</v>
      </c>
      <c r="R80" s="2"/>
      <c r="S80" s="2">
        <v>1</v>
      </c>
      <c r="T80" s="2"/>
      <c r="U80" s="2"/>
      <c r="V80" s="2">
        <v>1</v>
      </c>
    </row>
    <row r="81" spans="1:22" x14ac:dyDescent="0.3">
      <c r="A81" s="2" t="s">
        <v>69</v>
      </c>
      <c r="B81" s="2">
        <v>2.1</v>
      </c>
      <c r="C81" s="2" t="s">
        <v>71</v>
      </c>
      <c r="D81" s="2">
        <v>3.9022000000000001</v>
      </c>
      <c r="E81" s="2">
        <v>3.9022000000000001</v>
      </c>
      <c r="F81" s="2">
        <v>12.6189</v>
      </c>
      <c r="G81" s="2" t="s">
        <v>524</v>
      </c>
      <c r="H81" s="2">
        <v>1</v>
      </c>
      <c r="I81" s="2">
        <v>1</v>
      </c>
      <c r="J81" s="2"/>
      <c r="K81" s="2"/>
      <c r="L81" s="2">
        <v>3.8</v>
      </c>
      <c r="M81" s="2">
        <v>1</v>
      </c>
      <c r="N81" s="2"/>
      <c r="O81" s="2"/>
      <c r="P81" s="2">
        <v>1</v>
      </c>
      <c r="Q81" s="2">
        <v>1</v>
      </c>
      <c r="R81" s="2"/>
      <c r="S81" s="2">
        <v>1</v>
      </c>
      <c r="T81" s="2"/>
      <c r="U81" s="2"/>
      <c r="V81" s="2">
        <v>1</v>
      </c>
    </row>
    <row r="82" spans="1:22" x14ac:dyDescent="0.3">
      <c r="A82" s="2" t="s">
        <v>70</v>
      </c>
      <c r="B82" s="2">
        <v>2.08</v>
      </c>
      <c r="C82" s="2" t="s">
        <v>71</v>
      </c>
      <c r="D82" s="2">
        <v>3.9043999999999999</v>
      </c>
      <c r="E82" s="2">
        <v>3.9043999999999999</v>
      </c>
      <c r="F82" s="2">
        <v>12.6092</v>
      </c>
      <c r="G82" s="2" t="s">
        <v>524</v>
      </c>
      <c r="H82" s="2">
        <v>1</v>
      </c>
      <c r="I82" s="2">
        <v>1</v>
      </c>
      <c r="J82" s="2"/>
      <c r="K82" s="2"/>
      <c r="L82" s="2">
        <v>4.2</v>
      </c>
      <c r="M82" s="2">
        <v>1</v>
      </c>
      <c r="N82" s="2"/>
      <c r="O82" s="2"/>
      <c r="P82" s="2">
        <v>1</v>
      </c>
      <c r="Q82" s="2">
        <v>1</v>
      </c>
      <c r="R82" s="2"/>
      <c r="S82" s="2">
        <v>1</v>
      </c>
      <c r="T82" s="2"/>
      <c r="U82" s="2"/>
      <c r="V82" s="2">
        <v>1</v>
      </c>
    </row>
    <row r="83" spans="1:22" x14ac:dyDescent="0.3">
      <c r="A83" s="2" t="s">
        <v>538</v>
      </c>
      <c r="B83" s="2">
        <v>4.0999999999999996</v>
      </c>
      <c r="C83" s="2" t="s">
        <v>74</v>
      </c>
      <c r="D83" s="2">
        <v>3.87</v>
      </c>
      <c r="E83" s="2">
        <v>3.87</v>
      </c>
      <c r="F83" s="2">
        <v>15.1</v>
      </c>
      <c r="G83" s="2" t="s">
        <v>522</v>
      </c>
      <c r="H83" s="2">
        <v>1</v>
      </c>
      <c r="I83" s="2">
        <v>1</v>
      </c>
      <c r="J83" s="2"/>
      <c r="K83" s="2"/>
      <c r="L83" s="2"/>
      <c r="M83" s="2">
        <v>1</v>
      </c>
      <c r="N83" s="2"/>
      <c r="O83" s="2"/>
      <c r="P83" s="2"/>
      <c r="Q83" s="2"/>
      <c r="R83" s="2">
        <v>1</v>
      </c>
      <c r="S83" s="2"/>
      <c r="T83" s="2"/>
      <c r="U83" s="2"/>
      <c r="V83" s="2"/>
    </row>
    <row r="84" spans="1:22" x14ac:dyDescent="0.3">
      <c r="A84" s="2" t="s">
        <v>539</v>
      </c>
      <c r="B84" s="2">
        <v>4.3</v>
      </c>
      <c r="C84" s="2" t="s">
        <v>74</v>
      </c>
      <c r="D84" s="2"/>
      <c r="E84" s="2"/>
      <c r="F84" s="2">
        <v>17.2</v>
      </c>
      <c r="G84" s="2"/>
      <c r="H84" s="2">
        <v>1</v>
      </c>
      <c r="I84" s="2">
        <v>1</v>
      </c>
      <c r="J84" s="2"/>
      <c r="K84" s="2"/>
      <c r="L84" s="2"/>
      <c r="M84" s="2">
        <v>1</v>
      </c>
      <c r="N84" s="2"/>
      <c r="O84" s="2"/>
      <c r="P84" s="2"/>
      <c r="Q84" s="2"/>
      <c r="R84" s="2">
        <v>1</v>
      </c>
      <c r="S84" s="2"/>
      <c r="T84" s="2"/>
      <c r="U84" s="2"/>
      <c r="V84" s="2"/>
    </row>
    <row r="85" spans="1:22" x14ac:dyDescent="0.3">
      <c r="A85" s="2" t="s">
        <v>540</v>
      </c>
      <c r="B85" s="2">
        <v>4.2</v>
      </c>
      <c r="C85" s="2" t="s">
        <v>74</v>
      </c>
      <c r="D85" s="2"/>
      <c r="E85" s="2"/>
      <c r="F85" s="2">
        <v>14.4</v>
      </c>
      <c r="G85" s="2"/>
      <c r="H85" s="2">
        <v>1</v>
      </c>
      <c r="I85" s="2">
        <v>1</v>
      </c>
      <c r="J85" s="2"/>
      <c r="K85" s="2"/>
      <c r="L85" s="2"/>
      <c r="M85" s="2">
        <v>1</v>
      </c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3">
      <c r="A86" s="2" t="s">
        <v>73</v>
      </c>
      <c r="B86" s="2">
        <v>4</v>
      </c>
      <c r="C86" s="2" t="s">
        <v>74</v>
      </c>
      <c r="D86" s="2"/>
      <c r="E86" s="2"/>
      <c r="F86" s="2">
        <v>28.5</v>
      </c>
      <c r="G86" s="2"/>
      <c r="H86" s="2">
        <v>1</v>
      </c>
      <c r="I86" s="2">
        <v>1</v>
      </c>
      <c r="J86" s="2"/>
      <c r="K86" s="2"/>
      <c r="L86" s="2"/>
      <c r="M86" s="2">
        <v>1</v>
      </c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3">
      <c r="A87" s="2" t="s">
        <v>75</v>
      </c>
      <c r="B87" s="2">
        <v>2.62</v>
      </c>
      <c r="C87" s="2" t="s">
        <v>76</v>
      </c>
      <c r="D87" s="2">
        <v>5.4580000000000002</v>
      </c>
      <c r="E87" s="2">
        <v>5.4210000000000003</v>
      </c>
      <c r="F87" s="2">
        <v>41.02</v>
      </c>
      <c r="G87" s="2" t="s">
        <v>541</v>
      </c>
      <c r="H87" s="2">
        <v>1</v>
      </c>
      <c r="I87" s="2"/>
      <c r="J87" s="2"/>
      <c r="K87" s="2"/>
      <c r="L87" s="2"/>
      <c r="M87" s="2">
        <v>1</v>
      </c>
      <c r="N87" s="2"/>
      <c r="O87" s="2"/>
      <c r="P87" s="2"/>
      <c r="Q87" s="2"/>
      <c r="R87" s="2">
        <v>1</v>
      </c>
      <c r="S87" s="2">
        <v>1</v>
      </c>
      <c r="T87" s="2"/>
      <c r="U87" s="2">
        <v>1</v>
      </c>
      <c r="V87" s="2"/>
    </row>
    <row r="88" spans="1:22" x14ac:dyDescent="0.3">
      <c r="A88" s="2" t="s">
        <v>77</v>
      </c>
      <c r="B88" s="2">
        <v>2.67</v>
      </c>
      <c r="C88" s="2" t="s">
        <v>76</v>
      </c>
      <c r="D88" s="2">
        <v>5.4359999999999999</v>
      </c>
      <c r="E88" s="2">
        <v>5.42</v>
      </c>
      <c r="F88" s="2">
        <v>41.19</v>
      </c>
      <c r="G88" s="2" t="s">
        <v>541</v>
      </c>
      <c r="H88" s="2">
        <v>1</v>
      </c>
      <c r="I88" s="2"/>
      <c r="J88" s="2"/>
      <c r="K88" s="2"/>
      <c r="L88" s="2"/>
      <c r="M88" s="2">
        <v>1</v>
      </c>
      <c r="N88" s="2"/>
      <c r="O88" s="2"/>
      <c r="P88" s="2"/>
      <c r="Q88" s="2"/>
      <c r="R88" s="2">
        <v>1</v>
      </c>
      <c r="S88" s="2">
        <v>1</v>
      </c>
      <c r="T88" s="2"/>
      <c r="U88" s="2">
        <v>1</v>
      </c>
      <c r="V88" s="2"/>
    </row>
    <row r="89" spans="1:22" x14ac:dyDescent="0.3">
      <c r="A89" s="2" t="s">
        <v>78</v>
      </c>
      <c r="B89" s="2">
        <v>2.71</v>
      </c>
      <c r="C89" s="2" t="s">
        <v>76</v>
      </c>
      <c r="D89" s="2">
        <v>5.4370000000000003</v>
      </c>
      <c r="E89" s="2">
        <v>5.4359999999999999</v>
      </c>
      <c r="F89" s="2">
        <v>41.29</v>
      </c>
      <c r="G89" s="2" t="s">
        <v>541</v>
      </c>
      <c r="H89" s="2">
        <v>1</v>
      </c>
      <c r="I89" s="2"/>
      <c r="J89" s="2"/>
      <c r="K89" s="2"/>
      <c r="L89" s="2"/>
      <c r="M89" s="2">
        <v>1</v>
      </c>
      <c r="N89" s="2"/>
      <c r="O89" s="2"/>
      <c r="P89" s="2"/>
      <c r="Q89" s="2"/>
      <c r="R89" s="2">
        <v>1</v>
      </c>
      <c r="S89" s="2">
        <v>1</v>
      </c>
      <c r="T89" s="2"/>
      <c r="U89" s="2">
        <v>1</v>
      </c>
      <c r="V89" s="2"/>
    </row>
    <row r="90" spans="1:22" x14ac:dyDescent="0.3">
      <c r="A90" s="2" t="s">
        <v>79</v>
      </c>
      <c r="B90" s="2">
        <v>2.75</v>
      </c>
      <c r="C90" s="2" t="s">
        <v>80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3">
      <c r="A91" s="2" t="s">
        <v>81</v>
      </c>
      <c r="B91" s="2">
        <v>3.59</v>
      </c>
      <c r="C91" s="2" t="s">
        <v>87</v>
      </c>
      <c r="D91" s="2"/>
      <c r="E91" s="2"/>
      <c r="F91" s="2"/>
      <c r="G91" s="2"/>
      <c r="H91" s="2">
        <v>1</v>
      </c>
      <c r="I91" s="2"/>
      <c r="J91" s="2"/>
      <c r="K91" s="2"/>
      <c r="L91" s="2">
        <v>3.59</v>
      </c>
      <c r="M91" s="2"/>
      <c r="N91" s="2"/>
      <c r="O91" s="2"/>
      <c r="P91" s="2"/>
      <c r="Q91" s="2"/>
      <c r="R91" s="2"/>
      <c r="S91" s="2">
        <v>1</v>
      </c>
      <c r="T91" s="2"/>
      <c r="U91" s="2"/>
      <c r="V91" s="2"/>
    </row>
    <row r="92" spans="1:22" x14ac:dyDescent="0.3">
      <c r="A92" s="2" t="s">
        <v>82</v>
      </c>
      <c r="B92" s="2">
        <v>3.74</v>
      </c>
      <c r="C92" s="2" t="s">
        <v>87</v>
      </c>
      <c r="D92" s="2"/>
      <c r="E92" s="2"/>
      <c r="F92" s="2"/>
      <c r="G92" s="2"/>
      <c r="H92" s="2">
        <v>1</v>
      </c>
      <c r="I92" s="2"/>
      <c r="J92" s="2"/>
      <c r="K92" s="2"/>
      <c r="L92" s="2">
        <v>3.74</v>
      </c>
      <c r="M92" s="2"/>
      <c r="N92" s="2"/>
      <c r="O92" s="2"/>
      <c r="P92" s="2"/>
      <c r="Q92" s="2"/>
      <c r="R92" s="2"/>
      <c r="S92" s="2">
        <v>1</v>
      </c>
      <c r="T92" s="2"/>
      <c r="U92" s="2"/>
      <c r="V92" s="2"/>
    </row>
    <row r="93" spans="1:22" x14ac:dyDescent="0.3">
      <c r="A93" s="2" t="s">
        <v>86</v>
      </c>
      <c r="B93" s="2">
        <v>3.82</v>
      </c>
      <c r="C93" s="2" t="s">
        <v>87</v>
      </c>
      <c r="D93" s="2"/>
      <c r="E93" s="2"/>
      <c r="F93" s="2"/>
      <c r="G93" s="2"/>
      <c r="H93" s="2">
        <v>1</v>
      </c>
      <c r="I93" s="2"/>
      <c r="J93" s="2"/>
      <c r="K93" s="2"/>
      <c r="L93" s="2">
        <v>3.82</v>
      </c>
      <c r="M93" s="2"/>
      <c r="N93" s="2"/>
      <c r="O93" s="2"/>
      <c r="P93" s="2"/>
      <c r="Q93" s="2"/>
      <c r="R93" s="2"/>
      <c r="S93" s="2">
        <v>1</v>
      </c>
      <c r="T93" s="2"/>
      <c r="U93" s="2"/>
      <c r="V93" s="2"/>
    </row>
    <row r="94" spans="1:22" x14ac:dyDescent="0.3">
      <c r="A94" s="2" t="s">
        <v>85</v>
      </c>
      <c r="B94" s="2">
        <v>4.16</v>
      </c>
      <c r="C94" s="2" t="s">
        <v>87</v>
      </c>
      <c r="D94" s="2"/>
      <c r="E94" s="2"/>
      <c r="F94" s="2"/>
      <c r="G94" s="2"/>
      <c r="H94" s="2">
        <v>1</v>
      </c>
      <c r="I94" s="2"/>
      <c r="J94" s="2"/>
      <c r="K94" s="2"/>
      <c r="L94" s="2">
        <v>4.16</v>
      </c>
      <c r="M94" s="2"/>
      <c r="N94" s="2"/>
      <c r="O94" s="2"/>
      <c r="P94" s="2"/>
      <c r="Q94" s="2"/>
      <c r="R94" s="2"/>
      <c r="S94" s="2">
        <v>1</v>
      </c>
      <c r="T94" s="2"/>
      <c r="U94" s="2"/>
      <c r="V94" s="2"/>
    </row>
    <row r="95" spans="1:22" x14ac:dyDescent="0.3">
      <c r="A95" s="2" t="s">
        <v>84</v>
      </c>
      <c r="B95" s="2">
        <v>3.52</v>
      </c>
      <c r="C95" s="2" t="s">
        <v>87</v>
      </c>
      <c r="D95" s="2"/>
      <c r="E95" s="2"/>
      <c r="F95" s="2"/>
      <c r="G95" s="2"/>
      <c r="H95" s="2">
        <v>1</v>
      </c>
      <c r="I95" s="2"/>
      <c r="J95" s="2"/>
      <c r="K95" s="2"/>
      <c r="L95" s="2">
        <v>3.52</v>
      </c>
      <c r="M95" s="2"/>
      <c r="N95" s="2"/>
      <c r="O95" s="2"/>
      <c r="P95" s="2"/>
      <c r="Q95" s="2"/>
      <c r="R95" s="2"/>
      <c r="S95" s="2">
        <v>1</v>
      </c>
      <c r="T95" s="2"/>
      <c r="U95" s="2"/>
      <c r="V95" s="2"/>
    </row>
    <row r="96" spans="1:22" x14ac:dyDescent="0.3">
      <c r="A96" s="2" t="s">
        <v>83</v>
      </c>
      <c r="B96" s="2">
        <v>3.43</v>
      </c>
      <c r="C96" s="2" t="s">
        <v>87</v>
      </c>
      <c r="D96" s="2"/>
      <c r="E96" s="2"/>
      <c r="F96" s="2"/>
      <c r="G96" s="2"/>
      <c r="H96" s="2">
        <v>1</v>
      </c>
      <c r="I96" s="2"/>
      <c r="J96" s="2"/>
      <c r="K96" s="2"/>
      <c r="L96" s="2">
        <v>3.43</v>
      </c>
      <c r="M96" s="2"/>
      <c r="N96" s="2"/>
      <c r="O96" s="2"/>
      <c r="P96" s="2"/>
      <c r="Q96" s="2"/>
      <c r="R96" s="2"/>
      <c r="S96" s="2">
        <v>1</v>
      </c>
      <c r="T96" s="2"/>
      <c r="U96" s="2"/>
      <c r="V96" s="2"/>
    </row>
    <row r="97" spans="1:22" x14ac:dyDescent="0.3">
      <c r="A97" s="2" t="s">
        <v>88</v>
      </c>
      <c r="B97" s="2">
        <v>3.44</v>
      </c>
      <c r="C97" s="2" t="s">
        <v>90</v>
      </c>
      <c r="D97" s="2"/>
      <c r="E97" s="2"/>
      <c r="F97" s="2"/>
      <c r="G97" s="2"/>
      <c r="H97" s="2">
        <v>1</v>
      </c>
      <c r="I97" s="2">
        <v>1</v>
      </c>
      <c r="J97" s="2"/>
      <c r="K97" s="2"/>
      <c r="L97" s="2">
        <v>4.0999999999999996</v>
      </c>
      <c r="M97" s="2">
        <v>1</v>
      </c>
      <c r="N97" s="2"/>
      <c r="O97" s="2"/>
      <c r="P97" s="2">
        <v>1</v>
      </c>
      <c r="Q97" s="2"/>
      <c r="R97" s="2"/>
      <c r="S97" s="2">
        <v>1</v>
      </c>
      <c r="T97" s="2"/>
      <c r="U97" s="2"/>
      <c r="V97" s="2"/>
    </row>
    <row r="98" spans="1:22" x14ac:dyDescent="0.3">
      <c r="A98" s="2" t="s">
        <v>46</v>
      </c>
      <c r="B98" s="2">
        <v>3.69</v>
      </c>
      <c r="C98" s="2" t="s">
        <v>90</v>
      </c>
      <c r="D98" s="2">
        <v>3.87</v>
      </c>
      <c r="E98" s="2">
        <v>3.87</v>
      </c>
      <c r="F98" s="2">
        <v>29.8</v>
      </c>
      <c r="G98" s="2" t="s">
        <v>524</v>
      </c>
      <c r="H98" s="2">
        <v>1</v>
      </c>
      <c r="I98" s="2">
        <v>1</v>
      </c>
      <c r="J98" s="2">
        <v>3</v>
      </c>
      <c r="K98" s="2"/>
      <c r="L98" s="2">
        <v>5.7</v>
      </c>
      <c r="M98" s="2">
        <v>1</v>
      </c>
      <c r="N98" s="2"/>
      <c r="O98" s="2"/>
      <c r="P98" s="2">
        <v>1</v>
      </c>
      <c r="Q98" s="2"/>
      <c r="R98" s="2"/>
      <c r="S98" s="2">
        <v>1</v>
      </c>
      <c r="T98" s="2"/>
      <c r="U98" s="2"/>
      <c r="V98" s="2"/>
    </row>
    <row r="99" spans="1:22" x14ac:dyDescent="0.3">
      <c r="A99" s="2" t="s">
        <v>46</v>
      </c>
      <c r="B99" s="2">
        <v>3.78</v>
      </c>
      <c r="C99" s="2" t="s">
        <v>93</v>
      </c>
      <c r="D99" s="2">
        <v>3.859</v>
      </c>
      <c r="E99" s="2">
        <v>3.859</v>
      </c>
      <c r="F99" s="2">
        <v>29.047999999999998</v>
      </c>
      <c r="G99" s="2" t="s">
        <v>524</v>
      </c>
      <c r="H99" s="2">
        <v>1</v>
      </c>
      <c r="I99" s="2">
        <v>1</v>
      </c>
      <c r="J99" s="2">
        <v>3</v>
      </c>
      <c r="K99" s="2"/>
      <c r="L99" s="2"/>
      <c r="M99" s="2">
        <v>1</v>
      </c>
      <c r="N99" s="2" t="s">
        <v>577</v>
      </c>
      <c r="O99" s="2"/>
      <c r="P99" s="2"/>
      <c r="Q99" s="2"/>
      <c r="R99" s="2"/>
      <c r="S99" s="2">
        <v>1</v>
      </c>
      <c r="T99" s="2"/>
      <c r="U99" s="2"/>
      <c r="V99" s="2"/>
    </row>
    <row r="100" spans="1:22" x14ac:dyDescent="0.3">
      <c r="A100" s="2" t="s">
        <v>92</v>
      </c>
      <c r="B100" s="2">
        <v>3.2</v>
      </c>
      <c r="C100" s="2" t="s">
        <v>93</v>
      </c>
      <c r="D100" s="2">
        <v>3.8650000000000002</v>
      </c>
      <c r="E100" s="2">
        <v>3.8650000000000002</v>
      </c>
      <c r="F100" s="2">
        <v>29.241</v>
      </c>
      <c r="H100" s="2">
        <v>1</v>
      </c>
      <c r="I100" s="2"/>
      <c r="J100" s="2">
        <v>3</v>
      </c>
      <c r="K100" s="2"/>
      <c r="L100" s="2"/>
      <c r="M100" s="2">
        <v>1</v>
      </c>
      <c r="N100" s="2"/>
      <c r="O100" s="2"/>
      <c r="P100" s="2"/>
      <c r="Q100" s="2"/>
      <c r="R100" s="2"/>
      <c r="S100" s="2">
        <v>1</v>
      </c>
      <c r="T100" s="2"/>
      <c r="U100" s="2"/>
      <c r="V100" s="2"/>
    </row>
    <row r="101" spans="1:22" x14ac:dyDescent="0.3">
      <c r="A101" s="2" t="s">
        <v>94</v>
      </c>
      <c r="B101" s="2">
        <v>2.93</v>
      </c>
      <c r="C101" s="2" t="s">
        <v>93</v>
      </c>
      <c r="D101" s="2">
        <v>3.8660000000000001</v>
      </c>
      <c r="E101" s="2">
        <v>3.8660000000000001</v>
      </c>
      <c r="F101" s="2">
        <v>29.145</v>
      </c>
      <c r="G101" s="2"/>
      <c r="H101" s="2">
        <v>1</v>
      </c>
      <c r="I101" s="2"/>
      <c r="J101" s="2">
        <v>3</v>
      </c>
      <c r="K101" s="2"/>
      <c r="L101" s="2"/>
      <c r="M101" s="2">
        <v>1</v>
      </c>
      <c r="N101" s="2"/>
      <c r="O101" s="2"/>
      <c r="P101" s="2"/>
      <c r="Q101" s="2"/>
      <c r="R101" s="2"/>
      <c r="S101" s="2">
        <v>1</v>
      </c>
      <c r="T101" s="2"/>
      <c r="U101" s="2"/>
      <c r="V101" s="2"/>
    </row>
    <row r="102" spans="1:22" x14ac:dyDescent="0.3">
      <c r="A102" s="2" t="s">
        <v>95</v>
      </c>
      <c r="B102" s="2">
        <v>2.69</v>
      </c>
      <c r="C102" s="2" t="s">
        <v>93</v>
      </c>
      <c r="D102" s="2">
        <v>3.871</v>
      </c>
      <c r="E102" s="2">
        <v>3.871</v>
      </c>
      <c r="F102" s="2">
        <v>29.241</v>
      </c>
      <c r="G102" s="2"/>
      <c r="H102" s="2">
        <v>1</v>
      </c>
      <c r="I102" s="2"/>
      <c r="J102" s="2">
        <v>3</v>
      </c>
      <c r="K102" s="2"/>
      <c r="L102" s="2"/>
      <c r="M102" s="2">
        <v>1</v>
      </c>
      <c r="N102" s="2"/>
      <c r="O102" s="2"/>
      <c r="P102" s="2"/>
      <c r="Q102" s="2"/>
      <c r="R102" s="2"/>
      <c r="S102" s="2">
        <v>1</v>
      </c>
      <c r="T102" s="2"/>
      <c r="U102" s="2"/>
      <c r="V102" s="2"/>
    </row>
    <row r="103" spans="1:22" x14ac:dyDescent="0.3">
      <c r="A103" s="2" t="s">
        <v>96</v>
      </c>
      <c r="B103" s="2">
        <v>2.4300000000000002</v>
      </c>
      <c r="C103" s="2" t="s">
        <v>93</v>
      </c>
      <c r="D103" s="2">
        <v>3.8740000000000001</v>
      </c>
      <c r="E103" s="2">
        <v>3.8740000000000001</v>
      </c>
      <c r="F103" s="2">
        <v>32.945999999999998</v>
      </c>
      <c r="G103" s="2"/>
      <c r="H103" s="2">
        <v>1</v>
      </c>
      <c r="I103" s="2"/>
      <c r="J103" s="2">
        <v>3</v>
      </c>
      <c r="K103" s="2"/>
      <c r="L103" s="2"/>
      <c r="M103" s="2">
        <v>1</v>
      </c>
      <c r="N103" s="2"/>
      <c r="O103" s="2"/>
      <c r="P103" s="2"/>
      <c r="Q103" s="2"/>
      <c r="R103" s="2"/>
      <c r="S103" s="2">
        <v>1</v>
      </c>
      <c r="T103" s="2"/>
      <c r="U103" s="2"/>
      <c r="V103" s="2"/>
    </row>
    <row r="104" spans="1:22" x14ac:dyDescent="0.3">
      <c r="A104" s="2" t="s">
        <v>97</v>
      </c>
      <c r="B104" s="2">
        <v>2.41</v>
      </c>
      <c r="C104" s="2" t="s">
        <v>93</v>
      </c>
      <c r="D104" s="2" t="s">
        <v>555</v>
      </c>
      <c r="E104" s="2" t="s">
        <v>555</v>
      </c>
      <c r="F104" s="2" t="s">
        <v>555</v>
      </c>
      <c r="G104" s="2"/>
      <c r="H104" s="2">
        <v>1</v>
      </c>
      <c r="I104" s="2"/>
      <c r="J104" s="2">
        <v>3</v>
      </c>
      <c r="K104" s="2"/>
      <c r="L104" s="2"/>
      <c r="M104" s="2">
        <v>1</v>
      </c>
      <c r="N104" s="2"/>
      <c r="O104" s="2"/>
      <c r="P104" s="2"/>
      <c r="Q104" s="2"/>
      <c r="R104" s="2"/>
      <c r="S104" s="2">
        <v>1</v>
      </c>
      <c r="T104" s="2"/>
      <c r="U104" s="2"/>
      <c r="V104" s="2"/>
    </row>
    <row r="105" spans="1:22" x14ac:dyDescent="0.3">
      <c r="A105" s="2" t="s">
        <v>98</v>
      </c>
      <c r="B105" s="2">
        <v>3.06</v>
      </c>
      <c r="C105" s="2" t="s">
        <v>93</v>
      </c>
      <c r="D105" s="2">
        <v>3.8660000000000001</v>
      </c>
      <c r="E105" s="2">
        <v>3.8660000000000001</v>
      </c>
      <c r="F105" s="2">
        <v>29.114000000000001</v>
      </c>
      <c r="G105" s="2"/>
      <c r="H105" s="2">
        <v>1</v>
      </c>
      <c r="I105" s="2"/>
      <c r="J105" s="2">
        <v>3</v>
      </c>
      <c r="K105" s="2"/>
      <c r="L105" s="2"/>
      <c r="M105" s="2">
        <v>1</v>
      </c>
      <c r="N105" s="2"/>
      <c r="O105" s="2"/>
      <c r="P105" s="2"/>
      <c r="Q105" s="2"/>
      <c r="R105" s="2"/>
      <c r="S105" s="2">
        <v>1</v>
      </c>
      <c r="T105" s="2"/>
      <c r="U105" s="2"/>
      <c r="V105" s="2"/>
    </row>
    <row r="106" spans="1:22" x14ac:dyDescent="0.3">
      <c r="A106" s="2" t="s">
        <v>99</v>
      </c>
      <c r="B106" s="2">
        <v>2.12</v>
      </c>
      <c r="C106" s="2" t="s">
        <v>93</v>
      </c>
      <c r="D106" s="2">
        <v>3.8570000000000002</v>
      </c>
      <c r="E106" s="2">
        <v>3.8570000000000002</v>
      </c>
      <c r="F106" s="2">
        <v>29.533999999999999</v>
      </c>
      <c r="G106" s="2"/>
      <c r="H106" s="2">
        <v>1</v>
      </c>
      <c r="I106" s="2"/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>
        <v>1</v>
      </c>
      <c r="T106" s="2"/>
      <c r="U106" s="2"/>
      <c r="V106" s="2"/>
    </row>
    <row r="107" spans="1:22" x14ac:dyDescent="0.3">
      <c r="A107" s="2" t="s">
        <v>101</v>
      </c>
      <c r="B107" s="2">
        <v>3.9</v>
      </c>
      <c r="C107" s="2" t="s">
        <v>106</v>
      </c>
      <c r="D107" s="2">
        <v>3.9037999999999999</v>
      </c>
      <c r="E107" s="2">
        <v>3.9037999999999999</v>
      </c>
      <c r="F107" s="2">
        <v>9.7742000000000004</v>
      </c>
      <c r="G107" s="2" t="s">
        <v>522</v>
      </c>
      <c r="H107" s="2">
        <v>1</v>
      </c>
      <c r="I107" s="2"/>
      <c r="J107" s="2">
        <v>3</v>
      </c>
      <c r="K107" s="2"/>
      <c r="L107" s="2">
        <v>4</v>
      </c>
      <c r="M107" s="2">
        <f>385*2</f>
        <v>770</v>
      </c>
      <c r="N107" s="2" t="s">
        <v>578</v>
      </c>
      <c r="O107" s="2"/>
      <c r="P107" s="2"/>
      <c r="Q107" s="2"/>
      <c r="R107" s="2"/>
      <c r="S107" s="2">
        <v>1</v>
      </c>
      <c r="T107" s="2"/>
      <c r="U107" s="2"/>
      <c r="V107" s="2"/>
    </row>
    <row r="108" spans="1:22" x14ac:dyDescent="0.3">
      <c r="A108" s="2" t="s">
        <v>103</v>
      </c>
      <c r="B108" s="2">
        <v>3.9</v>
      </c>
      <c r="C108" s="2" t="s">
        <v>106</v>
      </c>
      <c r="D108" s="1">
        <v>3.847</v>
      </c>
      <c r="E108" s="1">
        <v>3.847</v>
      </c>
      <c r="F108" s="1">
        <v>18.109400000000001</v>
      </c>
      <c r="G108" s="1" t="s">
        <v>524</v>
      </c>
      <c r="H108" s="2">
        <v>1</v>
      </c>
      <c r="I108" s="2"/>
      <c r="J108" s="2">
        <v>3</v>
      </c>
      <c r="K108" s="2"/>
      <c r="L108" s="2">
        <v>0.2</v>
      </c>
      <c r="M108" s="2">
        <v>29.8</v>
      </c>
      <c r="N108" s="2"/>
      <c r="O108" s="2"/>
      <c r="P108" s="2"/>
      <c r="Q108" s="2"/>
      <c r="R108" s="2"/>
      <c r="S108" s="2">
        <v>1</v>
      </c>
      <c r="T108" s="2"/>
      <c r="U108" s="2"/>
      <c r="V108" s="2"/>
    </row>
    <row r="109" spans="1:22" x14ac:dyDescent="0.3">
      <c r="A109" s="2" t="s">
        <v>104</v>
      </c>
      <c r="B109" s="2">
        <v>3.9</v>
      </c>
      <c r="C109" s="2" t="s">
        <v>106</v>
      </c>
      <c r="D109" s="2">
        <v>3.9973999999999998</v>
      </c>
      <c r="E109" s="2">
        <v>3.9973999999999998</v>
      </c>
      <c r="F109" s="2">
        <v>12.132999999999999</v>
      </c>
      <c r="G109" s="2" t="s">
        <v>522</v>
      </c>
      <c r="H109" s="2">
        <v>1</v>
      </c>
      <c r="I109" s="2"/>
      <c r="J109" s="2">
        <v>3</v>
      </c>
      <c r="K109" s="2"/>
      <c r="L109" s="2">
        <v>1.1000000000000001</v>
      </c>
      <c r="M109" s="2">
        <f>374*2</f>
        <v>748</v>
      </c>
      <c r="N109" s="2"/>
      <c r="O109" s="2"/>
      <c r="P109" s="2"/>
      <c r="Q109" s="2"/>
      <c r="R109" s="2"/>
      <c r="S109" s="2">
        <v>1</v>
      </c>
      <c r="T109" s="2"/>
      <c r="U109" s="2"/>
      <c r="V109" s="2"/>
    </row>
    <row r="110" spans="1:22" x14ac:dyDescent="0.3">
      <c r="A110" s="2" t="s">
        <v>105</v>
      </c>
      <c r="B110" s="2">
        <v>3.9</v>
      </c>
      <c r="C110" s="2" t="s">
        <v>106</v>
      </c>
      <c r="D110" s="2">
        <v>3.9727000000000001</v>
      </c>
      <c r="E110" s="2">
        <v>3.9727000000000001</v>
      </c>
      <c r="F110" s="2">
        <v>12.763199999999999</v>
      </c>
      <c r="G110" s="2" t="s">
        <v>522</v>
      </c>
      <c r="H110" s="2">
        <v>1</v>
      </c>
      <c r="I110" s="2"/>
      <c r="J110" s="2">
        <v>3</v>
      </c>
      <c r="K110" s="2"/>
      <c r="L110" s="2">
        <v>1.6</v>
      </c>
      <c r="M110" s="2">
        <v>176</v>
      </c>
      <c r="N110" s="2"/>
      <c r="O110" s="2"/>
      <c r="P110" s="2"/>
      <c r="Q110" s="2"/>
      <c r="R110" s="2"/>
      <c r="S110" s="2">
        <v>1</v>
      </c>
      <c r="T110" s="2"/>
      <c r="U110" s="2"/>
      <c r="V110" s="2"/>
    </row>
    <row r="111" spans="1:22" x14ac:dyDescent="0.3">
      <c r="A111" s="2" t="s">
        <v>28</v>
      </c>
      <c r="B111" s="2">
        <v>3.6</v>
      </c>
      <c r="C111" s="2" t="s">
        <v>106</v>
      </c>
      <c r="D111" s="2"/>
      <c r="E111" s="2"/>
      <c r="G111" s="2"/>
      <c r="H111" s="2"/>
      <c r="I111" s="2"/>
      <c r="J111" s="2"/>
      <c r="K111" s="2"/>
      <c r="L111" s="2">
        <v>1.5</v>
      </c>
      <c r="M111" s="2">
        <f>24.7*2</f>
        <v>49.4</v>
      </c>
      <c r="N111" s="2"/>
      <c r="O111" s="2"/>
      <c r="P111" s="2"/>
      <c r="Q111" s="2"/>
      <c r="R111" s="2"/>
      <c r="S111" s="2">
        <v>1</v>
      </c>
      <c r="T111" s="2"/>
      <c r="U111" s="2"/>
      <c r="V111" s="2"/>
    </row>
    <row r="112" spans="1:22" x14ac:dyDescent="0.3">
      <c r="A112" s="2" t="s">
        <v>107</v>
      </c>
      <c r="B112" s="2">
        <v>4</v>
      </c>
      <c r="C112" s="2" t="s">
        <v>110</v>
      </c>
      <c r="D112" s="2">
        <v>3.9607999999999999</v>
      </c>
      <c r="E112" s="2">
        <v>3.9607999999999999</v>
      </c>
      <c r="F112" s="2">
        <v>21.8126</v>
      </c>
      <c r="G112" s="2" t="s">
        <v>524</v>
      </c>
      <c r="H112" s="2">
        <v>1</v>
      </c>
      <c r="I112" s="2"/>
      <c r="J112" s="2"/>
      <c r="K112" s="2"/>
      <c r="L112" s="2">
        <v>3.7</v>
      </c>
      <c r="M112" s="2">
        <f>146*2</f>
        <v>292</v>
      </c>
      <c r="N112" s="2" t="s">
        <v>578</v>
      </c>
      <c r="O112" s="2"/>
      <c r="P112" s="2"/>
      <c r="Q112" s="2"/>
      <c r="R112" s="2"/>
      <c r="S112" s="2">
        <v>1</v>
      </c>
      <c r="T112" s="2"/>
      <c r="U112" s="2"/>
      <c r="V112" s="2"/>
    </row>
    <row r="113" spans="1:23" x14ac:dyDescent="0.3">
      <c r="A113" s="2" t="s">
        <v>108</v>
      </c>
      <c r="B113" s="2">
        <v>4</v>
      </c>
      <c r="C113" s="2" t="s">
        <v>110</v>
      </c>
      <c r="D113" s="2">
        <v>3.9483999999999999</v>
      </c>
      <c r="E113" s="2">
        <v>3.9483999999999999</v>
      </c>
      <c r="F113" s="2">
        <v>9.7742000000000004</v>
      </c>
      <c r="G113" s="2" t="s">
        <v>522</v>
      </c>
      <c r="H113" s="2">
        <v>1</v>
      </c>
      <c r="I113" s="2"/>
      <c r="J113" s="2"/>
      <c r="K113" s="2"/>
      <c r="L113" s="2">
        <v>7.8</v>
      </c>
      <c r="M113" s="2">
        <f>158*2</f>
        <v>316</v>
      </c>
      <c r="N113" s="2"/>
      <c r="O113" s="2"/>
      <c r="P113" s="2"/>
      <c r="Q113" s="2"/>
      <c r="R113" s="2"/>
      <c r="S113" s="2">
        <v>1</v>
      </c>
      <c r="T113" s="2"/>
      <c r="U113" s="2"/>
      <c r="V113" s="2"/>
    </row>
    <row r="114" spans="1:23" x14ac:dyDescent="0.3">
      <c r="A114" s="2" t="s">
        <v>109</v>
      </c>
      <c r="B114" s="2">
        <v>4</v>
      </c>
      <c r="C114" s="2" t="s">
        <v>110</v>
      </c>
      <c r="D114" s="2"/>
      <c r="E114" s="2"/>
      <c r="F114" s="2"/>
      <c r="G114" s="2"/>
      <c r="H114" s="2">
        <v>1</v>
      </c>
      <c r="I114" s="2"/>
      <c r="J114" s="2"/>
      <c r="K114" s="2"/>
      <c r="L114" s="2">
        <v>3.3</v>
      </c>
      <c r="M114" s="2">
        <f>70</f>
        <v>70</v>
      </c>
      <c r="N114" s="2"/>
      <c r="O114" s="2"/>
      <c r="P114" s="2"/>
      <c r="Q114" s="2"/>
      <c r="R114" s="2"/>
      <c r="S114" s="2">
        <v>1</v>
      </c>
      <c r="T114" s="2"/>
      <c r="U114" s="2"/>
      <c r="V114" s="2"/>
    </row>
    <row r="115" spans="1:23" x14ac:dyDescent="0.3">
      <c r="A115" s="2" t="s">
        <v>102</v>
      </c>
      <c r="B115" s="2">
        <v>3.9</v>
      </c>
      <c r="C115" s="2" t="s">
        <v>110</v>
      </c>
      <c r="D115" s="2"/>
      <c r="E115" s="2"/>
      <c r="G115" s="2"/>
      <c r="H115" s="2">
        <v>1</v>
      </c>
      <c r="I115" s="2"/>
      <c r="J115" s="2"/>
      <c r="K115" s="2"/>
      <c r="L115" s="2">
        <v>4</v>
      </c>
      <c r="M115" s="2">
        <f>385*2</f>
        <v>770</v>
      </c>
      <c r="N115" s="2"/>
      <c r="O115" s="2"/>
      <c r="P115" s="2"/>
      <c r="Q115" s="2"/>
      <c r="R115" s="2"/>
      <c r="S115" s="2">
        <v>1</v>
      </c>
      <c r="T115" s="2"/>
      <c r="U115" s="2"/>
      <c r="V115" s="2"/>
    </row>
    <row r="116" spans="1:23" x14ac:dyDescent="0.3">
      <c r="A116" s="2" t="s">
        <v>111</v>
      </c>
      <c r="B116" s="2">
        <v>4.0999999999999996</v>
      </c>
      <c r="C116" s="2" t="s">
        <v>112</v>
      </c>
      <c r="D116" s="2">
        <v>3.9499</v>
      </c>
      <c r="E116" s="2">
        <v>3.9499</v>
      </c>
      <c r="F116" s="2">
        <v>17.030999999999999</v>
      </c>
      <c r="G116" s="2" t="s">
        <v>522</v>
      </c>
      <c r="H116" s="2">
        <v>1</v>
      </c>
      <c r="I116" s="2"/>
      <c r="J116" s="2"/>
      <c r="K116" s="2"/>
      <c r="L116" s="2"/>
      <c r="M116" s="2"/>
      <c r="N116" s="2" t="s">
        <v>580</v>
      </c>
      <c r="O116" s="2"/>
      <c r="P116" s="2"/>
      <c r="Q116" s="2"/>
      <c r="R116" s="2"/>
      <c r="S116" s="2">
        <v>1</v>
      </c>
      <c r="T116" s="2"/>
      <c r="U116" s="2"/>
      <c r="V116" s="2"/>
    </row>
    <row r="117" spans="1:23" x14ac:dyDescent="0.3">
      <c r="A117" s="2" t="s">
        <v>36</v>
      </c>
      <c r="B117" s="2">
        <v>3.2</v>
      </c>
      <c r="C117" s="2" t="s">
        <v>113</v>
      </c>
      <c r="D117" s="2"/>
      <c r="E117" s="2"/>
      <c r="H117" s="2">
        <v>1</v>
      </c>
      <c r="I117" s="2"/>
      <c r="J117" s="2"/>
      <c r="K117" s="2"/>
      <c r="L117" s="2">
        <v>3.49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3" x14ac:dyDescent="0.3">
      <c r="A118" s="2" t="s">
        <v>116</v>
      </c>
      <c r="B118" s="2">
        <v>3.3</v>
      </c>
      <c r="C118" s="2" t="s">
        <v>117</v>
      </c>
      <c r="D118" s="2">
        <v>3.8917999999999999</v>
      </c>
      <c r="E118" s="2">
        <v>3.8820000000000001</v>
      </c>
      <c r="F118" s="2">
        <v>36.127000000000002</v>
      </c>
      <c r="G118" s="1" t="s">
        <v>581</v>
      </c>
      <c r="H118" s="2">
        <v>1</v>
      </c>
      <c r="I118" s="2"/>
      <c r="J118" s="2">
        <v>4</v>
      </c>
      <c r="K118" s="2"/>
      <c r="L118" s="1">
        <v>4.5999999999999996</v>
      </c>
      <c r="M118" s="2"/>
      <c r="N118" s="2"/>
      <c r="O118" s="2"/>
      <c r="P118" s="2"/>
      <c r="Q118" s="2"/>
      <c r="R118" s="2">
        <v>1</v>
      </c>
      <c r="S118" s="2"/>
      <c r="T118" s="2"/>
      <c r="U118" s="2"/>
      <c r="V118" s="2"/>
    </row>
    <row r="119" spans="1:23" x14ac:dyDescent="0.3">
      <c r="A119" s="2" t="s">
        <v>118</v>
      </c>
      <c r="B119" s="2">
        <v>2.0099999999999998</v>
      </c>
      <c r="C119" s="2" t="s">
        <v>121</v>
      </c>
      <c r="D119" s="2">
        <v>5.63</v>
      </c>
      <c r="E119" s="2">
        <v>5.63</v>
      </c>
      <c r="F119" s="2">
        <v>7.9509999999999996</v>
      </c>
      <c r="G119" s="2" t="s">
        <v>582</v>
      </c>
      <c r="H119" s="2">
        <v>1</v>
      </c>
      <c r="I119" s="2"/>
      <c r="J119" s="2"/>
      <c r="K119" s="2"/>
      <c r="L119" s="2" t="s">
        <v>550</v>
      </c>
      <c r="M119" s="2">
        <v>1</v>
      </c>
      <c r="N119" s="2"/>
      <c r="O119" s="2"/>
      <c r="P119" s="2"/>
      <c r="Q119" s="2"/>
      <c r="R119" s="2"/>
      <c r="S119" s="2"/>
      <c r="T119" s="2"/>
      <c r="U119" s="2"/>
      <c r="V119" s="2"/>
    </row>
    <row r="120" spans="1:23" x14ac:dyDescent="0.3">
      <c r="A120" s="2" t="s">
        <v>119</v>
      </c>
      <c r="B120" s="2">
        <v>2.21</v>
      </c>
      <c r="C120" s="2" t="s">
        <v>122</v>
      </c>
      <c r="D120" s="2">
        <v>3.9668000000000001</v>
      </c>
      <c r="E120" s="2">
        <v>5.63</v>
      </c>
      <c r="F120" s="2">
        <v>20.597999999999999</v>
      </c>
      <c r="G120" s="2" t="s">
        <v>524</v>
      </c>
      <c r="H120" s="2">
        <v>1</v>
      </c>
      <c r="I120" s="2"/>
      <c r="J120" s="2"/>
      <c r="K120" s="2"/>
      <c r="L120" s="1">
        <v>2</v>
      </c>
      <c r="M120" s="2">
        <v>1</v>
      </c>
      <c r="N120" s="2"/>
      <c r="O120" s="2"/>
      <c r="P120" s="2"/>
      <c r="Q120" s="2"/>
      <c r="R120" s="2"/>
      <c r="S120" s="2"/>
      <c r="T120" s="2"/>
      <c r="U120" s="2"/>
      <c r="V120" s="2"/>
    </row>
    <row r="121" spans="1:23" x14ac:dyDescent="0.3">
      <c r="A121" s="2" t="s">
        <v>120</v>
      </c>
      <c r="B121" s="2">
        <v>2.27</v>
      </c>
      <c r="C121" s="2" t="s">
        <v>123</v>
      </c>
      <c r="D121" s="2">
        <v>3.9493</v>
      </c>
      <c r="E121" s="2">
        <v>5.63</v>
      </c>
      <c r="F121" s="2">
        <v>12.727</v>
      </c>
      <c r="G121" s="2" t="s">
        <v>524</v>
      </c>
      <c r="H121" s="2">
        <v>1</v>
      </c>
      <c r="I121" s="2"/>
      <c r="J121" s="2"/>
      <c r="K121" s="2"/>
      <c r="L121" s="1">
        <v>1</v>
      </c>
      <c r="M121">
        <v>1</v>
      </c>
      <c r="N121" s="2"/>
      <c r="O121" s="2"/>
      <c r="P121" s="2"/>
      <c r="Q121" s="2"/>
      <c r="R121" s="2">
        <v>1</v>
      </c>
      <c r="S121" s="2">
        <v>1</v>
      </c>
      <c r="T121" s="2"/>
      <c r="U121" s="2"/>
      <c r="V121" s="2">
        <v>1</v>
      </c>
      <c r="W121" s="2"/>
    </row>
    <row r="122" spans="1:23" x14ac:dyDescent="0.3">
      <c r="A122" s="2" t="s">
        <v>124</v>
      </c>
      <c r="B122" s="2">
        <v>3.157</v>
      </c>
      <c r="C122" s="2" t="s">
        <v>127</v>
      </c>
      <c r="D122" s="2">
        <v>12.449</v>
      </c>
      <c r="E122" s="2">
        <v>12.449</v>
      </c>
      <c r="F122" s="7">
        <v>3.8961000000000001</v>
      </c>
      <c r="G122" s="2" t="s">
        <v>585</v>
      </c>
      <c r="H122" s="2">
        <v>1</v>
      </c>
      <c r="I122">
        <v>1</v>
      </c>
      <c r="J122" s="2"/>
      <c r="K122" s="2"/>
      <c r="L122" s="2">
        <v>11.6</v>
      </c>
      <c r="M122" s="2"/>
      <c r="N122" s="2"/>
      <c r="O122" s="2"/>
      <c r="P122" s="2"/>
      <c r="Q122" s="2"/>
      <c r="R122" s="2"/>
      <c r="S122" s="2">
        <v>1</v>
      </c>
      <c r="T122" s="2"/>
      <c r="U122" s="2"/>
      <c r="V122" s="2"/>
    </row>
    <row r="123" spans="1:23" x14ac:dyDescent="0.3">
      <c r="A123" s="2" t="s">
        <v>583</v>
      </c>
      <c r="B123" s="2">
        <v>3.1880000000000002</v>
      </c>
      <c r="C123" s="2" t="s">
        <v>127</v>
      </c>
      <c r="D123" s="2"/>
      <c r="E123" s="2"/>
      <c r="F123" s="2"/>
      <c r="G123" s="2"/>
      <c r="H123" s="2">
        <v>1</v>
      </c>
      <c r="I123" s="2"/>
      <c r="J123" s="2"/>
      <c r="K123" s="2"/>
      <c r="L123" s="2">
        <v>11.72</v>
      </c>
      <c r="M123" s="2"/>
      <c r="N123" s="2"/>
      <c r="O123" s="2"/>
      <c r="P123" s="2"/>
      <c r="Q123" s="2"/>
      <c r="R123" s="2"/>
      <c r="S123" s="2">
        <v>1</v>
      </c>
      <c r="T123" s="2"/>
      <c r="U123" s="2"/>
      <c r="V123" s="2"/>
    </row>
    <row r="124" spans="1:23" x14ac:dyDescent="0.3">
      <c r="A124" s="2" t="s">
        <v>584</v>
      </c>
      <c r="B124" s="2">
        <v>3.2040000000000002</v>
      </c>
      <c r="C124" s="2" t="s">
        <v>127</v>
      </c>
      <c r="D124" s="2"/>
      <c r="E124" s="2"/>
      <c r="F124" s="2"/>
      <c r="G124" s="2"/>
      <c r="H124" s="2">
        <v>1</v>
      </c>
      <c r="I124" s="2"/>
      <c r="J124" s="2"/>
      <c r="K124" s="2"/>
      <c r="L124" s="2">
        <v>11.64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3" x14ac:dyDescent="0.3">
      <c r="A125" s="2" t="s">
        <v>128</v>
      </c>
      <c r="B125" s="2">
        <v>3</v>
      </c>
      <c r="C125" s="2" t="s">
        <v>135</v>
      </c>
      <c r="D125" s="2"/>
      <c r="E125" s="2"/>
      <c r="F125" s="2"/>
      <c r="G125" s="2"/>
      <c r="H125" s="2"/>
      <c r="I125" s="2"/>
      <c r="J125" s="2"/>
      <c r="K125" s="2"/>
      <c r="L125" s="2"/>
      <c r="M125" s="2">
        <v>1</v>
      </c>
      <c r="N125" s="2"/>
      <c r="O125" s="2"/>
      <c r="P125" s="2"/>
      <c r="Q125" s="2"/>
      <c r="R125" s="2"/>
      <c r="S125" s="2">
        <v>1</v>
      </c>
      <c r="T125" s="2"/>
      <c r="U125" s="2"/>
      <c r="V125" s="2"/>
    </row>
    <row r="126" spans="1:23" x14ac:dyDescent="0.3">
      <c r="A126" s="2" t="s">
        <v>79</v>
      </c>
      <c r="B126" s="2">
        <v>2.8</v>
      </c>
      <c r="C126" s="2" t="s">
        <v>135</v>
      </c>
      <c r="D126" s="2"/>
      <c r="E126" s="2"/>
      <c r="F126" s="2"/>
      <c r="G126" s="2"/>
      <c r="H126" s="2"/>
      <c r="I126" s="2"/>
      <c r="J126" s="2"/>
      <c r="K126" s="2"/>
      <c r="L126" s="2"/>
      <c r="M126" s="2">
        <v>1</v>
      </c>
      <c r="N126" s="2"/>
      <c r="O126" s="2"/>
      <c r="P126" s="2"/>
      <c r="Q126" s="2"/>
      <c r="R126" s="2"/>
      <c r="S126" s="2">
        <v>1</v>
      </c>
      <c r="T126" s="2"/>
      <c r="U126" s="2"/>
      <c r="V126" s="2"/>
    </row>
    <row r="127" spans="1:23" x14ac:dyDescent="0.3">
      <c r="A127" s="2" t="s">
        <v>129</v>
      </c>
      <c r="B127" s="2">
        <v>2.8</v>
      </c>
      <c r="C127" s="2" t="s">
        <v>135</v>
      </c>
      <c r="D127" s="2"/>
      <c r="E127" s="2"/>
      <c r="F127" s="2"/>
      <c r="G127" s="2"/>
      <c r="H127" s="2"/>
      <c r="I127" s="2"/>
      <c r="J127" s="2"/>
      <c r="K127" s="2"/>
      <c r="L127" s="2"/>
      <c r="M127" s="2">
        <v>1</v>
      </c>
      <c r="N127" s="2"/>
      <c r="O127" s="2"/>
      <c r="P127" s="2"/>
      <c r="Q127" s="2"/>
      <c r="R127" s="2"/>
      <c r="S127" s="2">
        <v>1</v>
      </c>
      <c r="T127" s="2"/>
      <c r="U127" s="2"/>
      <c r="V127" s="2"/>
    </row>
    <row r="128" spans="1:23" x14ac:dyDescent="0.3">
      <c r="A128" s="2" t="s">
        <v>130</v>
      </c>
      <c r="B128" s="2">
        <v>2.9</v>
      </c>
      <c r="C128" s="2" t="s">
        <v>135</v>
      </c>
      <c r="D128" s="2"/>
      <c r="E128" s="2"/>
      <c r="F128" s="2"/>
      <c r="G128" s="2"/>
      <c r="H128" s="2"/>
      <c r="I128" s="2"/>
      <c r="J128" s="2"/>
      <c r="K128" s="2"/>
      <c r="L128" s="2"/>
      <c r="M128" s="2">
        <v>1</v>
      </c>
      <c r="N128" s="2"/>
      <c r="O128" s="2"/>
      <c r="P128" s="2"/>
      <c r="Q128" s="2"/>
      <c r="R128" s="2"/>
      <c r="S128" s="2">
        <v>1</v>
      </c>
      <c r="T128" s="2"/>
      <c r="U128" s="2"/>
      <c r="V128" s="2"/>
    </row>
    <row r="129" spans="1:22" x14ac:dyDescent="0.3">
      <c r="A129" s="2" t="s">
        <v>131</v>
      </c>
      <c r="B129" s="2">
        <v>3.1</v>
      </c>
      <c r="C129" s="2" t="s">
        <v>135</v>
      </c>
      <c r="D129" s="2"/>
      <c r="E129" s="2"/>
      <c r="F129" s="2"/>
      <c r="G129" s="2"/>
      <c r="H129" s="2"/>
      <c r="I129" s="2"/>
      <c r="J129" s="2"/>
      <c r="K129" s="2"/>
      <c r="L129" s="2"/>
      <c r="M129" s="2">
        <v>1</v>
      </c>
      <c r="N129" s="2"/>
      <c r="O129" s="2"/>
      <c r="P129" s="2"/>
      <c r="Q129" s="2"/>
      <c r="R129" s="2"/>
      <c r="S129" s="2">
        <v>1</v>
      </c>
      <c r="T129" s="2"/>
      <c r="U129" s="2"/>
      <c r="V129" s="2"/>
    </row>
    <row r="130" spans="1:22" x14ac:dyDescent="0.3">
      <c r="A130" s="2" t="s">
        <v>132</v>
      </c>
      <c r="B130" s="2">
        <v>3.1</v>
      </c>
      <c r="C130" s="2" t="s">
        <v>135</v>
      </c>
      <c r="D130" s="2"/>
      <c r="E130" s="2"/>
      <c r="F130" s="2"/>
      <c r="G130" s="2"/>
      <c r="H130" s="2"/>
      <c r="I130" s="2"/>
      <c r="J130" s="2"/>
      <c r="K130" s="2"/>
      <c r="L130" s="2"/>
      <c r="M130" s="2">
        <v>1</v>
      </c>
      <c r="N130" s="2"/>
      <c r="O130" s="2"/>
      <c r="P130" s="2"/>
      <c r="Q130" s="2"/>
      <c r="R130" s="2"/>
      <c r="S130" s="2">
        <v>1</v>
      </c>
      <c r="T130" s="2"/>
      <c r="U130" s="2"/>
      <c r="V130" s="2"/>
    </row>
    <row r="131" spans="1:22" x14ac:dyDescent="0.3">
      <c r="A131" s="2" t="s">
        <v>133</v>
      </c>
      <c r="B131" s="2">
        <v>3</v>
      </c>
      <c r="C131" s="2" t="s">
        <v>135</v>
      </c>
      <c r="D131" s="2"/>
      <c r="E131" s="2"/>
      <c r="F131" s="2"/>
      <c r="G131" s="2"/>
      <c r="H131" s="2"/>
      <c r="I131" s="2"/>
      <c r="J131" s="2"/>
      <c r="K131" s="2"/>
      <c r="L131" s="2"/>
      <c r="M131" s="2">
        <v>1</v>
      </c>
      <c r="N131" s="2"/>
      <c r="O131" s="2"/>
      <c r="P131" s="2"/>
      <c r="Q131" s="2"/>
      <c r="R131" s="2"/>
      <c r="S131" s="2">
        <v>1</v>
      </c>
      <c r="T131" s="2"/>
      <c r="U131" s="2"/>
      <c r="V131" s="2"/>
    </row>
    <row r="132" spans="1:22" x14ac:dyDescent="0.3">
      <c r="A132" s="2" t="s">
        <v>134</v>
      </c>
      <c r="B132" s="2">
        <v>3.3</v>
      </c>
      <c r="C132" s="2" t="s">
        <v>135</v>
      </c>
      <c r="D132" s="2"/>
      <c r="E132" s="2"/>
      <c r="F132" s="2"/>
      <c r="G132" s="2"/>
      <c r="H132" s="2"/>
      <c r="I132" s="2"/>
      <c r="J132" s="2"/>
      <c r="K132" s="2"/>
      <c r="L132" s="2"/>
      <c r="M132" s="2">
        <v>1</v>
      </c>
      <c r="N132" s="2"/>
      <c r="O132" s="2"/>
      <c r="P132" s="2"/>
      <c r="Q132" s="2"/>
      <c r="R132" s="2"/>
      <c r="S132" s="2">
        <v>1</v>
      </c>
      <c r="T132" s="2"/>
      <c r="U132" s="2"/>
      <c r="V132" s="2"/>
    </row>
    <row r="133" spans="1:22" x14ac:dyDescent="0.3">
      <c r="A133" s="2" t="s">
        <v>133</v>
      </c>
      <c r="B133" s="2">
        <v>2.64</v>
      </c>
      <c r="C133" s="2" t="s">
        <v>138</v>
      </c>
      <c r="D133" s="2"/>
      <c r="E133" s="2"/>
      <c r="F133" s="2"/>
      <c r="G133" s="2"/>
      <c r="H133" s="2">
        <v>1</v>
      </c>
      <c r="I133" s="2"/>
      <c r="J133" s="2"/>
      <c r="K133" s="2"/>
      <c r="L133" s="2">
        <v>2.2999999999999998</v>
      </c>
      <c r="M133" s="2">
        <v>1</v>
      </c>
      <c r="N133" s="2"/>
      <c r="O133" s="2"/>
      <c r="P133" s="2"/>
      <c r="Q133" s="2"/>
      <c r="R133" s="2">
        <v>1</v>
      </c>
      <c r="S133" s="2"/>
      <c r="T133" s="2"/>
      <c r="U133" s="2"/>
      <c r="V133" s="2"/>
    </row>
    <row r="134" spans="1:22" x14ac:dyDescent="0.3">
      <c r="A134" s="2" t="s">
        <v>25</v>
      </c>
      <c r="B134" s="2">
        <v>2.88</v>
      </c>
      <c r="C134" s="2" t="s">
        <v>139</v>
      </c>
      <c r="D134" s="2">
        <v>5.4960000000000004</v>
      </c>
      <c r="E134" s="2">
        <v>5.4960000000000004</v>
      </c>
      <c r="F134" s="2">
        <v>25.55</v>
      </c>
      <c r="G134" s="2" t="s">
        <v>541</v>
      </c>
      <c r="H134" s="2">
        <v>1</v>
      </c>
      <c r="I134" s="2"/>
      <c r="J134" s="2"/>
      <c r="K134" s="2"/>
      <c r="L134" s="2"/>
      <c r="M134" s="2">
        <v>1</v>
      </c>
      <c r="N134" s="2"/>
      <c r="O134" s="2"/>
      <c r="P134" s="2"/>
      <c r="Q134" s="2"/>
      <c r="R134" s="2"/>
      <c r="S134" s="2">
        <v>1</v>
      </c>
      <c r="T134" s="2"/>
      <c r="U134" s="2"/>
      <c r="V134" s="2"/>
    </row>
    <row r="135" spans="1:22" x14ac:dyDescent="0.3">
      <c r="A135" s="2" t="s">
        <v>27</v>
      </c>
      <c r="B135" s="2">
        <v>2.73</v>
      </c>
      <c r="C135" s="2" t="s">
        <v>139</v>
      </c>
      <c r="D135" s="2"/>
      <c r="E135" s="2"/>
      <c r="G135" s="2"/>
      <c r="H135" s="2"/>
      <c r="I135" s="2"/>
      <c r="J135" s="2"/>
      <c r="K135" s="2"/>
      <c r="L135" s="2"/>
      <c r="M135" s="2">
        <v>1</v>
      </c>
      <c r="N135" s="2"/>
      <c r="O135" s="2"/>
      <c r="P135" s="2"/>
      <c r="Q135" s="2"/>
      <c r="R135" s="2"/>
      <c r="S135" s="2">
        <v>1</v>
      </c>
      <c r="T135" s="2"/>
      <c r="U135" s="2"/>
      <c r="V135" s="2"/>
    </row>
    <row r="136" spans="1:22" x14ac:dyDescent="0.3">
      <c r="A136" s="2" t="s">
        <v>19</v>
      </c>
      <c r="B136" s="2">
        <v>3.46</v>
      </c>
      <c r="C136" s="2" t="s">
        <v>140</v>
      </c>
      <c r="D136" s="2"/>
      <c r="E136" s="2"/>
      <c r="F136" s="2"/>
      <c r="G136" s="2" t="s">
        <v>541</v>
      </c>
      <c r="H136" s="2"/>
      <c r="I136" t="s">
        <v>553</v>
      </c>
      <c r="J136" s="2"/>
      <c r="K136" s="2"/>
      <c r="L136" s="2"/>
      <c r="M136" s="2">
        <v>1</v>
      </c>
      <c r="N136" s="2"/>
      <c r="O136" s="2"/>
      <c r="P136" s="2"/>
      <c r="Q136" s="2"/>
      <c r="R136" s="2"/>
      <c r="S136" s="2">
        <v>1</v>
      </c>
      <c r="T136" s="2"/>
      <c r="U136" s="2"/>
      <c r="V136" s="2"/>
    </row>
    <row r="137" spans="1:22" x14ac:dyDescent="0.3">
      <c r="A137" s="2" t="s">
        <v>20</v>
      </c>
      <c r="B137" s="2">
        <v>3.43</v>
      </c>
      <c r="C137" s="2" t="s">
        <v>140</v>
      </c>
      <c r="D137" s="2"/>
      <c r="E137" s="2"/>
      <c r="F137" s="2"/>
      <c r="G137" s="2" t="s">
        <v>541</v>
      </c>
      <c r="H137" s="2"/>
      <c r="I137" t="s">
        <v>553</v>
      </c>
      <c r="J137" s="2"/>
      <c r="K137" s="2"/>
      <c r="L137" s="2"/>
      <c r="M137" s="2">
        <v>1</v>
      </c>
      <c r="N137" s="2"/>
      <c r="O137" s="2"/>
      <c r="P137" s="2"/>
      <c r="Q137" s="2"/>
      <c r="R137" s="2"/>
      <c r="S137" s="2">
        <v>1</v>
      </c>
      <c r="T137" s="2"/>
      <c r="U137" s="2"/>
      <c r="V137" s="2"/>
    </row>
    <row r="138" spans="1:22" x14ac:dyDescent="0.3">
      <c r="A138" s="2" t="s">
        <v>21</v>
      </c>
      <c r="B138" s="2">
        <v>3.3</v>
      </c>
      <c r="C138" s="2" t="s">
        <v>140</v>
      </c>
      <c r="D138" s="2"/>
      <c r="E138" s="2"/>
      <c r="F138" s="2"/>
      <c r="G138" s="2" t="s">
        <v>524</v>
      </c>
      <c r="H138" s="2"/>
      <c r="I138" t="s">
        <v>554</v>
      </c>
      <c r="J138" s="2"/>
      <c r="K138" s="2"/>
      <c r="L138" s="2"/>
      <c r="M138" s="2">
        <v>1</v>
      </c>
      <c r="N138" s="2"/>
      <c r="O138" s="2"/>
      <c r="P138" s="2"/>
      <c r="Q138" s="2"/>
      <c r="R138" s="2"/>
      <c r="S138" s="2">
        <v>1</v>
      </c>
      <c r="T138" s="2"/>
      <c r="U138" s="2"/>
      <c r="V138" s="2"/>
    </row>
    <row r="139" spans="1:22" x14ac:dyDescent="0.3">
      <c r="A139" s="2" t="s">
        <v>17</v>
      </c>
      <c r="B139" s="2">
        <v>3.67</v>
      </c>
      <c r="C139" s="2" t="s">
        <v>141</v>
      </c>
      <c r="D139" s="2">
        <v>5.4669999999999996</v>
      </c>
      <c r="E139" s="2">
        <v>5.4269999999999996</v>
      </c>
      <c r="F139" s="2">
        <v>24.931000000000001</v>
      </c>
      <c r="G139" s="2" t="s">
        <v>541</v>
      </c>
      <c r="H139" s="2">
        <v>1</v>
      </c>
      <c r="I139" t="s">
        <v>553</v>
      </c>
      <c r="K139" s="2"/>
      <c r="L139" s="2">
        <v>1.96</v>
      </c>
      <c r="M139" s="2">
        <v>1</v>
      </c>
      <c r="N139" s="2"/>
      <c r="O139" s="2"/>
      <c r="P139" s="2">
        <v>1</v>
      </c>
      <c r="Q139" s="2"/>
      <c r="R139" s="2"/>
      <c r="S139" s="2">
        <v>1</v>
      </c>
      <c r="T139" s="2"/>
      <c r="U139" s="2"/>
      <c r="V139" s="2"/>
    </row>
    <row r="140" spans="1:22" x14ac:dyDescent="0.3">
      <c r="A140" s="2" t="s">
        <v>53</v>
      </c>
      <c r="B140" s="2">
        <v>3.64</v>
      </c>
      <c r="C140" s="2" t="s">
        <v>141</v>
      </c>
      <c r="D140" s="2">
        <v>5.4729999999999999</v>
      </c>
      <c r="E140" s="2">
        <v>5.5270000000000001</v>
      </c>
      <c r="F140" s="2">
        <v>25.030999999999999</v>
      </c>
      <c r="G140" s="2" t="s">
        <v>541</v>
      </c>
      <c r="H140" s="2">
        <v>1</v>
      </c>
      <c r="I140" t="s">
        <v>553</v>
      </c>
      <c r="K140" s="2"/>
      <c r="L140" s="2">
        <v>2.36</v>
      </c>
      <c r="M140" s="2">
        <v>1</v>
      </c>
      <c r="N140" s="2"/>
      <c r="O140" s="2"/>
      <c r="P140" s="2">
        <v>1</v>
      </c>
      <c r="Q140" s="2"/>
      <c r="R140" s="2"/>
      <c r="S140" s="2">
        <v>1</v>
      </c>
      <c r="T140" s="2"/>
      <c r="U140" s="2"/>
      <c r="V140" s="2"/>
    </row>
    <row r="141" spans="1:22" x14ac:dyDescent="0.3">
      <c r="A141" s="2" t="s">
        <v>18</v>
      </c>
      <c r="B141" s="2">
        <v>3.52</v>
      </c>
      <c r="C141" s="2" t="s">
        <v>141</v>
      </c>
      <c r="D141" s="2">
        <v>3.9540000000000002</v>
      </c>
      <c r="E141" s="2">
        <v>3.9540000000000002</v>
      </c>
      <c r="F141" s="2">
        <v>25.486999999999998</v>
      </c>
      <c r="G141" s="2" t="s">
        <v>524</v>
      </c>
      <c r="H141" s="2">
        <v>1</v>
      </c>
      <c r="I141" s="2"/>
      <c r="K141" s="2"/>
      <c r="L141" s="2">
        <v>2.1800000000000002</v>
      </c>
      <c r="M141" s="2">
        <v>1</v>
      </c>
      <c r="N141" s="2"/>
      <c r="O141" s="2"/>
      <c r="P141" s="2">
        <v>1</v>
      </c>
      <c r="Q141" s="2"/>
      <c r="R141" s="2"/>
      <c r="S141" s="2">
        <v>1</v>
      </c>
      <c r="T141" s="2"/>
      <c r="U141" s="2"/>
      <c r="V141" s="2"/>
    </row>
    <row r="142" spans="1:22" x14ac:dyDescent="0.3">
      <c r="A142" s="2" t="s">
        <v>142</v>
      </c>
      <c r="B142" s="2">
        <v>3.44</v>
      </c>
      <c r="C142" s="2" t="s">
        <v>147</v>
      </c>
      <c r="D142" s="2">
        <v>5.492</v>
      </c>
      <c r="E142" s="2">
        <v>5.5650000000000004</v>
      </c>
      <c r="F142" s="2">
        <v>24.88</v>
      </c>
      <c r="G142" s="1" t="s">
        <v>524</v>
      </c>
      <c r="I142" t="s">
        <v>586</v>
      </c>
      <c r="J142" s="2"/>
      <c r="K142" s="2"/>
      <c r="L142" s="2">
        <v>1.3</v>
      </c>
      <c r="M142" s="2">
        <v>1</v>
      </c>
      <c r="N142" s="2"/>
      <c r="O142" s="2"/>
      <c r="P142" s="2"/>
      <c r="Q142" s="2"/>
      <c r="R142" s="2">
        <v>1</v>
      </c>
      <c r="S142" s="2">
        <v>1</v>
      </c>
      <c r="T142" s="2"/>
      <c r="U142" s="2"/>
      <c r="V142" s="2"/>
    </row>
    <row r="143" spans="1:22" x14ac:dyDescent="0.3">
      <c r="A143" s="2" t="s">
        <v>143</v>
      </c>
      <c r="B143" s="2">
        <v>3.22</v>
      </c>
      <c r="C143" s="2" t="s">
        <v>147</v>
      </c>
      <c r="D143" s="2">
        <v>5.5019999999999998</v>
      </c>
      <c r="E143" s="2">
        <v>5.5069999999999997</v>
      </c>
      <c r="F143" s="2">
        <v>25.09</v>
      </c>
      <c r="G143" s="1" t="s">
        <v>524</v>
      </c>
      <c r="I143" t="s">
        <v>587</v>
      </c>
      <c r="J143" s="2"/>
      <c r="K143" s="2"/>
      <c r="L143" s="2">
        <v>3.2</v>
      </c>
      <c r="M143" s="2">
        <v>1</v>
      </c>
      <c r="N143" s="2"/>
      <c r="O143" s="2"/>
      <c r="P143" s="2"/>
      <c r="Q143" s="2"/>
      <c r="R143" s="2">
        <v>1</v>
      </c>
      <c r="S143" s="2">
        <v>1</v>
      </c>
      <c r="T143" s="2"/>
      <c r="U143" s="2"/>
      <c r="V143" s="2"/>
    </row>
    <row r="144" spans="1:22" x14ac:dyDescent="0.3">
      <c r="A144" s="2" t="s">
        <v>144</v>
      </c>
      <c r="B144" s="2">
        <v>4</v>
      </c>
      <c r="C144" s="2" t="s">
        <v>147</v>
      </c>
      <c r="D144" s="2">
        <v>3.9060000000000001</v>
      </c>
      <c r="E144" s="2">
        <v>3.9060000000000001</v>
      </c>
      <c r="F144" s="2">
        <v>9.8840000000000003</v>
      </c>
      <c r="G144" s="2"/>
      <c r="I144" s="2"/>
      <c r="J144" s="2"/>
      <c r="K144" s="2"/>
      <c r="L144" s="2">
        <v>3.5</v>
      </c>
      <c r="M144" s="2">
        <v>1</v>
      </c>
      <c r="N144" s="2"/>
      <c r="O144" s="2"/>
      <c r="P144" s="2"/>
      <c r="Q144" s="2"/>
      <c r="R144" s="2">
        <v>1</v>
      </c>
      <c r="S144" s="2">
        <v>1</v>
      </c>
      <c r="T144" s="2"/>
      <c r="U144" s="2"/>
      <c r="V144" s="2"/>
    </row>
    <row r="145" spans="1:22" x14ac:dyDescent="0.3">
      <c r="A145" s="2" t="s">
        <v>145</v>
      </c>
      <c r="B145" s="2">
        <v>3.49</v>
      </c>
      <c r="C145" s="2" t="s">
        <v>147</v>
      </c>
      <c r="D145" s="2">
        <v>3.903</v>
      </c>
      <c r="E145" s="2">
        <v>3.903</v>
      </c>
      <c r="F145" s="2">
        <v>10.050000000000001</v>
      </c>
      <c r="G145" s="2"/>
      <c r="I145" s="2"/>
      <c r="J145" s="2"/>
      <c r="K145" s="2"/>
      <c r="L145" s="2">
        <v>7.3</v>
      </c>
      <c r="M145" s="2">
        <v>1</v>
      </c>
      <c r="N145" s="2"/>
      <c r="O145" s="2"/>
      <c r="P145" s="2"/>
      <c r="Q145" s="2"/>
      <c r="R145" s="2">
        <v>1</v>
      </c>
      <c r="S145" s="2">
        <v>1</v>
      </c>
      <c r="T145" s="2"/>
      <c r="U145" s="2"/>
      <c r="V145" s="2"/>
    </row>
    <row r="146" spans="1:22" x14ac:dyDescent="0.3">
      <c r="A146" s="2" t="s">
        <v>146</v>
      </c>
      <c r="B146" s="2">
        <v>4</v>
      </c>
      <c r="C146" s="2" t="s">
        <v>147</v>
      </c>
      <c r="D146" s="2"/>
      <c r="E146" s="2"/>
      <c r="F146" s="2"/>
      <c r="G146" s="2"/>
      <c r="H146" s="2"/>
      <c r="I146" s="2"/>
      <c r="J146" s="2"/>
      <c r="K146" s="2"/>
      <c r="L146" s="2">
        <v>2.1</v>
      </c>
      <c r="M146" s="2">
        <v>1</v>
      </c>
      <c r="N146" s="2"/>
      <c r="O146" s="2"/>
      <c r="P146" s="2"/>
      <c r="Q146" s="2"/>
      <c r="R146" s="2">
        <v>1</v>
      </c>
      <c r="S146" s="2">
        <v>1</v>
      </c>
      <c r="T146" s="2"/>
      <c r="U146" s="2"/>
      <c r="V146" s="2"/>
    </row>
    <row r="147" spans="1:22" x14ac:dyDescent="0.3">
      <c r="A147" s="7" t="s">
        <v>148</v>
      </c>
      <c r="B147" s="7">
        <v>3.7</v>
      </c>
      <c r="C147" s="7" t="s">
        <v>147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3">
      <c r="A148" s="7" t="s">
        <v>149</v>
      </c>
      <c r="B148" s="7">
        <v>3.9</v>
      </c>
      <c r="C148" s="7" t="s">
        <v>147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3">
      <c r="A149" s="7" t="s">
        <v>150</v>
      </c>
      <c r="B149" s="7">
        <v>4</v>
      </c>
      <c r="C149" s="7" t="s">
        <v>147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3">
      <c r="A150" s="7" t="s">
        <v>144</v>
      </c>
      <c r="B150" s="7">
        <v>4.3</v>
      </c>
      <c r="C150" s="7" t="s">
        <v>147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3">
      <c r="A151" s="2" t="s">
        <v>152</v>
      </c>
      <c r="B151" s="2">
        <v>2.39</v>
      </c>
      <c r="C151" s="2" t="s">
        <v>151</v>
      </c>
      <c r="D151" s="2"/>
      <c r="E151" s="2"/>
      <c r="F151" s="2"/>
      <c r="G151" s="2"/>
      <c r="H151" s="2">
        <v>1</v>
      </c>
      <c r="I151" s="2"/>
      <c r="J151" s="2"/>
      <c r="K151" s="2"/>
      <c r="L151" s="2"/>
      <c r="M151" s="2">
        <v>1</v>
      </c>
      <c r="N151" s="2"/>
      <c r="O151" s="2"/>
      <c r="P151" s="2"/>
      <c r="Q151" s="2">
        <v>1</v>
      </c>
      <c r="R151" s="2">
        <v>1</v>
      </c>
      <c r="S151" s="2">
        <v>1</v>
      </c>
      <c r="T151" s="2"/>
      <c r="U151" s="2"/>
      <c r="V151" s="2"/>
    </row>
    <row r="152" spans="1:22" x14ac:dyDescent="0.3">
      <c r="A152" s="2" t="s">
        <v>153</v>
      </c>
      <c r="B152" s="2">
        <v>3.42</v>
      </c>
      <c r="C152" s="2" t="s">
        <v>151</v>
      </c>
      <c r="D152" s="2"/>
      <c r="E152" s="2"/>
      <c r="F152" s="2"/>
      <c r="G152" s="2"/>
      <c r="H152" s="2"/>
      <c r="I152" s="2"/>
      <c r="J152" s="2"/>
      <c r="K152" s="2"/>
      <c r="L152" s="2"/>
      <c r="M152" s="2">
        <v>1</v>
      </c>
      <c r="N152" s="2"/>
      <c r="O152" s="2"/>
      <c r="P152" s="2"/>
      <c r="Q152" s="2"/>
      <c r="R152" s="2"/>
      <c r="S152" s="2">
        <v>1</v>
      </c>
      <c r="T152" s="2"/>
      <c r="U152" s="2"/>
      <c r="V152" s="2"/>
    </row>
    <row r="153" spans="1:22" x14ac:dyDescent="0.3">
      <c r="A153" s="2" t="s">
        <v>154</v>
      </c>
      <c r="B153" s="2">
        <v>2.39</v>
      </c>
      <c r="C153" s="2" t="s">
        <v>158</v>
      </c>
      <c r="D153" s="2"/>
      <c r="E153" s="2"/>
      <c r="F153" s="2"/>
      <c r="G153" s="2"/>
      <c r="H153" s="2">
        <v>1</v>
      </c>
      <c r="I153" t="s">
        <v>588</v>
      </c>
      <c r="J153" s="2"/>
      <c r="K153" s="2"/>
      <c r="L153" s="2"/>
      <c r="M153" s="2"/>
      <c r="N153" s="2"/>
      <c r="O153" s="2"/>
      <c r="P153" s="2"/>
      <c r="Q153" s="2">
        <v>1</v>
      </c>
      <c r="R153" s="2">
        <v>1</v>
      </c>
      <c r="S153" s="2">
        <v>1</v>
      </c>
      <c r="T153" s="2"/>
      <c r="U153" s="2"/>
      <c r="V153" s="2">
        <v>1</v>
      </c>
    </row>
    <row r="154" spans="1:22" x14ac:dyDescent="0.3">
      <c r="A154" s="2" t="s">
        <v>155</v>
      </c>
      <c r="B154" s="2">
        <v>2.2200000000000002</v>
      </c>
      <c r="C154" s="2" t="s">
        <v>158</v>
      </c>
      <c r="D154" s="2"/>
      <c r="E154" s="2"/>
      <c r="F154" s="2"/>
      <c r="G154" s="2"/>
      <c r="H154" s="2">
        <v>1</v>
      </c>
      <c r="I154" t="s">
        <v>589</v>
      </c>
      <c r="J154" s="2"/>
      <c r="K154" s="2"/>
      <c r="L154" s="2"/>
      <c r="M154" s="2"/>
      <c r="N154" s="2"/>
      <c r="O154" s="2"/>
      <c r="P154" s="2"/>
      <c r="Q154" s="2">
        <v>1</v>
      </c>
      <c r="R154" s="2">
        <v>1</v>
      </c>
      <c r="S154" s="2">
        <v>1</v>
      </c>
      <c r="T154" s="2"/>
      <c r="U154" s="2"/>
      <c r="V154" s="2">
        <v>1</v>
      </c>
    </row>
    <row r="155" spans="1:22" x14ac:dyDescent="0.3">
      <c r="A155" s="2" t="s">
        <v>156</v>
      </c>
      <c r="B155" s="2">
        <v>2.29</v>
      </c>
      <c r="C155" s="2" t="s">
        <v>158</v>
      </c>
      <c r="D155" s="2"/>
      <c r="E155" s="2"/>
      <c r="F155" s="2"/>
      <c r="G155" s="2"/>
      <c r="H155" s="2">
        <v>1</v>
      </c>
      <c r="I155" t="s">
        <v>591</v>
      </c>
      <c r="J155" s="2"/>
      <c r="K155" s="2"/>
      <c r="L155" s="2"/>
      <c r="M155" s="2"/>
      <c r="N155" s="2"/>
      <c r="O155" s="2"/>
      <c r="P155" s="2"/>
      <c r="Q155" s="2">
        <v>1</v>
      </c>
      <c r="R155" s="2">
        <v>1</v>
      </c>
      <c r="S155" s="2">
        <v>1</v>
      </c>
      <c r="T155" s="2"/>
      <c r="U155" s="2"/>
      <c r="V155" s="2">
        <v>1</v>
      </c>
    </row>
    <row r="156" spans="1:22" x14ac:dyDescent="0.3">
      <c r="A156" s="2" t="s">
        <v>157</v>
      </c>
      <c r="B156" s="2">
        <v>2.27</v>
      </c>
      <c r="C156" s="2" t="s">
        <v>158</v>
      </c>
      <c r="D156" s="2"/>
      <c r="E156" s="2"/>
      <c r="F156" s="2"/>
      <c r="G156" s="2"/>
      <c r="H156" s="2">
        <v>1</v>
      </c>
      <c r="I156" t="s">
        <v>590</v>
      </c>
      <c r="J156" s="2"/>
      <c r="K156" s="2"/>
      <c r="L156" s="2"/>
      <c r="M156" s="2"/>
      <c r="N156" s="2"/>
      <c r="O156" s="2"/>
      <c r="P156" s="2"/>
      <c r="Q156" s="2">
        <v>1</v>
      </c>
      <c r="R156" s="2">
        <v>1</v>
      </c>
      <c r="S156" s="2">
        <v>1</v>
      </c>
      <c r="T156" s="2"/>
      <c r="U156" s="2"/>
      <c r="V156" s="2">
        <v>1</v>
      </c>
    </row>
    <row r="157" spans="1:22" x14ac:dyDescent="0.3">
      <c r="A157" s="2" t="s">
        <v>161</v>
      </c>
      <c r="B157" s="2">
        <v>3.8</v>
      </c>
      <c r="C157" s="2" t="s">
        <v>160</v>
      </c>
      <c r="D157" s="2"/>
      <c r="E157" s="2"/>
      <c r="F157" s="2"/>
      <c r="G157" s="2"/>
      <c r="H157" s="2">
        <v>1</v>
      </c>
      <c r="I157" s="2"/>
      <c r="J157" s="2">
        <v>2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3">
      <c r="A158" s="2" t="s">
        <v>162</v>
      </c>
      <c r="B158" s="2">
        <v>3.85</v>
      </c>
      <c r="C158" s="2" t="s">
        <v>160</v>
      </c>
      <c r="D158" s="2"/>
      <c r="E158" s="2"/>
      <c r="F158" s="2"/>
      <c r="G158" s="2" t="s">
        <v>524</v>
      </c>
      <c r="H158" s="2">
        <v>1</v>
      </c>
      <c r="I158" s="2"/>
      <c r="J158" s="2">
        <v>2</v>
      </c>
      <c r="K158" s="2"/>
      <c r="L158" s="2"/>
      <c r="M158" s="2">
        <v>1</v>
      </c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3">
      <c r="A159" s="2" t="s">
        <v>10</v>
      </c>
      <c r="B159" s="2">
        <v>3.9</v>
      </c>
      <c r="C159" s="2" t="s">
        <v>160</v>
      </c>
      <c r="D159" s="2"/>
      <c r="E159" s="2"/>
      <c r="F159" s="2"/>
      <c r="G159" s="2" t="s">
        <v>522</v>
      </c>
      <c r="H159" s="2">
        <v>1</v>
      </c>
      <c r="I159" s="2"/>
      <c r="J159" s="2">
        <v>2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3">
      <c r="A160" s="2" t="s">
        <v>163</v>
      </c>
      <c r="B160" s="2">
        <v>3.95</v>
      </c>
      <c r="C160" s="2" t="s">
        <v>160</v>
      </c>
      <c r="D160" s="2"/>
      <c r="E160" s="2"/>
      <c r="F160" s="2"/>
      <c r="G160" s="2" t="s">
        <v>522</v>
      </c>
      <c r="H160" s="2">
        <v>1</v>
      </c>
      <c r="I160" s="2"/>
      <c r="J160" s="2">
        <v>2</v>
      </c>
      <c r="K160" s="2"/>
      <c r="L160" s="2"/>
      <c r="M160" s="2">
        <v>1</v>
      </c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3">
      <c r="A161" s="2" t="s">
        <v>164</v>
      </c>
      <c r="B161" s="2">
        <v>3.55</v>
      </c>
      <c r="C161" s="2" t="s">
        <v>160</v>
      </c>
      <c r="D161" s="2"/>
      <c r="E161" s="2"/>
      <c r="F161" s="2"/>
      <c r="G161" s="2"/>
      <c r="H161" s="2">
        <v>1</v>
      </c>
      <c r="I161" s="2"/>
      <c r="J161" s="2">
        <v>2</v>
      </c>
      <c r="K161" s="2"/>
      <c r="L161" s="2"/>
      <c r="M161" s="2">
        <v>1</v>
      </c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3">
      <c r="A162" s="2" t="s">
        <v>165</v>
      </c>
      <c r="B162" s="2">
        <v>3.55</v>
      </c>
      <c r="C162" s="2" t="s">
        <v>160</v>
      </c>
      <c r="D162" s="2"/>
      <c r="E162" s="2"/>
      <c r="F162" s="2"/>
      <c r="G162" s="2" t="s">
        <v>522</v>
      </c>
      <c r="H162" s="2">
        <v>1</v>
      </c>
      <c r="I162" s="2"/>
      <c r="J162" s="2">
        <v>2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3">
      <c r="A163" s="2" t="s">
        <v>11</v>
      </c>
      <c r="B163" s="2">
        <v>3.55</v>
      </c>
      <c r="C163" s="2" t="s">
        <v>160</v>
      </c>
      <c r="D163" s="2"/>
      <c r="E163" s="2"/>
      <c r="F163" s="2"/>
      <c r="G163" s="2" t="s">
        <v>522</v>
      </c>
      <c r="H163" s="2">
        <v>1</v>
      </c>
      <c r="I163" s="2"/>
      <c r="J163" s="2">
        <v>2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3">
      <c r="A164" s="2" t="s">
        <v>166</v>
      </c>
      <c r="B164" s="2">
        <v>3.55</v>
      </c>
      <c r="C164" s="2" t="s">
        <v>160</v>
      </c>
      <c r="D164" s="2"/>
      <c r="E164" s="2"/>
      <c r="F164" s="2"/>
      <c r="G164" s="2" t="s">
        <v>522</v>
      </c>
      <c r="H164" s="2">
        <v>1</v>
      </c>
      <c r="I164" s="2"/>
      <c r="J164" s="2">
        <v>2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3">
      <c r="A165" s="2" t="s">
        <v>167</v>
      </c>
      <c r="B165" s="2">
        <v>4.2</v>
      </c>
      <c r="C165" s="2" t="s">
        <v>160</v>
      </c>
      <c r="D165" s="2"/>
      <c r="E165" s="2"/>
      <c r="F165" s="2"/>
      <c r="G165" s="2"/>
      <c r="H165" s="2">
        <v>1</v>
      </c>
      <c r="I165" s="2"/>
      <c r="J165" s="2">
        <v>2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3">
      <c r="A166" s="2" t="s">
        <v>168</v>
      </c>
      <c r="B166" s="2">
        <v>4.1500000000000004</v>
      </c>
      <c r="C166" s="2" t="s">
        <v>160</v>
      </c>
      <c r="D166" s="2"/>
      <c r="E166" s="2"/>
      <c r="F166" s="2"/>
      <c r="G166" s="2" t="s">
        <v>522</v>
      </c>
      <c r="H166" s="2">
        <v>1</v>
      </c>
      <c r="I166" s="2"/>
      <c r="J166" s="2">
        <v>2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3">
      <c r="A167" s="2" t="s">
        <v>12</v>
      </c>
      <c r="B167" s="2">
        <v>4.1500000000000004</v>
      </c>
      <c r="C167" s="2" t="s">
        <v>160</v>
      </c>
      <c r="D167" s="2"/>
      <c r="E167" s="2"/>
      <c r="F167" s="2"/>
      <c r="G167" s="2" t="s">
        <v>522</v>
      </c>
      <c r="H167" s="2">
        <v>1</v>
      </c>
      <c r="I167" s="2"/>
      <c r="J167" s="2">
        <v>2</v>
      </c>
      <c r="K167" s="2"/>
      <c r="L167" s="2"/>
      <c r="M167" s="2">
        <v>1</v>
      </c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3">
      <c r="A168" s="2" t="s">
        <v>169</v>
      </c>
      <c r="B168" s="2">
        <v>4.1500000000000004</v>
      </c>
      <c r="C168" s="2" t="s">
        <v>160</v>
      </c>
      <c r="D168" s="2"/>
      <c r="E168" s="2"/>
      <c r="F168" s="2"/>
      <c r="G168" s="2" t="s">
        <v>522</v>
      </c>
      <c r="H168" s="2">
        <v>1</v>
      </c>
      <c r="I168" s="2"/>
      <c r="J168" s="2">
        <v>2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3">
      <c r="A169" s="2" t="s">
        <v>170</v>
      </c>
      <c r="B169" s="2">
        <v>4.1500000000000004</v>
      </c>
      <c r="C169" s="2" t="s">
        <v>160</v>
      </c>
      <c r="D169" s="2"/>
      <c r="E169" s="2"/>
      <c r="F169" s="2"/>
      <c r="G169" s="2"/>
      <c r="H169" s="2">
        <v>1</v>
      </c>
      <c r="I169" s="2"/>
      <c r="J169" s="2">
        <v>2</v>
      </c>
      <c r="K169" s="2"/>
      <c r="L169" s="2"/>
      <c r="M169" s="2">
        <v>1</v>
      </c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3">
      <c r="A170" s="2" t="s">
        <v>171</v>
      </c>
      <c r="B170" s="2">
        <v>4.25</v>
      </c>
      <c r="C170" s="2" t="s">
        <v>160</v>
      </c>
      <c r="D170" s="2"/>
      <c r="E170" s="2"/>
      <c r="F170" s="2"/>
      <c r="G170" s="2" t="s">
        <v>522</v>
      </c>
      <c r="H170" s="2">
        <v>1</v>
      </c>
      <c r="I170" s="2"/>
      <c r="J170" s="2">
        <v>2</v>
      </c>
      <c r="K170" s="2"/>
      <c r="L170" s="2"/>
      <c r="M170" s="2">
        <v>1</v>
      </c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3">
      <c r="A171" s="2" t="s">
        <v>13</v>
      </c>
      <c r="B171" s="2">
        <v>4.25</v>
      </c>
      <c r="C171" s="2" t="s">
        <v>160</v>
      </c>
      <c r="D171" s="2"/>
      <c r="E171" s="2"/>
      <c r="F171" s="2"/>
      <c r="G171" s="2" t="s">
        <v>522</v>
      </c>
      <c r="H171" s="2">
        <v>1</v>
      </c>
      <c r="I171" s="2"/>
      <c r="J171" s="2">
        <v>2</v>
      </c>
      <c r="K171" s="2"/>
      <c r="L171" s="2"/>
      <c r="M171" s="2">
        <v>1</v>
      </c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3">
      <c r="A172" s="2" t="s">
        <v>172</v>
      </c>
      <c r="B172" s="2">
        <v>4.25</v>
      </c>
      <c r="C172" s="2" t="s">
        <v>160</v>
      </c>
      <c r="D172" s="2"/>
      <c r="E172" s="2"/>
      <c r="F172" s="2"/>
      <c r="G172" s="2" t="s">
        <v>522</v>
      </c>
      <c r="H172" s="2">
        <v>1</v>
      </c>
      <c r="I172" s="2"/>
      <c r="J172" s="2">
        <v>2</v>
      </c>
      <c r="K172" s="2"/>
      <c r="L172" s="2"/>
      <c r="M172" s="2">
        <v>1</v>
      </c>
      <c r="N172" s="2"/>
      <c r="O172" s="2"/>
      <c r="P172" s="2"/>
      <c r="Q172" s="2"/>
      <c r="R172" s="2"/>
      <c r="S172" s="2"/>
      <c r="T172" s="2"/>
      <c r="U172" s="2"/>
      <c r="V172" s="2"/>
    </row>
    <row r="173" spans="1:22" s="17" customFormat="1" x14ac:dyDescent="0.3">
      <c r="A173" s="17" t="s">
        <v>173</v>
      </c>
      <c r="B173" s="17">
        <v>3.2</v>
      </c>
      <c r="C173" s="17" t="s">
        <v>174</v>
      </c>
    </row>
    <row r="174" spans="1:22" x14ac:dyDescent="0.3">
      <c r="A174" s="2" t="s">
        <v>72</v>
      </c>
      <c r="B174" s="2">
        <v>3.5</v>
      </c>
      <c r="C174" s="2" t="s">
        <v>175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3">
      <c r="A175" s="2" t="s">
        <v>72</v>
      </c>
      <c r="B175" s="2">
        <v>3.5</v>
      </c>
      <c r="C175" s="2" t="s">
        <v>177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3">
      <c r="A176" s="2" t="s">
        <v>176</v>
      </c>
      <c r="B176" s="2">
        <v>3.3</v>
      </c>
      <c r="C176" s="2" t="s">
        <v>177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3">
      <c r="A177" s="2" t="s">
        <v>178</v>
      </c>
      <c r="B177" s="2">
        <v>3.23</v>
      </c>
      <c r="C177" s="2" t="s">
        <v>177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3">
      <c r="A178" s="2" t="s">
        <v>7</v>
      </c>
      <c r="B178" s="2">
        <v>3.47</v>
      </c>
      <c r="C178" s="2" t="s">
        <v>179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3">
      <c r="A179" s="2" t="s">
        <v>180</v>
      </c>
      <c r="B179" s="2">
        <v>3.76</v>
      </c>
      <c r="C179" s="2" t="s">
        <v>179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3">
      <c r="A180" s="2" t="s">
        <v>181</v>
      </c>
      <c r="B180" s="2">
        <v>3.76</v>
      </c>
      <c r="C180" s="2" t="s">
        <v>179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3">
      <c r="A181" s="2" t="s">
        <v>182</v>
      </c>
      <c r="B181" s="2">
        <v>3.91</v>
      </c>
      <c r="C181" s="2" t="s">
        <v>179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3">
      <c r="A182" s="2" t="s">
        <v>183</v>
      </c>
      <c r="B182" s="2">
        <v>4.29</v>
      </c>
      <c r="C182" s="2" t="s">
        <v>179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3">
      <c r="A183" s="2" t="s">
        <v>176</v>
      </c>
      <c r="B183" s="2">
        <v>3.5</v>
      </c>
      <c r="C183" s="2" t="s">
        <v>179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3">
      <c r="A184" s="2" t="s">
        <v>184</v>
      </c>
      <c r="B184" s="2">
        <v>3.77</v>
      </c>
      <c r="C184" s="2" t="s">
        <v>179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3">
      <c r="A185" s="2" t="s">
        <v>185</v>
      </c>
      <c r="B185" s="2">
        <v>3.8</v>
      </c>
      <c r="C185" s="2" t="s">
        <v>179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3">
      <c r="A186" s="2" t="s">
        <v>186</v>
      </c>
      <c r="B186" s="2">
        <v>3.92</v>
      </c>
      <c r="C186" s="2" t="s">
        <v>179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3">
      <c r="A187" s="2" t="s">
        <v>187</v>
      </c>
      <c r="B187" s="2">
        <v>4.25</v>
      </c>
      <c r="C187" s="2" t="s">
        <v>179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3">
      <c r="A188" s="2" t="s">
        <v>188</v>
      </c>
      <c r="B188" s="2">
        <v>3.35</v>
      </c>
      <c r="C188" s="2" t="s">
        <v>179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3">
      <c r="A189" s="2" t="s">
        <v>189</v>
      </c>
      <c r="B189" s="2">
        <v>3.74</v>
      </c>
      <c r="C189" s="2" t="s">
        <v>179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3">
      <c r="A190" s="2" t="s">
        <v>190</v>
      </c>
      <c r="B190" s="2">
        <v>3.74</v>
      </c>
      <c r="C190" s="2" t="s">
        <v>179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3">
      <c r="A191" s="2" t="s">
        <v>191</v>
      </c>
      <c r="B191" s="2">
        <v>3.78</v>
      </c>
      <c r="C191" s="2" t="s">
        <v>179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3">
      <c r="A192" s="2" t="s">
        <v>192</v>
      </c>
      <c r="B192" s="2">
        <v>3.99</v>
      </c>
      <c r="C192" s="2" t="s">
        <v>179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3">
      <c r="A193" s="2" t="s">
        <v>4</v>
      </c>
      <c r="B193" s="2">
        <v>3.5</v>
      </c>
      <c r="C193" s="2" t="s">
        <v>193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3">
      <c r="A194" s="2" t="s">
        <v>195</v>
      </c>
      <c r="B194" s="2">
        <v>2.84</v>
      </c>
      <c r="C194" s="2" t="s">
        <v>194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3">
      <c r="A195" s="2" t="s">
        <v>196</v>
      </c>
      <c r="B195" s="2">
        <v>3.48</v>
      </c>
      <c r="C195" s="2" t="s">
        <v>194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3">
      <c r="A196" s="2" t="s">
        <v>197</v>
      </c>
      <c r="B196" s="2">
        <v>3.49</v>
      </c>
      <c r="C196" s="2" t="s">
        <v>194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3">
      <c r="A197" s="2" t="s">
        <v>199</v>
      </c>
      <c r="B197" s="2">
        <v>3.75</v>
      </c>
      <c r="C197" s="2" t="s">
        <v>198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3">
      <c r="A198" s="2" t="s">
        <v>200</v>
      </c>
      <c r="B198" s="2">
        <v>3.86</v>
      </c>
      <c r="C198" s="2" t="s">
        <v>198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3">
      <c r="A199" s="2" t="s">
        <v>201</v>
      </c>
      <c r="B199" s="2">
        <v>4.01</v>
      </c>
      <c r="C199" s="2" t="s">
        <v>198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3">
      <c r="A200" s="2" t="s">
        <v>202</v>
      </c>
      <c r="B200" s="2">
        <v>4.16</v>
      </c>
      <c r="C200" s="2" t="s">
        <v>198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3">
      <c r="A201" s="2" t="s">
        <v>203</v>
      </c>
      <c r="B201" s="2">
        <v>4.59</v>
      </c>
      <c r="C201" s="2" t="s">
        <v>198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3">
      <c r="A202" s="2" t="s">
        <v>2</v>
      </c>
      <c r="B202" s="2">
        <v>3.3</v>
      </c>
      <c r="C202" s="2" t="s">
        <v>204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3">
      <c r="A203" s="2" t="s">
        <v>205</v>
      </c>
      <c r="B203" s="2">
        <v>2.98</v>
      </c>
      <c r="C203" s="2" t="s">
        <v>204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3">
      <c r="A204" s="2" t="s">
        <v>5</v>
      </c>
      <c r="B204" s="2">
        <v>3.5</v>
      </c>
      <c r="C204" s="2" t="s">
        <v>206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3">
      <c r="A205" s="2" t="s">
        <v>207</v>
      </c>
      <c r="B205" s="2">
        <v>2.65</v>
      </c>
      <c r="C205" s="2" t="s">
        <v>206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3">
      <c r="A206" s="2" t="s">
        <v>208</v>
      </c>
      <c r="B206" s="2">
        <v>3.1</v>
      </c>
      <c r="C206" s="2" t="s">
        <v>206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3">
      <c r="A207" s="2" t="s">
        <v>209</v>
      </c>
      <c r="B207" s="2">
        <v>2.66</v>
      </c>
      <c r="C207" s="2" t="s">
        <v>206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3">
      <c r="A208" s="2" t="s">
        <v>210</v>
      </c>
      <c r="B208" s="2">
        <v>3.6</v>
      </c>
      <c r="C208" s="2" t="s">
        <v>206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3">
      <c r="A209" s="2" t="s">
        <v>211</v>
      </c>
      <c r="B209" s="2">
        <v>2.4</v>
      </c>
      <c r="C209" s="2" t="s">
        <v>206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3">
      <c r="A210" s="2" t="s">
        <v>40</v>
      </c>
      <c r="B210" s="2">
        <v>3.9</v>
      </c>
      <c r="C210" s="2" t="s">
        <v>212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3">
      <c r="A211" s="2" t="s">
        <v>50</v>
      </c>
      <c r="B211" s="2">
        <v>4.3</v>
      </c>
      <c r="C211" s="2" t="s">
        <v>213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3">
      <c r="A212" s="2" t="s">
        <v>51</v>
      </c>
      <c r="B212" s="2">
        <v>4.0999999999999996</v>
      </c>
      <c r="C212" s="2" t="s">
        <v>213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3">
      <c r="A213" s="2" t="s">
        <v>48</v>
      </c>
      <c r="B213" s="2">
        <v>3.2</v>
      </c>
      <c r="C213" s="2" t="s">
        <v>213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3">
      <c r="A214" s="2" t="s">
        <v>49</v>
      </c>
      <c r="B214" s="2">
        <v>3.8</v>
      </c>
      <c r="C214" s="2" t="s">
        <v>213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3">
      <c r="A215" s="2" t="s">
        <v>8</v>
      </c>
      <c r="B215" s="2">
        <v>3.1</v>
      </c>
      <c r="C215" s="2" t="s">
        <v>213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3">
      <c r="A216" s="2" t="s">
        <v>0</v>
      </c>
      <c r="B216" s="2">
        <v>3.3</v>
      </c>
      <c r="C216" s="2" t="s">
        <v>213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3">
      <c r="A217" s="2" t="s">
        <v>214</v>
      </c>
      <c r="B217" s="2">
        <v>3.5</v>
      </c>
      <c r="C217" s="2" t="s">
        <v>213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3">
      <c r="A218" s="2" t="s">
        <v>215</v>
      </c>
      <c r="B218" s="2">
        <v>4.55</v>
      </c>
      <c r="C218" s="2" t="s">
        <v>223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3">
      <c r="A219" s="2" t="s">
        <v>216</v>
      </c>
      <c r="B219" s="2">
        <v>4.43</v>
      </c>
      <c r="C219" s="2" t="s">
        <v>223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3">
      <c r="A220" s="2" t="s">
        <v>217</v>
      </c>
      <c r="B220" s="2">
        <v>4.34</v>
      </c>
      <c r="C220" s="2" t="s">
        <v>223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3">
      <c r="A221" s="2" t="s">
        <v>218</v>
      </c>
      <c r="B221" s="2">
        <v>4.2699999999999996</v>
      </c>
      <c r="C221" s="2" t="s">
        <v>223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3">
      <c r="A222" s="2" t="s">
        <v>219</v>
      </c>
      <c r="B222" s="2">
        <v>4.13</v>
      </c>
      <c r="C222" s="2" t="s">
        <v>223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3">
      <c r="A223" s="2" t="s">
        <v>220</v>
      </c>
      <c r="B223" s="2">
        <v>4.07</v>
      </c>
      <c r="C223" s="2" t="s">
        <v>223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3">
      <c r="A224" s="2" t="s">
        <v>221</v>
      </c>
      <c r="B224" s="2">
        <v>4.03</v>
      </c>
      <c r="C224" s="2" t="s">
        <v>223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3">
      <c r="A225" s="2" t="s">
        <v>222</v>
      </c>
      <c r="B225" s="2">
        <v>3.96</v>
      </c>
      <c r="C225" s="2" t="s">
        <v>223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3">
      <c r="A226" s="2" t="s">
        <v>51</v>
      </c>
      <c r="B226" s="2">
        <v>3.92</v>
      </c>
      <c r="C226" s="2" t="s">
        <v>223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3">
      <c r="A227" s="2" t="s">
        <v>48</v>
      </c>
      <c r="B227" s="2">
        <v>3.82</v>
      </c>
      <c r="C227" s="2" t="s">
        <v>228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3">
      <c r="A228" s="2" t="s">
        <v>224</v>
      </c>
      <c r="B228" s="2">
        <v>3.68</v>
      </c>
      <c r="C228" s="2" t="s">
        <v>228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3">
      <c r="A229" s="2" t="s">
        <v>225</v>
      </c>
      <c r="B229" s="2">
        <v>3.65</v>
      </c>
      <c r="C229" s="2" t="s">
        <v>228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3">
      <c r="A230" s="2" t="s">
        <v>226</v>
      </c>
      <c r="B230" s="2">
        <v>2.99</v>
      </c>
      <c r="C230" s="2" t="s">
        <v>228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3">
      <c r="A231" s="2" t="s">
        <v>227</v>
      </c>
      <c r="B231" s="2">
        <v>2.98</v>
      </c>
      <c r="C231" s="2" t="s">
        <v>228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3">
      <c r="A232" s="2" t="s">
        <v>46</v>
      </c>
      <c r="B232" s="2">
        <v>2.1</v>
      </c>
      <c r="C232" s="2" t="s">
        <v>229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3">
      <c r="A233" s="2" t="s">
        <v>230</v>
      </c>
      <c r="B233" s="2">
        <v>2</v>
      </c>
      <c r="C233" s="2" t="s">
        <v>238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3">
      <c r="A234" s="2" t="s">
        <v>231</v>
      </c>
      <c r="B234" s="2">
        <v>2.2000000000000002</v>
      </c>
      <c r="C234" s="2" t="s">
        <v>238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3">
      <c r="A235" s="2" t="s">
        <v>0</v>
      </c>
      <c r="B235" s="2">
        <v>3.3</v>
      </c>
      <c r="C235" s="2" t="s">
        <v>238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3">
      <c r="A236" s="2" t="s">
        <v>232</v>
      </c>
      <c r="B236" s="2">
        <v>2.2999999999999998</v>
      </c>
      <c r="C236" s="2" t="s">
        <v>238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3">
      <c r="A237" s="2" t="s">
        <v>1</v>
      </c>
      <c r="B237" s="2">
        <v>3.2</v>
      </c>
      <c r="C237" s="2" t="s">
        <v>238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3">
      <c r="A238" s="2" t="s">
        <v>233</v>
      </c>
      <c r="B238" s="2">
        <v>2.8</v>
      </c>
      <c r="C238" s="2" t="s">
        <v>238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3">
      <c r="A239" s="2" t="s">
        <v>234</v>
      </c>
      <c r="B239" s="2">
        <v>4.5</v>
      </c>
      <c r="C239" s="2" t="s">
        <v>238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3">
      <c r="A240" s="2" t="s">
        <v>235</v>
      </c>
      <c r="B240" s="2">
        <v>4.8</v>
      </c>
      <c r="C240" s="2" t="s">
        <v>238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3">
      <c r="A241" s="2" t="s">
        <v>29</v>
      </c>
      <c r="B241" s="2">
        <v>4</v>
      </c>
      <c r="C241" s="2" t="s">
        <v>238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3">
      <c r="A242" s="2" t="s">
        <v>236</v>
      </c>
      <c r="B242" s="2">
        <v>2.8</v>
      </c>
      <c r="C242" s="2" t="s">
        <v>238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3">
      <c r="A243" s="2" t="s">
        <v>237</v>
      </c>
      <c r="B243" s="2">
        <v>2</v>
      </c>
      <c r="C243" s="2" t="s">
        <v>238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3">
      <c r="A244" s="2" t="s">
        <v>178</v>
      </c>
      <c r="B244" s="2">
        <v>3.36</v>
      </c>
      <c r="C244" s="2" t="s">
        <v>239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3">
      <c r="A245" s="2" t="s">
        <v>240</v>
      </c>
      <c r="B245" s="2">
        <v>3.48</v>
      </c>
      <c r="C245" s="2" t="s">
        <v>239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3">
      <c r="A246" s="2" t="s">
        <v>241</v>
      </c>
      <c r="B246" s="2">
        <v>3.47</v>
      </c>
      <c r="C246" s="2" t="s">
        <v>239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3">
      <c r="A247" s="2" t="s">
        <v>242</v>
      </c>
      <c r="B247" s="2">
        <v>3.41</v>
      </c>
      <c r="C247" s="2" t="s">
        <v>239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3">
      <c r="A248" s="2" t="s">
        <v>243</v>
      </c>
      <c r="B248" s="2">
        <v>3.42</v>
      </c>
      <c r="C248" s="2" t="s">
        <v>239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3">
      <c r="A249" s="2" t="s">
        <v>244</v>
      </c>
      <c r="B249" s="2">
        <v>3.44</v>
      </c>
      <c r="C249" s="2" t="s">
        <v>239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3">
      <c r="A250" s="2" t="s">
        <v>8</v>
      </c>
      <c r="B250" s="2">
        <v>3.2</v>
      </c>
      <c r="C250" s="2" t="s">
        <v>239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3">
      <c r="A251" s="2" t="s">
        <v>178</v>
      </c>
      <c r="B251" s="2">
        <v>3.1</v>
      </c>
      <c r="C251" s="2" t="s">
        <v>245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3">
      <c r="A252" s="2" t="s">
        <v>246</v>
      </c>
      <c r="B252" s="2">
        <v>3.1</v>
      </c>
      <c r="C252" s="2" t="s">
        <v>245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3">
      <c r="A253" s="2" t="s">
        <v>247</v>
      </c>
      <c r="B253" s="2">
        <v>3.1</v>
      </c>
      <c r="C253" s="2" t="s">
        <v>245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3">
      <c r="A254" s="2" t="s">
        <v>248</v>
      </c>
      <c r="B254" s="2">
        <v>3.1</v>
      </c>
      <c r="C254" s="2" t="s">
        <v>245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3">
      <c r="A255" s="2" t="s">
        <v>249</v>
      </c>
      <c r="B255" s="2">
        <v>3.1</v>
      </c>
      <c r="C255" s="2" t="s">
        <v>245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3">
      <c r="A256" s="2" t="s">
        <v>250</v>
      </c>
      <c r="B256" s="2">
        <v>3.1</v>
      </c>
      <c r="C256" s="2" t="s">
        <v>245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3">
      <c r="A257" s="2" t="s">
        <v>251</v>
      </c>
      <c r="B257" s="2">
        <v>3.1</v>
      </c>
      <c r="C257" s="2" t="s">
        <v>245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3">
      <c r="A258" s="2" t="s">
        <v>252</v>
      </c>
      <c r="B258" s="2">
        <v>3.1</v>
      </c>
      <c r="C258" s="2" t="s">
        <v>245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3">
      <c r="A259" s="2" t="s">
        <v>22</v>
      </c>
      <c r="B259" s="2">
        <v>2.74</v>
      </c>
      <c r="C259" s="2" t="s">
        <v>253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3">
      <c r="A260" s="2" t="s">
        <v>23</v>
      </c>
      <c r="B260" s="2">
        <v>2.74</v>
      </c>
      <c r="C260" s="2" t="s">
        <v>253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3">
      <c r="A261" s="2" t="s">
        <v>24</v>
      </c>
      <c r="B261" s="2">
        <v>2.75</v>
      </c>
      <c r="C261" s="2" t="s">
        <v>253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3">
      <c r="A262" s="2" t="s">
        <v>25</v>
      </c>
      <c r="B262" s="2">
        <v>2.88</v>
      </c>
      <c r="C262" s="2" t="s">
        <v>253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3">
      <c r="A263" s="2" t="s">
        <v>26</v>
      </c>
      <c r="B263" s="2">
        <v>2.91</v>
      </c>
      <c r="C263" s="2" t="s">
        <v>253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3">
      <c r="A264" s="2" t="s">
        <v>131</v>
      </c>
      <c r="B264" s="2">
        <v>3.08</v>
      </c>
      <c r="C264" s="2" t="s">
        <v>254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3">
      <c r="A265" s="2" t="s">
        <v>255</v>
      </c>
      <c r="B265" s="2">
        <v>3.8</v>
      </c>
      <c r="C265" s="2" t="s">
        <v>256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3">
      <c r="A266" s="2" t="s">
        <v>257</v>
      </c>
      <c r="B266" s="2">
        <v>2</v>
      </c>
      <c r="C266" s="2" t="s">
        <v>256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3">
      <c r="A267" s="2" t="s">
        <v>258</v>
      </c>
      <c r="B267" s="2">
        <v>2.58</v>
      </c>
      <c r="C267" s="2" t="s">
        <v>259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3">
      <c r="A268" s="2" t="s">
        <v>260</v>
      </c>
      <c r="B268" s="2">
        <v>2.29</v>
      </c>
      <c r="C268" s="2" t="s">
        <v>259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3">
      <c r="A269" s="2" t="s">
        <v>262</v>
      </c>
      <c r="B269" s="2">
        <v>4.05</v>
      </c>
      <c r="C269" s="2" t="s">
        <v>261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3">
      <c r="A270" s="2" t="s">
        <v>263</v>
      </c>
      <c r="B270" s="2">
        <v>1.75</v>
      </c>
      <c r="C270" s="2" t="s">
        <v>261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3">
      <c r="A271" s="2" t="s">
        <v>264</v>
      </c>
      <c r="B271" s="2">
        <v>4.51</v>
      </c>
      <c r="C271" s="2" t="s">
        <v>265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3">
      <c r="A272" s="2" t="s">
        <v>266</v>
      </c>
      <c r="B272" s="2">
        <v>2.2000000000000002</v>
      </c>
      <c r="C272" s="2" t="s">
        <v>265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3">
      <c r="A273" s="2" t="s">
        <v>215</v>
      </c>
      <c r="B273" s="2">
        <v>4.2</v>
      </c>
      <c r="C273" s="2" t="s">
        <v>268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3">
      <c r="A274" s="2" t="s">
        <v>267</v>
      </c>
      <c r="B274" s="2">
        <v>2.2999999999999998</v>
      </c>
      <c r="C274" s="2" t="s">
        <v>268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3">
      <c r="A275" s="2" t="s">
        <v>48</v>
      </c>
      <c r="B275" s="2">
        <v>3.82</v>
      </c>
      <c r="C275" s="2" t="s">
        <v>269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3">
      <c r="A276" s="2" t="s">
        <v>48</v>
      </c>
      <c r="B276" s="2">
        <v>3.82</v>
      </c>
      <c r="C276" s="2" t="s">
        <v>270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3">
      <c r="A277" s="2" t="s">
        <v>271</v>
      </c>
      <c r="B277" s="2">
        <v>2.6</v>
      </c>
      <c r="C277" s="2" t="s">
        <v>270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3">
      <c r="A278" s="2" t="s">
        <v>272</v>
      </c>
      <c r="B278" s="2">
        <v>2.2000000000000002</v>
      </c>
      <c r="C278" s="2" t="s">
        <v>270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3">
      <c r="A279" s="2" t="s">
        <v>51</v>
      </c>
      <c r="B279" s="2">
        <v>4</v>
      </c>
      <c r="C279" s="2" t="s">
        <v>273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3">
      <c r="A280" s="2" t="s">
        <v>48</v>
      </c>
      <c r="B280" s="2">
        <v>3.9</v>
      </c>
      <c r="C280" s="2" t="s">
        <v>274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3">
      <c r="A281" s="2" t="s">
        <v>275</v>
      </c>
      <c r="B281" s="2">
        <v>3.78</v>
      </c>
      <c r="C281" s="2" t="s">
        <v>274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3">
      <c r="A282" s="2" t="s">
        <v>46</v>
      </c>
      <c r="B282" s="2">
        <v>3.5</v>
      </c>
      <c r="C282" s="15" t="s">
        <v>276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3">
      <c r="A283" s="2" t="s">
        <v>277</v>
      </c>
      <c r="B283" s="2">
        <v>3.06</v>
      </c>
      <c r="C283" s="15" t="s">
        <v>276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3">
      <c r="A284" s="2" t="s">
        <v>8</v>
      </c>
      <c r="B284" s="2">
        <v>3.26</v>
      </c>
      <c r="C284" s="2" t="s">
        <v>278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3">
      <c r="A285" s="2" t="s">
        <v>178</v>
      </c>
      <c r="B285" s="2">
        <v>3.1</v>
      </c>
      <c r="C285" s="2" t="s">
        <v>278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3">
      <c r="A286" s="2" t="s">
        <v>249</v>
      </c>
      <c r="B286" s="2">
        <v>3.1</v>
      </c>
      <c r="C286" s="2" t="s">
        <v>278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3">
      <c r="A287" s="2" t="s">
        <v>279</v>
      </c>
      <c r="B287" s="2">
        <v>3.1</v>
      </c>
      <c r="C287" s="2" t="s">
        <v>278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3">
      <c r="A288" s="2" t="s">
        <v>72</v>
      </c>
      <c r="B288" s="2">
        <v>3.66</v>
      </c>
      <c r="C288" s="2" t="s">
        <v>283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3">
      <c r="A289" s="2" t="s">
        <v>280</v>
      </c>
      <c r="B289" s="2">
        <v>3.65</v>
      </c>
      <c r="C289" s="2" t="s">
        <v>283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3">
      <c r="A290" s="2" t="s">
        <v>281</v>
      </c>
      <c r="B290" s="2">
        <v>3.54</v>
      </c>
      <c r="C290" s="2" t="s">
        <v>283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3">
      <c r="A291" s="2" t="s">
        <v>282</v>
      </c>
      <c r="B291" s="2">
        <v>3.54</v>
      </c>
      <c r="C291" s="2" t="s">
        <v>283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3">
      <c r="A292" s="2" t="s">
        <v>48</v>
      </c>
      <c r="B292" s="2">
        <v>3.87</v>
      </c>
      <c r="C292" s="2" t="s">
        <v>284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3">
      <c r="A293" s="2" t="s">
        <v>285</v>
      </c>
      <c r="B293" s="2">
        <v>3.53</v>
      </c>
      <c r="C293" s="2" t="s">
        <v>288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3">
      <c r="A294" s="2" t="s">
        <v>286</v>
      </c>
      <c r="B294" s="2">
        <v>3.42</v>
      </c>
      <c r="C294" s="2" t="s">
        <v>288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3">
      <c r="A295" s="2" t="s">
        <v>287</v>
      </c>
      <c r="B295" s="2">
        <v>2.82</v>
      </c>
      <c r="C295" s="2" t="s">
        <v>288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3">
      <c r="A296" s="2" t="s">
        <v>285</v>
      </c>
      <c r="B296" s="2">
        <v>3.51</v>
      </c>
      <c r="C296" s="2" t="s">
        <v>288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3">
      <c r="A297" s="2" t="s">
        <v>286</v>
      </c>
      <c r="B297" s="2">
        <v>3.48</v>
      </c>
      <c r="C297" s="2" t="s">
        <v>288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3">
      <c r="A298" s="2" t="s">
        <v>287</v>
      </c>
      <c r="B298" s="2">
        <v>3.08</v>
      </c>
      <c r="C298" s="2" t="s">
        <v>288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3">
      <c r="A299" s="2" t="s">
        <v>289</v>
      </c>
      <c r="B299" s="2">
        <v>4.5999999999999996</v>
      </c>
      <c r="C299" s="2" t="s">
        <v>291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3">
      <c r="A300" s="2" t="s">
        <v>290</v>
      </c>
      <c r="B300" s="2">
        <v>4.5</v>
      </c>
      <c r="C300" s="2" t="s">
        <v>291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3">
      <c r="A301" s="2" t="s">
        <v>292</v>
      </c>
      <c r="B301" s="2">
        <v>4.4000000000000004</v>
      </c>
      <c r="C301" s="2" t="s">
        <v>291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3">
      <c r="A302" s="2" t="s">
        <v>50</v>
      </c>
      <c r="B302" s="2">
        <v>4.0999999999999996</v>
      </c>
      <c r="C302" s="2" t="s">
        <v>291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3">
      <c r="A303" s="2" t="s">
        <v>48</v>
      </c>
      <c r="B303" s="2">
        <v>3.31</v>
      </c>
      <c r="C303" s="2" t="s">
        <v>293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3">
      <c r="A304" s="2" t="s">
        <v>262</v>
      </c>
      <c r="B304" s="2">
        <v>4.5</v>
      </c>
      <c r="C304" s="2" t="s">
        <v>296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3">
      <c r="A305" s="2" t="s">
        <v>295</v>
      </c>
      <c r="B305" s="2">
        <v>4.2</v>
      </c>
      <c r="C305" s="2" t="s">
        <v>296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3">
      <c r="A306" s="2" t="s">
        <v>40</v>
      </c>
      <c r="B306" s="2">
        <v>3.9</v>
      </c>
      <c r="C306" s="2" t="s">
        <v>296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3">
      <c r="A307" s="2" t="s">
        <v>298</v>
      </c>
      <c r="B307" s="2">
        <v>3.03</v>
      </c>
      <c r="C307" s="2" t="s">
        <v>297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3">
      <c r="A308" s="2" t="s">
        <v>299</v>
      </c>
      <c r="B308" s="2">
        <v>2.96</v>
      </c>
      <c r="C308" s="2" t="s">
        <v>297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3">
      <c r="A309" s="2" t="s">
        <v>300</v>
      </c>
      <c r="B309" s="2">
        <v>3.14</v>
      </c>
      <c r="C309" s="2" t="s">
        <v>297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3">
      <c r="A310" s="2" t="s">
        <v>302</v>
      </c>
      <c r="B310" s="2">
        <v>2.3199999999999998</v>
      </c>
      <c r="C310" s="2" t="s">
        <v>301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3">
      <c r="A311" s="2" t="s">
        <v>303</v>
      </c>
      <c r="B311" s="2">
        <v>2.41</v>
      </c>
      <c r="C311" s="2" t="s">
        <v>301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3">
      <c r="A312" s="2" t="s">
        <v>308</v>
      </c>
      <c r="B312" s="2">
        <v>2.54</v>
      </c>
      <c r="C312" s="2" t="s">
        <v>301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3">
      <c r="A313" s="2" t="s">
        <v>307</v>
      </c>
      <c r="B313" s="2">
        <v>2.68</v>
      </c>
      <c r="C313" s="2" t="s">
        <v>301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3">
      <c r="A314" s="2" t="s">
        <v>306</v>
      </c>
      <c r="B314" s="2">
        <v>2.91</v>
      </c>
      <c r="C314" s="2" t="s">
        <v>301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3">
      <c r="A315" s="2" t="s">
        <v>305</v>
      </c>
      <c r="B315" s="2">
        <v>3.36</v>
      </c>
      <c r="C315" s="2" t="s">
        <v>301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3">
      <c r="A316" s="2" t="s">
        <v>304</v>
      </c>
      <c r="B316" s="2">
        <v>3.6</v>
      </c>
      <c r="C316" s="2" t="s">
        <v>301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3">
      <c r="A317" s="2" t="s">
        <v>15</v>
      </c>
      <c r="B317" s="2">
        <v>4.49</v>
      </c>
      <c r="C317" s="2" t="s">
        <v>309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3">
      <c r="A318" s="2" t="s">
        <v>310</v>
      </c>
      <c r="B318" s="2">
        <v>4.8099999999999996</v>
      </c>
      <c r="C318" s="2" t="s">
        <v>309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3">
      <c r="A319" s="2" t="s">
        <v>264</v>
      </c>
      <c r="B319" s="2">
        <v>4.75</v>
      </c>
      <c r="C319" s="2" t="s">
        <v>309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3">
      <c r="A320" s="2" t="s">
        <v>312</v>
      </c>
      <c r="B320" s="2">
        <v>1.55</v>
      </c>
      <c r="C320" s="2" t="s">
        <v>313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3">
      <c r="A321" s="2" t="s">
        <v>0</v>
      </c>
      <c r="B321" s="2">
        <v>3.3</v>
      </c>
      <c r="C321" s="2" t="s">
        <v>315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3">
      <c r="A322" s="2" t="s">
        <v>255</v>
      </c>
      <c r="B322" s="2">
        <v>4.13</v>
      </c>
      <c r="C322" s="2" t="s">
        <v>316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3">
      <c r="A323" s="2" t="s">
        <v>317</v>
      </c>
      <c r="B323" s="2">
        <v>2.17</v>
      </c>
      <c r="C323" s="2" t="s">
        <v>316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3">
      <c r="A324" s="2" t="s">
        <v>4</v>
      </c>
      <c r="B324" s="2">
        <v>3.35</v>
      </c>
      <c r="C324" s="2" t="s">
        <v>318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3">
      <c r="A325" s="2" t="s">
        <v>40</v>
      </c>
      <c r="B325" s="2">
        <v>3.92</v>
      </c>
      <c r="C325" s="2" t="s">
        <v>319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3">
      <c r="A326" s="2" t="s">
        <v>320</v>
      </c>
      <c r="B326" s="2">
        <v>3.55</v>
      </c>
      <c r="C326" s="2" t="s">
        <v>321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3">
      <c r="A327" s="2" t="s">
        <v>322</v>
      </c>
      <c r="B327" s="2">
        <v>3.03</v>
      </c>
      <c r="C327" s="2" t="s">
        <v>321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3">
      <c r="A328" s="2" t="s">
        <v>324</v>
      </c>
      <c r="B328" s="2">
        <v>2.1800000000000002</v>
      </c>
      <c r="C328" s="2" t="s">
        <v>323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3">
      <c r="A329" s="2" t="s">
        <v>326</v>
      </c>
      <c r="B329" s="2">
        <v>2.92</v>
      </c>
      <c r="C329" s="2" t="s">
        <v>325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3">
      <c r="A330" s="2" t="s">
        <v>4</v>
      </c>
      <c r="B330" s="2">
        <v>3.55</v>
      </c>
      <c r="C330" s="2" t="s">
        <v>325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3">
      <c r="A331" s="2" t="s">
        <v>327</v>
      </c>
      <c r="B331" s="2">
        <v>2.8</v>
      </c>
      <c r="C331" s="2" t="s">
        <v>328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3">
      <c r="A332" s="2" t="s">
        <v>329</v>
      </c>
      <c r="B332" s="2">
        <v>2.8</v>
      </c>
      <c r="C332" s="2" t="s">
        <v>328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3">
      <c r="A333" s="2" t="s">
        <v>331</v>
      </c>
      <c r="B333" s="2">
        <v>3.29</v>
      </c>
      <c r="C333" s="2" t="s">
        <v>330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3">
      <c r="A334" s="2" t="s">
        <v>332</v>
      </c>
      <c r="B334" s="2">
        <v>3.29</v>
      </c>
      <c r="C334" s="2" t="s">
        <v>330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3">
      <c r="A335" s="2" t="s">
        <v>333</v>
      </c>
      <c r="B335" s="2">
        <v>3.3</v>
      </c>
      <c r="C335" s="2" t="s">
        <v>330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3">
      <c r="A336" s="2" t="s">
        <v>334</v>
      </c>
      <c r="B336" s="2">
        <v>3.31</v>
      </c>
      <c r="C336" s="2" t="s">
        <v>330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3">
      <c r="A337" s="2" t="s">
        <v>335</v>
      </c>
      <c r="B337" s="2">
        <v>3.32</v>
      </c>
      <c r="C337" s="2" t="s">
        <v>330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3">
      <c r="A338" s="2" t="s">
        <v>336</v>
      </c>
      <c r="B338" s="2">
        <v>3.32</v>
      </c>
      <c r="C338" s="2" t="s">
        <v>330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3">
      <c r="A339" s="2" t="s">
        <v>337</v>
      </c>
      <c r="B339" s="2">
        <v>3.32</v>
      </c>
      <c r="C339" s="2" t="s">
        <v>330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3">
      <c r="A340" s="2" t="s">
        <v>338</v>
      </c>
      <c r="B340" s="2">
        <v>3.22</v>
      </c>
      <c r="C340" s="2" t="s">
        <v>330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3">
      <c r="A341" s="2" t="s">
        <v>339</v>
      </c>
      <c r="B341" s="2">
        <v>3.25</v>
      </c>
      <c r="C341" s="2" t="s">
        <v>330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3">
      <c r="A342" s="2" t="s">
        <v>340</v>
      </c>
      <c r="B342" s="2">
        <v>3.27</v>
      </c>
      <c r="C342" s="2" t="s">
        <v>330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3">
      <c r="A343" s="2" t="s">
        <v>341</v>
      </c>
      <c r="B343" s="2">
        <v>3.3</v>
      </c>
      <c r="C343" s="2" t="s">
        <v>330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3">
      <c r="A344" s="2" t="s">
        <v>342</v>
      </c>
      <c r="B344" s="2">
        <v>3.3</v>
      </c>
      <c r="C344" s="2" t="s">
        <v>330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3">
      <c r="A345" s="2" t="s">
        <v>337</v>
      </c>
      <c r="B345" s="2">
        <v>3.34</v>
      </c>
      <c r="C345" s="2" t="s">
        <v>330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3">
      <c r="A346" s="2" t="s">
        <v>343</v>
      </c>
      <c r="B346" s="2">
        <v>3.5</v>
      </c>
      <c r="C346" s="2" t="s">
        <v>344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3">
      <c r="A347" s="2" t="s">
        <v>345</v>
      </c>
      <c r="B347" s="2">
        <v>3.3</v>
      </c>
      <c r="C347" s="2" t="s">
        <v>344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3">
      <c r="A348" s="2" t="s">
        <v>46</v>
      </c>
      <c r="B348" s="2">
        <v>3.2</v>
      </c>
      <c r="C348" s="2" t="s">
        <v>344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3">
      <c r="A349" s="2" t="s">
        <v>346</v>
      </c>
      <c r="B349" s="2">
        <v>3.6</v>
      </c>
      <c r="C349" s="2" t="s">
        <v>344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3">
      <c r="A350" s="2" t="s">
        <v>347</v>
      </c>
      <c r="B350" s="2">
        <v>3.4</v>
      </c>
      <c r="C350" s="2" t="s">
        <v>344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3">
      <c r="A351" s="2" t="s">
        <v>348</v>
      </c>
      <c r="B351" s="2">
        <v>3.3</v>
      </c>
      <c r="C351" s="2" t="s">
        <v>344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3">
      <c r="A352" s="2" t="s">
        <v>4</v>
      </c>
      <c r="B352" s="2">
        <v>3.26</v>
      </c>
      <c r="C352" s="2" t="s">
        <v>351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3">
      <c r="A353" s="2" t="s">
        <v>349</v>
      </c>
      <c r="B353" s="2">
        <v>2.4700000000000002</v>
      </c>
      <c r="C353" s="2" t="s">
        <v>351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3">
      <c r="A354" s="2" t="s">
        <v>350</v>
      </c>
      <c r="B354" s="2">
        <v>2.4700000000000002</v>
      </c>
      <c r="C354" s="2" t="s">
        <v>351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3">
      <c r="A355" s="2" t="s">
        <v>10</v>
      </c>
      <c r="B355" s="2">
        <v>4.26</v>
      </c>
      <c r="C355" s="2" t="s">
        <v>352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3">
      <c r="A356" s="2" t="s">
        <v>353</v>
      </c>
      <c r="B356" s="2">
        <v>2.16</v>
      </c>
      <c r="C356" s="2" t="s">
        <v>352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3">
      <c r="A357" s="2" t="s">
        <v>355</v>
      </c>
      <c r="B357" s="2">
        <v>3.22</v>
      </c>
      <c r="C357" s="2" t="s">
        <v>354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3">
      <c r="A358" s="2" t="s">
        <v>356</v>
      </c>
      <c r="B358" s="2">
        <v>3.1</v>
      </c>
      <c r="C358" s="2" t="s">
        <v>354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3">
      <c r="A359" s="2" t="s">
        <v>357</v>
      </c>
      <c r="B359" s="2">
        <v>3.08</v>
      </c>
      <c r="C359" s="2" t="s">
        <v>354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3">
      <c r="A360" s="2" t="s">
        <v>358</v>
      </c>
      <c r="B360" s="2">
        <v>3.06</v>
      </c>
      <c r="C360" s="2" t="s">
        <v>354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3">
      <c r="A361" s="2" t="s">
        <v>359</v>
      </c>
      <c r="B361" s="2">
        <v>3.82</v>
      </c>
      <c r="C361" s="2" t="s">
        <v>360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3">
      <c r="A362" s="2" t="s">
        <v>72</v>
      </c>
      <c r="B362" s="2">
        <v>3.59</v>
      </c>
      <c r="C362" s="2" t="s">
        <v>361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3">
      <c r="A363" s="2" t="s">
        <v>362</v>
      </c>
      <c r="B363" s="2">
        <v>3.55</v>
      </c>
      <c r="C363" s="2" t="s">
        <v>361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3">
      <c r="A364" s="2" t="s">
        <v>363</v>
      </c>
      <c r="B364" s="2">
        <v>3.5</v>
      </c>
      <c r="C364" s="2" t="s">
        <v>361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3">
      <c r="A365" s="2" t="s">
        <v>364</v>
      </c>
      <c r="B365" s="2">
        <v>3.45</v>
      </c>
      <c r="C365" s="2" t="s">
        <v>361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3">
      <c r="A366" s="2" t="s">
        <v>176</v>
      </c>
      <c r="B366" s="2">
        <v>3.4</v>
      </c>
      <c r="C366" s="2" t="s">
        <v>361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3">
      <c r="A367" s="2" t="s">
        <v>365</v>
      </c>
      <c r="B367" s="2">
        <v>3.65</v>
      </c>
      <c r="C367" s="2" t="s">
        <v>361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3">
      <c r="A368" s="2" t="s">
        <v>366</v>
      </c>
      <c r="B368" s="2">
        <v>3.26</v>
      </c>
      <c r="C368" s="2" t="s">
        <v>361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3">
      <c r="A369" s="2" t="s">
        <v>367</v>
      </c>
      <c r="B369" s="2">
        <v>3.2</v>
      </c>
      <c r="C369" s="2" t="s">
        <v>361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3">
      <c r="A370" s="2" t="s">
        <v>4</v>
      </c>
      <c r="B370" s="2">
        <v>3.5</v>
      </c>
      <c r="C370" s="2" t="s">
        <v>368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3">
      <c r="A371" s="2" t="s">
        <v>369</v>
      </c>
      <c r="B371" s="2">
        <v>3.4</v>
      </c>
      <c r="C371" s="2" t="s">
        <v>368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3">
      <c r="A372" s="2" t="s">
        <v>7</v>
      </c>
      <c r="B372" s="2">
        <v>3.3</v>
      </c>
      <c r="C372" s="2" t="s">
        <v>368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3">
      <c r="A373" s="2" t="s">
        <v>72</v>
      </c>
      <c r="B373" s="2">
        <v>3.5</v>
      </c>
      <c r="C373" s="2" t="s">
        <v>371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3">
      <c r="A374" s="2" t="s">
        <v>370</v>
      </c>
      <c r="B374" s="2">
        <v>3.33</v>
      </c>
      <c r="C374" s="2" t="s">
        <v>371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3">
      <c r="A375" s="2" t="s">
        <v>365</v>
      </c>
      <c r="B375" s="2">
        <v>3.65</v>
      </c>
      <c r="C375" s="2" t="s">
        <v>372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3">
      <c r="A376" s="2" t="s">
        <v>367</v>
      </c>
      <c r="B376" s="2">
        <v>3.8</v>
      </c>
      <c r="C376" s="2" t="s">
        <v>372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3">
      <c r="A377" s="2" t="s">
        <v>48</v>
      </c>
      <c r="B377" s="2">
        <v>3.34</v>
      </c>
      <c r="C377" s="2" t="s">
        <v>373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3">
      <c r="A378" s="2" t="s">
        <v>374</v>
      </c>
      <c r="B378" s="2">
        <v>3.17</v>
      </c>
      <c r="C378" s="2" t="s">
        <v>373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3">
      <c r="A379" s="2" t="s">
        <v>375</v>
      </c>
      <c r="B379" s="2">
        <v>3.44</v>
      </c>
      <c r="C379" s="2" t="s">
        <v>376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3">
      <c r="A380" s="2" t="s">
        <v>72</v>
      </c>
      <c r="B380" s="2">
        <v>3.4</v>
      </c>
      <c r="C380" s="2" t="s">
        <v>377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3">
      <c r="A381" s="2" t="s">
        <v>378</v>
      </c>
      <c r="B381" s="2">
        <v>2.15</v>
      </c>
      <c r="C381" s="2" t="s">
        <v>377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3">
      <c r="A382" s="2" t="s">
        <v>379</v>
      </c>
      <c r="B382" s="2">
        <v>3.54</v>
      </c>
      <c r="C382" s="2" t="s">
        <v>380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3">
      <c r="A383" s="2" t="s">
        <v>382</v>
      </c>
      <c r="B383" s="2">
        <v>3.5</v>
      </c>
      <c r="C383" s="2" t="s">
        <v>383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3">
      <c r="A384" s="2" t="s">
        <v>384</v>
      </c>
      <c r="B384" s="2">
        <v>2.2599999999999998</v>
      </c>
      <c r="C384" s="2" t="s">
        <v>383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" x14ac:dyDescent="0.35">
      <c r="A385" s="2" t="s">
        <v>79</v>
      </c>
      <c r="B385" s="2">
        <v>2.82</v>
      </c>
      <c r="C385" s="16" t="s">
        <v>385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3">
      <c r="A386" s="2" t="s">
        <v>386</v>
      </c>
      <c r="B386" s="2">
        <v>3.6</v>
      </c>
      <c r="C386" s="2" t="s">
        <v>387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3">
      <c r="A387" s="2" t="s">
        <v>388</v>
      </c>
      <c r="B387" s="2">
        <v>3.45</v>
      </c>
      <c r="C387" s="2" t="s">
        <v>389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3">
      <c r="A388" s="2" t="s">
        <v>390</v>
      </c>
      <c r="B388" s="2">
        <v>3.58</v>
      </c>
      <c r="C388" s="2" t="s">
        <v>389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3">
      <c r="A389" s="2" t="s">
        <v>391</v>
      </c>
      <c r="B389" s="2">
        <v>3.48</v>
      </c>
      <c r="C389" s="2" t="s">
        <v>389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3">
      <c r="A390" s="2" t="s">
        <v>392</v>
      </c>
      <c r="B390" s="2">
        <v>3.5</v>
      </c>
      <c r="C390" s="2" t="s">
        <v>389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3">
      <c r="A391" s="2" t="s">
        <v>393</v>
      </c>
      <c r="B391" s="2">
        <v>3.61</v>
      </c>
      <c r="C391" s="2" t="s">
        <v>389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3">
      <c r="A392" s="2" t="s">
        <v>394</v>
      </c>
      <c r="B392" s="2">
        <v>3.47</v>
      </c>
      <c r="C392" s="2" t="s">
        <v>389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3">
      <c r="A393" s="2" t="s">
        <v>395</v>
      </c>
      <c r="B393" s="2">
        <v>3.49</v>
      </c>
      <c r="C393" s="2" t="s">
        <v>389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3">
      <c r="A394" s="2" t="s">
        <v>396</v>
      </c>
      <c r="B394" s="2">
        <v>3.47</v>
      </c>
      <c r="C394" s="2" t="s">
        <v>389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3">
      <c r="A395" s="2" t="s">
        <v>397</v>
      </c>
      <c r="B395" s="2">
        <v>3.47</v>
      </c>
      <c r="C395" s="2" t="s">
        <v>389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3">
      <c r="A396" s="2" t="s">
        <v>398</v>
      </c>
      <c r="B396" s="2">
        <v>3.45</v>
      </c>
      <c r="C396" s="2" t="s">
        <v>389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3">
      <c r="A397" s="2" t="s">
        <v>399</v>
      </c>
      <c r="B397" s="2">
        <v>3.45</v>
      </c>
      <c r="C397" s="2" t="s">
        <v>389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3">
      <c r="A398" s="2" t="s">
        <v>400</v>
      </c>
      <c r="B398" s="2">
        <v>3.46</v>
      </c>
      <c r="C398" s="2" t="s">
        <v>389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3">
      <c r="A399" s="2" t="s">
        <v>401</v>
      </c>
      <c r="B399" s="2">
        <v>3.46</v>
      </c>
      <c r="C399" s="2" t="s">
        <v>389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3">
      <c r="A400" s="2" t="s">
        <v>402</v>
      </c>
      <c r="B400" s="2">
        <v>3.48</v>
      </c>
      <c r="C400" s="2" t="s">
        <v>389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3">
      <c r="A401" s="2" t="s">
        <v>403</v>
      </c>
      <c r="B401" s="2">
        <v>3.41</v>
      </c>
      <c r="C401" s="2" t="s">
        <v>389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3">
      <c r="A402" s="2" t="s">
        <v>404</v>
      </c>
      <c r="B402" s="2">
        <v>3.5</v>
      </c>
      <c r="C402" s="2" t="s">
        <v>389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3">
      <c r="A403" s="2" t="s">
        <v>405</v>
      </c>
      <c r="B403" s="2">
        <v>3.43</v>
      </c>
      <c r="C403" s="2" t="s">
        <v>389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3">
      <c r="A404" s="2" t="s">
        <v>406</v>
      </c>
      <c r="B404" s="2">
        <v>3.5</v>
      </c>
      <c r="C404" s="2" t="s">
        <v>389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3">
      <c r="A405" s="2" t="s">
        <v>407</v>
      </c>
      <c r="B405" s="2">
        <v>3.42</v>
      </c>
      <c r="C405" s="2" t="s">
        <v>389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3">
      <c r="A406" s="2" t="s">
        <v>408</v>
      </c>
      <c r="B406" s="2">
        <v>3.45</v>
      </c>
      <c r="C406" s="2" t="s">
        <v>389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3">
      <c r="A407" s="2" t="s">
        <v>409</v>
      </c>
      <c r="B407" s="2">
        <v>3.42</v>
      </c>
      <c r="C407" s="2" t="s">
        <v>389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3">
      <c r="A408" s="2" t="s">
        <v>410</v>
      </c>
      <c r="B408" s="2">
        <v>3.39</v>
      </c>
      <c r="C408" s="2" t="s">
        <v>389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3">
      <c r="A409" s="2" t="s">
        <v>411</v>
      </c>
      <c r="B409" s="2">
        <v>3.45</v>
      </c>
      <c r="C409" s="2" t="s">
        <v>389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3">
      <c r="A410" s="2" t="s">
        <v>412</v>
      </c>
      <c r="B410" s="2">
        <v>3.45</v>
      </c>
      <c r="C410" s="2" t="s">
        <v>389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3">
      <c r="A411" s="2" t="s">
        <v>413</v>
      </c>
      <c r="B411" s="2">
        <v>3.41</v>
      </c>
      <c r="C411" s="2" t="s">
        <v>389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3">
      <c r="A412" s="2" t="s">
        <v>414</v>
      </c>
      <c r="B412" s="2">
        <v>3.41</v>
      </c>
      <c r="C412" s="2" t="s">
        <v>389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3">
      <c r="A413" s="2" t="s">
        <v>176</v>
      </c>
      <c r="B413" s="2">
        <v>3.26</v>
      </c>
      <c r="C413" s="2" t="s">
        <v>415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3">
      <c r="A414" s="2" t="s">
        <v>72</v>
      </c>
      <c r="B414" s="2">
        <v>3.5</v>
      </c>
      <c r="C414" s="2" t="s">
        <v>415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3">
      <c r="A415" s="2" t="s">
        <v>4</v>
      </c>
      <c r="B415" s="2">
        <v>3.54</v>
      </c>
      <c r="C415" s="2" t="s">
        <v>422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3">
      <c r="A416" s="2" t="s">
        <v>72</v>
      </c>
      <c r="B416" s="2">
        <v>3.5</v>
      </c>
      <c r="C416" s="2" t="s">
        <v>422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3">
      <c r="A417" s="2" t="s">
        <v>416</v>
      </c>
      <c r="B417" s="2">
        <v>3.45</v>
      </c>
      <c r="C417" s="2" t="s">
        <v>422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3">
      <c r="A418" s="2" t="s">
        <v>417</v>
      </c>
      <c r="B418" s="2">
        <v>3.5</v>
      </c>
      <c r="C418" s="2" t="s">
        <v>422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3">
      <c r="A419" s="2" t="s">
        <v>418</v>
      </c>
      <c r="B419" s="2">
        <v>3.53</v>
      </c>
      <c r="C419" s="2" t="s">
        <v>422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3">
      <c r="A420" s="2" t="s">
        <v>419</v>
      </c>
      <c r="B420" s="2">
        <v>3.5</v>
      </c>
      <c r="C420" s="2" t="s">
        <v>422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3">
      <c r="A421" s="2" t="s">
        <v>420</v>
      </c>
      <c r="B421" s="2">
        <v>3.47</v>
      </c>
      <c r="C421" s="2" t="s">
        <v>422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3">
      <c r="A422" s="2" t="s">
        <v>421</v>
      </c>
      <c r="B422" s="2">
        <v>3.51</v>
      </c>
      <c r="C422" s="2" t="s">
        <v>422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3">
      <c r="A423" s="2" t="s">
        <v>210</v>
      </c>
      <c r="B423" s="2">
        <v>3.6</v>
      </c>
      <c r="C423" s="2" t="s">
        <v>426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3">
      <c r="A424" s="2" t="s">
        <v>423</v>
      </c>
      <c r="B424" s="2">
        <v>3.65</v>
      </c>
      <c r="C424" s="2" t="s">
        <v>426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3">
      <c r="A425" s="2" t="s">
        <v>424</v>
      </c>
      <c r="B425" s="2">
        <v>3.58</v>
      </c>
      <c r="C425" s="2" t="s">
        <v>426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3">
      <c r="A426" s="2" t="s">
        <v>425</v>
      </c>
      <c r="B426" s="2">
        <v>3.55</v>
      </c>
      <c r="C426" s="2" t="s">
        <v>426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3">
      <c r="A427" s="2" t="s">
        <v>167</v>
      </c>
      <c r="B427" s="2">
        <v>4.3600000000000003</v>
      </c>
      <c r="C427" s="2" t="s">
        <v>429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3">
      <c r="A428" s="2" t="s">
        <v>427</v>
      </c>
      <c r="B428" s="2">
        <v>4.49</v>
      </c>
      <c r="C428" s="2" t="s">
        <v>429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3">
      <c r="A429" s="2" t="s">
        <v>168</v>
      </c>
      <c r="B429" s="2">
        <v>4.38</v>
      </c>
      <c r="C429" s="2" t="s">
        <v>429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3">
      <c r="A430" s="2" t="s">
        <v>428</v>
      </c>
      <c r="B430" s="2">
        <v>4.38</v>
      </c>
      <c r="C430" s="2" t="s">
        <v>429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3">
      <c r="A431" s="2" t="s">
        <v>12</v>
      </c>
      <c r="B431" s="2">
        <v>4.54</v>
      </c>
      <c r="C431" s="2" t="s">
        <v>429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3">
      <c r="A432" s="2" t="s">
        <v>169</v>
      </c>
      <c r="B432" s="2">
        <v>4.4000000000000004</v>
      </c>
      <c r="C432" s="2" t="s">
        <v>429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3">
      <c r="A433" s="2" t="s">
        <v>72</v>
      </c>
      <c r="B433" s="2">
        <v>3.5</v>
      </c>
      <c r="C433" s="2" t="s">
        <v>435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3">
      <c r="A434" s="2" t="s">
        <v>431</v>
      </c>
      <c r="B434" s="2">
        <v>3.62</v>
      </c>
      <c r="C434" s="2" t="s">
        <v>435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3">
      <c r="A435" s="2" t="s">
        <v>432</v>
      </c>
      <c r="B435" s="2">
        <v>3.5</v>
      </c>
      <c r="C435" s="2" t="s">
        <v>435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3">
      <c r="A436" s="2" t="s">
        <v>430</v>
      </c>
      <c r="B436" s="2">
        <v>3.44</v>
      </c>
      <c r="C436" s="2" t="s">
        <v>435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3">
      <c r="A437" s="2" t="s">
        <v>433</v>
      </c>
      <c r="B437" s="2">
        <v>3.39</v>
      </c>
      <c r="C437" s="2" t="s">
        <v>435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3">
      <c r="A438" s="2" t="s">
        <v>434</v>
      </c>
      <c r="B438" s="2">
        <v>3.41</v>
      </c>
      <c r="C438" s="2" t="s">
        <v>435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3">
      <c r="A439" s="2" t="s">
        <v>72</v>
      </c>
      <c r="B439" s="2">
        <v>3.49</v>
      </c>
      <c r="C439" s="2" t="s">
        <v>436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3">
      <c r="A440" s="2" t="s">
        <v>437</v>
      </c>
      <c r="B440" s="2">
        <v>3.56</v>
      </c>
      <c r="C440" s="2" t="s">
        <v>436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3">
      <c r="A441" s="2" t="s">
        <v>438</v>
      </c>
      <c r="B441" s="2">
        <v>3.6</v>
      </c>
      <c r="C441" s="2" t="s">
        <v>436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3">
      <c r="A442" s="2" t="s">
        <v>439</v>
      </c>
      <c r="B442" s="2">
        <v>3.55</v>
      </c>
      <c r="C442" s="2" t="s">
        <v>436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3">
      <c r="A443" s="2" t="s">
        <v>440</v>
      </c>
      <c r="B443" s="2">
        <v>3.62</v>
      </c>
      <c r="C443" s="2" t="s">
        <v>436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3">
      <c r="A444" s="2" t="s">
        <v>441</v>
      </c>
      <c r="B444" s="2">
        <v>3.55</v>
      </c>
      <c r="C444" s="2" t="s">
        <v>436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3">
      <c r="A445" s="2" t="s">
        <v>442</v>
      </c>
      <c r="B445" s="2">
        <v>2.6</v>
      </c>
      <c r="C445" s="2" t="s">
        <v>436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3">
      <c r="A446" s="2" t="s">
        <v>425</v>
      </c>
      <c r="B446" s="2">
        <v>3.44</v>
      </c>
      <c r="C446" s="2" t="s">
        <v>455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3">
      <c r="A447" s="2" t="s">
        <v>443</v>
      </c>
      <c r="B447" s="2">
        <v>3.34</v>
      </c>
      <c r="C447" s="2" t="s">
        <v>455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3">
      <c r="A448" s="2" t="s">
        <v>444</v>
      </c>
      <c r="B448" s="2">
        <v>3.39</v>
      </c>
      <c r="C448" s="2" t="s">
        <v>455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3">
      <c r="A449" s="2" t="s">
        <v>445</v>
      </c>
      <c r="B449" s="2">
        <v>3.4</v>
      </c>
      <c r="C449" s="2" t="s">
        <v>455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3">
      <c r="A450" s="2" t="s">
        <v>446</v>
      </c>
      <c r="B450" s="2">
        <v>3.42</v>
      </c>
      <c r="C450" s="2" t="s">
        <v>455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3">
      <c r="A451" s="2" t="s">
        <v>447</v>
      </c>
      <c r="B451" s="2">
        <v>3.41</v>
      </c>
      <c r="C451" s="2" t="s">
        <v>455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3">
      <c r="A452" s="2" t="s">
        <v>448</v>
      </c>
      <c r="B452" s="2">
        <v>3.4</v>
      </c>
      <c r="C452" s="2" t="s">
        <v>455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3">
      <c r="A453" s="2" t="s">
        <v>449</v>
      </c>
      <c r="B453" s="2">
        <v>3.33</v>
      </c>
      <c r="C453" s="2" t="s">
        <v>455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3">
      <c r="A454" s="2" t="s">
        <v>450</v>
      </c>
      <c r="B454" s="2">
        <v>3.41</v>
      </c>
      <c r="C454" s="2" t="s">
        <v>455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3">
      <c r="A455" s="2" t="s">
        <v>451</v>
      </c>
      <c r="B455" s="2">
        <v>3.38</v>
      </c>
      <c r="C455" s="2" t="s">
        <v>455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3">
      <c r="A456" s="2" t="s">
        <v>452</v>
      </c>
      <c r="B456" s="2">
        <v>3.4</v>
      </c>
      <c r="C456" s="2" t="s">
        <v>455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3">
      <c r="A457" s="2" t="s">
        <v>453</v>
      </c>
      <c r="B457" s="2">
        <v>3.4</v>
      </c>
      <c r="C457" s="2" t="s">
        <v>455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3">
      <c r="A458" s="2" t="s">
        <v>454</v>
      </c>
      <c r="B458" s="2">
        <v>3.38</v>
      </c>
      <c r="C458" s="2" t="s">
        <v>455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3">
      <c r="A459" s="2" t="s">
        <v>456</v>
      </c>
      <c r="B459" s="2">
        <v>3.47</v>
      </c>
      <c r="C459" s="2" t="s">
        <v>455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3">
      <c r="A460" s="2" t="s">
        <v>457</v>
      </c>
      <c r="B460" s="2">
        <v>3.4</v>
      </c>
      <c r="C460" s="2" t="s">
        <v>455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3">
      <c r="A461" s="2" t="s">
        <v>458</v>
      </c>
      <c r="B461" s="2">
        <v>3.32</v>
      </c>
      <c r="C461" s="2" t="s">
        <v>455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3">
      <c r="A462" s="2" t="s">
        <v>459</v>
      </c>
      <c r="B462" s="2">
        <v>3.33</v>
      </c>
      <c r="C462" s="2" t="s">
        <v>455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3">
      <c r="A463" s="2" t="s">
        <v>460</v>
      </c>
      <c r="B463" s="2">
        <v>3.33</v>
      </c>
      <c r="C463" s="2" t="s">
        <v>455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3">
      <c r="A464" s="2" t="s">
        <v>461</v>
      </c>
      <c r="B464" s="2">
        <v>3.35</v>
      </c>
      <c r="C464" s="2" t="s">
        <v>455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3">
      <c r="A465" s="2" t="s">
        <v>462</v>
      </c>
      <c r="B465" s="2">
        <v>3.36</v>
      </c>
      <c r="C465" s="2" t="s">
        <v>455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3">
      <c r="A466" s="2" t="s">
        <v>463</v>
      </c>
      <c r="B466" s="2">
        <v>3.33</v>
      </c>
      <c r="C466" s="2" t="s">
        <v>455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3">
      <c r="A467" s="2" t="s">
        <v>464</v>
      </c>
      <c r="B467" s="2">
        <v>3.33</v>
      </c>
      <c r="C467" s="2" t="s">
        <v>455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3">
      <c r="A468" s="2" t="s">
        <v>465</v>
      </c>
      <c r="B468" s="2">
        <v>3.32</v>
      </c>
      <c r="C468" s="2" t="s">
        <v>455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3">
      <c r="A469" s="2" t="s">
        <v>466</v>
      </c>
      <c r="B469" s="2">
        <v>3.33</v>
      </c>
      <c r="C469" s="2" t="s">
        <v>455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3">
      <c r="A470" s="2" t="s">
        <v>467</v>
      </c>
      <c r="B470" s="2">
        <v>3.35</v>
      </c>
      <c r="C470" s="2" t="s">
        <v>455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3">
      <c r="A471" s="2" t="s">
        <v>468</v>
      </c>
      <c r="B471" s="2">
        <v>3.36</v>
      </c>
      <c r="C471" s="2" t="s">
        <v>455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3">
      <c r="A472" s="2" t="s">
        <v>470</v>
      </c>
      <c r="B472" s="2">
        <v>3.29</v>
      </c>
      <c r="C472" s="2" t="s">
        <v>469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3">
      <c r="A473" s="2" t="s">
        <v>471</v>
      </c>
      <c r="B473" s="2">
        <v>3.17</v>
      </c>
      <c r="C473" s="2" t="s">
        <v>469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3">
      <c r="A474" s="2" t="s">
        <v>472</v>
      </c>
      <c r="B474" s="2">
        <v>3.19</v>
      </c>
      <c r="C474" s="2" t="s">
        <v>469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3">
      <c r="A475" s="2" t="s">
        <v>473</v>
      </c>
      <c r="B475" s="2">
        <v>3.19</v>
      </c>
      <c r="C475" s="2" t="s">
        <v>469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3">
      <c r="A476" s="2" t="s">
        <v>474</v>
      </c>
      <c r="B476" s="2">
        <v>3.17</v>
      </c>
      <c r="C476" s="2" t="s">
        <v>469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3">
      <c r="A477" s="2" t="s">
        <v>475</v>
      </c>
      <c r="B477" s="2">
        <v>3.15</v>
      </c>
      <c r="C477" s="2" t="s">
        <v>469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3">
      <c r="A478" s="2" t="s">
        <v>476</v>
      </c>
      <c r="B478" s="2">
        <v>3.15</v>
      </c>
      <c r="C478" s="2" t="s">
        <v>469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3">
      <c r="A479" s="2" t="s">
        <v>456</v>
      </c>
      <c r="B479" s="2">
        <v>3.46</v>
      </c>
      <c r="C479" s="2" t="s">
        <v>477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3">
      <c r="A480" s="2" t="s">
        <v>460</v>
      </c>
      <c r="B480" s="2">
        <v>3.58</v>
      </c>
      <c r="C480" s="2" t="s">
        <v>477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3">
      <c r="A481" s="2" t="s">
        <v>53</v>
      </c>
      <c r="B481" s="2">
        <v>5.5</v>
      </c>
      <c r="C481" s="2" t="s">
        <v>54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3">
      <c r="A482" s="2" t="s">
        <v>479</v>
      </c>
      <c r="B482" s="2">
        <v>3.76</v>
      </c>
      <c r="C482" s="2" t="s">
        <v>478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3">
      <c r="A483" s="2" t="s">
        <v>480</v>
      </c>
      <c r="B483" s="2">
        <v>3.88</v>
      </c>
      <c r="C483" s="2" t="s">
        <v>478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3">
      <c r="A484" s="2" t="s">
        <v>481</v>
      </c>
      <c r="B484" s="2">
        <v>4.51</v>
      </c>
      <c r="C484" s="2" t="s">
        <v>478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3">
      <c r="A485" s="2" t="s">
        <v>482</v>
      </c>
      <c r="B485" s="2">
        <v>4.97</v>
      </c>
      <c r="C485" s="2" t="s">
        <v>478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3">
      <c r="A486" s="2" t="s">
        <v>483</v>
      </c>
      <c r="B486" s="2">
        <v>5.4</v>
      </c>
      <c r="C486" s="2" t="s">
        <v>478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3">
      <c r="A487" s="2" t="s">
        <v>484</v>
      </c>
      <c r="B487" s="2">
        <v>0.01</v>
      </c>
      <c r="C487" s="2" t="s">
        <v>486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3">
      <c r="A488" s="2" t="s">
        <v>485</v>
      </c>
      <c r="B488" s="2">
        <v>0.15</v>
      </c>
      <c r="C488" s="2" t="s">
        <v>486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3">
      <c r="A489" s="2" t="s">
        <v>487</v>
      </c>
      <c r="B489" s="2">
        <v>3.22</v>
      </c>
      <c r="C489" s="2" t="s">
        <v>490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3">
      <c r="A490" s="2" t="s">
        <v>488</v>
      </c>
      <c r="B490" s="2">
        <v>3.87</v>
      </c>
      <c r="C490" s="2" t="s">
        <v>490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3">
      <c r="A491" s="2" t="s">
        <v>489</v>
      </c>
      <c r="B491" s="2">
        <v>3.56</v>
      </c>
      <c r="C491" s="2" t="s">
        <v>490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3">
      <c r="A492" s="2" t="s">
        <v>46</v>
      </c>
      <c r="B492" s="2">
        <v>3.63</v>
      </c>
      <c r="C492" s="2" t="s">
        <v>58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3">
      <c r="A493" s="2" t="s">
        <v>491</v>
      </c>
      <c r="B493" s="2">
        <v>2.67</v>
      </c>
      <c r="C493" s="2" t="s">
        <v>58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3">
      <c r="A494" s="2" t="s">
        <v>492</v>
      </c>
      <c r="B494" s="2">
        <v>3.59</v>
      </c>
      <c r="C494" s="2" t="s">
        <v>58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3">
      <c r="A495" s="2" t="s">
        <v>88</v>
      </c>
      <c r="B495" s="2">
        <v>3.44</v>
      </c>
      <c r="C495" s="2" t="s">
        <v>58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3">
      <c r="A496" s="2" t="s">
        <v>494</v>
      </c>
      <c r="B496" s="2">
        <v>2.86</v>
      </c>
      <c r="C496" s="2" t="s">
        <v>493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3">
      <c r="A497" s="2" t="s">
        <v>495</v>
      </c>
      <c r="B497" s="2">
        <v>2.58</v>
      </c>
      <c r="C497" s="2" t="s">
        <v>493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3">
      <c r="A498" s="2" t="s">
        <v>496</v>
      </c>
      <c r="B498" s="2">
        <v>2.57</v>
      </c>
      <c r="C498" s="2" t="s">
        <v>493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3">
      <c r="A499" s="2" t="s">
        <v>497</v>
      </c>
      <c r="B499" s="2">
        <v>2.6</v>
      </c>
      <c r="C499" s="2" t="s">
        <v>493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3">
      <c r="A500" s="2" t="s">
        <v>498</v>
      </c>
      <c r="B500" s="2">
        <v>2.57</v>
      </c>
      <c r="C500" s="2" t="s">
        <v>493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3">
      <c r="A501" s="2" t="s">
        <v>499</v>
      </c>
      <c r="B501" s="2">
        <v>2.5</v>
      </c>
      <c r="C501" s="2" t="s">
        <v>493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3">
      <c r="A502" s="2" t="s">
        <v>500</v>
      </c>
      <c r="B502" s="2">
        <v>2.6</v>
      </c>
      <c r="C502" s="2" t="s">
        <v>493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3">
      <c r="A503" s="2" t="s">
        <v>507</v>
      </c>
      <c r="B503" s="2">
        <v>2.82</v>
      </c>
      <c r="C503" s="2" t="s">
        <v>493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3">
      <c r="A504" s="2" t="s">
        <v>501</v>
      </c>
      <c r="B504" s="2">
        <v>2.59</v>
      </c>
      <c r="C504" s="2" t="s">
        <v>493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3">
      <c r="A505" s="2" t="s">
        <v>502</v>
      </c>
      <c r="B505" s="2">
        <v>2.66</v>
      </c>
      <c r="C505" s="2" t="s">
        <v>493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3">
      <c r="A506" s="2" t="s">
        <v>503</v>
      </c>
      <c r="B506" s="2">
        <v>2.56</v>
      </c>
      <c r="C506" s="2" t="s">
        <v>493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3">
      <c r="A507" s="2" t="s">
        <v>504</v>
      </c>
      <c r="B507" s="2">
        <v>2.5099999999999998</v>
      </c>
      <c r="C507" s="2" t="s">
        <v>493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3">
      <c r="A508" s="2" t="s">
        <v>505</v>
      </c>
      <c r="B508" s="2">
        <v>2.48</v>
      </c>
      <c r="C508" s="2" t="s">
        <v>493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3">
      <c r="A509" s="2" t="s">
        <v>506</v>
      </c>
      <c r="B509" s="2">
        <v>2.5299999999999998</v>
      </c>
      <c r="C509" s="2" t="s">
        <v>493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3">
      <c r="A510" s="2" t="s">
        <v>72</v>
      </c>
      <c r="B510" s="2">
        <v>3.45</v>
      </c>
      <c r="C510" s="2" t="s">
        <v>515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3">
      <c r="A511" s="2" t="s">
        <v>508</v>
      </c>
      <c r="B511" s="2">
        <v>3.5</v>
      </c>
      <c r="C511" s="2" t="s">
        <v>515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3">
      <c r="A512" s="2" t="s">
        <v>437</v>
      </c>
      <c r="B512" s="2">
        <v>3.52</v>
      </c>
      <c r="C512" s="2" t="s">
        <v>515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3">
      <c r="A513" s="2" t="s">
        <v>440</v>
      </c>
      <c r="B513" s="2">
        <v>3.58</v>
      </c>
      <c r="C513" s="2" t="s">
        <v>515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3">
      <c r="A514" s="2" t="s">
        <v>442</v>
      </c>
      <c r="B514" s="2">
        <v>3.52</v>
      </c>
      <c r="C514" s="2" t="s">
        <v>515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3">
      <c r="A515" s="2" t="s">
        <v>509</v>
      </c>
      <c r="B515" s="2">
        <v>3.57</v>
      </c>
      <c r="C515" s="2" t="s">
        <v>515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3">
      <c r="A516" s="2" t="s">
        <v>510</v>
      </c>
      <c r="B516" s="2">
        <v>3.52</v>
      </c>
      <c r="C516" s="2" t="s">
        <v>515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3">
      <c r="A517" s="2" t="s">
        <v>511</v>
      </c>
      <c r="B517" s="2">
        <v>3.59</v>
      </c>
      <c r="C517" s="2" t="s">
        <v>515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3">
      <c r="A518" s="2" t="s">
        <v>512</v>
      </c>
      <c r="B518" s="2">
        <v>3.57</v>
      </c>
      <c r="C518" s="2" t="s">
        <v>515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3">
      <c r="A519" s="2" t="s">
        <v>513</v>
      </c>
      <c r="B519" s="2">
        <v>3.57</v>
      </c>
      <c r="C519" s="2" t="s">
        <v>515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3">
      <c r="A520" s="2" t="s">
        <v>514</v>
      </c>
      <c r="B520" s="2">
        <v>3.61</v>
      </c>
      <c r="C520" s="2" t="s">
        <v>515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</sheetData>
  <hyperlinks>
    <hyperlink ref="C282" r:id="rId1" tooltip="Persistent link using digital object identifier" display="https://doi.org/10.1016/j.pnsc.2012.03.002"/>
    <hyperlink ref="C283" r:id="rId2" tooltip="Persistent link using digital object identifier" display="https://doi.org/10.1016/j.pnsc.2012.03.00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2"/>
    </sheetView>
  </sheetViews>
  <sheetFormatPr defaultRowHeight="14.4" x14ac:dyDescent="0.3"/>
  <cols>
    <col min="1" max="1" width="36.109375" customWidth="1"/>
  </cols>
  <sheetData>
    <row r="1" spans="1:2" x14ac:dyDescent="0.3">
      <c r="A1" s="2" t="s">
        <v>571</v>
      </c>
      <c r="B1">
        <v>79</v>
      </c>
    </row>
    <row r="2" spans="1:2" x14ac:dyDescent="0.3">
      <c r="A2" s="2" t="s">
        <v>569</v>
      </c>
      <c r="B2">
        <v>62</v>
      </c>
    </row>
    <row r="3" spans="1:2" x14ac:dyDescent="0.3">
      <c r="A3" t="s">
        <v>568</v>
      </c>
      <c r="B3">
        <v>50</v>
      </c>
    </row>
    <row r="4" spans="1:2" x14ac:dyDescent="0.3">
      <c r="A4" s="2" t="s">
        <v>575</v>
      </c>
      <c r="B4">
        <v>48</v>
      </c>
    </row>
    <row r="5" spans="1:2" x14ac:dyDescent="0.3">
      <c r="A5" s="2" t="s">
        <v>570</v>
      </c>
      <c r="B5">
        <v>46</v>
      </c>
    </row>
    <row r="6" spans="1:2" x14ac:dyDescent="0.3">
      <c r="A6" t="s">
        <v>567</v>
      </c>
      <c r="B6">
        <v>37</v>
      </c>
    </row>
    <row r="7" spans="1:2" x14ac:dyDescent="0.3">
      <c r="A7" t="s">
        <v>566</v>
      </c>
      <c r="B7">
        <v>32</v>
      </c>
    </row>
    <row r="8" spans="1:2" x14ac:dyDescent="0.3">
      <c r="A8" t="s">
        <v>565</v>
      </c>
      <c r="B8">
        <v>21</v>
      </c>
    </row>
    <row r="9" spans="1:2" x14ac:dyDescent="0.3">
      <c r="A9" s="2" t="s">
        <v>574</v>
      </c>
      <c r="B9">
        <v>15</v>
      </c>
    </row>
    <row r="10" spans="1:2" x14ac:dyDescent="0.3">
      <c r="A10" s="2" t="s">
        <v>572</v>
      </c>
      <c r="B10">
        <v>14</v>
      </c>
    </row>
    <row r="11" spans="1:2" x14ac:dyDescent="0.3">
      <c r="A11" s="2" t="s">
        <v>573</v>
      </c>
      <c r="B11">
        <v>6</v>
      </c>
    </row>
    <row r="12" spans="1:2" x14ac:dyDescent="0.3">
      <c r="A12" s="2" t="s">
        <v>576</v>
      </c>
      <c r="B12">
        <v>6</v>
      </c>
    </row>
    <row r="13" spans="1:2" x14ac:dyDescent="0.3">
      <c r="A13" s="2"/>
    </row>
    <row r="14" spans="1:2" x14ac:dyDescent="0.3">
      <c r="A14" s="2"/>
    </row>
    <row r="15" spans="1:2" x14ac:dyDescent="0.3">
      <c r="A15" s="2"/>
    </row>
    <row r="16" spans="1:2" x14ac:dyDescent="0.3">
      <c r="A16" s="2"/>
    </row>
  </sheetData>
  <sortState ref="A1:B16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Лист4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Никита Давыдов</cp:lastModifiedBy>
  <dcterms:created xsi:type="dcterms:W3CDTF">2024-09-21T15:12:53Z</dcterms:created>
  <dcterms:modified xsi:type="dcterms:W3CDTF">2025-01-16T18:25:13Z</dcterms:modified>
</cp:coreProperties>
</file>