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<sst xmlns="http://schemas.openxmlformats.org/spreadsheetml/2006/main" count="13" uniqueCount="13">
  <si>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Annual Interest Rate</t>
  </si>
  <si>
    <t xml:space="preserve">Years</t>
  </si>
  <si>
    <t xml:space="preserve">Payments Per Year</t>
  </si>
  <si>
    <t xml:space="preserve">Amount</t>
  </si>
  <si>
    <t xml:space="preserve">Additional Payment</t>
  </si>
  <si>
    <t xml:space="preserve">Start Date</t>
  </si>
  <si>
    <t xml:space="preserve">Payment Number</t>
  </si>
  <si>
    <t xml:space="preserve">Date</t>
  </si>
  <si>
    <t xml:space="preserve">Payment</t>
  </si>
  <si>
    <t xml:space="preserve">Principal</t>
  </si>
  <si>
    <t xml:space="preserve">Interest</t>
  </si>
  <si>
    <t xml:space="preserve">Additional Principal</t>
  </si>
  <si>
    <t xml:space="preserve">Balance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</si>
</sst>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[$$-409]#,##0.00;[RED]\-[$$-409]#,##0.00"/>
    <numFmt numFmtId="167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19.5816326530612"/>
    <col collapsed="false" hidden="false" max="2" min="2" style="0" width="11.6275510204082"/>
    <col collapsed="false" hidden="false" max="3" min="3" style="1" width="13.1326530612245"/>
    <col collapsed="false" hidden="false" max="4" min="4" style="1" width="18.9438775510204"/>
    <col collapsed="false" hidden="false" max="5" min="5" style="1" width="23.234693877551"/>
    <col collapsed="false" hidden="false" max="6" min="6" style="1" width="18.9438775510204"/>
    <col collapsed="false" hidden="false" max="7" min="7" style="1" width="17.5561224489796"/>
    <col collapsed="false" hidden="false" max="1025" min="8" style="0" width="11.5204081632653"/>
  </cols>
  <sheetData>
    <row r="1" customFormat="false" ht="12.8" hidden="false" customHeight="false" outlineLevel="0" collapsed="false">
      <c r="A1" s="2" t="s">
        <v>0</v>
      </c>
      <c r="B1" s="3" t="n">
        <v>0.04</v>
      </c>
    </row>
    <row r="2" customFormat="false" ht="12.8" hidden="false" customHeight="false" outlineLevel="0" collapsed="false">
      <c r="A2" s="2" t="s">
        <v>1</v>
      </c>
      <c r="B2" s="0" t="n">
        <v>30</v>
      </c>
    </row>
    <row r="3" customFormat="false" ht="12.8" hidden="false" customHeight="false" outlineLevel="0" collapsed="false">
      <c r="A3" s="2" t="s">
        <v>2</v>
      </c>
      <c r="B3" s="0" t="n">
        <v>12</v>
      </c>
    </row>
    <row r="4" customFormat="false" ht="12.8" hidden="false" customHeight="false" outlineLevel="0" collapsed="false">
      <c r="A4" s="2" t="s">
        <v>3</v>
      </c>
      <c r="B4" s="4" t="n">
        <v>200000</v>
      </c>
    </row>
    <row r="5" customFormat="false" ht="12.8" hidden="false" customHeight="false" outlineLevel="0" collapsed="false">
      <c r="A5" s="2" t="s">
        <v>4</v>
      </c>
      <c r="B5" s="4" t="n">
        <v>50</v>
      </c>
    </row>
    <row r="6" customFormat="false" ht="12.8" hidden="false" customHeight="false" outlineLevel="0" collapsed="false">
      <c r="A6" s="2" t="s">
        <v>5</v>
      </c>
      <c r="B6" s="5" t="n">
        <v>42370</v>
      </c>
    </row>
    <row r="8" customFormat="false" ht="12.8" hidden="false" customHeight="false" outlineLevel="0" collapsed="false">
      <c r="A8" s="6" t="s">
        <v>6</v>
      </c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</row>
    <row r="9" customFormat="false" ht="12.8" hidden="false" customHeight="false" outlineLevel="0" collapsed="false">
      <c r="A9" s="1" t="n">
        <v>1</v>
      </c>
      <c r="B9" s="5" t="n">
        <f aca="false">B6</f>
        <v>42370</v>
      </c>
      <c r="C9" s="7" t="n">
        <f aca="false">PMT($B$1/$B$3, $B$2*$B$3,$B$4)</f>
        <v>-954.830590930919</v>
      </c>
      <c r="D9" s="7" t="n">
        <f aca="false">PPMT($B$1/$B$3,A9,$B$2*$B$3,$B$4)</f>
        <v>-288.163924264252</v>
      </c>
      <c r="E9" s="7" t="n">
        <f aca="false">IPMT($B$1/$B$3,A9,$B$2*$B$3,$B$4)</f>
        <v>-666.666666666667</v>
      </c>
      <c r="F9" s="7" t="n">
        <f aca="false">$B$5</f>
        <v>50</v>
      </c>
      <c r="G9" s="7" t="n">
        <f aca="false">B4+D9-F9</f>
        <v>199661.836075736</v>
      </c>
    </row>
    <row r="10" customFormat="false" ht="12.8" hidden="false" customHeight="false" outlineLevel="0" collapsed="false">
      <c r="A10" s="1" t="n">
        <v>2</v>
      </c>
      <c r="B10" s="5" t="n">
        <f aca="false">DATE(YEAR(B9), MONTH(B9) + 1, DAY(B9))</f>
        <v>42401</v>
      </c>
      <c r="C10" s="7" t="n">
        <f aca="false">PMT($B$1/$B$3, $B$2*$B$3,$B$4)</f>
        <v>-954.830590930919</v>
      </c>
      <c r="D10" s="7" t="n">
        <f aca="false">PPMT($B$1/$B$3,A10,$B$2*$B$3,$B$4)</f>
        <v>-289.124470678467</v>
      </c>
      <c r="E10" s="7" t="n">
        <f aca="false">IPMT($B$1/$B$3,A10,$B$2*$B$3,$B$4)</f>
        <v>-665.706120252453</v>
      </c>
      <c r="F10" s="7" t="n">
        <f aca="false">$B$5</f>
        <v>50</v>
      </c>
      <c r="G10" s="7" t="n">
        <f aca="false">G9+D10-F10</f>
        <v>199322.711605057</v>
      </c>
    </row>
    <row r="11" customFormat="false" ht="12.8" hidden="false" customHeight="false" outlineLevel="0" collapsed="false">
      <c r="A11" s="1" t="n">
        <v>3</v>
      </c>
      <c r="B11" s="5" t="n">
        <f aca="false">DATE(YEAR(B10), MONTH(B10) + 1, DAY(B10))</f>
        <v>42430</v>
      </c>
      <c r="C11" s="7" t="n">
        <f aca="false">PMT($B$1/$B$3, $B$2*$B$3,$B$4)</f>
        <v>-954.830590930919</v>
      </c>
      <c r="D11" s="7" t="n">
        <f aca="false">PPMT($B$1/$B$3,A11,$B$2*$B$3,$B$4)</f>
        <v>-290.088218914062</v>
      </c>
      <c r="E11" s="7" t="n">
        <f aca="false">IPMT($B$1/$B$3,A11,$B$2*$B$3,$B$4)</f>
        <v>-664.742372016858</v>
      </c>
      <c r="F11" s="7" t="n">
        <f aca="false">$B$5</f>
        <v>50</v>
      </c>
      <c r="G11" s="7" t="n">
        <f aca="false">G10+D11-F11</f>
        <v>198982.623386143</v>
      </c>
    </row>
    <row r="12" customFormat="false" ht="12.8" hidden="false" customHeight="false" outlineLevel="0" collapsed="false">
      <c r="A12" s="1" t="n">
        <v>4</v>
      </c>
      <c r="B12" s="5" t="n">
        <f aca="false">DATE(YEAR(B11), MONTH(B11) + 1, DAY(B11))</f>
        <v>42461</v>
      </c>
      <c r="C12" s="7" t="n">
        <f aca="false">PMT($B$1/$B$3, $B$2*$B$3,$B$4)</f>
        <v>-954.830590930919</v>
      </c>
      <c r="D12" s="7" t="n">
        <f aca="false">PPMT($B$1/$B$3,A12,$B$2*$B$3,$B$4)</f>
        <v>-291.055179643775</v>
      </c>
      <c r="E12" s="7" t="n">
        <f aca="false">IPMT($B$1/$B$3,A12,$B$2*$B$3,$B$4)</f>
        <v>-663.775411287144</v>
      </c>
      <c r="F12" s="7" t="n">
        <f aca="false">$B$5</f>
        <v>50</v>
      </c>
      <c r="G12" s="7" t="n">
        <f aca="false">G11+D12-F12</f>
        <v>198641.568206499</v>
      </c>
    </row>
    <row r="13" customFormat="false" ht="12.8" hidden="false" customHeight="false" outlineLevel="0" collapsed="false">
      <c r="A13" s="1" t="n">
        <v>5</v>
      </c>
      <c r="B13" s="5" t="n">
        <f aca="false">DATE(YEAR(B12), MONTH(B12) + 1, DAY(B12))</f>
        <v>42491</v>
      </c>
      <c r="C13" s="7" t="n">
        <f aca="false">PMT($B$1/$B$3, $B$2*$B$3,$B$4)</f>
        <v>-954.830590930919</v>
      </c>
      <c r="D13" s="7" t="n">
        <f aca="false">PPMT($B$1/$B$3,A13,$B$2*$B$3,$B$4)</f>
        <v>-292.025363575921</v>
      </c>
      <c r="E13" s="7" t="n">
        <f aca="false">IPMT($B$1/$B$3,A13,$B$2*$B$3,$B$4)</f>
        <v>-662.805227354998</v>
      </c>
      <c r="F13" s="7" t="n">
        <f aca="false">$B$5</f>
        <v>50</v>
      </c>
      <c r="G13" s="7" t="n">
        <f aca="false">G12+D13-F13</f>
        <v>198299.542842924</v>
      </c>
    </row>
    <row r="14" customFormat="false" ht="12.8" hidden="false" customHeight="false" outlineLevel="0" collapsed="false">
      <c r="A14" s="1" t="n">
        <v>6</v>
      </c>
      <c r="B14" s="5" t="n">
        <f aca="false">DATE(YEAR(B13), MONTH(B13) + 1, DAY(B13))</f>
        <v>42522</v>
      </c>
      <c r="C14" s="7" t="n">
        <f aca="false">PMT($B$1/$B$3, $B$2*$B$3,$B$4)</f>
        <v>-954.830590930919</v>
      </c>
      <c r="D14" s="7" t="n">
        <f aca="false">PPMT($B$1/$B$3,A14,$B$2*$B$3,$B$4)</f>
        <v>-292.998781454508</v>
      </c>
      <c r="E14" s="7" t="n">
        <f aca="false">IPMT($B$1/$B$3,A14,$B$2*$B$3,$B$4)</f>
        <v>-661.831809476412</v>
      </c>
      <c r="F14" s="7" t="n">
        <f aca="false">$B$5</f>
        <v>50</v>
      </c>
      <c r="G14" s="7" t="n">
        <f aca="false">G13+D14-F14</f>
        <v>197956.544061469</v>
      </c>
    </row>
    <row r="15" customFormat="false" ht="12.8" hidden="false" customHeight="false" outlineLevel="0" collapsed="false">
      <c r="A15" s="1" t="n">
        <v>7</v>
      </c>
      <c r="B15" s="5" t="n">
        <f aca="false">DATE(YEAR(B14), MONTH(B14) + 1, DAY(B14))</f>
        <v>42552</v>
      </c>
      <c r="C15" s="7" t="n">
        <f aca="false">PMT($B$1/$B$3, $B$2*$B$3,$B$4)</f>
        <v>-954.830590930919</v>
      </c>
      <c r="D15" s="7" t="n">
        <f aca="false">PPMT($B$1/$B$3,A15,$B$2*$B$3,$B$4)</f>
        <v>-293.975444059356</v>
      </c>
      <c r="E15" s="7" t="n">
        <f aca="false">IPMT($B$1/$B$3,A15,$B$2*$B$3,$B$4)</f>
        <v>-660.855146871563</v>
      </c>
      <c r="F15" s="7" t="n">
        <f aca="false">$B$5</f>
        <v>50</v>
      </c>
      <c r="G15" s="7" t="n">
        <f aca="false">G14+D15-F15</f>
        <v>197612.56861741</v>
      </c>
    </row>
    <row r="16" customFormat="false" ht="12.8" hidden="false" customHeight="false" outlineLevel="0" collapsed="false">
      <c r="A16" s="1" t="n">
        <v>8</v>
      </c>
      <c r="B16" s="5" t="n">
        <f aca="false">DATE(YEAR(B15), MONTH(B15) + 1, DAY(B15))</f>
        <v>42583</v>
      </c>
      <c r="C16" s="7" t="n">
        <f aca="false">PMT($B$1/$B$3, $B$2*$B$3,$B$4)</f>
        <v>-954.830590930919</v>
      </c>
      <c r="D16" s="7" t="n">
        <f aca="false">PPMT($B$1/$B$3,A16,$B$2*$B$3,$B$4)</f>
        <v>-294.95536220622</v>
      </c>
      <c r="E16" s="7" t="n">
        <f aca="false">IPMT($B$1/$B$3,A16,$B$2*$B$3,$B$4)</f>
        <v>-659.875228724699</v>
      </c>
      <c r="F16" s="7" t="n">
        <f aca="false">$B$5</f>
        <v>50</v>
      </c>
      <c r="G16" s="7" t="n">
        <f aca="false">G15+D16-F16</f>
        <v>197267.613255203</v>
      </c>
    </row>
    <row r="17" customFormat="false" ht="12.8" hidden="false" customHeight="false" outlineLevel="0" collapsed="false">
      <c r="A17" s="1" t="n">
        <v>9</v>
      </c>
      <c r="B17" s="5" t="n">
        <f aca="false">DATE(YEAR(B16), MONTH(B16) + 1, DAY(B16))</f>
        <v>42614</v>
      </c>
      <c r="C17" s="7" t="n">
        <f aca="false">PMT($B$1/$B$3, $B$2*$B$3,$B$4)</f>
        <v>-954.830590930919</v>
      </c>
      <c r="D17" s="7" t="n">
        <f aca="false">PPMT($B$1/$B$3,A17,$B$2*$B$3,$B$4)</f>
        <v>-295.938546746908</v>
      </c>
      <c r="E17" s="7" t="n">
        <f aca="false">IPMT($B$1/$B$3,A17,$B$2*$B$3,$B$4)</f>
        <v>-658.892044184011</v>
      </c>
      <c r="F17" s="7" t="n">
        <f aca="false">$B$5</f>
        <v>50</v>
      </c>
      <c r="G17" s="7" t="n">
        <f aca="false">G16+D17-F17</f>
        <v>196921.674708457</v>
      </c>
    </row>
    <row r="18" customFormat="false" ht="12.8" hidden="false" customHeight="false" outlineLevel="0" collapsed="false">
      <c r="A18" s="1" t="n">
        <v>10</v>
      </c>
      <c r="B18" s="5" t="n">
        <f aca="false">DATE(YEAR(B17), MONTH(B17) + 1, DAY(B17))</f>
        <v>42644</v>
      </c>
      <c r="C18" s="7" t="n">
        <f aca="false">PMT($B$1/$B$3, $B$2*$B$3,$B$4)</f>
        <v>-954.830590930919</v>
      </c>
      <c r="D18" s="7" t="n">
        <f aca="false">PPMT($B$1/$B$3,A18,$B$2*$B$3,$B$4)</f>
        <v>-296.925008569398</v>
      </c>
      <c r="E18" s="7" t="n">
        <f aca="false">IPMT($B$1/$B$3,A18,$B$2*$B$3,$B$4)</f>
        <v>-657.905582361522</v>
      </c>
      <c r="F18" s="7" t="n">
        <f aca="false">$B$5</f>
        <v>50</v>
      </c>
      <c r="G18" s="7" t="n">
        <f aca="false">G17+D18-F18</f>
        <v>196574.749699887</v>
      </c>
    </row>
    <row r="19" customFormat="false" ht="12.8" hidden="false" customHeight="false" outlineLevel="0" collapsed="false">
      <c r="A19" s="1" t="n">
        <v>11</v>
      </c>
      <c r="B19" s="5" t="n">
        <f aca="false">DATE(YEAR(B18), MONTH(B18) + 1, DAY(B18))</f>
        <v>42675</v>
      </c>
      <c r="C19" s="7" t="n">
        <f aca="false">PMT($B$1/$B$3, $B$2*$B$3,$B$4)</f>
        <v>-954.830590930919</v>
      </c>
      <c r="D19" s="7" t="n">
        <f aca="false">PPMT($B$1/$B$3,A19,$B$2*$B$3,$B$4)</f>
        <v>-297.914758597962</v>
      </c>
      <c r="E19" s="7" t="n">
        <f aca="false">IPMT($B$1/$B$3,A19,$B$2*$B$3,$B$4)</f>
        <v>-656.915832332957</v>
      </c>
      <c r="F19" s="7" t="n">
        <f aca="false">$B$5</f>
        <v>50</v>
      </c>
      <c r="G19" s="7" t="n">
        <f aca="false">G18+D19-F19</f>
        <v>196226.834941289</v>
      </c>
    </row>
    <row r="20" customFormat="false" ht="12.8" hidden="false" customHeight="false" outlineLevel="0" collapsed="false">
      <c r="A20" s="1" t="n">
        <v>12</v>
      </c>
      <c r="B20" s="5" t="n">
        <f aca="false">DATE(YEAR(B19), MONTH(B19) + 1, DAY(B19))</f>
        <v>42705</v>
      </c>
      <c r="C20" s="7" t="n">
        <f aca="false">PMT($B$1/$B$3, $B$2*$B$3,$B$4)</f>
        <v>-954.830590930919</v>
      </c>
      <c r="D20" s="7" t="n">
        <f aca="false">PPMT($B$1/$B$3,A20,$B$2*$B$3,$B$4)</f>
        <v>-298.907807793289</v>
      </c>
      <c r="E20" s="7" t="n">
        <f aca="false">IPMT($B$1/$B$3,A20,$B$2*$B$3,$B$4)</f>
        <v>-655.92278313763</v>
      </c>
      <c r="F20" s="7" t="n">
        <f aca="false">$B$5</f>
        <v>50</v>
      </c>
      <c r="G20" s="7" t="n">
        <f aca="false">G19+D20-F20</f>
        <v>195877.927133496</v>
      </c>
    </row>
    <row r="21" customFormat="false" ht="12.8" hidden="false" customHeight="false" outlineLevel="0" collapsed="false">
      <c r="A21" s="1" t="n">
        <v>13</v>
      </c>
      <c r="B21" s="5" t="n">
        <f aca="false">DATE(YEAR(B20), MONTH(B20) + 1, DAY(B20))</f>
        <v>42736</v>
      </c>
      <c r="C21" s="7" t="n">
        <f aca="false">PMT($B$1/$B$3, $B$2*$B$3,$B$4)</f>
        <v>-954.830590930919</v>
      </c>
      <c r="D21" s="7" t="n">
        <f aca="false">PPMT($B$1/$B$3,A21,$B$2*$B$3,$B$4)</f>
        <v>-299.9041671526</v>
      </c>
      <c r="E21" s="7" t="n">
        <f aca="false">IPMT($B$1/$B$3,A21,$B$2*$B$3,$B$4)</f>
        <v>-654.926423778319</v>
      </c>
      <c r="F21" s="7" t="n">
        <f aca="false">$B$5</f>
        <v>50</v>
      </c>
      <c r="G21" s="7" t="n">
        <f aca="false">G20+D21-F21</f>
        <v>195528.022966343</v>
      </c>
    </row>
    <row r="22" customFormat="false" ht="12.8" hidden="false" customHeight="false" outlineLevel="0" collapsed="false">
      <c r="A22" s="1" t="n">
        <v>14</v>
      </c>
      <c r="B22" s="5" t="n">
        <f aca="false">DATE(YEAR(B21), MONTH(B21) + 1, DAY(B21))</f>
        <v>42767</v>
      </c>
      <c r="C22" s="7" t="n">
        <f aca="false">PMT($B$1/$B$3, $B$2*$B$3,$B$4)</f>
        <v>-954.830590930919</v>
      </c>
      <c r="D22" s="7" t="n">
        <f aca="false">PPMT($B$1/$B$3,A22,$B$2*$B$3,$B$4)</f>
        <v>-300.903847709775</v>
      </c>
      <c r="E22" s="7" t="n">
        <f aca="false">IPMT($B$1/$B$3,A22,$B$2*$B$3,$B$4)</f>
        <v>-653.926743221144</v>
      </c>
      <c r="F22" s="7" t="n">
        <f aca="false">$B$5</f>
        <v>50</v>
      </c>
      <c r="G22" s="7" t="n">
        <f aca="false">G21+D22-F22</f>
        <v>195177.119118634</v>
      </c>
    </row>
    <row r="23" customFormat="false" ht="12.8" hidden="false" customHeight="false" outlineLevel="0" collapsed="false">
      <c r="A23" s="1" t="n">
        <v>15</v>
      </c>
      <c r="B23" s="5" t="n">
        <f aca="false">DATE(YEAR(B22), MONTH(B22) + 1, DAY(B22))</f>
        <v>42795</v>
      </c>
      <c r="C23" s="7" t="n">
        <f aca="false">PMT($B$1/$B$3, $B$2*$B$3,$B$4)</f>
        <v>-954.830590930919</v>
      </c>
      <c r="D23" s="7" t="n">
        <f aca="false">PPMT($B$1/$B$3,A23,$B$2*$B$3,$B$4)</f>
        <v>-301.906860535474</v>
      </c>
      <c r="E23" s="7" t="n">
        <f aca="false">IPMT($B$1/$B$3,A23,$B$2*$B$3,$B$4)</f>
        <v>-652.923730395445</v>
      </c>
      <c r="F23" s="7" t="n">
        <f aca="false">$B$5</f>
        <v>50</v>
      </c>
      <c r="G23" s="7" t="n">
        <f aca="false">G22+D23-F23</f>
        <v>194825.212258098</v>
      </c>
    </row>
    <row r="24" customFormat="false" ht="12.8" hidden="false" customHeight="false" outlineLevel="0" collapsed="false">
      <c r="A24" s="1" t="n">
        <v>16</v>
      </c>
      <c r="B24" s="5" t="n">
        <f aca="false">DATE(YEAR(B23), MONTH(B23) + 1, DAY(B23))</f>
        <v>42826</v>
      </c>
      <c r="C24" s="7" t="n">
        <f aca="false">PMT($B$1/$B$3, $B$2*$B$3,$B$4)</f>
        <v>-954.830590930919</v>
      </c>
      <c r="D24" s="7" t="n">
        <f aca="false">PPMT($B$1/$B$3,A24,$B$2*$B$3,$B$4)</f>
        <v>-302.913216737259</v>
      </c>
      <c r="E24" s="7" t="n">
        <f aca="false">IPMT($B$1/$B$3,A24,$B$2*$B$3,$B$4)</f>
        <v>-651.91737419366</v>
      </c>
      <c r="F24" s="7" t="n">
        <f aca="false">$B$5</f>
        <v>50</v>
      </c>
      <c r="G24" s="7" t="n">
        <f aca="false">G23+D24-F24</f>
        <v>194472.299041361</v>
      </c>
    </row>
    <row r="25" customFormat="false" ht="12.8" hidden="false" customHeight="false" outlineLevel="0" collapsed="false">
      <c r="A25" s="1" t="n">
        <v>17</v>
      </c>
      <c r="B25" s="5" t="n">
        <f aca="false">DATE(YEAR(B24), MONTH(B24) + 1, DAY(B24))</f>
        <v>42856</v>
      </c>
      <c r="C25" s="7" t="n">
        <f aca="false">PMT($B$1/$B$3, $B$2*$B$3,$B$4)</f>
        <v>-954.830590930919</v>
      </c>
      <c r="D25" s="7" t="n">
        <f aca="false">PPMT($B$1/$B$3,A25,$B$2*$B$3,$B$4)</f>
        <v>-303.922927459717</v>
      </c>
      <c r="E25" s="7" t="n">
        <f aca="false">IPMT($B$1/$B$3,A25,$B$2*$B$3,$B$4)</f>
        <v>-650.907663471202</v>
      </c>
      <c r="F25" s="7" t="n">
        <f aca="false">$B$5</f>
        <v>50</v>
      </c>
      <c r="G25" s="7" t="n">
        <f aca="false">G24+D25-F25</f>
        <v>194118.376113901</v>
      </c>
    </row>
    <row r="26" customFormat="false" ht="12.8" hidden="false" customHeight="false" outlineLevel="0" collapsed="false">
      <c r="A26" s="1" t="n">
        <v>18</v>
      </c>
      <c r="B26" s="5" t="n">
        <f aca="false">DATE(YEAR(B25), MONTH(B25) + 1, DAY(B25))</f>
        <v>42887</v>
      </c>
      <c r="C26" s="7" t="n">
        <f aca="false">PMT($B$1/$B$3, $B$2*$B$3,$B$4)</f>
        <v>-954.830590930919</v>
      </c>
      <c r="D26" s="7" t="n">
        <f aca="false">PPMT($B$1/$B$3,A26,$B$2*$B$3,$B$4)</f>
        <v>-304.936003884583</v>
      </c>
      <c r="E26" s="7" t="n">
        <f aca="false">IPMT($B$1/$B$3,A26,$B$2*$B$3,$B$4)</f>
        <v>-649.894587046336</v>
      </c>
      <c r="F26" s="7" t="n">
        <f aca="false">$B$5</f>
        <v>50</v>
      </c>
      <c r="G26" s="7" t="n">
        <f aca="false">G25+D26-F26</f>
        <v>193763.440110016</v>
      </c>
    </row>
    <row r="27" customFormat="false" ht="12.8" hidden="false" customHeight="false" outlineLevel="0" collapsed="false">
      <c r="A27" s="1" t="n">
        <v>19</v>
      </c>
      <c r="B27" s="5" t="n">
        <f aca="false">DATE(YEAR(B26), MONTH(B26) + 1, DAY(B26))</f>
        <v>42917</v>
      </c>
      <c r="C27" s="7" t="n">
        <f aca="false">PMT($B$1/$B$3, $B$2*$B$3,$B$4)</f>
        <v>-954.830590930919</v>
      </c>
      <c r="D27" s="7" t="n">
        <f aca="false">PPMT($B$1/$B$3,A27,$B$2*$B$3,$B$4)</f>
        <v>-305.952457230865</v>
      </c>
      <c r="E27" s="7" t="n">
        <f aca="false">IPMT($B$1/$B$3,A27,$B$2*$B$3,$B$4)</f>
        <v>-648.878133700055</v>
      </c>
      <c r="F27" s="7" t="n">
        <f aca="false">$B$5</f>
        <v>50</v>
      </c>
      <c r="G27" s="7" t="n">
        <f aca="false">G26+D27-F27</f>
        <v>193407.487652786</v>
      </c>
    </row>
    <row r="28" customFormat="false" ht="12.8" hidden="false" customHeight="false" outlineLevel="0" collapsed="false">
      <c r="A28" s="1" t="n">
        <v>20</v>
      </c>
      <c r="B28" s="5" t="n">
        <f aca="false">DATE(YEAR(B27), MONTH(B27) + 1, DAY(B27))</f>
        <v>42948</v>
      </c>
      <c r="C28" s="7" t="n">
        <f aca="false">PMT($B$1/$B$3, $B$2*$B$3,$B$4)</f>
        <v>-954.830590930919</v>
      </c>
      <c r="D28" s="7" t="n">
        <f aca="false">PPMT($B$1/$B$3,A28,$B$2*$B$3,$B$4)</f>
        <v>-306.972298754968</v>
      </c>
      <c r="E28" s="7" t="n">
        <f aca="false">IPMT($B$1/$B$3,A28,$B$2*$B$3,$B$4)</f>
        <v>-647.858292175952</v>
      </c>
      <c r="F28" s="7" t="n">
        <f aca="false">$B$5</f>
        <v>50</v>
      </c>
      <c r="G28" s="7" t="n">
        <f aca="false">G27+D28-F28</f>
        <v>193050.515354031</v>
      </c>
    </row>
    <row r="29" customFormat="false" ht="12.8" hidden="false" customHeight="false" outlineLevel="0" collapsed="false">
      <c r="A29" s="1" t="n">
        <v>21</v>
      </c>
      <c r="B29" s="5" t="n">
        <f aca="false">DATE(YEAR(B28), MONTH(B28) + 1, DAY(B28))</f>
        <v>42979</v>
      </c>
      <c r="C29" s="7" t="n">
        <f aca="false">PMT($B$1/$B$3, $B$2*$B$3,$B$4)</f>
        <v>-954.830590930919</v>
      </c>
      <c r="D29" s="7" t="n">
        <f aca="false">PPMT($B$1/$B$3,A29,$B$2*$B$3,$B$4)</f>
        <v>-307.995539750817</v>
      </c>
      <c r="E29" s="7" t="n">
        <f aca="false">IPMT($B$1/$B$3,A29,$B$2*$B$3,$B$4)</f>
        <v>-646.835051180102</v>
      </c>
      <c r="F29" s="7" t="n">
        <f aca="false">$B$5</f>
        <v>50</v>
      </c>
      <c r="G29" s="7" t="n">
        <f aca="false">G28+D29-F29</f>
        <v>192692.51981428</v>
      </c>
    </row>
    <row r="30" customFormat="false" ht="12.8" hidden="false" customHeight="false" outlineLevel="0" collapsed="false">
      <c r="A30" s="1" t="n">
        <v>22</v>
      </c>
      <c r="B30" s="5" t="n">
        <f aca="false">DATE(YEAR(B29), MONTH(B29) + 1, DAY(B29))</f>
        <v>43009</v>
      </c>
      <c r="C30" s="7" t="n">
        <f aca="false">PMT($B$1/$B$3, $B$2*$B$3,$B$4)</f>
        <v>-954.830590930919</v>
      </c>
      <c r="D30" s="7" t="n">
        <f aca="false">PPMT($B$1/$B$3,A30,$B$2*$B$3,$B$4)</f>
        <v>-309.022191549987</v>
      </c>
      <c r="E30" s="7" t="n">
        <f aca="false">IPMT($B$1/$B$3,A30,$B$2*$B$3,$B$4)</f>
        <v>-645.808399380932</v>
      </c>
      <c r="F30" s="7" t="n">
        <f aca="false">$B$5</f>
        <v>50</v>
      </c>
      <c r="G30" s="7" t="n">
        <f aca="false">G29+D30-F30</f>
        <v>192333.49762273</v>
      </c>
    </row>
    <row r="31" customFormat="false" ht="12.8" hidden="false" customHeight="false" outlineLevel="0" collapsed="false">
      <c r="A31" s="1" t="n">
        <v>23</v>
      </c>
      <c r="B31" s="5" t="n">
        <f aca="false">DATE(YEAR(B30), MONTH(B30) + 1, DAY(B30))</f>
        <v>43040</v>
      </c>
      <c r="C31" s="7" t="n">
        <f aca="false">PMT($B$1/$B$3, $B$2*$B$3,$B$4)</f>
        <v>-954.830590930919</v>
      </c>
      <c r="D31" s="7" t="n">
        <f aca="false">PPMT($B$1/$B$3,A31,$B$2*$B$3,$B$4)</f>
        <v>-310.05226552182</v>
      </c>
      <c r="E31" s="7" t="n">
        <f aca="false">IPMT($B$1/$B$3,A31,$B$2*$B$3,$B$4)</f>
        <v>-644.778325409099</v>
      </c>
      <c r="F31" s="7" t="n">
        <f aca="false">$B$5</f>
        <v>50</v>
      </c>
      <c r="G31" s="7" t="n">
        <f aca="false">G30+D31-F31</f>
        <v>191973.445357208</v>
      </c>
    </row>
    <row r="32" customFormat="false" ht="12.8" hidden="false" customHeight="false" outlineLevel="0" collapsed="false">
      <c r="A32" s="1" t="n">
        <v>24</v>
      </c>
      <c r="B32" s="5" t="n">
        <f aca="false">DATE(YEAR(B31), MONTH(B31) + 1, DAY(B31))</f>
        <v>43070</v>
      </c>
      <c r="C32" s="7" t="n">
        <f aca="false">PMT($B$1/$B$3, $B$2*$B$3,$B$4)</f>
        <v>-954.830590930919</v>
      </c>
      <c r="D32" s="7" t="n">
        <f aca="false">PPMT($B$1/$B$3,A32,$B$2*$B$3,$B$4)</f>
        <v>-311.08577307356</v>
      </c>
      <c r="E32" s="7" t="n">
        <f aca="false">IPMT($B$1/$B$3,A32,$B$2*$B$3,$B$4)</f>
        <v>-643.74481785736</v>
      </c>
      <c r="F32" s="7" t="n">
        <f aca="false">$B$5</f>
        <v>50</v>
      </c>
      <c r="G32" s="7" t="n">
        <f aca="false">G31+D32-F32</f>
        <v>191612.359584134</v>
      </c>
    </row>
    <row r="33" customFormat="false" ht="12.8" hidden="false" customHeight="false" outlineLevel="0" collapsed="false">
      <c r="A33" s="1" t="n">
        <v>25</v>
      </c>
      <c r="B33" s="5" t="n">
        <f aca="false">DATE(YEAR(B32), MONTH(B32) + 1, DAY(B32))</f>
        <v>43101</v>
      </c>
      <c r="C33" s="7" t="n">
        <f aca="false">PMT($B$1/$B$3, $B$2*$B$3,$B$4)</f>
        <v>-954.830590930919</v>
      </c>
      <c r="D33" s="7" t="n">
        <f aca="false">PPMT($B$1/$B$3,A33,$B$2*$B$3,$B$4)</f>
        <v>-312.122725650471</v>
      </c>
      <c r="E33" s="7" t="n">
        <f aca="false">IPMT($B$1/$B$3,A33,$B$2*$B$3,$B$4)</f>
        <v>-642.707865280448</v>
      </c>
      <c r="F33" s="7" t="n">
        <f aca="false">$B$5</f>
        <v>50</v>
      </c>
      <c r="G33" s="7" t="n">
        <f aca="false">G32+D33-F33</f>
        <v>191250.236858484</v>
      </c>
    </row>
    <row r="34" customFormat="false" ht="12.8" hidden="false" customHeight="false" outlineLevel="0" collapsed="false">
      <c r="A34" s="1" t="n">
        <v>26</v>
      </c>
      <c r="B34" s="5" t="n">
        <f aca="false">DATE(YEAR(B33), MONTH(B33) + 1, DAY(B33))</f>
        <v>43132</v>
      </c>
      <c r="C34" s="7" t="n">
        <f aca="false">PMT($B$1/$B$3, $B$2*$B$3,$B$4)</f>
        <v>-954.830590930919</v>
      </c>
      <c r="D34" s="7" t="n">
        <f aca="false">PPMT($B$1/$B$3,A34,$B$2*$B$3,$B$4)</f>
        <v>-313.163134735973</v>
      </c>
      <c r="E34" s="7" t="n">
        <f aca="false">IPMT($B$1/$B$3,A34,$B$2*$B$3,$B$4)</f>
        <v>-641.667456194946</v>
      </c>
      <c r="F34" s="7" t="n">
        <f aca="false">$B$5</f>
        <v>50</v>
      </c>
      <c r="G34" s="7" t="n">
        <f aca="false">G33+D34-F34</f>
        <v>190887.073723748</v>
      </c>
    </row>
    <row r="35" customFormat="false" ht="12.8" hidden="false" customHeight="false" outlineLevel="0" collapsed="false">
      <c r="A35" s="1" t="n">
        <v>27</v>
      </c>
      <c r="B35" s="5" t="n">
        <f aca="false">DATE(YEAR(B34), MONTH(B34) + 1, DAY(B34))</f>
        <v>43160</v>
      </c>
      <c r="C35" s="7" t="n">
        <f aca="false">PMT($B$1/$B$3, $B$2*$B$3,$B$4)</f>
        <v>-954.830590930919</v>
      </c>
      <c r="D35" s="7" t="n">
        <f aca="false">PPMT($B$1/$B$3,A35,$B$2*$B$3,$B$4)</f>
        <v>-314.20701185176</v>
      </c>
      <c r="E35" s="7" t="n">
        <f aca="false">IPMT($B$1/$B$3,A35,$B$2*$B$3,$B$4)</f>
        <v>-640.62357907916</v>
      </c>
      <c r="F35" s="7" t="n">
        <f aca="false">$B$5</f>
        <v>50</v>
      </c>
      <c r="G35" s="7" t="n">
        <f aca="false">G34+D35-F35</f>
        <v>190522.866711896</v>
      </c>
    </row>
    <row r="36" customFormat="false" ht="12.8" hidden="false" customHeight="false" outlineLevel="0" collapsed="false">
      <c r="A36" s="1" t="n">
        <v>28</v>
      </c>
      <c r="B36" s="5" t="n">
        <f aca="false">DATE(YEAR(B35), MONTH(B35) + 1, DAY(B35))</f>
        <v>43191</v>
      </c>
      <c r="C36" s="7" t="n">
        <f aca="false">PMT($B$1/$B$3, $B$2*$B$3,$B$4)</f>
        <v>-954.830590930919</v>
      </c>
      <c r="D36" s="7" t="n">
        <f aca="false">PPMT($B$1/$B$3,A36,$B$2*$B$3,$B$4)</f>
        <v>-315.254368557932</v>
      </c>
      <c r="E36" s="7" t="n">
        <f aca="false">IPMT($B$1/$B$3,A36,$B$2*$B$3,$B$4)</f>
        <v>-639.576222372987</v>
      </c>
      <c r="F36" s="7" t="n">
        <f aca="false">$B$5</f>
        <v>50</v>
      </c>
      <c r="G36" s="7" t="n">
        <f aca="false">G35+D36-F36</f>
        <v>190157.612343338</v>
      </c>
    </row>
    <row r="37" customFormat="false" ht="12.8" hidden="false" customHeight="false" outlineLevel="0" collapsed="false">
      <c r="A37" s="1" t="n">
        <v>29</v>
      </c>
      <c r="B37" s="5" t="n">
        <f aca="false">DATE(YEAR(B36), MONTH(B36) + 1, DAY(B36))</f>
        <v>43221</v>
      </c>
      <c r="C37" s="7" t="n">
        <f aca="false">PMT($B$1/$B$3, $B$2*$B$3,$B$4)</f>
        <v>-954.830590930919</v>
      </c>
      <c r="D37" s="7" t="n">
        <f aca="false">PPMT($B$1/$B$3,A37,$B$2*$B$3,$B$4)</f>
        <v>-316.305216453125</v>
      </c>
      <c r="E37" s="7" t="n">
        <f aca="false">IPMT($B$1/$B$3,A37,$B$2*$B$3,$B$4)</f>
        <v>-638.525374477794</v>
      </c>
      <c r="F37" s="7" t="n">
        <f aca="false">$B$5</f>
        <v>50</v>
      </c>
      <c r="G37" s="7" t="n">
        <f aca="false">G36+D37-F37</f>
        <v>189791.307126885</v>
      </c>
    </row>
    <row r="38" customFormat="false" ht="12.8" hidden="false" customHeight="false" outlineLevel="0" collapsed="false">
      <c r="A38" s="1" t="n">
        <v>30</v>
      </c>
      <c r="B38" s="5" t="n">
        <f aca="false">DATE(YEAR(B37), MONTH(B37) + 1, DAY(B37))</f>
        <v>43252</v>
      </c>
      <c r="C38" s="7" t="n">
        <f aca="false">PMT($B$1/$B$3, $B$2*$B$3,$B$4)</f>
        <v>-954.830590930919</v>
      </c>
      <c r="D38" s="7" t="n">
        <f aca="false">PPMT($B$1/$B$3,A38,$B$2*$B$3,$B$4)</f>
        <v>-317.359567174636</v>
      </c>
      <c r="E38" s="7" t="n">
        <f aca="false">IPMT($B$1/$B$3,A38,$B$2*$B$3,$B$4)</f>
        <v>-637.471023756283</v>
      </c>
      <c r="F38" s="7" t="n">
        <f aca="false">$B$5</f>
        <v>50</v>
      </c>
      <c r="G38" s="7" t="n">
        <f aca="false">G37+D38-F38</f>
        <v>189423.947559711</v>
      </c>
    </row>
    <row r="39" customFormat="false" ht="12.8" hidden="false" customHeight="false" outlineLevel="0" collapsed="false">
      <c r="A39" s="1" t="n">
        <v>31</v>
      </c>
      <c r="B39" s="5" t="n">
        <f aca="false">DATE(YEAR(B38), MONTH(B38) + 1, DAY(B38))</f>
        <v>43282</v>
      </c>
      <c r="C39" s="7" t="n">
        <f aca="false">PMT($B$1/$B$3, $B$2*$B$3,$B$4)</f>
        <v>-954.830590930919</v>
      </c>
      <c r="D39" s="7" t="n">
        <f aca="false">PPMT($B$1/$B$3,A39,$B$2*$B$3,$B$4)</f>
        <v>-318.417432398551</v>
      </c>
      <c r="E39" s="7" t="n">
        <f aca="false">IPMT($B$1/$B$3,A39,$B$2*$B$3,$B$4)</f>
        <v>-636.413158532368</v>
      </c>
      <c r="F39" s="7" t="n">
        <f aca="false">$B$5</f>
        <v>50</v>
      </c>
      <c r="G39" s="7" t="n">
        <f aca="false">G38+D39-F39</f>
        <v>189055.530127312</v>
      </c>
    </row>
    <row r="40" customFormat="false" ht="12.8" hidden="false" customHeight="false" outlineLevel="0" collapsed="false">
      <c r="A40" s="1" t="n">
        <v>32</v>
      </c>
      <c r="B40" s="5" t="n">
        <f aca="false">DATE(YEAR(B39), MONTH(B39) + 1, DAY(B39))</f>
        <v>43313</v>
      </c>
      <c r="C40" s="7" t="n">
        <f aca="false">PMT($B$1/$B$3, $B$2*$B$3,$B$4)</f>
        <v>-954.830590930919</v>
      </c>
      <c r="D40" s="7" t="n">
        <f aca="false">PPMT($B$1/$B$3,A40,$B$2*$B$3,$B$4)</f>
        <v>-319.47882383988</v>
      </c>
      <c r="E40" s="7" t="n">
        <f aca="false">IPMT($B$1/$B$3,A40,$B$2*$B$3,$B$4)</f>
        <v>-635.351767091039</v>
      </c>
      <c r="F40" s="7" t="n">
        <f aca="false">$B$5</f>
        <v>50</v>
      </c>
      <c r="G40" s="7" t="n">
        <f aca="false">G39+D40-F40</f>
        <v>188686.051303472</v>
      </c>
    </row>
    <row r="41" customFormat="false" ht="12.8" hidden="false" customHeight="false" outlineLevel="0" collapsed="false">
      <c r="A41" s="1" t="n">
        <v>33</v>
      </c>
      <c r="B41" s="5" t="n">
        <f aca="false">DATE(YEAR(B40), MONTH(B40) + 1, DAY(B40))</f>
        <v>43344</v>
      </c>
      <c r="C41" s="7" t="n">
        <f aca="false">PMT($B$1/$B$3, $B$2*$B$3,$B$4)</f>
        <v>-954.830590930919</v>
      </c>
      <c r="D41" s="7" t="n">
        <f aca="false">PPMT($B$1/$B$3,A41,$B$2*$B$3,$B$4)</f>
        <v>-320.543753252679</v>
      </c>
      <c r="E41" s="7" t="n">
        <f aca="false">IPMT($B$1/$B$3,A41,$B$2*$B$3,$B$4)</f>
        <v>-634.28683767824</v>
      </c>
      <c r="F41" s="7" t="n">
        <f aca="false">$B$5</f>
        <v>50</v>
      </c>
      <c r="G41" s="7" t="n">
        <f aca="false">G40+D41-F41</f>
        <v>188315.507550219</v>
      </c>
    </row>
    <row r="42" customFormat="false" ht="12.8" hidden="false" customHeight="false" outlineLevel="0" collapsed="false">
      <c r="A42" s="1" t="n">
        <v>34</v>
      </c>
      <c r="B42" s="5" t="n">
        <f aca="false">DATE(YEAR(B41), MONTH(B41) + 1, DAY(B41))</f>
        <v>43374</v>
      </c>
      <c r="C42" s="7" t="n">
        <f aca="false">PMT($B$1/$B$3, $B$2*$B$3,$B$4)</f>
        <v>-954.830590930919</v>
      </c>
      <c r="D42" s="7" t="n">
        <f aca="false">PPMT($B$1/$B$3,A42,$B$2*$B$3,$B$4)</f>
        <v>-321.612232430188</v>
      </c>
      <c r="E42" s="7" t="n">
        <f aca="false">IPMT($B$1/$B$3,A42,$B$2*$B$3,$B$4)</f>
        <v>-633.218358500731</v>
      </c>
      <c r="F42" s="7" t="n">
        <f aca="false">$B$5</f>
        <v>50</v>
      </c>
      <c r="G42" s="7" t="n">
        <f aca="false">G41+D42-F42</f>
        <v>187943.895317789</v>
      </c>
    </row>
    <row r="43" customFormat="false" ht="12.8" hidden="false" customHeight="false" outlineLevel="0" collapsed="false">
      <c r="A43" s="1" t="n">
        <v>35</v>
      </c>
      <c r="B43" s="5" t="n">
        <f aca="false">DATE(YEAR(B42), MONTH(B42) + 1, DAY(B42))</f>
        <v>43405</v>
      </c>
      <c r="C43" s="7" t="n">
        <f aca="false">PMT($B$1/$B$3, $B$2*$B$3,$B$4)</f>
        <v>-954.830590930919</v>
      </c>
      <c r="D43" s="7" t="n">
        <f aca="false">PPMT($B$1/$B$3,A43,$B$2*$B$3,$B$4)</f>
        <v>-322.684273204956</v>
      </c>
      <c r="E43" s="7" t="n">
        <f aca="false">IPMT($B$1/$B$3,A43,$B$2*$B$3,$B$4)</f>
        <v>-632.146317725963</v>
      </c>
      <c r="F43" s="7" t="n">
        <f aca="false">$B$5</f>
        <v>50</v>
      </c>
      <c r="G43" s="7" t="n">
        <f aca="false">G42+D43-F43</f>
        <v>187571.211044584</v>
      </c>
    </row>
    <row r="44" customFormat="false" ht="12.8" hidden="false" customHeight="false" outlineLevel="0" collapsed="false">
      <c r="A44" s="1" t="n">
        <v>36</v>
      </c>
      <c r="B44" s="5" t="n">
        <f aca="false">DATE(YEAR(B43), MONTH(B43) + 1, DAY(B43))</f>
        <v>43435</v>
      </c>
      <c r="C44" s="7" t="n">
        <f aca="false">PMT($B$1/$B$3, $B$2*$B$3,$B$4)</f>
        <v>-954.830590930919</v>
      </c>
      <c r="D44" s="7" t="n">
        <f aca="false">PPMT($B$1/$B$3,A44,$B$2*$B$3,$B$4)</f>
        <v>-323.759887448972</v>
      </c>
      <c r="E44" s="7" t="n">
        <f aca="false">IPMT($B$1/$B$3,A44,$B$2*$B$3,$B$4)</f>
        <v>-631.070703481947</v>
      </c>
      <c r="F44" s="7" t="n">
        <f aca="false">$B$5</f>
        <v>50</v>
      </c>
      <c r="G44" s="7" t="n">
        <f aca="false">G43+D44-F44</f>
        <v>187197.451157135</v>
      </c>
    </row>
    <row r="45" customFormat="false" ht="12.8" hidden="false" customHeight="false" outlineLevel="0" collapsed="false">
      <c r="A45" s="1" t="n">
        <v>37</v>
      </c>
      <c r="B45" s="5" t="n">
        <f aca="false">DATE(YEAR(B44), MONTH(B44) + 1, DAY(B44))</f>
        <v>43466</v>
      </c>
      <c r="C45" s="7" t="n">
        <f aca="false">PMT($B$1/$B$3, $B$2*$B$3,$B$4)</f>
        <v>-954.830590930919</v>
      </c>
      <c r="D45" s="7" t="n">
        <f aca="false">PPMT($B$1/$B$3,A45,$B$2*$B$3,$B$4)</f>
        <v>-324.839087073802</v>
      </c>
      <c r="E45" s="7" t="n">
        <f aca="false">IPMT($B$1/$B$3,A45,$B$2*$B$3,$B$4)</f>
        <v>-629.991503857117</v>
      </c>
      <c r="F45" s="7" t="n">
        <f aca="false">$B$5</f>
        <v>50</v>
      </c>
      <c r="G45" s="7" t="n">
        <f aca="false">G44+D45-F45</f>
        <v>186822.612070061</v>
      </c>
    </row>
    <row r="46" customFormat="false" ht="12.8" hidden="false" customHeight="false" outlineLevel="0" collapsed="false">
      <c r="A46" s="1" t="n">
        <v>38</v>
      </c>
      <c r="B46" s="5" t="n">
        <f aca="false">DATE(YEAR(B45), MONTH(B45) + 1, DAY(B45))</f>
        <v>43497</v>
      </c>
      <c r="C46" s="7" t="n">
        <f aca="false">PMT($B$1/$B$3, $B$2*$B$3,$B$4)</f>
        <v>-954.830590930919</v>
      </c>
      <c r="D46" s="7" t="n">
        <f aca="false">PPMT($B$1/$B$3,A46,$B$2*$B$3,$B$4)</f>
        <v>-325.921884030715</v>
      </c>
      <c r="E46" s="7" t="n">
        <f aca="false">IPMT($B$1/$B$3,A46,$B$2*$B$3,$B$4)</f>
        <v>-628.908706900204</v>
      </c>
      <c r="F46" s="7" t="n">
        <f aca="false">$B$5</f>
        <v>50</v>
      </c>
      <c r="G46" s="7" t="n">
        <f aca="false">G45+D46-F46</f>
        <v>186446.690186031</v>
      </c>
    </row>
    <row r="47" customFormat="false" ht="12.8" hidden="false" customHeight="false" outlineLevel="0" collapsed="false">
      <c r="A47" s="1" t="n">
        <v>39</v>
      </c>
      <c r="B47" s="5" t="n">
        <f aca="false">DATE(YEAR(B46), MONTH(B46) + 1, DAY(B46))</f>
        <v>43525</v>
      </c>
      <c r="C47" s="7" t="n">
        <f aca="false">PMT($B$1/$B$3, $B$2*$B$3,$B$4)</f>
        <v>-954.830590930919</v>
      </c>
      <c r="D47" s="7" t="n">
        <f aca="false">PPMT($B$1/$B$3,A47,$B$2*$B$3,$B$4)</f>
        <v>-327.008290310817</v>
      </c>
      <c r="E47" s="7" t="n">
        <f aca="false">IPMT($B$1/$B$3,A47,$B$2*$B$3,$B$4)</f>
        <v>-627.822300620102</v>
      </c>
      <c r="F47" s="7" t="n">
        <f aca="false">$B$5</f>
        <v>50</v>
      </c>
      <c r="G47" s="7" t="n">
        <f aca="false">G46+D47-F47</f>
        <v>186069.68189572</v>
      </c>
    </row>
    <row r="48" customFormat="false" ht="12.8" hidden="false" customHeight="false" outlineLevel="0" collapsed="false">
      <c r="A48" s="1" t="n">
        <v>40</v>
      </c>
      <c r="B48" s="5" t="n">
        <f aca="false">DATE(YEAR(B47), MONTH(B47) + 1, DAY(B47))</f>
        <v>43556</v>
      </c>
      <c r="C48" s="7" t="n">
        <f aca="false">PMT($B$1/$B$3, $B$2*$B$3,$B$4)</f>
        <v>-954.830590930919</v>
      </c>
      <c r="D48" s="7" t="n">
        <f aca="false">PPMT($B$1/$B$3,A48,$B$2*$B$3,$B$4)</f>
        <v>-328.098317945187</v>
      </c>
      <c r="E48" s="7" t="n">
        <f aca="false">IPMT($B$1/$B$3,A48,$B$2*$B$3,$B$4)</f>
        <v>-626.732272985733</v>
      </c>
      <c r="F48" s="7" t="n">
        <f aca="false">$B$5</f>
        <v>50</v>
      </c>
      <c r="G48" s="7" t="n">
        <f aca="false">G47+D48-F48</f>
        <v>185691.583577775</v>
      </c>
    </row>
    <row r="49" customFormat="false" ht="12.8" hidden="false" customHeight="false" outlineLevel="0" collapsed="false">
      <c r="A49" s="1" t="n">
        <v>41</v>
      </c>
      <c r="B49" s="5" t="n">
        <f aca="false">DATE(YEAR(B48), MONTH(B48) + 1, DAY(B48))</f>
        <v>43586</v>
      </c>
      <c r="C49" s="7" t="n">
        <f aca="false">PMT($B$1/$B$3, $B$2*$B$3,$B$4)</f>
        <v>-954.830590930919</v>
      </c>
      <c r="D49" s="7" t="n">
        <f aca="false">PPMT($B$1/$B$3,A49,$B$2*$B$3,$B$4)</f>
        <v>-329.191979005004</v>
      </c>
      <c r="E49" s="7" t="n">
        <f aca="false">IPMT($B$1/$B$3,A49,$B$2*$B$3,$B$4)</f>
        <v>-625.638611925915</v>
      </c>
      <c r="F49" s="7" t="n">
        <f aca="false">$B$5</f>
        <v>50</v>
      </c>
      <c r="G49" s="7" t="n">
        <f aca="false">G48+D49-F49</f>
        <v>185312.39159877</v>
      </c>
    </row>
    <row r="50" customFormat="false" ht="12.8" hidden="false" customHeight="false" outlineLevel="0" collapsed="false">
      <c r="A50" s="1" t="n">
        <v>42</v>
      </c>
      <c r="B50" s="5" t="n">
        <f aca="false">DATE(YEAR(B49), MONTH(B49) + 1, DAY(B49))</f>
        <v>43617</v>
      </c>
      <c r="C50" s="7" t="n">
        <f aca="false">PMT($B$1/$B$3, $B$2*$B$3,$B$4)</f>
        <v>-954.830590930919</v>
      </c>
      <c r="D50" s="7" t="n">
        <f aca="false">PPMT($B$1/$B$3,A50,$B$2*$B$3,$B$4)</f>
        <v>-330.289285601688</v>
      </c>
      <c r="E50" s="7" t="n">
        <f aca="false">IPMT($B$1/$B$3,A50,$B$2*$B$3,$B$4)</f>
        <v>-624.541305329232</v>
      </c>
      <c r="F50" s="7" t="n">
        <f aca="false">$B$5</f>
        <v>50</v>
      </c>
      <c r="G50" s="7" t="n">
        <f aca="false">G49+D50-F50</f>
        <v>184932.102313168</v>
      </c>
    </row>
    <row r="51" customFormat="false" ht="12.8" hidden="false" customHeight="false" outlineLevel="0" collapsed="false">
      <c r="A51" s="1" t="n">
        <v>43</v>
      </c>
      <c r="B51" s="5" t="n">
        <f aca="false">DATE(YEAR(B50), MONTH(B50) + 1, DAY(B50))</f>
        <v>43647</v>
      </c>
      <c r="C51" s="7" t="n">
        <f aca="false">PMT($B$1/$B$3, $B$2*$B$3,$B$4)</f>
        <v>-954.830590930919</v>
      </c>
      <c r="D51" s="7" t="n">
        <f aca="false">PPMT($B$1/$B$3,A51,$B$2*$B$3,$B$4)</f>
        <v>-331.390249887026</v>
      </c>
      <c r="E51" s="7" t="n">
        <f aca="false">IPMT($B$1/$B$3,A51,$B$2*$B$3,$B$4)</f>
        <v>-623.440341043893</v>
      </c>
      <c r="F51" s="7" t="n">
        <f aca="false">$B$5</f>
        <v>50</v>
      </c>
      <c r="G51" s="7" t="n">
        <f aca="false">G50+D51-F51</f>
        <v>184550.712063281</v>
      </c>
    </row>
    <row r="52" customFormat="false" ht="12.8" hidden="false" customHeight="false" outlineLevel="0" collapsed="false">
      <c r="A52" s="1" t="n">
        <v>44</v>
      </c>
      <c r="B52" s="5" t="n">
        <f aca="false">DATE(YEAR(B51), MONTH(B51) + 1, DAY(B51))</f>
        <v>43678</v>
      </c>
      <c r="C52" s="7" t="n">
        <f aca="false">PMT($B$1/$B$3, $B$2*$B$3,$B$4)</f>
        <v>-954.830590930919</v>
      </c>
      <c r="D52" s="7" t="n">
        <f aca="false">PPMT($B$1/$B$3,A52,$B$2*$B$3,$B$4)</f>
        <v>-332.494884053317</v>
      </c>
      <c r="E52" s="7" t="n">
        <f aca="false">IPMT($B$1/$B$3,A52,$B$2*$B$3,$B$4)</f>
        <v>-622.335706877603</v>
      </c>
      <c r="F52" s="7" t="n">
        <f aca="false">$B$5</f>
        <v>50</v>
      </c>
      <c r="G52" s="7" t="n">
        <f aca="false">G51+D52-F52</f>
        <v>184168.217179228</v>
      </c>
    </row>
    <row r="53" customFormat="false" ht="12.8" hidden="false" customHeight="false" outlineLevel="0" collapsed="false">
      <c r="A53" s="1" t="n">
        <v>45</v>
      </c>
      <c r="B53" s="5" t="n">
        <f aca="false">DATE(YEAR(B52), MONTH(B52) + 1, DAY(B52))</f>
        <v>43709</v>
      </c>
      <c r="C53" s="7" t="n">
        <f aca="false">PMT($B$1/$B$3, $B$2*$B$3,$B$4)</f>
        <v>-954.830590930919</v>
      </c>
      <c r="D53" s="7" t="n">
        <f aca="false">PPMT($B$1/$B$3,A53,$B$2*$B$3,$B$4)</f>
        <v>-333.603200333494</v>
      </c>
      <c r="E53" s="7" t="n">
        <f aca="false">IPMT($B$1/$B$3,A53,$B$2*$B$3,$B$4)</f>
        <v>-621.227390597425</v>
      </c>
      <c r="F53" s="7" t="n">
        <f aca="false">$B$5</f>
        <v>50</v>
      </c>
      <c r="G53" s="7" t="n">
        <f aca="false">G52+D53-F53</f>
        <v>183784.613978894</v>
      </c>
    </row>
    <row r="54" customFormat="false" ht="12.8" hidden="false" customHeight="false" outlineLevel="0" collapsed="false">
      <c r="A54" s="1" t="n">
        <v>46</v>
      </c>
      <c r="B54" s="5" t="n">
        <f aca="false">DATE(YEAR(B53), MONTH(B53) + 1, DAY(B53))</f>
        <v>43739</v>
      </c>
      <c r="C54" s="7" t="n">
        <f aca="false">PMT($B$1/$B$3, $B$2*$B$3,$B$4)</f>
        <v>-954.830590930919</v>
      </c>
      <c r="D54" s="7" t="n">
        <f aca="false">PPMT($B$1/$B$3,A54,$B$2*$B$3,$B$4)</f>
        <v>-334.715211001273</v>
      </c>
      <c r="E54" s="7" t="n">
        <f aca="false">IPMT($B$1/$B$3,A54,$B$2*$B$3,$B$4)</f>
        <v>-620.115379929647</v>
      </c>
      <c r="F54" s="7" t="n">
        <f aca="false">$B$5</f>
        <v>50</v>
      </c>
      <c r="G54" s="7" t="n">
        <f aca="false">G53+D54-F54</f>
        <v>183399.898767893</v>
      </c>
    </row>
    <row r="55" customFormat="false" ht="12.8" hidden="false" customHeight="false" outlineLevel="0" collapsed="false">
      <c r="A55" s="1" t="n">
        <v>47</v>
      </c>
      <c r="B55" s="5" t="n">
        <f aca="false">DATE(YEAR(B54), MONTH(B54) + 1, DAY(B54))</f>
        <v>43770</v>
      </c>
      <c r="C55" s="7" t="n">
        <f aca="false">PMT($B$1/$B$3, $B$2*$B$3,$B$4)</f>
        <v>-954.830590930919</v>
      </c>
      <c r="D55" s="7" t="n">
        <f aca="false">PPMT($B$1/$B$3,A55,$B$2*$B$3,$B$4)</f>
        <v>-335.830928371277</v>
      </c>
      <c r="E55" s="7" t="n">
        <f aca="false">IPMT($B$1/$B$3,A55,$B$2*$B$3,$B$4)</f>
        <v>-618.999662559642</v>
      </c>
      <c r="F55" s="7" t="n">
        <f aca="false">$B$5</f>
        <v>50</v>
      </c>
      <c r="G55" s="7" t="n">
        <f aca="false">G54+D55-F55</f>
        <v>183014.067839522</v>
      </c>
    </row>
    <row r="56" customFormat="false" ht="12.8" hidden="false" customHeight="false" outlineLevel="0" collapsed="false">
      <c r="A56" s="1" t="n">
        <v>48</v>
      </c>
      <c r="B56" s="5" t="n">
        <f aca="false">DATE(YEAR(B55), MONTH(B55) + 1, DAY(B55))</f>
        <v>43800</v>
      </c>
      <c r="C56" s="7" t="n">
        <f aca="false">PMT($B$1/$B$3, $B$2*$B$3,$B$4)</f>
        <v>-954.830590930919</v>
      </c>
      <c r="D56" s="7" t="n">
        <f aca="false">PPMT($B$1/$B$3,A56,$B$2*$B$3,$B$4)</f>
        <v>-336.950364799181</v>
      </c>
      <c r="E56" s="7" t="n">
        <f aca="false">IPMT($B$1/$B$3,A56,$B$2*$B$3,$B$4)</f>
        <v>-617.880226131738</v>
      </c>
      <c r="F56" s="7" t="n">
        <f aca="false">$B$5</f>
        <v>50</v>
      </c>
      <c r="G56" s="7" t="n">
        <f aca="false">G55+D56-F56</f>
        <v>182627.117474722</v>
      </c>
    </row>
    <row r="57" customFormat="false" ht="12.8" hidden="false" customHeight="false" outlineLevel="0" collapsed="false">
      <c r="A57" s="1" t="n">
        <v>49</v>
      </c>
      <c r="B57" s="5" t="n">
        <f aca="false">DATE(YEAR(B56), MONTH(B56) + 1, DAY(B56))</f>
        <v>43831</v>
      </c>
      <c r="C57" s="7" t="n">
        <f aca="false">PMT($B$1/$B$3, $B$2*$B$3,$B$4)</f>
        <v>-954.830590930919</v>
      </c>
      <c r="D57" s="7" t="n">
        <f aca="false">PPMT($B$1/$B$3,A57,$B$2*$B$3,$B$4)</f>
        <v>-338.073532681845</v>
      </c>
      <c r="E57" s="7" t="n">
        <f aca="false">IPMT($B$1/$B$3,A57,$B$2*$B$3,$B$4)</f>
        <v>-616.757058249074</v>
      </c>
      <c r="F57" s="7" t="n">
        <f aca="false">$B$5</f>
        <v>50</v>
      </c>
      <c r="G57" s="7" t="n">
        <f aca="false">G56+D57-F57</f>
        <v>182239.043942041</v>
      </c>
    </row>
    <row r="58" customFormat="false" ht="12.8" hidden="false" customHeight="false" outlineLevel="0" collapsed="false">
      <c r="A58" s="1" t="n">
        <v>50</v>
      </c>
      <c r="B58" s="5" t="n">
        <f aca="false">DATE(YEAR(B57), MONTH(B57) + 1, DAY(B57))</f>
        <v>43862</v>
      </c>
      <c r="C58" s="7" t="n">
        <f aca="false">PMT($B$1/$B$3, $B$2*$B$3,$B$4)</f>
        <v>-954.830590930919</v>
      </c>
      <c r="D58" s="7" t="n">
        <f aca="false">PPMT($B$1/$B$3,A58,$B$2*$B$3,$B$4)</f>
        <v>-339.200444457451</v>
      </c>
      <c r="E58" s="7" t="n">
        <f aca="false">IPMT($B$1/$B$3,A58,$B$2*$B$3,$B$4)</f>
        <v>-615.630146473468</v>
      </c>
      <c r="F58" s="7" t="n">
        <f aca="false">$B$5</f>
        <v>50</v>
      </c>
      <c r="G58" s="7" t="n">
        <f aca="false">G57+D58-F58</f>
        <v>181849.843497583</v>
      </c>
    </row>
    <row r="59" customFormat="false" ht="12.8" hidden="false" customHeight="false" outlineLevel="0" collapsed="false">
      <c r="A59" s="1" t="n">
        <v>51</v>
      </c>
      <c r="B59" s="5" t="n">
        <f aca="false">DATE(YEAR(B58), MONTH(B58) + 1, DAY(B58))</f>
        <v>43891</v>
      </c>
      <c r="C59" s="7" t="n">
        <f aca="false">PMT($B$1/$B$3, $B$2*$B$3,$B$4)</f>
        <v>-954.830590930919</v>
      </c>
      <c r="D59" s="7" t="n">
        <f aca="false">PPMT($B$1/$B$3,A59,$B$2*$B$3,$B$4)</f>
        <v>-340.331112605643</v>
      </c>
      <c r="E59" s="7" t="n">
        <f aca="false">IPMT($B$1/$B$3,A59,$B$2*$B$3,$B$4)</f>
        <v>-614.499478325276</v>
      </c>
      <c r="F59" s="7" t="n">
        <f aca="false">$B$5</f>
        <v>50</v>
      </c>
      <c r="G59" s="7" t="n">
        <f aca="false">G58+D59-F59</f>
        <v>181459.512384978</v>
      </c>
    </row>
    <row r="60" customFormat="false" ht="12.8" hidden="false" customHeight="false" outlineLevel="0" collapsed="false">
      <c r="A60" s="1" t="n">
        <v>52</v>
      </c>
      <c r="B60" s="5" t="n">
        <f aca="false">DATE(YEAR(B59), MONTH(B59) + 1, DAY(B59))</f>
        <v>43922</v>
      </c>
      <c r="C60" s="7" t="n">
        <f aca="false">PMT($B$1/$B$3, $B$2*$B$3,$B$4)</f>
        <v>-954.830590930919</v>
      </c>
      <c r="D60" s="7" t="n">
        <f aca="false">PPMT($B$1/$B$3,A60,$B$2*$B$3,$B$4)</f>
        <v>-341.465549647662</v>
      </c>
      <c r="E60" s="7" t="n">
        <f aca="false">IPMT($B$1/$B$3,A60,$B$2*$B$3,$B$4)</f>
        <v>-613.365041283257</v>
      </c>
      <c r="F60" s="7" t="n">
        <f aca="false">$B$5</f>
        <v>50</v>
      </c>
      <c r="G60" s="7" t="n">
        <f aca="false">G59+D60-F60</f>
        <v>181068.04683533</v>
      </c>
    </row>
    <row r="61" customFormat="false" ht="12.8" hidden="false" customHeight="false" outlineLevel="0" collapsed="false">
      <c r="A61" s="1" t="n">
        <v>53</v>
      </c>
      <c r="B61" s="5" t="n">
        <f aca="false">DATE(YEAR(B60), MONTH(B60) + 1, DAY(B60))</f>
        <v>43952</v>
      </c>
      <c r="C61" s="7" t="n">
        <f aca="false">PMT($B$1/$B$3, $B$2*$B$3,$B$4)</f>
        <v>-954.830590930919</v>
      </c>
      <c r="D61" s="7" t="n">
        <f aca="false">PPMT($B$1/$B$3,A61,$B$2*$B$3,$B$4)</f>
        <v>-342.603768146487</v>
      </c>
      <c r="E61" s="7" t="n">
        <f aca="false">IPMT($B$1/$B$3,A61,$B$2*$B$3,$B$4)</f>
        <v>-612.226822784432</v>
      </c>
      <c r="F61" s="7" t="n">
        <f aca="false">$B$5</f>
        <v>50</v>
      </c>
      <c r="G61" s="7" t="n">
        <f aca="false">G60+D61-F61</f>
        <v>180675.443067183</v>
      </c>
    </row>
    <row r="62" customFormat="false" ht="12.8" hidden="false" customHeight="false" outlineLevel="0" collapsed="false">
      <c r="A62" s="1" t="n">
        <v>54</v>
      </c>
      <c r="B62" s="5" t="n">
        <f aca="false">DATE(YEAR(B61), MONTH(B61) + 1, DAY(B61))</f>
        <v>43983</v>
      </c>
      <c r="C62" s="7" t="n">
        <f aca="false">PMT($B$1/$B$3, $B$2*$B$3,$B$4)</f>
        <v>-954.830590930919</v>
      </c>
      <c r="D62" s="7" t="n">
        <f aca="false">PPMT($B$1/$B$3,A62,$B$2*$B$3,$B$4)</f>
        <v>-343.745780706976</v>
      </c>
      <c r="E62" s="7" t="n">
        <f aca="false">IPMT($B$1/$B$3,A62,$B$2*$B$3,$B$4)</f>
        <v>-611.084810223944</v>
      </c>
      <c r="F62" s="7" t="n">
        <f aca="false">$B$5</f>
        <v>50</v>
      </c>
      <c r="G62" s="7" t="n">
        <f aca="false">G61+D62-F62</f>
        <v>180281.697286476</v>
      </c>
    </row>
    <row r="63" customFormat="false" ht="12.8" hidden="false" customHeight="false" outlineLevel="0" collapsed="false">
      <c r="A63" s="1" t="n">
        <v>55</v>
      </c>
      <c r="B63" s="5" t="n">
        <f aca="false">DATE(YEAR(B62), MONTH(B62) + 1, DAY(B62))</f>
        <v>44013</v>
      </c>
      <c r="C63" s="7" t="n">
        <f aca="false">PMT($B$1/$B$3, $B$2*$B$3,$B$4)</f>
        <v>-954.830590930919</v>
      </c>
      <c r="D63" s="7" t="n">
        <f aca="false">PPMT($B$1/$B$3,A63,$B$2*$B$3,$B$4)</f>
        <v>-344.891599975999</v>
      </c>
      <c r="E63" s="7" t="n">
        <f aca="false">IPMT($B$1/$B$3,A63,$B$2*$B$3,$B$4)</f>
        <v>-609.93899095492</v>
      </c>
      <c r="F63" s="7" t="n">
        <f aca="false">$B$5</f>
        <v>50</v>
      </c>
      <c r="G63" s="7" t="n">
        <f aca="false">G62+D63-F63</f>
        <v>179886.8056865</v>
      </c>
    </row>
    <row r="64" customFormat="false" ht="12.8" hidden="false" customHeight="false" outlineLevel="0" collapsed="false">
      <c r="A64" s="1" t="n">
        <v>56</v>
      </c>
      <c r="B64" s="5" t="n">
        <f aca="false">DATE(YEAR(B63), MONTH(B63) + 1, DAY(B63))</f>
        <v>44044</v>
      </c>
      <c r="C64" s="7" t="n">
        <f aca="false">PMT($B$1/$B$3, $B$2*$B$3,$B$4)</f>
        <v>-954.830590930919</v>
      </c>
      <c r="D64" s="7" t="n">
        <f aca="false">PPMT($B$1/$B$3,A64,$B$2*$B$3,$B$4)</f>
        <v>-346.041238642586</v>
      </c>
      <c r="E64" s="7" t="n">
        <f aca="false">IPMT($B$1/$B$3,A64,$B$2*$B$3,$B$4)</f>
        <v>-608.789352288334</v>
      </c>
      <c r="F64" s="7" t="n">
        <f aca="false">$B$5</f>
        <v>50</v>
      </c>
      <c r="G64" s="7" t="n">
        <f aca="false">G63+D64-F64</f>
        <v>179490.764447858</v>
      </c>
    </row>
    <row r="65" customFormat="false" ht="12.8" hidden="false" customHeight="false" outlineLevel="0" collapsed="false">
      <c r="A65" s="1" t="n">
        <v>57</v>
      </c>
      <c r="B65" s="5" t="n">
        <f aca="false">DATE(YEAR(B64), MONTH(B64) + 1, DAY(B64))</f>
        <v>44075</v>
      </c>
      <c r="C65" s="7" t="n">
        <f aca="false">PMT($B$1/$B$3, $B$2*$B$3,$B$4)</f>
        <v>-954.830590930919</v>
      </c>
      <c r="D65" s="7" t="n">
        <f aca="false">PPMT($B$1/$B$3,A65,$B$2*$B$3,$B$4)</f>
        <v>-347.194709438061</v>
      </c>
      <c r="E65" s="7" t="n">
        <f aca="false">IPMT($B$1/$B$3,A65,$B$2*$B$3,$B$4)</f>
        <v>-607.635881492858</v>
      </c>
      <c r="F65" s="7" t="n">
        <f aca="false">$B$5</f>
        <v>50</v>
      </c>
      <c r="G65" s="7" t="n">
        <f aca="false">G64+D65-F65</f>
        <v>179093.56973842</v>
      </c>
    </row>
    <row r="66" customFormat="false" ht="12.8" hidden="false" customHeight="false" outlineLevel="0" collapsed="false">
      <c r="A66" s="1" t="n">
        <v>58</v>
      </c>
      <c r="B66" s="5" t="n">
        <f aca="false">DATE(YEAR(B65), MONTH(B65) + 1, DAY(B65))</f>
        <v>44105</v>
      </c>
      <c r="C66" s="7" t="n">
        <f aca="false">PMT($B$1/$B$3, $B$2*$B$3,$B$4)</f>
        <v>-954.830590930919</v>
      </c>
      <c r="D66" s="7" t="n">
        <f aca="false">PPMT($B$1/$B$3,A66,$B$2*$B$3,$B$4)</f>
        <v>-348.352025136188</v>
      </c>
      <c r="E66" s="7" t="n">
        <f aca="false">IPMT($B$1/$B$3,A66,$B$2*$B$3,$B$4)</f>
        <v>-606.478565794732</v>
      </c>
      <c r="F66" s="7" t="n">
        <f aca="false">$B$5</f>
        <v>50</v>
      </c>
      <c r="G66" s="7" t="n">
        <f aca="false">G65+D66-F66</f>
        <v>178695.217713284</v>
      </c>
    </row>
    <row r="67" customFormat="false" ht="12.8" hidden="false" customHeight="false" outlineLevel="0" collapsed="false">
      <c r="A67" s="1" t="n">
        <v>59</v>
      </c>
      <c r="B67" s="5" t="n">
        <f aca="false">DATE(YEAR(B66), MONTH(B66) + 1, DAY(B66))</f>
        <v>44136</v>
      </c>
      <c r="C67" s="7" t="n">
        <f aca="false">PMT($B$1/$B$3, $B$2*$B$3,$B$4)</f>
        <v>-954.830590930919</v>
      </c>
      <c r="D67" s="7" t="n">
        <f aca="false">PPMT($B$1/$B$3,A67,$B$2*$B$3,$B$4)</f>
        <v>-349.513198553308</v>
      </c>
      <c r="E67" s="7" t="n">
        <f aca="false">IPMT($B$1/$B$3,A67,$B$2*$B$3,$B$4)</f>
        <v>-605.317392377611</v>
      </c>
      <c r="F67" s="7" t="n">
        <f aca="false">$B$5</f>
        <v>50</v>
      </c>
      <c r="G67" s="7" t="n">
        <f aca="false">G66+D67-F67</f>
        <v>178295.70451473</v>
      </c>
    </row>
    <row r="68" customFormat="false" ht="12.8" hidden="false" customHeight="false" outlineLevel="0" collapsed="false">
      <c r="A68" s="1" t="n">
        <v>60</v>
      </c>
      <c r="B68" s="5" t="n">
        <f aca="false">DATE(YEAR(B67), MONTH(B67) + 1, DAY(B67))</f>
        <v>44166</v>
      </c>
      <c r="C68" s="7" t="n">
        <f aca="false">PMT($B$1/$B$3, $B$2*$B$3,$B$4)</f>
        <v>-954.830590930919</v>
      </c>
      <c r="D68" s="7" t="n">
        <f aca="false">PPMT($B$1/$B$3,A68,$B$2*$B$3,$B$4)</f>
        <v>-350.678242548486</v>
      </c>
      <c r="E68" s="7" t="n">
        <f aca="false">IPMT($B$1/$B$3,A68,$B$2*$B$3,$B$4)</f>
        <v>-604.152348382433</v>
      </c>
      <c r="F68" s="7" t="n">
        <f aca="false">$B$5</f>
        <v>50</v>
      </c>
      <c r="G68" s="7" t="n">
        <f aca="false">G67+D68-F68</f>
        <v>177895.026272182</v>
      </c>
    </row>
    <row r="69" customFormat="false" ht="12.8" hidden="false" customHeight="false" outlineLevel="0" collapsed="false">
      <c r="A69" s="1" t="n">
        <v>61</v>
      </c>
      <c r="B69" s="5" t="n">
        <f aca="false">DATE(YEAR(B68), MONTH(B68) + 1, DAY(B68))</f>
        <v>44197</v>
      </c>
      <c r="C69" s="7" t="n">
        <f aca="false">PMT($B$1/$B$3, $B$2*$B$3,$B$4)</f>
        <v>-954.830590930919</v>
      </c>
      <c r="D69" s="7" t="n">
        <f aca="false">PPMT($B$1/$B$3,A69,$B$2*$B$3,$B$4)</f>
        <v>-351.847170023648</v>
      </c>
      <c r="E69" s="7" t="n">
        <f aca="false">IPMT($B$1/$B$3,A69,$B$2*$B$3,$B$4)</f>
        <v>-602.983420907272</v>
      </c>
      <c r="F69" s="7" t="n">
        <f aca="false">$B$5</f>
        <v>50</v>
      </c>
      <c r="G69" s="7" t="n">
        <f aca="false">G68+D69-F69</f>
        <v>177493.179102158</v>
      </c>
    </row>
    <row r="70" customFormat="false" ht="12.8" hidden="false" customHeight="false" outlineLevel="0" collapsed="false">
      <c r="A70" s="1" t="n">
        <v>62</v>
      </c>
      <c r="B70" s="5" t="n">
        <f aca="false">DATE(YEAR(B69), MONTH(B69) + 1, DAY(B69))</f>
        <v>44228</v>
      </c>
      <c r="C70" s="7" t="n">
        <f aca="false">PMT($B$1/$B$3, $B$2*$B$3,$B$4)</f>
        <v>-954.830590930919</v>
      </c>
      <c r="D70" s="7" t="n">
        <f aca="false">PPMT($B$1/$B$3,A70,$B$2*$B$3,$B$4)</f>
        <v>-353.019993923727</v>
      </c>
      <c r="E70" s="7" t="n">
        <f aca="false">IPMT($B$1/$B$3,A70,$B$2*$B$3,$B$4)</f>
        <v>-601.810597007193</v>
      </c>
      <c r="F70" s="7" t="n">
        <f aca="false">$B$5</f>
        <v>50</v>
      </c>
      <c r="G70" s="7" t="n">
        <f aca="false">G69+D70-F70</f>
        <v>177090.159108234</v>
      </c>
    </row>
    <row r="71" customFormat="false" ht="12.8" hidden="false" customHeight="false" outlineLevel="0" collapsed="false">
      <c r="A71" s="1" t="n">
        <v>63</v>
      </c>
      <c r="B71" s="5" t="n">
        <f aca="false">DATE(YEAR(B70), MONTH(B70) + 1, DAY(B70))</f>
        <v>44256</v>
      </c>
      <c r="C71" s="7" t="n">
        <f aca="false">PMT($B$1/$B$3, $B$2*$B$3,$B$4)</f>
        <v>-954.830590930919</v>
      </c>
      <c r="D71" s="7" t="n">
        <f aca="false">PPMT($B$1/$B$3,A71,$B$2*$B$3,$B$4)</f>
        <v>-354.196727236806</v>
      </c>
      <c r="E71" s="7" t="n">
        <f aca="false">IPMT($B$1/$B$3,A71,$B$2*$B$3,$B$4)</f>
        <v>-600.633863694114</v>
      </c>
      <c r="F71" s="7" t="n">
        <f aca="false">$B$5</f>
        <v>50</v>
      </c>
      <c r="G71" s="7" t="n">
        <f aca="false">G70+D71-F71</f>
        <v>176685.962380998</v>
      </c>
    </row>
    <row r="72" customFormat="false" ht="12.8" hidden="false" customHeight="false" outlineLevel="0" collapsed="false">
      <c r="A72" s="1" t="n">
        <v>64</v>
      </c>
      <c r="B72" s="5" t="n">
        <f aca="false">DATE(YEAR(B71), MONTH(B71) + 1, DAY(B71))</f>
        <v>44287</v>
      </c>
      <c r="C72" s="7" t="n">
        <f aca="false">PMT($B$1/$B$3, $B$2*$B$3,$B$4)</f>
        <v>-954.830590930919</v>
      </c>
      <c r="D72" s="7" t="n">
        <f aca="false">PPMT($B$1/$B$3,A72,$B$2*$B$3,$B$4)</f>
        <v>-355.377382994262</v>
      </c>
      <c r="E72" s="7" t="n">
        <f aca="false">IPMT($B$1/$B$3,A72,$B$2*$B$3,$B$4)</f>
        <v>-599.453207936658</v>
      </c>
      <c r="F72" s="7" t="n">
        <f aca="false">$B$5</f>
        <v>50</v>
      </c>
      <c r="G72" s="7" t="n">
        <f aca="false">G71+D72-F72</f>
        <v>176280.584998003</v>
      </c>
    </row>
    <row r="73" customFormat="false" ht="12.8" hidden="false" customHeight="false" outlineLevel="0" collapsed="false">
      <c r="A73" s="1" t="n">
        <v>65</v>
      </c>
      <c r="B73" s="5" t="n">
        <f aca="false">DATE(YEAR(B72), MONTH(B72) + 1, DAY(B72))</f>
        <v>44317</v>
      </c>
      <c r="C73" s="7" t="n">
        <f aca="false">PMT($B$1/$B$3, $B$2*$B$3,$B$4)</f>
        <v>-954.830590930919</v>
      </c>
      <c r="D73" s="7" t="n">
        <f aca="false">PPMT($B$1/$B$3,A73,$B$2*$B$3,$B$4)</f>
        <v>-356.561974270909</v>
      </c>
      <c r="E73" s="7" t="n">
        <f aca="false">IPMT($B$1/$B$3,A73,$B$2*$B$3,$B$4)</f>
        <v>-598.26861666001</v>
      </c>
      <c r="F73" s="7" t="n">
        <f aca="false">$B$5</f>
        <v>50</v>
      </c>
      <c r="G73" s="7" t="n">
        <f aca="false">G72+D73-F73</f>
        <v>175874.023023732</v>
      </c>
    </row>
    <row r="74" customFormat="false" ht="12.8" hidden="false" customHeight="false" outlineLevel="0" collapsed="false">
      <c r="A74" s="1" t="n">
        <v>66</v>
      </c>
      <c r="B74" s="5" t="n">
        <f aca="false">DATE(YEAR(B73), MONTH(B73) + 1, DAY(B73))</f>
        <v>44348</v>
      </c>
      <c r="C74" s="7" t="n">
        <f aca="false">PMT($B$1/$B$3, $B$2*$B$3,$B$4)</f>
        <v>-954.830590930919</v>
      </c>
      <c r="D74" s="7" t="n">
        <f aca="false">PPMT($B$1/$B$3,A74,$B$2*$B$3,$B$4)</f>
        <v>-357.750514185146</v>
      </c>
      <c r="E74" s="7" t="n">
        <f aca="false">IPMT($B$1/$B$3,A74,$B$2*$B$3,$B$4)</f>
        <v>-597.080076745773</v>
      </c>
      <c r="F74" s="7" t="n">
        <f aca="false">$B$5</f>
        <v>50</v>
      </c>
      <c r="G74" s="7" t="n">
        <f aca="false">G73+D74-F74</f>
        <v>175466.272509547</v>
      </c>
    </row>
    <row r="75" customFormat="false" ht="12.8" hidden="false" customHeight="false" outlineLevel="0" collapsed="false">
      <c r="A75" s="1" t="n">
        <v>67</v>
      </c>
      <c r="B75" s="5" t="n">
        <f aca="false">DATE(YEAR(B74), MONTH(B74) + 1, DAY(B74))</f>
        <v>44378</v>
      </c>
      <c r="C75" s="7" t="n">
        <f aca="false">PMT($B$1/$B$3, $B$2*$B$3,$B$4)</f>
        <v>-954.830590930919</v>
      </c>
      <c r="D75" s="7" t="n">
        <f aca="false">PPMT($B$1/$B$3,A75,$B$2*$B$3,$B$4)</f>
        <v>-358.943015899096</v>
      </c>
      <c r="E75" s="7" t="n">
        <f aca="false">IPMT($B$1/$B$3,A75,$B$2*$B$3,$B$4)</f>
        <v>-595.887575031823</v>
      </c>
      <c r="F75" s="7" t="n">
        <f aca="false">$B$5</f>
        <v>50</v>
      </c>
      <c r="G75" s="7" t="n">
        <f aca="false">G74+D75-F75</f>
        <v>175057.329493648</v>
      </c>
    </row>
    <row r="76" customFormat="false" ht="12.8" hidden="false" customHeight="false" outlineLevel="0" collapsed="false">
      <c r="A76" s="1" t="n">
        <v>68</v>
      </c>
      <c r="B76" s="5" t="n">
        <f aca="false">DATE(YEAR(B75), MONTH(B75) + 1, DAY(B75))</f>
        <v>44409</v>
      </c>
      <c r="C76" s="7" t="n">
        <f aca="false">PMT($B$1/$B$3, $B$2*$B$3,$B$4)</f>
        <v>-954.830590930919</v>
      </c>
      <c r="D76" s="7" t="n">
        <f aca="false">PPMT($B$1/$B$3,A76,$B$2*$B$3,$B$4)</f>
        <v>-360.13949261876</v>
      </c>
      <c r="E76" s="7" t="n">
        <f aca="false">IPMT($B$1/$B$3,A76,$B$2*$B$3,$B$4)</f>
        <v>-594.691098312159</v>
      </c>
      <c r="F76" s="7" t="n">
        <f aca="false">$B$5</f>
        <v>50</v>
      </c>
      <c r="G76" s="7" t="n">
        <f aca="false">G75+D76-F76</f>
        <v>174647.190001029</v>
      </c>
    </row>
    <row r="77" customFormat="false" ht="12.8" hidden="false" customHeight="false" outlineLevel="0" collapsed="false">
      <c r="A77" s="1" t="n">
        <v>69</v>
      </c>
      <c r="B77" s="5" t="n">
        <f aca="false">DATE(YEAR(B76), MONTH(B76) + 1, DAY(B76))</f>
        <v>44440</v>
      </c>
      <c r="C77" s="7" t="n">
        <f aca="false">PMT($B$1/$B$3, $B$2*$B$3,$B$4)</f>
        <v>-954.830590930919</v>
      </c>
      <c r="D77" s="7" t="n">
        <f aca="false">PPMT($B$1/$B$3,A77,$B$2*$B$3,$B$4)</f>
        <v>-361.339957594156</v>
      </c>
      <c r="E77" s="7" t="n">
        <f aca="false">IPMT($B$1/$B$3,A77,$B$2*$B$3,$B$4)</f>
        <v>-593.490633336763</v>
      </c>
      <c r="F77" s="7" t="n">
        <f aca="false">$B$5</f>
        <v>50</v>
      </c>
      <c r="G77" s="7" t="n">
        <f aca="false">G76+D77-F77</f>
        <v>174235.850043435</v>
      </c>
    </row>
    <row r="78" customFormat="false" ht="12.8" hidden="false" customHeight="false" outlineLevel="0" collapsed="false">
      <c r="A78" s="1" t="n">
        <v>70</v>
      </c>
      <c r="B78" s="5" t="n">
        <f aca="false">DATE(YEAR(B77), MONTH(B77) + 1, DAY(B77))</f>
        <v>44470</v>
      </c>
      <c r="C78" s="7" t="n">
        <f aca="false">PMT($B$1/$B$3, $B$2*$B$3,$B$4)</f>
        <v>-954.830590930919</v>
      </c>
      <c r="D78" s="7" t="n">
        <f aca="false">PPMT($B$1/$B$3,A78,$B$2*$B$3,$B$4)</f>
        <v>-362.54442411947</v>
      </c>
      <c r="E78" s="7" t="n">
        <f aca="false">IPMT($B$1/$B$3,A78,$B$2*$B$3,$B$4)</f>
        <v>-592.286166811449</v>
      </c>
      <c r="F78" s="7" t="n">
        <f aca="false">$B$5</f>
        <v>50</v>
      </c>
      <c r="G78" s="7" t="n">
        <f aca="false">G77+D78-F78</f>
        <v>173823.305619316</v>
      </c>
    </row>
    <row r="79" customFormat="false" ht="12.8" hidden="false" customHeight="false" outlineLevel="0" collapsed="false">
      <c r="A79" s="1" t="n">
        <v>71</v>
      </c>
      <c r="B79" s="5" t="n">
        <f aca="false">DATE(YEAR(B78), MONTH(B78) + 1, DAY(B78))</f>
        <v>44501</v>
      </c>
      <c r="C79" s="7" t="n">
        <f aca="false">PMT($B$1/$B$3, $B$2*$B$3,$B$4)</f>
        <v>-954.830590930919</v>
      </c>
      <c r="D79" s="7" t="n">
        <f aca="false">PPMT($B$1/$B$3,A79,$B$2*$B$3,$B$4)</f>
        <v>-363.752905533201</v>
      </c>
      <c r="E79" s="7" t="n">
        <f aca="false">IPMT($B$1/$B$3,A79,$B$2*$B$3,$B$4)</f>
        <v>-591.077685397718</v>
      </c>
      <c r="F79" s="7" t="n">
        <f aca="false">$B$5</f>
        <v>50</v>
      </c>
      <c r="G79" s="7" t="n">
        <f aca="false">G78+D79-F79</f>
        <v>173409.552713783</v>
      </c>
    </row>
    <row r="80" customFormat="false" ht="12.8" hidden="false" customHeight="false" outlineLevel="0" collapsed="false">
      <c r="A80" s="1" t="n">
        <v>72</v>
      </c>
      <c r="B80" s="5" t="n">
        <f aca="false">DATE(YEAR(B79), MONTH(B79) + 1, DAY(B79))</f>
        <v>44531</v>
      </c>
      <c r="C80" s="7" t="n">
        <f aca="false">PMT($B$1/$B$3, $B$2*$B$3,$B$4)</f>
        <v>-954.830590930919</v>
      </c>
      <c r="D80" s="7" t="n">
        <f aca="false">PPMT($B$1/$B$3,A80,$B$2*$B$3,$B$4)</f>
        <v>-364.965415218312</v>
      </c>
      <c r="E80" s="7" t="n">
        <f aca="false">IPMT($B$1/$B$3,A80,$B$2*$B$3,$B$4)</f>
        <v>-589.865175712607</v>
      </c>
      <c r="F80" s="7" t="n">
        <f aca="false">$B$5</f>
        <v>50</v>
      </c>
      <c r="G80" s="7" t="n">
        <f aca="false">G79+D80-F80</f>
        <v>172994.587298564</v>
      </c>
    </row>
    <row r="81" customFormat="false" ht="12.8" hidden="false" customHeight="false" outlineLevel="0" collapsed="false">
      <c r="A81" s="1" t="n">
        <v>73</v>
      </c>
      <c r="B81" s="5" t="n">
        <f aca="false">DATE(YEAR(B80), MONTH(B80) + 1, DAY(B80))</f>
        <v>44562</v>
      </c>
      <c r="C81" s="7" t="n">
        <f aca="false">PMT($B$1/$B$3, $B$2*$B$3,$B$4)</f>
        <v>-954.830590930919</v>
      </c>
      <c r="D81" s="7" t="n">
        <f aca="false">PPMT($B$1/$B$3,A81,$B$2*$B$3,$B$4)</f>
        <v>-366.181966602373</v>
      </c>
      <c r="E81" s="7" t="n">
        <f aca="false">IPMT($B$1/$B$3,A81,$B$2*$B$3,$B$4)</f>
        <v>-588.648624328546</v>
      </c>
      <c r="F81" s="7" t="n">
        <f aca="false">$B$5</f>
        <v>50</v>
      </c>
      <c r="G81" s="7" t="n">
        <f aca="false">G80+D81-F81</f>
        <v>172578.405331962</v>
      </c>
    </row>
    <row r="82" customFormat="false" ht="12.8" hidden="false" customHeight="false" outlineLevel="0" collapsed="false">
      <c r="A82" s="1" t="n">
        <v>74</v>
      </c>
      <c r="B82" s="5" t="n">
        <f aca="false">DATE(YEAR(B81), MONTH(B81) + 1, DAY(B81))</f>
        <v>44593</v>
      </c>
      <c r="C82" s="7" t="n">
        <f aca="false">PMT($B$1/$B$3, $B$2*$B$3,$B$4)</f>
        <v>-954.830590930919</v>
      </c>
      <c r="D82" s="7" t="n">
        <f aca="false">PPMT($B$1/$B$3,A82,$B$2*$B$3,$B$4)</f>
        <v>-367.402573157714</v>
      </c>
      <c r="E82" s="7" t="n">
        <f aca="false">IPMT($B$1/$B$3,A82,$B$2*$B$3,$B$4)</f>
        <v>-587.428017773205</v>
      </c>
      <c r="F82" s="7" t="n">
        <f aca="false">$B$5</f>
        <v>50</v>
      </c>
      <c r="G82" s="7" t="n">
        <f aca="false">G81+D82-F82</f>
        <v>172161.002758804</v>
      </c>
    </row>
    <row r="83" customFormat="false" ht="12.8" hidden="false" customHeight="false" outlineLevel="0" collapsed="false">
      <c r="A83" s="1" t="n">
        <v>75</v>
      </c>
      <c r="B83" s="5" t="n">
        <f aca="false">DATE(YEAR(B82), MONTH(B82) + 1, DAY(B82))</f>
        <v>44621</v>
      </c>
      <c r="C83" s="7" t="n">
        <f aca="false">PMT($B$1/$B$3, $B$2*$B$3,$B$4)</f>
        <v>-954.830590930919</v>
      </c>
      <c r="D83" s="7" t="n">
        <f aca="false">PPMT($B$1/$B$3,A83,$B$2*$B$3,$B$4)</f>
        <v>-368.627248401574</v>
      </c>
      <c r="E83" s="7" t="n">
        <f aca="false">IPMT($B$1/$B$3,A83,$B$2*$B$3,$B$4)</f>
        <v>-586.203342529346</v>
      </c>
      <c r="F83" s="7" t="n">
        <f aca="false">$B$5</f>
        <v>50</v>
      </c>
      <c r="G83" s="7" t="n">
        <f aca="false">G82+D83-F83</f>
        <v>171742.375510403</v>
      </c>
    </row>
    <row r="84" customFormat="false" ht="12.8" hidden="false" customHeight="false" outlineLevel="0" collapsed="false">
      <c r="A84" s="1" t="n">
        <v>76</v>
      </c>
      <c r="B84" s="5" t="n">
        <f aca="false">DATE(YEAR(B83), MONTH(B83) + 1, DAY(B83))</f>
        <v>44652</v>
      </c>
      <c r="C84" s="7" t="n">
        <f aca="false">PMT($B$1/$B$3, $B$2*$B$3,$B$4)</f>
        <v>-954.830590930919</v>
      </c>
      <c r="D84" s="7" t="n">
        <f aca="false">PPMT($B$1/$B$3,A84,$B$2*$B$3,$B$4)</f>
        <v>-369.856005896245</v>
      </c>
      <c r="E84" s="7" t="n">
        <f aca="false">IPMT($B$1/$B$3,A84,$B$2*$B$3,$B$4)</f>
        <v>-584.974585034674</v>
      </c>
      <c r="F84" s="7" t="n">
        <f aca="false">$B$5</f>
        <v>50</v>
      </c>
      <c r="G84" s="7" t="n">
        <f aca="false">G83+D84-F84</f>
        <v>171322.519504506</v>
      </c>
    </row>
    <row r="85" customFormat="false" ht="12.8" hidden="false" customHeight="false" outlineLevel="0" collapsed="false">
      <c r="A85" s="1" t="n">
        <v>77</v>
      </c>
      <c r="B85" s="5" t="n">
        <f aca="false">DATE(YEAR(B84), MONTH(B84) + 1, DAY(B84))</f>
        <v>44682</v>
      </c>
      <c r="C85" s="7" t="n">
        <f aca="false">PMT($B$1/$B$3, $B$2*$B$3,$B$4)</f>
        <v>-954.830590930919</v>
      </c>
      <c r="D85" s="7" t="n">
        <f aca="false">PPMT($B$1/$B$3,A85,$B$2*$B$3,$B$4)</f>
        <v>-371.088859249233</v>
      </c>
      <c r="E85" s="7" t="n">
        <f aca="false">IPMT($B$1/$B$3,A85,$B$2*$B$3,$B$4)</f>
        <v>-583.741731681686</v>
      </c>
      <c r="F85" s="7" t="n">
        <f aca="false">$B$5</f>
        <v>50</v>
      </c>
      <c r="G85" s="7" t="n">
        <f aca="false">G84+D85-F85</f>
        <v>170901.430645257</v>
      </c>
    </row>
    <row r="86" customFormat="false" ht="12.8" hidden="false" customHeight="false" outlineLevel="0" collapsed="false">
      <c r="A86" s="1" t="n">
        <v>78</v>
      </c>
      <c r="B86" s="5" t="n">
        <f aca="false">DATE(YEAR(B85), MONTH(B85) + 1, DAY(B85))</f>
        <v>44713</v>
      </c>
      <c r="C86" s="7" t="n">
        <f aca="false">PMT($B$1/$B$3, $B$2*$B$3,$B$4)</f>
        <v>-954.830590930919</v>
      </c>
      <c r="D86" s="7" t="n">
        <f aca="false">PPMT($B$1/$B$3,A86,$B$2*$B$3,$B$4)</f>
        <v>-372.325822113397</v>
      </c>
      <c r="E86" s="7" t="n">
        <f aca="false">IPMT($B$1/$B$3,A86,$B$2*$B$3,$B$4)</f>
        <v>-582.504768817522</v>
      </c>
      <c r="F86" s="7" t="n">
        <f aca="false">$B$5</f>
        <v>50</v>
      </c>
      <c r="G86" s="7" t="n">
        <f aca="false">G85+D86-F86</f>
        <v>170479.104823144</v>
      </c>
    </row>
    <row r="87" customFormat="false" ht="12.8" hidden="false" customHeight="false" outlineLevel="0" collapsed="false">
      <c r="A87" s="1" t="n">
        <v>79</v>
      </c>
      <c r="B87" s="5" t="n">
        <f aca="false">DATE(YEAR(B86), MONTH(B86) + 1, DAY(B86))</f>
        <v>44743</v>
      </c>
      <c r="C87" s="7" t="n">
        <f aca="false">PMT($B$1/$B$3, $B$2*$B$3,$B$4)</f>
        <v>-954.830590930919</v>
      </c>
      <c r="D87" s="7" t="n">
        <f aca="false">PPMT($B$1/$B$3,A87,$B$2*$B$3,$B$4)</f>
        <v>-373.566908187108</v>
      </c>
      <c r="E87" s="7" t="n">
        <f aca="false">IPMT($B$1/$B$3,A87,$B$2*$B$3,$B$4)</f>
        <v>-581.263682743811</v>
      </c>
      <c r="F87" s="7" t="n">
        <f aca="false">$B$5</f>
        <v>50</v>
      </c>
      <c r="G87" s="7" t="n">
        <f aca="false">G86+D87-F87</f>
        <v>170055.537914957</v>
      </c>
    </row>
    <row r="88" customFormat="false" ht="12.8" hidden="false" customHeight="false" outlineLevel="0" collapsed="false">
      <c r="A88" s="1" t="n">
        <v>80</v>
      </c>
      <c r="B88" s="5" t="n">
        <f aca="false">DATE(YEAR(B87), MONTH(B87) + 1, DAY(B87))</f>
        <v>44774</v>
      </c>
      <c r="C88" s="7" t="n">
        <f aca="false">PMT($B$1/$B$3, $B$2*$B$3,$B$4)</f>
        <v>-954.830590930919</v>
      </c>
      <c r="D88" s="7" t="n">
        <f aca="false">PPMT($B$1/$B$3,A88,$B$2*$B$3,$B$4)</f>
        <v>-374.812131214399</v>
      </c>
      <c r="E88" s="7" t="n">
        <f aca="false">IPMT($B$1/$B$3,A88,$B$2*$B$3,$B$4)</f>
        <v>-580.01845971652</v>
      </c>
      <c r="F88" s="7" t="n">
        <f aca="false">$B$5</f>
        <v>50</v>
      </c>
      <c r="G88" s="7" t="n">
        <f aca="false">G87+D88-F88</f>
        <v>169630.725783742</v>
      </c>
    </row>
    <row r="89" customFormat="false" ht="12.8" hidden="false" customHeight="false" outlineLevel="0" collapsed="false">
      <c r="A89" s="1" t="n">
        <v>81</v>
      </c>
      <c r="B89" s="5" t="n">
        <f aca="false">DATE(YEAR(B88), MONTH(B88) + 1, DAY(B88))</f>
        <v>44805</v>
      </c>
      <c r="C89" s="7" t="n">
        <f aca="false">PMT($B$1/$B$3, $B$2*$B$3,$B$4)</f>
        <v>-954.830590930919</v>
      </c>
      <c r="D89" s="7" t="n">
        <f aca="false">PPMT($B$1/$B$3,A89,$B$2*$B$3,$B$4)</f>
        <v>-376.061504985114</v>
      </c>
      <c r="E89" s="7" t="n">
        <f aca="false">IPMT($B$1/$B$3,A89,$B$2*$B$3,$B$4)</f>
        <v>-578.769085945806</v>
      </c>
      <c r="F89" s="7" t="n">
        <f aca="false">$B$5</f>
        <v>50</v>
      </c>
      <c r="G89" s="7" t="n">
        <f aca="false">G88+D89-F89</f>
        <v>169204.664278757</v>
      </c>
    </row>
    <row r="90" customFormat="false" ht="12.8" hidden="false" customHeight="false" outlineLevel="0" collapsed="false">
      <c r="A90" s="1" t="n">
        <v>82</v>
      </c>
      <c r="B90" s="5" t="n">
        <f aca="false">DATE(YEAR(B89), MONTH(B89) + 1, DAY(B89))</f>
        <v>44835</v>
      </c>
      <c r="C90" s="7" t="n">
        <f aca="false">PMT($B$1/$B$3, $B$2*$B$3,$B$4)</f>
        <v>-954.830590930919</v>
      </c>
      <c r="D90" s="7" t="n">
        <f aca="false">PPMT($B$1/$B$3,A90,$B$2*$B$3,$B$4)</f>
        <v>-377.315043335064</v>
      </c>
      <c r="E90" s="7" t="n">
        <f aca="false">IPMT($B$1/$B$3,A90,$B$2*$B$3,$B$4)</f>
        <v>-577.515547595855</v>
      </c>
      <c r="F90" s="7" t="n">
        <f aca="false">$B$5</f>
        <v>50</v>
      </c>
      <c r="G90" s="7" t="n">
        <f aca="false">G89+D90-F90</f>
        <v>168777.349235422</v>
      </c>
    </row>
    <row r="91" customFormat="false" ht="12.8" hidden="false" customHeight="false" outlineLevel="0" collapsed="false">
      <c r="A91" s="1" t="n">
        <v>83</v>
      </c>
      <c r="B91" s="5" t="n">
        <f aca="false">DATE(YEAR(B90), MONTH(B90) + 1, DAY(B90))</f>
        <v>44866</v>
      </c>
      <c r="C91" s="7" t="n">
        <f aca="false">PMT($B$1/$B$3, $B$2*$B$3,$B$4)</f>
        <v>-954.830590930919</v>
      </c>
      <c r="D91" s="7" t="n">
        <f aca="false">PPMT($B$1/$B$3,A91,$B$2*$B$3,$B$4)</f>
        <v>-378.572760146181</v>
      </c>
      <c r="E91" s="7" t="n">
        <f aca="false">IPMT($B$1/$B$3,A91,$B$2*$B$3,$B$4)</f>
        <v>-576.257830784738</v>
      </c>
      <c r="F91" s="7" t="n">
        <f aca="false">$B$5</f>
        <v>50</v>
      </c>
      <c r="G91" s="7" t="n">
        <f aca="false">G90+D91-F91</f>
        <v>168348.776475276</v>
      </c>
    </row>
    <row r="92" customFormat="false" ht="12.8" hidden="false" customHeight="false" outlineLevel="0" collapsed="false">
      <c r="A92" s="1" t="n">
        <v>84</v>
      </c>
      <c r="B92" s="5" t="n">
        <f aca="false">DATE(YEAR(B91), MONTH(B91) + 1, DAY(B91))</f>
        <v>44896</v>
      </c>
      <c r="C92" s="7" t="n">
        <f aca="false">PMT($B$1/$B$3, $B$2*$B$3,$B$4)</f>
        <v>-954.830590930919</v>
      </c>
      <c r="D92" s="7" t="n">
        <f aca="false">PPMT($B$1/$B$3,A92,$B$2*$B$3,$B$4)</f>
        <v>-379.834669346668</v>
      </c>
      <c r="E92" s="7" t="n">
        <f aca="false">IPMT($B$1/$B$3,A92,$B$2*$B$3,$B$4)</f>
        <v>-574.995921584251</v>
      </c>
      <c r="F92" s="7" t="n">
        <f aca="false">$B$5</f>
        <v>50</v>
      </c>
      <c r="G92" s="7" t="n">
        <f aca="false">G91+D92-F92</f>
        <v>167918.941805929</v>
      </c>
    </row>
    <row r="93" customFormat="false" ht="12.8" hidden="false" customHeight="false" outlineLevel="0" collapsed="false">
      <c r="A93" s="1" t="n">
        <v>85</v>
      </c>
      <c r="B93" s="5" t="n">
        <f aca="false">DATE(YEAR(B92), MONTH(B92) + 1, DAY(B92))</f>
        <v>44927</v>
      </c>
      <c r="C93" s="7" t="n">
        <f aca="false">PMT($B$1/$B$3, $B$2*$B$3,$B$4)</f>
        <v>-954.830590930919</v>
      </c>
      <c r="D93" s="7" t="n">
        <f aca="false">PPMT($B$1/$B$3,A93,$B$2*$B$3,$B$4)</f>
        <v>-381.100784911157</v>
      </c>
      <c r="E93" s="7" t="n">
        <f aca="false">IPMT($B$1/$B$3,A93,$B$2*$B$3,$B$4)</f>
        <v>-573.729806019762</v>
      </c>
      <c r="F93" s="7" t="n">
        <f aca="false">$B$5</f>
        <v>50</v>
      </c>
      <c r="G93" s="7" t="n">
        <f aca="false">G92+D93-F93</f>
        <v>167487.841021018</v>
      </c>
    </row>
    <row r="94" customFormat="false" ht="12.8" hidden="false" customHeight="false" outlineLevel="0" collapsed="false">
      <c r="A94" s="1" t="n">
        <v>86</v>
      </c>
      <c r="B94" s="5" t="n">
        <f aca="false">DATE(YEAR(B93), MONTH(B93) + 1, DAY(B93))</f>
        <v>44958</v>
      </c>
      <c r="C94" s="7" t="n">
        <f aca="false">PMT($B$1/$B$3, $B$2*$B$3,$B$4)</f>
        <v>-954.830590930919</v>
      </c>
      <c r="D94" s="7" t="n">
        <f aca="false">PPMT($B$1/$B$3,A94,$B$2*$B$3,$B$4)</f>
        <v>-382.371120860861</v>
      </c>
      <c r="E94" s="7" t="n">
        <f aca="false">IPMT($B$1/$B$3,A94,$B$2*$B$3,$B$4)</f>
        <v>-572.459470070058</v>
      </c>
      <c r="F94" s="7" t="n">
        <f aca="false">$B$5</f>
        <v>50</v>
      </c>
      <c r="G94" s="7" t="n">
        <f aca="false">G93+D94-F94</f>
        <v>167055.469900157</v>
      </c>
    </row>
    <row r="95" customFormat="false" ht="12.8" hidden="false" customHeight="false" outlineLevel="0" collapsed="false">
      <c r="A95" s="1" t="n">
        <v>87</v>
      </c>
      <c r="B95" s="5" t="n">
        <f aca="false">DATE(YEAR(B94), MONTH(B94) + 1, DAY(B94))</f>
        <v>44986</v>
      </c>
      <c r="C95" s="7" t="n">
        <f aca="false">PMT($B$1/$B$3, $B$2*$B$3,$B$4)</f>
        <v>-954.830590930919</v>
      </c>
      <c r="D95" s="7" t="n">
        <f aca="false">PPMT($B$1/$B$3,A95,$B$2*$B$3,$B$4)</f>
        <v>-383.64569126373</v>
      </c>
      <c r="E95" s="7" t="n">
        <f aca="false">IPMT($B$1/$B$3,A95,$B$2*$B$3,$B$4)</f>
        <v>-571.184899667189</v>
      </c>
      <c r="F95" s="7" t="n">
        <f aca="false">$B$5</f>
        <v>50</v>
      </c>
      <c r="G95" s="7" t="n">
        <f aca="false">G94+D95-F95</f>
        <v>166621.824208893</v>
      </c>
    </row>
    <row r="96" customFormat="false" ht="12.8" hidden="false" customHeight="false" outlineLevel="0" collapsed="false">
      <c r="A96" s="1" t="n">
        <v>88</v>
      </c>
      <c r="B96" s="5" t="n">
        <f aca="false">DATE(YEAR(B95), MONTH(B95) + 1, DAY(B95))</f>
        <v>45017</v>
      </c>
      <c r="C96" s="7" t="n">
        <f aca="false">PMT($B$1/$B$3, $B$2*$B$3,$B$4)</f>
        <v>-954.830590930919</v>
      </c>
      <c r="D96" s="7" t="n">
        <f aca="false">PPMT($B$1/$B$3,A96,$B$2*$B$3,$B$4)</f>
        <v>-384.92451023461</v>
      </c>
      <c r="E96" s="7" t="n">
        <f aca="false">IPMT($B$1/$B$3,A96,$B$2*$B$3,$B$4)</f>
        <v>-569.90608069631</v>
      </c>
      <c r="F96" s="7" t="n">
        <f aca="false">$B$5</f>
        <v>50</v>
      </c>
      <c r="G96" s="7" t="n">
        <f aca="false">G95+D96-F96</f>
        <v>166186.899698659</v>
      </c>
    </row>
    <row r="97" customFormat="false" ht="12.8" hidden="false" customHeight="false" outlineLevel="0" collapsed="false">
      <c r="A97" s="1" t="n">
        <v>89</v>
      </c>
      <c r="B97" s="5" t="n">
        <f aca="false">DATE(YEAR(B96), MONTH(B96) + 1, DAY(B96))</f>
        <v>45047</v>
      </c>
      <c r="C97" s="7" t="n">
        <f aca="false">PMT($B$1/$B$3, $B$2*$B$3,$B$4)</f>
        <v>-954.830590930919</v>
      </c>
      <c r="D97" s="7" t="n">
        <f aca="false">PPMT($B$1/$B$3,A97,$B$2*$B$3,$B$4)</f>
        <v>-386.207591935392</v>
      </c>
      <c r="E97" s="7" t="n">
        <f aca="false">IPMT($B$1/$B$3,A97,$B$2*$B$3,$B$4)</f>
        <v>-568.622998995527</v>
      </c>
      <c r="F97" s="7" t="n">
        <f aca="false">$B$5</f>
        <v>50</v>
      </c>
      <c r="G97" s="7" t="n">
        <f aca="false">G96+D97-F97</f>
        <v>165750.692106723</v>
      </c>
    </row>
    <row r="98" customFormat="false" ht="12.8" hidden="false" customHeight="false" outlineLevel="0" collapsed="false">
      <c r="A98" s="1" t="n">
        <v>90</v>
      </c>
      <c r="B98" s="5" t="n">
        <f aca="false">DATE(YEAR(B97), MONTH(B97) + 1, DAY(B97))</f>
        <v>45078</v>
      </c>
      <c r="C98" s="7" t="n">
        <f aca="false">PMT($B$1/$B$3, $B$2*$B$3,$B$4)</f>
        <v>-954.830590930919</v>
      </c>
      <c r="D98" s="7" t="n">
        <f aca="false">PPMT($B$1/$B$3,A98,$B$2*$B$3,$B$4)</f>
        <v>-387.494950575176</v>
      </c>
      <c r="E98" s="7" t="n">
        <f aca="false">IPMT($B$1/$B$3,A98,$B$2*$B$3,$B$4)</f>
        <v>-567.335640355743</v>
      </c>
      <c r="F98" s="7" t="n">
        <f aca="false">$B$5</f>
        <v>50</v>
      </c>
      <c r="G98" s="7" t="n">
        <f aca="false">G97+D98-F98</f>
        <v>165313.197156148</v>
      </c>
    </row>
    <row r="99" customFormat="false" ht="12.8" hidden="false" customHeight="false" outlineLevel="0" collapsed="false">
      <c r="A99" s="1" t="n">
        <v>91</v>
      </c>
      <c r="B99" s="5" t="n">
        <f aca="false">DATE(YEAR(B98), MONTH(B98) + 1, DAY(B98))</f>
        <v>45108</v>
      </c>
      <c r="C99" s="7" t="n">
        <f aca="false">PMT($B$1/$B$3, $B$2*$B$3,$B$4)</f>
        <v>-954.830590930919</v>
      </c>
      <c r="D99" s="7" t="n">
        <f aca="false">PPMT($B$1/$B$3,A99,$B$2*$B$3,$B$4)</f>
        <v>-388.786600410427</v>
      </c>
      <c r="E99" s="7" t="n">
        <f aca="false">IPMT($B$1/$B$3,A99,$B$2*$B$3,$B$4)</f>
        <v>-566.043990520492</v>
      </c>
      <c r="F99" s="7" t="n">
        <f aca="false">$B$5</f>
        <v>50</v>
      </c>
      <c r="G99" s="7" t="n">
        <f aca="false">G98+D99-F99</f>
        <v>164874.410555738</v>
      </c>
    </row>
    <row r="100" customFormat="false" ht="12.8" hidden="false" customHeight="false" outlineLevel="0" collapsed="false">
      <c r="A100" s="1" t="n">
        <v>92</v>
      </c>
      <c r="B100" s="5" t="n">
        <f aca="false">DATE(YEAR(B99), MONTH(B99) + 1, DAY(B99))</f>
        <v>45139</v>
      </c>
      <c r="C100" s="7" t="n">
        <f aca="false">PMT($B$1/$B$3, $B$2*$B$3,$B$4)</f>
        <v>-954.830590930919</v>
      </c>
      <c r="D100" s="7" t="n">
        <f aca="false">PPMT($B$1/$B$3,A100,$B$2*$B$3,$B$4)</f>
        <v>-390.082555745128</v>
      </c>
      <c r="E100" s="7" t="n">
        <f aca="false">IPMT($B$1/$B$3,A100,$B$2*$B$3,$B$4)</f>
        <v>-564.748035185791</v>
      </c>
      <c r="F100" s="7" t="n">
        <f aca="false">$B$5</f>
        <v>50</v>
      </c>
      <c r="G100" s="7" t="n">
        <f aca="false">G99+D100-F100</f>
        <v>164434.327999993</v>
      </c>
    </row>
    <row r="101" customFormat="false" ht="12.8" hidden="false" customHeight="false" outlineLevel="0" collapsed="false">
      <c r="A101" s="1" t="n">
        <v>93</v>
      </c>
      <c r="B101" s="5" t="n">
        <f aca="false">DATE(YEAR(B100), MONTH(B100) + 1, DAY(B100))</f>
        <v>45170</v>
      </c>
      <c r="C101" s="7" t="n">
        <f aca="false">PMT($B$1/$B$3, $B$2*$B$3,$B$4)</f>
        <v>-954.830590930919</v>
      </c>
      <c r="D101" s="7" t="n">
        <f aca="false">PPMT($B$1/$B$3,A101,$B$2*$B$3,$B$4)</f>
        <v>-391.382830930945</v>
      </c>
      <c r="E101" s="7" t="n">
        <f aca="false">IPMT($B$1/$B$3,A101,$B$2*$B$3,$B$4)</f>
        <v>-563.447759999974</v>
      </c>
      <c r="F101" s="7" t="n">
        <f aca="false">$B$5</f>
        <v>50</v>
      </c>
      <c r="G101" s="7" t="n">
        <f aca="false">G100+D101-F101</f>
        <v>163992.945169062</v>
      </c>
    </row>
    <row r="102" customFormat="false" ht="12.8" hidden="false" customHeight="false" outlineLevel="0" collapsed="false">
      <c r="A102" s="1" t="n">
        <v>94</v>
      </c>
      <c r="B102" s="5" t="n">
        <f aca="false">DATE(YEAR(B101), MONTH(B101) + 1, DAY(B101))</f>
        <v>45200</v>
      </c>
      <c r="C102" s="7" t="n">
        <f aca="false">PMT($B$1/$B$3, $B$2*$B$3,$B$4)</f>
        <v>-954.830590930919</v>
      </c>
      <c r="D102" s="7" t="n">
        <f aca="false">PPMT($B$1/$B$3,A102,$B$2*$B$3,$B$4)</f>
        <v>-392.687440367382</v>
      </c>
      <c r="E102" s="7" t="n">
        <f aca="false">IPMT($B$1/$B$3,A102,$B$2*$B$3,$B$4)</f>
        <v>-562.143150563537</v>
      </c>
      <c r="F102" s="7" t="n">
        <f aca="false">$B$5</f>
        <v>50</v>
      </c>
      <c r="G102" s="7" t="n">
        <f aca="false">G101+D102-F102</f>
        <v>163550.257728694</v>
      </c>
    </row>
    <row r="103" customFormat="false" ht="12.8" hidden="false" customHeight="false" outlineLevel="0" collapsed="false">
      <c r="A103" s="1" t="n">
        <v>95</v>
      </c>
      <c r="B103" s="5" t="n">
        <f aca="false">DATE(YEAR(B102), MONTH(B102) + 1, DAY(B102))</f>
        <v>45231</v>
      </c>
      <c r="C103" s="7" t="n">
        <f aca="false">PMT($B$1/$B$3, $B$2*$B$3,$B$4)</f>
        <v>-954.830590930919</v>
      </c>
      <c r="D103" s="7" t="n">
        <f aca="false">PPMT($B$1/$B$3,A103,$B$2*$B$3,$B$4)</f>
        <v>-393.99639850194</v>
      </c>
      <c r="E103" s="7" t="n">
        <f aca="false">IPMT($B$1/$B$3,A103,$B$2*$B$3,$B$4)</f>
        <v>-560.834192428979</v>
      </c>
      <c r="F103" s="7" t="n">
        <f aca="false">$B$5</f>
        <v>50</v>
      </c>
      <c r="G103" s="7" t="n">
        <f aca="false">G102+D103-F103</f>
        <v>163106.261330193</v>
      </c>
    </row>
    <row r="104" customFormat="false" ht="12.8" hidden="false" customHeight="false" outlineLevel="0" collapsed="false">
      <c r="A104" s="1" t="n">
        <v>96</v>
      </c>
      <c r="B104" s="5" t="n">
        <f aca="false">DATE(YEAR(B103), MONTH(B103) + 1, DAY(B103))</f>
        <v>45261</v>
      </c>
      <c r="C104" s="7" t="n">
        <f aca="false">PMT($B$1/$B$3, $B$2*$B$3,$B$4)</f>
        <v>-954.830590930919</v>
      </c>
      <c r="D104" s="7" t="n">
        <f aca="false">PPMT($B$1/$B$3,A104,$B$2*$B$3,$B$4)</f>
        <v>-395.30971983028</v>
      </c>
      <c r="E104" s="7" t="n">
        <f aca="false">IPMT($B$1/$B$3,A104,$B$2*$B$3,$B$4)</f>
        <v>-559.520871100639</v>
      </c>
      <c r="F104" s="7" t="n">
        <f aca="false">$B$5</f>
        <v>50</v>
      </c>
      <c r="G104" s="7" t="n">
        <f aca="false">G103+D104-F104</f>
        <v>162660.951610362</v>
      </c>
    </row>
    <row r="105" customFormat="false" ht="12.8" hidden="false" customHeight="false" outlineLevel="0" collapsed="false">
      <c r="A105" s="1" t="n">
        <v>97</v>
      </c>
      <c r="B105" s="5" t="n">
        <f aca="false">DATE(YEAR(B104), MONTH(B104) + 1, DAY(B104))</f>
        <v>45292</v>
      </c>
      <c r="C105" s="7" t="n">
        <f aca="false">PMT($B$1/$B$3, $B$2*$B$3,$B$4)</f>
        <v>-954.830590930919</v>
      </c>
      <c r="D105" s="7" t="n">
        <f aca="false">PPMT($B$1/$B$3,A105,$B$2*$B$3,$B$4)</f>
        <v>-396.627418896381</v>
      </c>
      <c r="E105" s="7" t="n">
        <f aca="false">IPMT($B$1/$B$3,A105,$B$2*$B$3,$B$4)</f>
        <v>-558.203172034539</v>
      </c>
      <c r="F105" s="7" t="n">
        <f aca="false">$B$5</f>
        <v>50</v>
      </c>
      <c r="G105" s="7" t="n">
        <f aca="false">G104+D105-F105</f>
        <v>162214.324191466</v>
      </c>
    </row>
    <row r="106" customFormat="false" ht="12.8" hidden="false" customHeight="false" outlineLevel="0" collapsed="false">
      <c r="A106" s="1" t="n">
        <v>98</v>
      </c>
      <c r="B106" s="5" t="n">
        <f aca="false">DATE(YEAR(B105), MONTH(B105) + 1, DAY(B105))</f>
        <v>45323</v>
      </c>
      <c r="C106" s="7" t="n">
        <f aca="false">PMT($B$1/$B$3, $B$2*$B$3,$B$4)</f>
        <v>-954.830590930919</v>
      </c>
      <c r="D106" s="7" t="n">
        <f aca="false">PPMT($B$1/$B$3,A106,$B$2*$B$3,$B$4)</f>
        <v>-397.949510292702</v>
      </c>
      <c r="E106" s="7" t="n">
        <f aca="false">IPMT($B$1/$B$3,A106,$B$2*$B$3,$B$4)</f>
        <v>-556.881080638217</v>
      </c>
      <c r="F106" s="7" t="n">
        <f aca="false">$B$5</f>
        <v>50</v>
      </c>
      <c r="G106" s="7" t="n">
        <f aca="false">G105+D106-F106</f>
        <v>161766.374681173</v>
      </c>
    </row>
    <row r="107" customFormat="false" ht="12.8" hidden="false" customHeight="false" outlineLevel="0" collapsed="false">
      <c r="A107" s="1" t="n">
        <v>99</v>
      </c>
      <c r="B107" s="5" t="n">
        <f aca="false">DATE(YEAR(B106), MONTH(B106) + 1, DAY(B106))</f>
        <v>45352</v>
      </c>
      <c r="C107" s="7" t="n">
        <f aca="false">PMT($B$1/$B$3, $B$2*$B$3,$B$4)</f>
        <v>-954.830590930919</v>
      </c>
      <c r="D107" s="7" t="n">
        <f aca="false">PPMT($B$1/$B$3,A107,$B$2*$B$3,$B$4)</f>
        <v>-399.276008660345</v>
      </c>
      <c r="E107" s="7" t="n">
        <f aca="false">IPMT($B$1/$B$3,A107,$B$2*$B$3,$B$4)</f>
        <v>-555.554582270575</v>
      </c>
      <c r="F107" s="7" t="n">
        <f aca="false">$B$5</f>
        <v>50</v>
      </c>
      <c r="G107" s="7" t="n">
        <f aca="false">G106+D107-F107</f>
        <v>161317.098672513</v>
      </c>
    </row>
    <row r="108" customFormat="false" ht="12.8" hidden="false" customHeight="false" outlineLevel="0" collapsed="false">
      <c r="A108" s="1" t="n">
        <v>100</v>
      </c>
      <c r="B108" s="5" t="n">
        <f aca="false">DATE(YEAR(B107), MONTH(B107) + 1, DAY(B107))</f>
        <v>45383</v>
      </c>
      <c r="C108" s="7" t="n">
        <f aca="false">PMT($B$1/$B$3, $B$2*$B$3,$B$4)</f>
        <v>-954.830590930919</v>
      </c>
      <c r="D108" s="7" t="n">
        <f aca="false">PPMT($B$1/$B$3,A108,$B$2*$B$3,$B$4)</f>
        <v>-400.606928689212</v>
      </c>
      <c r="E108" s="7" t="n">
        <f aca="false">IPMT($B$1/$B$3,A108,$B$2*$B$3,$B$4)</f>
        <v>-554.223662241707</v>
      </c>
      <c r="F108" s="7" t="n">
        <f aca="false">$B$5</f>
        <v>50</v>
      </c>
      <c r="G108" s="7" t="n">
        <f aca="false">G107+D108-F108</f>
        <v>160866.491743824</v>
      </c>
    </row>
    <row r="109" customFormat="false" ht="12.8" hidden="false" customHeight="false" outlineLevel="0" collapsed="false">
      <c r="A109" s="1" t="n">
        <v>101</v>
      </c>
      <c r="B109" s="5" t="n">
        <f aca="false">DATE(YEAR(B108), MONTH(B108) + 1, DAY(B108))</f>
        <v>45413</v>
      </c>
      <c r="C109" s="7" t="n">
        <f aca="false">PMT($B$1/$B$3, $B$2*$B$3,$B$4)</f>
        <v>-954.830590930919</v>
      </c>
      <c r="D109" s="7" t="n">
        <f aca="false">PPMT($B$1/$B$3,A109,$B$2*$B$3,$B$4)</f>
        <v>-401.942285118176</v>
      </c>
      <c r="E109" s="7" t="n">
        <f aca="false">IPMT($B$1/$B$3,A109,$B$2*$B$3,$B$4)</f>
        <v>-552.888305812743</v>
      </c>
      <c r="F109" s="7" t="n">
        <f aca="false">$B$5</f>
        <v>50</v>
      </c>
      <c r="G109" s="7" t="n">
        <f aca="false">G108+D109-F109</f>
        <v>160414.549458705</v>
      </c>
    </row>
    <row r="110" customFormat="false" ht="12.8" hidden="false" customHeight="false" outlineLevel="0" collapsed="false">
      <c r="A110" s="1" t="n">
        <v>102</v>
      </c>
      <c r="B110" s="5" t="n">
        <f aca="false">DATE(YEAR(B109), MONTH(B109) + 1, DAY(B109))</f>
        <v>45444</v>
      </c>
      <c r="C110" s="7" t="n">
        <f aca="false">PMT($B$1/$B$3, $B$2*$B$3,$B$4)</f>
        <v>-954.830590930919</v>
      </c>
      <c r="D110" s="7" t="n">
        <f aca="false">PPMT($B$1/$B$3,A110,$B$2*$B$3,$B$4)</f>
        <v>-403.282092735237</v>
      </c>
      <c r="E110" s="7" t="n">
        <f aca="false">IPMT($B$1/$B$3,A110,$B$2*$B$3,$B$4)</f>
        <v>-551.548498195682</v>
      </c>
      <c r="F110" s="7" t="n">
        <f aca="false">$B$5</f>
        <v>50</v>
      </c>
      <c r="G110" s="7" t="n">
        <f aca="false">G109+D110-F110</f>
        <v>159961.26736597</v>
      </c>
    </row>
    <row r="111" customFormat="false" ht="12.8" hidden="false" customHeight="false" outlineLevel="0" collapsed="false">
      <c r="A111" s="1" t="n">
        <v>103</v>
      </c>
      <c r="B111" s="5" t="n">
        <f aca="false">DATE(YEAR(B110), MONTH(B110) + 1, DAY(B110))</f>
        <v>45474</v>
      </c>
      <c r="C111" s="7" t="n">
        <f aca="false">PMT($B$1/$B$3, $B$2*$B$3,$B$4)</f>
        <v>-954.830590930919</v>
      </c>
      <c r="D111" s="7" t="n">
        <f aca="false">PPMT($B$1/$B$3,A111,$B$2*$B$3,$B$4)</f>
        <v>-404.626366377688</v>
      </c>
      <c r="E111" s="7" t="n">
        <f aca="false">IPMT($B$1/$B$3,A111,$B$2*$B$3,$B$4)</f>
        <v>-550.204224553231</v>
      </c>
      <c r="F111" s="7" t="n">
        <f aca="false">$B$5</f>
        <v>50</v>
      </c>
      <c r="G111" s="7" t="n">
        <f aca="false">G110+D111-F111</f>
        <v>159506.640999592</v>
      </c>
    </row>
    <row r="112" customFormat="false" ht="12.8" hidden="false" customHeight="false" outlineLevel="0" collapsed="false">
      <c r="A112" s="1" t="n">
        <v>104</v>
      </c>
      <c r="B112" s="5" t="n">
        <f aca="false">DATE(YEAR(B111), MONTH(B111) + 1, DAY(B111))</f>
        <v>45505</v>
      </c>
      <c r="C112" s="7" t="n">
        <f aca="false">PMT($B$1/$B$3, $B$2*$B$3,$B$4)</f>
        <v>-954.830590930919</v>
      </c>
      <c r="D112" s="7" t="n">
        <f aca="false">PPMT($B$1/$B$3,A112,$B$2*$B$3,$B$4)</f>
        <v>-405.97512093228</v>
      </c>
      <c r="E112" s="7" t="n">
        <f aca="false">IPMT($B$1/$B$3,A112,$B$2*$B$3,$B$4)</f>
        <v>-548.855469998639</v>
      </c>
      <c r="F112" s="7" t="n">
        <f aca="false">$B$5</f>
        <v>50</v>
      </c>
      <c r="G112" s="7" t="n">
        <f aca="false">G111+D112-F112</f>
        <v>159050.66587866</v>
      </c>
    </row>
    <row r="113" customFormat="false" ht="12.8" hidden="false" customHeight="false" outlineLevel="0" collapsed="false">
      <c r="A113" s="1" t="n">
        <v>105</v>
      </c>
      <c r="B113" s="5" t="n">
        <f aca="false">DATE(YEAR(B112), MONTH(B112) + 1, DAY(B112))</f>
        <v>45536</v>
      </c>
      <c r="C113" s="7" t="n">
        <f aca="false">PMT($B$1/$B$3, $B$2*$B$3,$B$4)</f>
        <v>-954.830590930919</v>
      </c>
      <c r="D113" s="7" t="n">
        <f aca="false">PPMT($B$1/$B$3,A113,$B$2*$B$3,$B$4)</f>
        <v>-407.328371335388</v>
      </c>
      <c r="E113" s="7" t="n">
        <f aca="false">IPMT($B$1/$B$3,A113,$B$2*$B$3,$B$4)</f>
        <v>-547.502219595531</v>
      </c>
      <c r="F113" s="7" t="n">
        <f aca="false">$B$5</f>
        <v>50</v>
      </c>
      <c r="G113" s="7" t="n">
        <f aca="false">G112+D113-F113</f>
        <v>158593.337507325</v>
      </c>
    </row>
    <row r="114" customFormat="false" ht="12.8" hidden="false" customHeight="false" outlineLevel="0" collapsed="false">
      <c r="A114" s="1" t="n">
        <v>106</v>
      </c>
      <c r="B114" s="5" t="n">
        <f aca="false">DATE(YEAR(B113), MONTH(B113) + 1, DAY(B113))</f>
        <v>45566</v>
      </c>
      <c r="C114" s="7" t="n">
        <f aca="false">PMT($B$1/$B$3, $B$2*$B$3,$B$4)</f>
        <v>-954.830590930919</v>
      </c>
      <c r="D114" s="7" t="n">
        <f aca="false">PPMT($B$1/$B$3,A114,$B$2*$B$3,$B$4)</f>
        <v>-408.686132573172</v>
      </c>
      <c r="E114" s="7" t="n">
        <f aca="false">IPMT($B$1/$B$3,A114,$B$2*$B$3,$B$4)</f>
        <v>-546.144458357747</v>
      </c>
      <c r="F114" s="7" t="n">
        <f aca="false">$B$5</f>
        <v>50</v>
      </c>
      <c r="G114" s="7" t="n">
        <f aca="false">G113+D114-F114</f>
        <v>158134.651374752</v>
      </c>
    </row>
    <row r="115" customFormat="false" ht="12.8" hidden="false" customHeight="false" outlineLevel="0" collapsed="false">
      <c r="A115" s="1" t="n">
        <v>107</v>
      </c>
      <c r="B115" s="5" t="n">
        <f aca="false">DATE(YEAR(B114), MONTH(B114) + 1, DAY(B114))</f>
        <v>45597</v>
      </c>
      <c r="C115" s="7" t="n">
        <f aca="false">PMT($B$1/$B$3, $B$2*$B$3,$B$4)</f>
        <v>-954.830590930919</v>
      </c>
      <c r="D115" s="7" t="n">
        <f aca="false">PPMT($B$1/$B$3,A115,$B$2*$B$3,$B$4)</f>
        <v>-410.04841968175</v>
      </c>
      <c r="E115" s="7" t="n">
        <f aca="false">IPMT($B$1/$B$3,A115,$B$2*$B$3,$B$4)</f>
        <v>-544.782171249169</v>
      </c>
      <c r="F115" s="7" t="n">
        <f aca="false">$B$5</f>
        <v>50</v>
      </c>
      <c r="G115" s="7" t="n">
        <f aca="false">G114+D115-F115</f>
        <v>157674.60295507</v>
      </c>
    </row>
    <row r="116" customFormat="false" ht="12.8" hidden="false" customHeight="false" outlineLevel="0" collapsed="false">
      <c r="A116" s="1" t="n">
        <v>108</v>
      </c>
      <c r="B116" s="5" t="n">
        <f aca="false">DATE(YEAR(B115), MONTH(B115) + 1, DAY(B115))</f>
        <v>45627</v>
      </c>
      <c r="C116" s="7" t="n">
        <f aca="false">PMT($B$1/$B$3, $B$2*$B$3,$B$4)</f>
        <v>-954.830590930919</v>
      </c>
      <c r="D116" s="7" t="n">
        <f aca="false">PPMT($B$1/$B$3,A116,$B$2*$B$3,$B$4)</f>
        <v>-411.415247747356</v>
      </c>
      <c r="E116" s="7" t="n">
        <f aca="false">IPMT($B$1/$B$3,A116,$B$2*$B$3,$B$4)</f>
        <v>-543.415343183564</v>
      </c>
      <c r="F116" s="7" t="n">
        <f aca="false">$B$5</f>
        <v>50</v>
      </c>
      <c r="G116" s="7" t="n">
        <f aca="false">G115+D116-F116</f>
        <v>157213.187707323</v>
      </c>
    </row>
    <row r="117" customFormat="false" ht="12.8" hidden="false" customHeight="false" outlineLevel="0" collapsed="false">
      <c r="A117" s="1" t="n">
        <v>109</v>
      </c>
      <c r="B117" s="5" t="n">
        <f aca="false">DATE(YEAR(B116), MONTH(B116) + 1, DAY(B116))</f>
        <v>45658</v>
      </c>
      <c r="C117" s="7" t="n">
        <f aca="false">PMT($B$1/$B$3, $B$2*$B$3,$B$4)</f>
        <v>-954.830590930919</v>
      </c>
      <c r="D117" s="7" t="n">
        <f aca="false">PPMT($B$1/$B$3,A117,$B$2*$B$3,$B$4)</f>
        <v>-412.786631906513</v>
      </c>
      <c r="E117" s="7" t="n">
        <f aca="false">IPMT($B$1/$B$3,A117,$B$2*$B$3,$B$4)</f>
        <v>-542.043959024406</v>
      </c>
      <c r="F117" s="7" t="n">
        <f aca="false">$B$5</f>
        <v>50</v>
      </c>
      <c r="G117" s="7" t="n">
        <f aca="false">G116+D117-F117</f>
        <v>156750.401075416</v>
      </c>
    </row>
    <row r="118" customFormat="false" ht="12.8" hidden="false" customHeight="false" outlineLevel="0" collapsed="false">
      <c r="A118" s="1" t="n">
        <v>110</v>
      </c>
      <c r="B118" s="5" t="n">
        <f aca="false">DATE(YEAR(B117), MONTH(B117) + 1, DAY(B117))</f>
        <v>45689</v>
      </c>
      <c r="C118" s="7" t="n">
        <f aca="false">PMT($B$1/$B$3, $B$2*$B$3,$B$4)</f>
        <v>-954.830590930919</v>
      </c>
      <c r="D118" s="7" t="n">
        <f aca="false">PPMT($B$1/$B$3,A118,$B$2*$B$3,$B$4)</f>
        <v>-414.162587346202</v>
      </c>
      <c r="E118" s="7" t="n">
        <f aca="false">IPMT($B$1/$B$3,A118,$B$2*$B$3,$B$4)</f>
        <v>-540.668003584717</v>
      </c>
      <c r="F118" s="7" t="n">
        <f aca="false">$B$5</f>
        <v>50</v>
      </c>
      <c r="G118" s="7" t="n">
        <f aca="false">G117+D118-F118</f>
        <v>156286.23848807</v>
      </c>
    </row>
    <row r="119" customFormat="false" ht="12.8" hidden="false" customHeight="false" outlineLevel="0" collapsed="false">
      <c r="A119" s="1" t="n">
        <v>111</v>
      </c>
      <c r="B119" s="5" t="n">
        <f aca="false">DATE(YEAR(B118), MONTH(B118) + 1, DAY(B118))</f>
        <v>45717</v>
      </c>
      <c r="C119" s="7" t="n">
        <f aca="false">PMT($B$1/$B$3, $B$2*$B$3,$B$4)</f>
        <v>-954.830590930919</v>
      </c>
      <c r="D119" s="7" t="n">
        <f aca="false">PPMT($B$1/$B$3,A119,$B$2*$B$3,$B$4)</f>
        <v>-415.543129304023</v>
      </c>
      <c r="E119" s="7" t="n">
        <f aca="false">IPMT($B$1/$B$3,A119,$B$2*$B$3,$B$4)</f>
        <v>-539.287461626897</v>
      </c>
      <c r="F119" s="7" t="n">
        <f aca="false">$B$5</f>
        <v>50</v>
      </c>
      <c r="G119" s="7" t="n">
        <f aca="false">G118+D119-F119</f>
        <v>155820.695358766</v>
      </c>
    </row>
    <row r="120" customFormat="false" ht="12.8" hidden="false" customHeight="false" outlineLevel="0" collapsed="false">
      <c r="A120" s="1" t="n">
        <v>112</v>
      </c>
      <c r="B120" s="5" t="n">
        <f aca="false">DATE(YEAR(B119), MONTH(B119) + 1, DAY(B119))</f>
        <v>45748</v>
      </c>
      <c r="C120" s="7" t="n">
        <f aca="false">PMT($B$1/$B$3, $B$2*$B$3,$B$4)</f>
        <v>-954.830590930919</v>
      </c>
      <c r="D120" s="7" t="n">
        <f aca="false">PPMT($B$1/$B$3,A120,$B$2*$B$3,$B$4)</f>
        <v>-416.928273068369</v>
      </c>
      <c r="E120" s="7" t="n">
        <f aca="false">IPMT($B$1/$B$3,A120,$B$2*$B$3,$B$4)</f>
        <v>-537.90231786255</v>
      </c>
      <c r="F120" s="7" t="n">
        <f aca="false">$B$5</f>
        <v>50</v>
      </c>
      <c r="G120" s="7" t="n">
        <f aca="false">G119+D120-F120</f>
        <v>155353.767085697</v>
      </c>
    </row>
    <row r="121" customFormat="false" ht="12.8" hidden="false" customHeight="false" outlineLevel="0" collapsed="false">
      <c r="A121" s="1" t="n">
        <v>113</v>
      </c>
      <c r="B121" s="5" t="n">
        <f aca="false">DATE(YEAR(B120), MONTH(B120) + 1, DAY(B120))</f>
        <v>45778</v>
      </c>
      <c r="C121" s="7" t="n">
        <f aca="false">PMT($B$1/$B$3, $B$2*$B$3,$B$4)</f>
        <v>-954.830590930919</v>
      </c>
      <c r="D121" s="7" t="n">
        <f aca="false">PPMT($B$1/$B$3,A121,$B$2*$B$3,$B$4)</f>
        <v>-418.318033978597</v>
      </c>
      <c r="E121" s="7" t="n">
        <f aca="false">IPMT($B$1/$B$3,A121,$B$2*$B$3,$B$4)</f>
        <v>-536.512556952322</v>
      </c>
      <c r="F121" s="7" t="n">
        <f aca="false">$B$5</f>
        <v>50</v>
      </c>
      <c r="G121" s="7" t="n">
        <f aca="false">G120+D121-F121</f>
        <v>154885.449051719</v>
      </c>
    </row>
    <row r="122" customFormat="false" ht="12.8" hidden="false" customHeight="false" outlineLevel="0" collapsed="false">
      <c r="A122" s="1" t="n">
        <v>114</v>
      </c>
      <c r="B122" s="5" t="n">
        <f aca="false">DATE(YEAR(B121), MONTH(B121) + 1, DAY(B121))</f>
        <v>45809</v>
      </c>
      <c r="C122" s="7" t="n">
        <f aca="false">PMT($B$1/$B$3, $B$2*$B$3,$B$4)</f>
        <v>-954.830590930919</v>
      </c>
      <c r="D122" s="7" t="n">
        <f aca="false">PPMT($B$1/$B$3,A122,$B$2*$B$3,$B$4)</f>
        <v>-419.712427425193</v>
      </c>
      <c r="E122" s="7" t="n">
        <f aca="false">IPMT($B$1/$B$3,A122,$B$2*$B$3,$B$4)</f>
        <v>-535.118163505727</v>
      </c>
      <c r="F122" s="7" t="n">
        <f aca="false">$B$5</f>
        <v>50</v>
      </c>
      <c r="G122" s="7" t="n">
        <f aca="false">G121+D122-F122</f>
        <v>154415.736624294</v>
      </c>
    </row>
    <row r="123" customFormat="false" ht="12.8" hidden="false" customHeight="false" outlineLevel="0" collapsed="false">
      <c r="A123" s="1" t="n">
        <v>115</v>
      </c>
      <c r="B123" s="5" t="n">
        <f aca="false">DATE(YEAR(B122), MONTH(B122) + 1, DAY(B122))</f>
        <v>45839</v>
      </c>
      <c r="C123" s="7" t="n">
        <f aca="false">PMT($B$1/$B$3, $B$2*$B$3,$B$4)</f>
        <v>-954.830590930919</v>
      </c>
      <c r="D123" s="7" t="n">
        <f aca="false">PPMT($B$1/$B$3,A123,$B$2*$B$3,$B$4)</f>
        <v>-421.111468849943</v>
      </c>
      <c r="E123" s="7" t="n">
        <f aca="false">IPMT($B$1/$B$3,A123,$B$2*$B$3,$B$4)</f>
        <v>-533.719122080976</v>
      </c>
      <c r="F123" s="7" t="n">
        <f aca="false">$B$5</f>
        <v>50</v>
      </c>
      <c r="G123" s="7" t="n">
        <f aca="false">G122+D123-F123</f>
        <v>153944.625155444</v>
      </c>
    </row>
    <row r="124" customFormat="false" ht="12.8" hidden="false" customHeight="false" outlineLevel="0" collapsed="false">
      <c r="A124" s="1" t="n">
        <v>116</v>
      </c>
      <c r="B124" s="5" t="n">
        <f aca="false">DATE(YEAR(B123), MONTH(B123) + 1, DAY(B123))</f>
        <v>45870</v>
      </c>
      <c r="C124" s="7" t="n">
        <f aca="false">PMT($B$1/$B$3, $B$2*$B$3,$B$4)</f>
        <v>-954.830590930919</v>
      </c>
      <c r="D124" s="7" t="n">
        <f aca="false">PPMT($B$1/$B$3,A124,$B$2*$B$3,$B$4)</f>
        <v>-422.51517374611</v>
      </c>
      <c r="E124" s="7" t="n">
        <f aca="false">IPMT($B$1/$B$3,A124,$B$2*$B$3,$B$4)</f>
        <v>-532.315417184809</v>
      </c>
      <c r="F124" s="7" t="n">
        <f aca="false">$B$5</f>
        <v>50</v>
      </c>
      <c r="G124" s="7" t="n">
        <f aca="false">G123+D124-F124</f>
        <v>153472.109981698</v>
      </c>
    </row>
    <row r="125" customFormat="false" ht="12.8" hidden="false" customHeight="false" outlineLevel="0" collapsed="false">
      <c r="A125" s="1" t="n">
        <v>117</v>
      </c>
      <c r="B125" s="5" t="n">
        <f aca="false">DATE(YEAR(B124), MONTH(B124) + 1, DAY(B124))</f>
        <v>45901</v>
      </c>
      <c r="C125" s="7" t="n">
        <f aca="false">PMT($B$1/$B$3, $B$2*$B$3,$B$4)</f>
        <v>-954.830590930919</v>
      </c>
      <c r="D125" s="7" t="n">
        <f aca="false">PPMT($B$1/$B$3,A125,$B$2*$B$3,$B$4)</f>
        <v>-423.923557658597</v>
      </c>
      <c r="E125" s="7" t="n">
        <f aca="false">IPMT($B$1/$B$3,A125,$B$2*$B$3,$B$4)</f>
        <v>-530.907033272322</v>
      </c>
      <c r="F125" s="7" t="n">
        <f aca="false">$B$5</f>
        <v>50</v>
      </c>
      <c r="G125" s="7" t="n">
        <f aca="false">G124+D125-F125</f>
        <v>152998.186424039</v>
      </c>
    </row>
    <row r="126" customFormat="false" ht="12.8" hidden="false" customHeight="false" outlineLevel="0" collapsed="false">
      <c r="A126" s="1" t="n">
        <v>118</v>
      </c>
      <c r="B126" s="5" t="n">
        <f aca="false">DATE(YEAR(B125), MONTH(B125) + 1, DAY(B125))</f>
        <v>45931</v>
      </c>
      <c r="C126" s="7" t="n">
        <f aca="false">PMT($B$1/$B$3, $B$2*$B$3,$B$4)</f>
        <v>-954.830590930919</v>
      </c>
      <c r="D126" s="7" t="n">
        <f aca="false">PPMT($B$1/$B$3,A126,$B$2*$B$3,$B$4)</f>
        <v>-425.336636184126</v>
      </c>
      <c r="E126" s="7" t="n">
        <f aca="false">IPMT($B$1/$B$3,A126,$B$2*$B$3,$B$4)</f>
        <v>-529.493954746794</v>
      </c>
      <c r="F126" s="7" t="n">
        <f aca="false">$B$5</f>
        <v>50</v>
      </c>
      <c r="G126" s="7" t="n">
        <f aca="false">G125+D126-F126</f>
        <v>152522.849787855</v>
      </c>
    </row>
    <row r="127" customFormat="false" ht="12.8" hidden="false" customHeight="false" outlineLevel="0" collapsed="false">
      <c r="A127" s="1" t="n">
        <v>119</v>
      </c>
      <c r="B127" s="5" t="n">
        <f aca="false">DATE(YEAR(B126), MONTH(B126) + 1, DAY(B126))</f>
        <v>45962</v>
      </c>
      <c r="C127" s="7" t="n">
        <f aca="false">PMT($B$1/$B$3, $B$2*$B$3,$B$4)</f>
        <v>-954.830590930919</v>
      </c>
      <c r="D127" s="7" t="n">
        <f aca="false">PPMT($B$1/$B$3,A127,$B$2*$B$3,$B$4)</f>
        <v>-426.754424971406</v>
      </c>
      <c r="E127" s="7" t="n">
        <f aca="false">IPMT($B$1/$B$3,A127,$B$2*$B$3,$B$4)</f>
        <v>-528.076165959513</v>
      </c>
      <c r="F127" s="7" t="n">
        <f aca="false">$B$5</f>
        <v>50</v>
      </c>
      <c r="G127" s="7" t="n">
        <f aca="false">G126+D127-F127</f>
        <v>152046.095362883</v>
      </c>
    </row>
    <row r="128" customFormat="false" ht="12.8" hidden="false" customHeight="false" outlineLevel="0" collapsed="false">
      <c r="A128" s="1" t="n">
        <v>120</v>
      </c>
      <c r="B128" s="5" t="n">
        <f aca="false">DATE(YEAR(B127), MONTH(B127) + 1, DAY(B127))</f>
        <v>45992</v>
      </c>
      <c r="C128" s="7" t="n">
        <f aca="false">PMT($B$1/$B$3, $B$2*$B$3,$B$4)</f>
        <v>-954.830590930919</v>
      </c>
      <c r="D128" s="7" t="n">
        <f aca="false">PPMT($B$1/$B$3,A128,$B$2*$B$3,$B$4)</f>
        <v>-428.176939721311</v>
      </c>
      <c r="E128" s="7" t="n">
        <f aca="false">IPMT($B$1/$B$3,A128,$B$2*$B$3,$B$4)</f>
        <v>-526.653651209609</v>
      </c>
      <c r="F128" s="7" t="n">
        <f aca="false">$B$5</f>
        <v>50</v>
      </c>
      <c r="G128" s="7" t="n">
        <f aca="false">G127+D128-F128</f>
        <v>151567.918423162</v>
      </c>
    </row>
    <row r="129" customFormat="false" ht="12.8" hidden="false" customHeight="false" outlineLevel="0" collapsed="false">
      <c r="A129" s="1" t="n">
        <v>121</v>
      </c>
      <c r="B129" s="5" t="n">
        <f aca="false">DATE(YEAR(B128), MONTH(B128) + 1, DAY(B128))</f>
        <v>46023</v>
      </c>
      <c r="C129" s="7" t="n">
        <f aca="false">PMT($B$1/$B$3, $B$2*$B$3,$B$4)</f>
        <v>-954.830590930919</v>
      </c>
      <c r="D129" s="7" t="n">
        <f aca="false">PPMT($B$1/$B$3,A129,$B$2*$B$3,$B$4)</f>
        <v>-429.604196187048</v>
      </c>
      <c r="E129" s="7" t="n">
        <f aca="false">IPMT($B$1/$B$3,A129,$B$2*$B$3,$B$4)</f>
        <v>-525.226394743871</v>
      </c>
      <c r="F129" s="7" t="n">
        <f aca="false">$B$5</f>
        <v>50</v>
      </c>
      <c r="G129" s="7" t="n">
        <f aca="false">G128+D129-F129</f>
        <v>151088.314226975</v>
      </c>
    </row>
    <row r="130" customFormat="false" ht="12.8" hidden="false" customHeight="false" outlineLevel="0" collapsed="false">
      <c r="A130" s="1" t="n">
        <v>122</v>
      </c>
      <c r="B130" s="5" t="n">
        <f aca="false">DATE(YEAR(B129), MONTH(B129) + 1, DAY(B129))</f>
        <v>46054</v>
      </c>
      <c r="C130" s="7" t="n">
        <f aca="false">PMT($B$1/$B$3, $B$2*$B$3,$B$4)</f>
        <v>-954.830590930919</v>
      </c>
      <c r="D130" s="7" t="n">
        <f aca="false">PPMT($B$1/$B$3,A130,$B$2*$B$3,$B$4)</f>
        <v>-431.036210174339</v>
      </c>
      <c r="E130" s="7" t="n">
        <f aca="false">IPMT($B$1/$B$3,A130,$B$2*$B$3,$B$4)</f>
        <v>-523.794380756581</v>
      </c>
      <c r="F130" s="7" t="n">
        <f aca="false">$B$5</f>
        <v>50</v>
      </c>
      <c r="G130" s="7" t="n">
        <f aca="false">G129+D130-F130</f>
        <v>150607.278016801</v>
      </c>
    </row>
    <row r="131" customFormat="false" ht="12.8" hidden="false" customHeight="false" outlineLevel="0" collapsed="false">
      <c r="A131" s="1" t="n">
        <v>123</v>
      </c>
      <c r="B131" s="5" t="n">
        <f aca="false">DATE(YEAR(B130), MONTH(B130) + 1, DAY(B130))</f>
        <v>46082</v>
      </c>
      <c r="C131" s="7" t="n">
        <f aca="false">PMT($B$1/$B$3, $B$2*$B$3,$B$4)</f>
        <v>-954.830590930919</v>
      </c>
      <c r="D131" s="7" t="n">
        <f aca="false">PPMT($B$1/$B$3,A131,$B$2*$B$3,$B$4)</f>
        <v>-432.472997541586</v>
      </c>
      <c r="E131" s="7" t="n">
        <f aca="false">IPMT($B$1/$B$3,A131,$B$2*$B$3,$B$4)</f>
        <v>-522.357593389333</v>
      </c>
      <c r="F131" s="7" t="n">
        <f aca="false">$B$5</f>
        <v>50</v>
      </c>
      <c r="G131" s="7" t="n">
        <f aca="false">G130+D131-F131</f>
        <v>150124.805019259</v>
      </c>
    </row>
    <row r="132" customFormat="false" ht="12.8" hidden="false" customHeight="false" outlineLevel="0" collapsed="false">
      <c r="A132" s="1" t="n">
        <v>124</v>
      </c>
      <c r="B132" s="5" t="n">
        <f aca="false">DATE(YEAR(B131), MONTH(B131) + 1, DAY(B131))</f>
        <v>46113</v>
      </c>
      <c r="C132" s="7" t="n">
        <f aca="false">PMT($B$1/$B$3, $B$2*$B$3,$B$4)</f>
        <v>-954.830590930919</v>
      </c>
      <c r="D132" s="7" t="n">
        <f aca="false">PPMT($B$1/$B$3,A132,$B$2*$B$3,$B$4)</f>
        <v>-433.914574200059</v>
      </c>
      <c r="E132" s="7" t="n">
        <f aca="false">IPMT($B$1/$B$3,A132,$B$2*$B$3,$B$4)</f>
        <v>-520.916016730861</v>
      </c>
      <c r="F132" s="7" t="n">
        <f aca="false">$B$5</f>
        <v>50</v>
      </c>
      <c r="G132" s="7" t="n">
        <f aca="false">G131+D132-F132</f>
        <v>149640.890445059</v>
      </c>
    </row>
    <row r="133" customFormat="false" ht="12.8" hidden="false" customHeight="false" outlineLevel="0" collapsed="false">
      <c r="A133" s="1" t="n">
        <v>125</v>
      </c>
      <c r="B133" s="5" t="n">
        <f aca="false">DATE(YEAR(B132), MONTH(B132) + 1, DAY(B132))</f>
        <v>46143</v>
      </c>
      <c r="C133" s="7" t="n">
        <f aca="false">PMT($B$1/$B$3, $B$2*$B$3,$B$4)</f>
        <v>-954.830590930919</v>
      </c>
      <c r="D133" s="7" t="n">
        <f aca="false">PPMT($B$1/$B$3,A133,$B$2*$B$3,$B$4)</f>
        <v>-435.360956114059</v>
      </c>
      <c r="E133" s="7" t="n">
        <f aca="false">IPMT($B$1/$B$3,A133,$B$2*$B$3,$B$4)</f>
        <v>-519.469634816861</v>
      </c>
      <c r="F133" s="7" t="n">
        <f aca="false">$B$5</f>
        <v>50</v>
      </c>
      <c r="G133" s="7" t="n">
        <f aca="false">G132+D133-F133</f>
        <v>149155.529488945</v>
      </c>
    </row>
    <row r="134" customFormat="false" ht="12.8" hidden="false" customHeight="false" outlineLevel="0" collapsed="false">
      <c r="A134" s="1" t="n">
        <v>126</v>
      </c>
      <c r="B134" s="5" t="n">
        <f aca="false">DATE(YEAR(B133), MONTH(B133) + 1, DAY(B133))</f>
        <v>46174</v>
      </c>
      <c r="C134" s="7" t="n">
        <f aca="false">PMT($B$1/$B$3, $B$2*$B$3,$B$4)</f>
        <v>-954.830590930919</v>
      </c>
      <c r="D134" s="7" t="n">
        <f aca="false">PPMT($B$1/$B$3,A134,$B$2*$B$3,$B$4)</f>
        <v>-436.812159301106</v>
      </c>
      <c r="E134" s="7" t="n">
        <f aca="false">IPMT($B$1/$B$3,A134,$B$2*$B$3,$B$4)</f>
        <v>-518.018431629814</v>
      </c>
      <c r="F134" s="7" t="n">
        <f aca="false">$B$5</f>
        <v>50</v>
      </c>
      <c r="G134" s="7" t="n">
        <f aca="false">G133+D134-F134</f>
        <v>148668.717329644</v>
      </c>
    </row>
    <row r="135" customFormat="false" ht="12.8" hidden="false" customHeight="false" outlineLevel="0" collapsed="false">
      <c r="A135" s="1" t="n">
        <v>127</v>
      </c>
      <c r="B135" s="5" t="n">
        <f aca="false">DATE(YEAR(B134), MONTH(B134) + 1, DAY(B134))</f>
        <v>46204</v>
      </c>
      <c r="C135" s="7" t="n">
        <f aca="false">PMT($B$1/$B$3, $B$2*$B$3,$B$4)</f>
        <v>-954.830590930919</v>
      </c>
      <c r="D135" s="7" t="n">
        <f aca="false">PPMT($B$1/$B$3,A135,$B$2*$B$3,$B$4)</f>
        <v>-438.268199832109</v>
      </c>
      <c r="E135" s="7" t="n">
        <f aca="false">IPMT($B$1/$B$3,A135,$B$2*$B$3,$B$4)</f>
        <v>-516.56239109881</v>
      </c>
      <c r="F135" s="7" t="n">
        <f aca="false">$B$5</f>
        <v>50</v>
      </c>
      <c r="G135" s="7" t="n">
        <f aca="false">G134+D135-F135</f>
        <v>148180.449129812</v>
      </c>
    </row>
    <row r="136" customFormat="false" ht="12.8" hidden="false" customHeight="false" outlineLevel="0" collapsed="false">
      <c r="A136" s="1" t="n">
        <v>128</v>
      </c>
      <c r="B136" s="5" t="n">
        <f aca="false">DATE(YEAR(B135), MONTH(B135) + 1, DAY(B135))</f>
        <v>46235</v>
      </c>
      <c r="C136" s="7" t="n">
        <f aca="false">PMT($B$1/$B$3, $B$2*$B$3,$B$4)</f>
        <v>-954.830590930919</v>
      </c>
      <c r="D136" s="7" t="n">
        <f aca="false">PPMT($B$1/$B$3,A136,$B$2*$B$3,$B$4)</f>
        <v>-439.72909383155</v>
      </c>
      <c r="E136" s="7" t="n">
        <f aca="false">IPMT($B$1/$B$3,A136,$B$2*$B$3,$B$4)</f>
        <v>-515.10149709937</v>
      </c>
      <c r="F136" s="7" t="n">
        <f aca="false">$B$5</f>
        <v>50</v>
      </c>
      <c r="G136" s="7" t="n">
        <f aca="false">G135+D136-F136</f>
        <v>147690.72003598</v>
      </c>
    </row>
    <row r="137" customFormat="false" ht="12.8" hidden="false" customHeight="false" outlineLevel="0" collapsed="false">
      <c r="A137" s="1" t="n">
        <v>129</v>
      </c>
      <c r="B137" s="5" t="n">
        <f aca="false">DATE(YEAR(B136), MONTH(B136) + 1, DAY(B136))</f>
        <v>46266</v>
      </c>
      <c r="C137" s="7" t="n">
        <f aca="false">PMT($B$1/$B$3, $B$2*$B$3,$B$4)</f>
        <v>-954.830590930919</v>
      </c>
      <c r="D137" s="7" t="n">
        <f aca="false">PPMT($B$1/$B$3,A137,$B$2*$B$3,$B$4)</f>
        <v>-441.194857477655</v>
      </c>
      <c r="E137" s="7" t="n">
        <f aca="false">IPMT($B$1/$B$3,A137,$B$2*$B$3,$B$4)</f>
        <v>-513.635733453264</v>
      </c>
      <c r="F137" s="7" t="n">
        <f aca="false">$B$5</f>
        <v>50</v>
      </c>
      <c r="G137" s="7" t="n">
        <f aca="false">G136+D137-F137</f>
        <v>147199.525178503</v>
      </c>
    </row>
    <row r="138" customFormat="false" ht="12.8" hidden="false" customHeight="false" outlineLevel="0" collapsed="false">
      <c r="A138" s="1" t="n">
        <v>130</v>
      </c>
      <c r="B138" s="5" t="n">
        <f aca="false">DATE(YEAR(B137), MONTH(B137) + 1, DAY(B137))</f>
        <v>46296</v>
      </c>
      <c r="C138" s="7" t="n">
        <f aca="false">PMT($B$1/$B$3, $B$2*$B$3,$B$4)</f>
        <v>-954.830590930919</v>
      </c>
      <c r="D138" s="7" t="n">
        <f aca="false">PPMT($B$1/$B$3,A138,$B$2*$B$3,$B$4)</f>
        <v>-442.66550700258</v>
      </c>
      <c r="E138" s="7" t="n">
        <f aca="false">IPMT($B$1/$B$3,A138,$B$2*$B$3,$B$4)</f>
        <v>-512.165083928339</v>
      </c>
      <c r="F138" s="7" t="n">
        <f aca="false">$B$5</f>
        <v>50</v>
      </c>
      <c r="G138" s="7" t="n">
        <f aca="false">G137+D138-F138</f>
        <v>146706.8596715</v>
      </c>
    </row>
    <row r="139" customFormat="false" ht="12.8" hidden="false" customHeight="false" outlineLevel="0" collapsed="false">
      <c r="A139" s="1" t="n">
        <v>131</v>
      </c>
      <c r="B139" s="5" t="n">
        <f aca="false">DATE(YEAR(B138), MONTH(B138) + 1, DAY(B138))</f>
        <v>46327</v>
      </c>
      <c r="C139" s="7" t="n">
        <f aca="false">PMT($B$1/$B$3, $B$2*$B$3,$B$4)</f>
        <v>-954.830590930919</v>
      </c>
      <c r="D139" s="7" t="n">
        <f aca="false">PPMT($B$1/$B$3,A139,$B$2*$B$3,$B$4)</f>
        <v>-444.141058692589</v>
      </c>
      <c r="E139" s="7" t="n">
        <f aca="false">IPMT($B$1/$B$3,A139,$B$2*$B$3,$B$4)</f>
        <v>-510.68953223833</v>
      </c>
      <c r="F139" s="7" t="n">
        <f aca="false">$B$5</f>
        <v>50</v>
      </c>
      <c r="G139" s="7" t="n">
        <f aca="false">G138+D139-F139</f>
        <v>146212.718612807</v>
      </c>
    </row>
    <row r="140" customFormat="false" ht="12.8" hidden="false" customHeight="false" outlineLevel="0" collapsed="false">
      <c r="A140" s="1" t="n">
        <v>132</v>
      </c>
      <c r="B140" s="5" t="n">
        <f aca="false">DATE(YEAR(B139), MONTH(B139) + 1, DAY(B139))</f>
        <v>46357</v>
      </c>
      <c r="C140" s="7" t="n">
        <f aca="false">PMT($B$1/$B$3, $B$2*$B$3,$B$4)</f>
        <v>-954.830590930919</v>
      </c>
      <c r="D140" s="7" t="n">
        <f aca="false">PPMT($B$1/$B$3,A140,$B$2*$B$3,$B$4)</f>
        <v>-445.621528888231</v>
      </c>
      <c r="E140" s="7" t="n">
        <f aca="false">IPMT($B$1/$B$3,A140,$B$2*$B$3,$B$4)</f>
        <v>-509.209062042688</v>
      </c>
      <c r="F140" s="7" t="n">
        <f aca="false">$B$5</f>
        <v>50</v>
      </c>
      <c r="G140" s="7" t="n">
        <f aca="false">G139+D140-F140</f>
        <v>145717.097083919</v>
      </c>
    </row>
    <row r="141" customFormat="false" ht="12.8" hidden="false" customHeight="false" outlineLevel="0" collapsed="false">
      <c r="A141" s="1" t="n">
        <v>133</v>
      </c>
      <c r="B141" s="5" t="n">
        <f aca="false">DATE(YEAR(B140), MONTH(B140) + 1, DAY(B140))</f>
        <v>46388</v>
      </c>
      <c r="C141" s="7" t="n">
        <f aca="false">PMT($B$1/$B$3, $B$2*$B$3,$B$4)</f>
        <v>-954.830590930919</v>
      </c>
      <c r="D141" s="7" t="n">
        <f aca="false">PPMT($B$1/$B$3,A141,$B$2*$B$3,$B$4)</f>
        <v>-447.106933984525</v>
      </c>
      <c r="E141" s="7" t="n">
        <f aca="false">IPMT($B$1/$B$3,A141,$B$2*$B$3,$B$4)</f>
        <v>-507.723656946394</v>
      </c>
      <c r="F141" s="7" t="n">
        <f aca="false">$B$5</f>
        <v>50</v>
      </c>
      <c r="G141" s="7" t="n">
        <f aca="false">G140+D141-F141</f>
        <v>145219.990149935</v>
      </c>
    </row>
    <row r="142" customFormat="false" ht="12.8" hidden="false" customHeight="false" outlineLevel="0" collapsed="false">
      <c r="A142" s="1" t="n">
        <v>134</v>
      </c>
      <c r="B142" s="5" t="n">
        <f aca="false">DATE(YEAR(B141), MONTH(B141) + 1, DAY(B141))</f>
        <v>46419</v>
      </c>
      <c r="C142" s="7" t="n">
        <f aca="false">PMT($B$1/$B$3, $B$2*$B$3,$B$4)</f>
        <v>-954.830590930919</v>
      </c>
      <c r="D142" s="7" t="n">
        <f aca="false">PPMT($B$1/$B$3,A142,$B$2*$B$3,$B$4)</f>
        <v>-448.59729043114</v>
      </c>
      <c r="E142" s="7" t="n">
        <f aca="false">IPMT($B$1/$B$3,A142,$B$2*$B$3,$B$4)</f>
        <v>-506.233300499779</v>
      </c>
      <c r="F142" s="7" t="n">
        <f aca="false">$B$5</f>
        <v>50</v>
      </c>
      <c r="G142" s="7" t="n">
        <f aca="false">G141+D142-F142</f>
        <v>144721.392859504</v>
      </c>
    </row>
    <row r="143" customFormat="false" ht="12.8" hidden="false" customHeight="false" outlineLevel="0" collapsed="false">
      <c r="A143" s="1" t="n">
        <v>135</v>
      </c>
      <c r="B143" s="5" t="n">
        <f aca="false">DATE(YEAR(B142), MONTH(B142) + 1, DAY(B142))</f>
        <v>46447</v>
      </c>
      <c r="C143" s="7" t="n">
        <f aca="false">PMT($B$1/$B$3, $B$2*$B$3,$B$4)</f>
        <v>-954.830590930919</v>
      </c>
      <c r="D143" s="7" t="n">
        <f aca="false">PPMT($B$1/$B$3,A143,$B$2*$B$3,$B$4)</f>
        <v>-450.092614732578</v>
      </c>
      <c r="E143" s="7" t="n">
        <f aca="false">IPMT($B$1/$B$3,A143,$B$2*$B$3,$B$4)</f>
        <v>-504.737976198342</v>
      </c>
      <c r="F143" s="7" t="n">
        <f aca="false">$B$5</f>
        <v>50</v>
      </c>
      <c r="G143" s="7" t="n">
        <f aca="false">G142+D143-F143</f>
        <v>144221.300244771</v>
      </c>
    </row>
    <row r="144" customFormat="false" ht="12.8" hidden="false" customHeight="false" outlineLevel="0" collapsed="false">
      <c r="A144" s="1" t="n">
        <v>136</v>
      </c>
      <c r="B144" s="5" t="n">
        <f aca="false">DATE(YEAR(B143), MONTH(B143) + 1, DAY(B143))</f>
        <v>46478</v>
      </c>
      <c r="C144" s="7" t="n">
        <f aca="false">PMT($B$1/$B$3, $B$2*$B$3,$B$4)</f>
        <v>-954.830590930919</v>
      </c>
      <c r="D144" s="7" t="n">
        <f aca="false">PPMT($B$1/$B$3,A144,$B$2*$B$3,$B$4)</f>
        <v>-451.592923448353</v>
      </c>
      <c r="E144" s="7" t="n">
        <f aca="false">IPMT($B$1/$B$3,A144,$B$2*$B$3,$B$4)</f>
        <v>-503.237667482567</v>
      </c>
      <c r="F144" s="7" t="n">
        <f aca="false">$B$5</f>
        <v>50</v>
      </c>
      <c r="G144" s="7" t="n">
        <f aca="false">G143+D144-F144</f>
        <v>143719.707321323</v>
      </c>
    </row>
    <row r="145" customFormat="false" ht="12.8" hidden="false" customHeight="false" outlineLevel="0" collapsed="false">
      <c r="A145" s="1" t="n">
        <v>137</v>
      </c>
      <c r="B145" s="5" t="n">
        <f aca="false">DATE(YEAR(B144), MONTH(B144) + 1, DAY(B144))</f>
        <v>46508</v>
      </c>
      <c r="C145" s="7" t="n">
        <f aca="false">PMT($B$1/$B$3, $B$2*$B$3,$B$4)</f>
        <v>-954.830590930919</v>
      </c>
      <c r="D145" s="7" t="n">
        <f aca="false">PPMT($B$1/$B$3,A145,$B$2*$B$3,$B$4)</f>
        <v>-453.098233193181</v>
      </c>
      <c r="E145" s="7" t="n">
        <f aca="false">IPMT($B$1/$B$3,A145,$B$2*$B$3,$B$4)</f>
        <v>-501.732357737739</v>
      </c>
      <c r="F145" s="7" t="n">
        <f aca="false">$B$5</f>
        <v>50</v>
      </c>
      <c r="G145" s="7" t="n">
        <f aca="false">G144+D145-F145</f>
        <v>143216.609088129</v>
      </c>
    </row>
    <row r="146" customFormat="false" ht="12.8" hidden="false" customHeight="false" outlineLevel="0" collapsed="false">
      <c r="A146" s="1" t="n">
        <v>138</v>
      </c>
      <c r="B146" s="5" t="n">
        <f aca="false">DATE(YEAR(B145), MONTH(B145) + 1, DAY(B145))</f>
        <v>46539</v>
      </c>
      <c r="C146" s="7" t="n">
        <f aca="false">PMT($B$1/$B$3, $B$2*$B$3,$B$4)</f>
        <v>-954.830590930919</v>
      </c>
      <c r="D146" s="7" t="n">
        <f aca="false">PPMT($B$1/$B$3,A146,$B$2*$B$3,$B$4)</f>
        <v>-454.608560637158</v>
      </c>
      <c r="E146" s="7" t="n">
        <f aca="false">IPMT($B$1/$B$3,A146,$B$2*$B$3,$B$4)</f>
        <v>-500.222030293761</v>
      </c>
      <c r="F146" s="7" t="n">
        <f aca="false">$B$5</f>
        <v>50</v>
      </c>
      <c r="G146" s="7" t="n">
        <f aca="false">G145+D146-F146</f>
        <v>142712.000527492</v>
      </c>
    </row>
    <row r="147" customFormat="false" ht="12.8" hidden="false" customHeight="false" outlineLevel="0" collapsed="false">
      <c r="A147" s="1" t="n">
        <v>139</v>
      </c>
      <c r="B147" s="5" t="n">
        <f aca="false">DATE(YEAR(B146), MONTH(B146) + 1, DAY(B146))</f>
        <v>46569</v>
      </c>
      <c r="C147" s="7" t="n">
        <f aca="false">PMT($B$1/$B$3, $B$2*$B$3,$B$4)</f>
        <v>-954.830590930919</v>
      </c>
      <c r="D147" s="7" t="n">
        <f aca="false">PPMT($B$1/$B$3,A147,$B$2*$B$3,$B$4)</f>
        <v>-456.123922505949</v>
      </c>
      <c r="E147" s="7" t="n">
        <f aca="false">IPMT($B$1/$B$3,A147,$B$2*$B$3,$B$4)</f>
        <v>-498.706668424971</v>
      </c>
      <c r="F147" s="7" t="n">
        <f aca="false">$B$5</f>
        <v>50</v>
      </c>
      <c r="G147" s="7" t="n">
        <f aca="false">G146+D147-F147</f>
        <v>142205.876604986</v>
      </c>
    </row>
    <row r="148" customFormat="false" ht="12.8" hidden="false" customHeight="false" outlineLevel="0" collapsed="false">
      <c r="A148" s="1" t="n">
        <v>140</v>
      </c>
      <c r="B148" s="5" t="n">
        <f aca="false">DATE(YEAR(B147), MONTH(B147) + 1, DAY(B147))</f>
        <v>46600</v>
      </c>
      <c r="C148" s="7" t="n">
        <f aca="false">PMT($B$1/$B$3, $B$2*$B$3,$B$4)</f>
        <v>-954.830590930919</v>
      </c>
      <c r="D148" s="7" t="n">
        <f aca="false">PPMT($B$1/$B$3,A148,$B$2*$B$3,$B$4)</f>
        <v>-457.644335580969</v>
      </c>
      <c r="E148" s="7" t="n">
        <f aca="false">IPMT($B$1/$B$3,A148,$B$2*$B$3,$B$4)</f>
        <v>-497.186255349951</v>
      </c>
      <c r="F148" s="7" t="n">
        <f aca="false">$B$5</f>
        <v>50</v>
      </c>
      <c r="G148" s="7" t="n">
        <f aca="false">G147+D148-F148</f>
        <v>141698.232269405</v>
      </c>
    </row>
    <row r="149" customFormat="false" ht="12.8" hidden="false" customHeight="false" outlineLevel="0" collapsed="false">
      <c r="A149" s="1" t="n">
        <v>141</v>
      </c>
      <c r="B149" s="5" t="n">
        <f aca="false">DATE(YEAR(B148), MONTH(B148) + 1, DAY(B148))</f>
        <v>46631</v>
      </c>
      <c r="C149" s="7" t="n">
        <f aca="false">PMT($B$1/$B$3, $B$2*$B$3,$B$4)</f>
        <v>-954.830590930919</v>
      </c>
      <c r="D149" s="7" t="n">
        <f aca="false">PPMT($B$1/$B$3,A149,$B$2*$B$3,$B$4)</f>
        <v>-459.169816699572</v>
      </c>
      <c r="E149" s="7" t="n">
        <f aca="false">IPMT($B$1/$B$3,A149,$B$2*$B$3,$B$4)</f>
        <v>-495.660774231348</v>
      </c>
      <c r="F149" s="7" t="n">
        <f aca="false">$B$5</f>
        <v>50</v>
      </c>
      <c r="G149" s="7" t="n">
        <f aca="false">G148+D149-F149</f>
        <v>141189.062452706</v>
      </c>
    </row>
    <row r="150" customFormat="false" ht="12.8" hidden="false" customHeight="false" outlineLevel="0" collapsed="false">
      <c r="A150" s="1" t="n">
        <v>142</v>
      </c>
      <c r="B150" s="5" t="n">
        <f aca="false">DATE(YEAR(B149), MONTH(B149) + 1, DAY(B149))</f>
        <v>46661</v>
      </c>
      <c r="C150" s="7" t="n">
        <f aca="false">PMT($B$1/$B$3, $B$2*$B$3,$B$4)</f>
        <v>-954.830590930919</v>
      </c>
      <c r="D150" s="7" t="n">
        <f aca="false">PPMT($B$1/$B$3,A150,$B$2*$B$3,$B$4)</f>
        <v>-460.700382755237</v>
      </c>
      <c r="E150" s="7" t="n">
        <f aca="false">IPMT($B$1/$B$3,A150,$B$2*$B$3,$B$4)</f>
        <v>-494.130208175682</v>
      </c>
      <c r="F150" s="7" t="n">
        <f aca="false">$B$5</f>
        <v>50</v>
      </c>
      <c r="G150" s="7" t="n">
        <f aca="false">G149+D150-F150</f>
        <v>140678.362069951</v>
      </c>
    </row>
    <row r="151" customFormat="false" ht="12.8" hidden="false" customHeight="false" outlineLevel="0" collapsed="false">
      <c r="A151" s="1" t="n">
        <v>143</v>
      </c>
      <c r="B151" s="5" t="n">
        <f aca="false">DATE(YEAR(B150), MONTH(B150) + 1, DAY(B150))</f>
        <v>46692</v>
      </c>
      <c r="C151" s="7" t="n">
        <f aca="false">PMT($B$1/$B$3, $B$2*$B$3,$B$4)</f>
        <v>-954.830590930919</v>
      </c>
      <c r="D151" s="7" t="n">
        <f aca="false">PPMT($B$1/$B$3,A151,$B$2*$B$3,$B$4)</f>
        <v>-462.236050697755</v>
      </c>
      <c r="E151" s="7" t="n">
        <f aca="false">IPMT($B$1/$B$3,A151,$B$2*$B$3,$B$4)</f>
        <v>-492.594540233165</v>
      </c>
      <c r="F151" s="7" t="n">
        <f aca="false">$B$5</f>
        <v>50</v>
      </c>
      <c r="G151" s="7" t="n">
        <f aca="false">G150+D151-F151</f>
        <v>140166.126019253</v>
      </c>
    </row>
    <row r="152" customFormat="false" ht="12.8" hidden="false" customHeight="false" outlineLevel="0" collapsed="false">
      <c r="A152" s="1" t="n">
        <v>144</v>
      </c>
      <c r="B152" s="5" t="n">
        <f aca="false">DATE(YEAR(B151), MONTH(B151) + 1, DAY(B151))</f>
        <v>46722</v>
      </c>
      <c r="C152" s="7" t="n">
        <f aca="false">PMT($B$1/$B$3, $B$2*$B$3,$B$4)</f>
        <v>-954.830590930919</v>
      </c>
      <c r="D152" s="7" t="n">
        <f aca="false">PPMT($B$1/$B$3,A152,$B$2*$B$3,$B$4)</f>
        <v>-463.776837533414</v>
      </c>
      <c r="E152" s="7" t="n">
        <f aca="false">IPMT($B$1/$B$3,A152,$B$2*$B$3,$B$4)</f>
        <v>-491.053753397505</v>
      </c>
      <c r="F152" s="7" t="n">
        <f aca="false">$B$5</f>
        <v>50</v>
      </c>
      <c r="G152" s="7" t="n">
        <f aca="false">G151+D152-F152</f>
        <v>139652.349181719</v>
      </c>
    </row>
    <row r="153" customFormat="false" ht="12.8" hidden="false" customHeight="false" outlineLevel="0" collapsed="false">
      <c r="A153" s="1" t="n">
        <v>145</v>
      </c>
      <c r="B153" s="5" t="n">
        <f aca="false">DATE(YEAR(B152), MONTH(B152) + 1, DAY(B152))</f>
        <v>46753</v>
      </c>
      <c r="C153" s="7" t="n">
        <f aca="false">PMT($B$1/$B$3, $B$2*$B$3,$B$4)</f>
        <v>-954.830590930919</v>
      </c>
      <c r="D153" s="7" t="n">
        <f aca="false">PPMT($B$1/$B$3,A153,$B$2*$B$3,$B$4)</f>
        <v>-465.322760325192</v>
      </c>
      <c r="E153" s="7" t="n">
        <f aca="false">IPMT($B$1/$B$3,A153,$B$2*$B$3,$B$4)</f>
        <v>-489.507830605727</v>
      </c>
      <c r="F153" s="7" t="n">
        <f aca="false">$B$5</f>
        <v>50</v>
      </c>
      <c r="G153" s="7" t="n">
        <f aca="false">G152+D153-F153</f>
        <v>139137.026421394</v>
      </c>
    </row>
    <row r="154" customFormat="false" ht="12.8" hidden="false" customHeight="false" outlineLevel="0" collapsed="false">
      <c r="A154" s="1" t="n">
        <v>146</v>
      </c>
      <c r="B154" s="5" t="n">
        <f aca="false">DATE(YEAR(B153), MONTH(B153) + 1, DAY(B153))</f>
        <v>46784</v>
      </c>
      <c r="C154" s="7" t="n">
        <f aca="false">PMT($B$1/$B$3, $B$2*$B$3,$B$4)</f>
        <v>-954.830590930919</v>
      </c>
      <c r="D154" s="7" t="n">
        <f aca="false">PPMT($B$1/$B$3,A154,$B$2*$B$3,$B$4)</f>
        <v>-466.873836192943</v>
      </c>
      <c r="E154" s="7" t="n">
        <f aca="false">IPMT($B$1/$B$3,A154,$B$2*$B$3,$B$4)</f>
        <v>-487.956754737977</v>
      </c>
      <c r="F154" s="7" t="n">
        <f aca="false">$B$5</f>
        <v>50</v>
      </c>
      <c r="G154" s="7" t="n">
        <f aca="false">G153+D154-F154</f>
        <v>138620.152585201</v>
      </c>
    </row>
    <row r="155" customFormat="false" ht="12.8" hidden="false" customHeight="false" outlineLevel="0" collapsed="false">
      <c r="A155" s="1" t="n">
        <v>147</v>
      </c>
      <c r="B155" s="5" t="n">
        <f aca="false">DATE(YEAR(B154), MONTH(B154) + 1, DAY(B154))</f>
        <v>46813</v>
      </c>
      <c r="C155" s="7" t="n">
        <f aca="false">PMT($B$1/$B$3, $B$2*$B$3,$B$4)</f>
        <v>-954.830590930919</v>
      </c>
      <c r="D155" s="7" t="n">
        <f aca="false">PPMT($B$1/$B$3,A155,$B$2*$B$3,$B$4)</f>
        <v>-468.430082313586</v>
      </c>
      <c r="E155" s="7" t="n">
        <f aca="false">IPMT($B$1/$B$3,A155,$B$2*$B$3,$B$4)</f>
        <v>-486.400508617334</v>
      </c>
      <c r="F155" s="7" t="n">
        <f aca="false">$B$5</f>
        <v>50</v>
      </c>
      <c r="G155" s="7" t="n">
        <f aca="false">G154+D155-F155</f>
        <v>138101.722502888</v>
      </c>
    </row>
    <row r="156" customFormat="false" ht="12.8" hidden="false" customHeight="false" outlineLevel="0" collapsed="false">
      <c r="A156" s="1" t="n">
        <v>148</v>
      </c>
      <c r="B156" s="5" t="n">
        <f aca="false">DATE(YEAR(B155), MONTH(B155) + 1, DAY(B155))</f>
        <v>46844</v>
      </c>
      <c r="C156" s="7" t="n">
        <f aca="false">PMT($B$1/$B$3, $B$2*$B$3,$B$4)</f>
        <v>-954.830590930919</v>
      </c>
      <c r="D156" s="7" t="n">
        <f aca="false">PPMT($B$1/$B$3,A156,$B$2*$B$3,$B$4)</f>
        <v>-469.991515921298</v>
      </c>
      <c r="E156" s="7" t="n">
        <f aca="false">IPMT($B$1/$B$3,A156,$B$2*$B$3,$B$4)</f>
        <v>-484.839075009622</v>
      </c>
      <c r="F156" s="7" t="n">
        <f aca="false">$B$5</f>
        <v>50</v>
      </c>
      <c r="G156" s="7" t="n">
        <f aca="false">G155+D156-F156</f>
        <v>137581.730986966</v>
      </c>
    </row>
    <row r="157" customFormat="false" ht="12.8" hidden="false" customHeight="false" outlineLevel="0" collapsed="false">
      <c r="A157" s="1" t="n">
        <v>149</v>
      </c>
      <c r="B157" s="5" t="n">
        <f aca="false">DATE(YEAR(B156), MONTH(B156) + 1, DAY(B156))</f>
        <v>46874</v>
      </c>
      <c r="C157" s="7" t="n">
        <f aca="false">PMT($B$1/$B$3, $B$2*$B$3,$B$4)</f>
        <v>-954.830590930919</v>
      </c>
      <c r="D157" s="7" t="n">
        <f aca="false">PPMT($B$1/$B$3,A157,$B$2*$B$3,$B$4)</f>
        <v>-471.558154307702</v>
      </c>
      <c r="E157" s="7" t="n">
        <f aca="false">IPMT($B$1/$B$3,A157,$B$2*$B$3,$B$4)</f>
        <v>-483.272436623217</v>
      </c>
      <c r="F157" s="7" t="n">
        <f aca="false">$B$5</f>
        <v>50</v>
      </c>
      <c r="G157" s="7" t="n">
        <f aca="false">G156+D157-F157</f>
        <v>137060.172832659</v>
      </c>
    </row>
    <row r="158" customFormat="false" ht="12.8" hidden="false" customHeight="false" outlineLevel="0" collapsed="false">
      <c r="A158" s="1" t="n">
        <v>150</v>
      </c>
      <c r="B158" s="5" t="n">
        <f aca="false">DATE(YEAR(B157), MONTH(B157) + 1, DAY(B157))</f>
        <v>46905</v>
      </c>
      <c r="C158" s="7" t="n">
        <f aca="false">PMT($B$1/$B$3, $B$2*$B$3,$B$4)</f>
        <v>-954.830590930919</v>
      </c>
      <c r="D158" s="7" t="n">
        <f aca="false">PPMT($B$1/$B$3,A158,$B$2*$B$3,$B$4)</f>
        <v>-473.130014822061</v>
      </c>
      <c r="E158" s="7" t="n">
        <f aca="false">IPMT($B$1/$B$3,A158,$B$2*$B$3,$B$4)</f>
        <v>-481.700576108858</v>
      </c>
      <c r="F158" s="7" t="n">
        <f aca="false">$B$5</f>
        <v>50</v>
      </c>
      <c r="G158" s="7" t="n">
        <f aca="false">G157+D158-F158</f>
        <v>136537.042817837</v>
      </c>
    </row>
    <row r="159" customFormat="false" ht="12.8" hidden="false" customHeight="false" outlineLevel="0" collapsed="false">
      <c r="A159" s="1" t="n">
        <v>151</v>
      </c>
      <c r="B159" s="5" t="n">
        <f aca="false">DATE(YEAR(B158), MONTH(B158) + 1, DAY(B158))</f>
        <v>46935</v>
      </c>
      <c r="C159" s="7" t="n">
        <f aca="false">PMT($B$1/$B$3, $B$2*$B$3,$B$4)</f>
        <v>-954.830590930919</v>
      </c>
      <c r="D159" s="7" t="n">
        <f aca="false">PPMT($B$1/$B$3,A159,$B$2*$B$3,$B$4)</f>
        <v>-474.707114871468</v>
      </c>
      <c r="E159" s="7" t="n">
        <f aca="false">IPMT($B$1/$B$3,A159,$B$2*$B$3,$B$4)</f>
        <v>-480.123476059451</v>
      </c>
      <c r="F159" s="7" t="n">
        <f aca="false">$B$5</f>
        <v>50</v>
      </c>
      <c r="G159" s="7" t="n">
        <f aca="false">G158+D159-F159</f>
        <v>136012.335702965</v>
      </c>
    </row>
    <row r="160" customFormat="false" ht="12.8" hidden="false" customHeight="false" outlineLevel="0" collapsed="false">
      <c r="A160" s="1" t="n">
        <v>152</v>
      </c>
      <c r="B160" s="5" t="n">
        <f aca="false">DATE(YEAR(B159), MONTH(B159) + 1, DAY(B159))</f>
        <v>46966</v>
      </c>
      <c r="C160" s="7" t="n">
        <f aca="false">PMT($B$1/$B$3, $B$2*$B$3,$B$4)</f>
        <v>-954.830590930919</v>
      </c>
      <c r="D160" s="7" t="n">
        <f aca="false">PPMT($B$1/$B$3,A160,$B$2*$B$3,$B$4)</f>
        <v>-476.28947192104</v>
      </c>
      <c r="E160" s="7" t="n">
        <f aca="false">IPMT($B$1/$B$3,A160,$B$2*$B$3,$B$4)</f>
        <v>-478.54111900988</v>
      </c>
      <c r="F160" s="7" t="n">
        <f aca="false">$B$5</f>
        <v>50</v>
      </c>
      <c r="G160" s="7" t="n">
        <f aca="false">G159+D160-F160</f>
        <v>135486.046231044</v>
      </c>
    </row>
    <row r="161" customFormat="false" ht="12.8" hidden="false" customHeight="false" outlineLevel="0" collapsed="false">
      <c r="A161" s="1" t="n">
        <v>153</v>
      </c>
      <c r="B161" s="5" t="n">
        <f aca="false">DATE(YEAR(B160), MONTH(B160) + 1, DAY(B160))</f>
        <v>46997</v>
      </c>
      <c r="C161" s="7" t="n">
        <f aca="false">PMT($B$1/$B$3, $B$2*$B$3,$B$4)</f>
        <v>-954.830590930919</v>
      </c>
      <c r="D161" s="7" t="n">
        <f aca="false">PPMT($B$1/$B$3,A161,$B$2*$B$3,$B$4)</f>
        <v>-477.87710349411</v>
      </c>
      <c r="E161" s="7" t="n">
        <f aca="false">IPMT($B$1/$B$3,A161,$B$2*$B$3,$B$4)</f>
        <v>-476.95348743681</v>
      </c>
      <c r="F161" s="7" t="n">
        <f aca="false">$B$5</f>
        <v>50</v>
      </c>
      <c r="G161" s="7" t="n">
        <f aca="false">G160+D161-F161</f>
        <v>134958.16912755</v>
      </c>
    </row>
    <row r="162" customFormat="false" ht="12.8" hidden="false" customHeight="false" outlineLevel="0" collapsed="false">
      <c r="A162" s="1" t="n">
        <v>154</v>
      </c>
      <c r="B162" s="5" t="n">
        <f aca="false">DATE(YEAR(B161), MONTH(B161) + 1, DAY(B161))</f>
        <v>47027</v>
      </c>
      <c r="C162" s="7" t="n">
        <f aca="false">PMT($B$1/$B$3, $B$2*$B$3,$B$4)</f>
        <v>-954.830590930919</v>
      </c>
      <c r="D162" s="7" t="n">
        <f aca="false">PPMT($B$1/$B$3,A162,$B$2*$B$3,$B$4)</f>
        <v>-479.470027172424</v>
      </c>
      <c r="E162" s="7" t="n">
        <f aca="false">IPMT($B$1/$B$3,A162,$B$2*$B$3,$B$4)</f>
        <v>-475.360563758496</v>
      </c>
      <c r="F162" s="7" t="n">
        <f aca="false">$B$5</f>
        <v>50</v>
      </c>
      <c r="G162" s="7" t="n">
        <f aca="false">G161+D162-F162</f>
        <v>134428.699100378</v>
      </c>
    </row>
    <row r="163" customFormat="false" ht="12.8" hidden="false" customHeight="false" outlineLevel="0" collapsed="false">
      <c r="A163" s="1" t="n">
        <v>155</v>
      </c>
      <c r="B163" s="5" t="n">
        <f aca="false">DATE(YEAR(B162), MONTH(B162) + 1, DAY(B162))</f>
        <v>47058</v>
      </c>
      <c r="C163" s="7" t="n">
        <f aca="false">PMT($B$1/$B$3, $B$2*$B$3,$B$4)</f>
        <v>-954.830590930919</v>
      </c>
      <c r="D163" s="7" t="n">
        <f aca="false">PPMT($B$1/$B$3,A163,$B$2*$B$3,$B$4)</f>
        <v>-481.068260596332</v>
      </c>
      <c r="E163" s="7" t="n">
        <f aca="false">IPMT($B$1/$B$3,A163,$B$2*$B$3,$B$4)</f>
        <v>-473.762330334588</v>
      </c>
      <c r="F163" s="7" t="n">
        <f aca="false">$B$5</f>
        <v>50</v>
      </c>
      <c r="G163" s="7" t="n">
        <f aca="false">G162+D163-F163</f>
        <v>133897.630839781</v>
      </c>
    </row>
    <row r="164" customFormat="false" ht="12.8" hidden="false" customHeight="false" outlineLevel="0" collapsed="false">
      <c r="A164" s="1" t="n">
        <v>156</v>
      </c>
      <c r="B164" s="5" t="n">
        <f aca="false">DATE(YEAR(B163), MONTH(B163) + 1, DAY(B163))</f>
        <v>47088</v>
      </c>
      <c r="C164" s="7" t="n">
        <f aca="false">PMT($B$1/$B$3, $B$2*$B$3,$B$4)</f>
        <v>-954.830590930919</v>
      </c>
      <c r="D164" s="7" t="n">
        <f aca="false">PPMT($B$1/$B$3,A164,$B$2*$B$3,$B$4)</f>
        <v>-482.671821464986</v>
      </c>
      <c r="E164" s="7" t="n">
        <f aca="false">IPMT($B$1/$B$3,A164,$B$2*$B$3,$B$4)</f>
        <v>-472.158769465933</v>
      </c>
      <c r="F164" s="7" t="n">
        <f aca="false">$B$5</f>
        <v>50</v>
      </c>
      <c r="G164" s="7" t="n">
        <f aca="false">G163+D164-F164</f>
        <v>133364.959018316</v>
      </c>
    </row>
    <row r="165" customFormat="false" ht="12.8" hidden="false" customHeight="false" outlineLevel="0" collapsed="false">
      <c r="A165" s="1" t="n">
        <v>157</v>
      </c>
      <c r="B165" s="5" t="n">
        <f aca="false">DATE(YEAR(B164), MONTH(B164) + 1, DAY(B164))</f>
        <v>47119</v>
      </c>
      <c r="C165" s="7" t="n">
        <f aca="false">PMT($B$1/$B$3, $B$2*$B$3,$B$4)</f>
        <v>-954.830590930919</v>
      </c>
      <c r="D165" s="7" t="n">
        <f aca="false">PPMT($B$1/$B$3,A165,$B$2*$B$3,$B$4)</f>
        <v>-484.280727536536</v>
      </c>
      <c r="E165" s="7" t="n">
        <f aca="false">IPMT($B$1/$B$3,A165,$B$2*$B$3,$B$4)</f>
        <v>-470.549863394383</v>
      </c>
      <c r="F165" s="7" t="n">
        <f aca="false">$B$5</f>
        <v>50</v>
      </c>
      <c r="G165" s="7" t="n">
        <f aca="false">G164+D165-F165</f>
        <v>132830.67829078</v>
      </c>
    </row>
    <row r="166" customFormat="false" ht="12.8" hidden="false" customHeight="false" outlineLevel="0" collapsed="false">
      <c r="A166" s="1" t="n">
        <v>158</v>
      </c>
      <c r="B166" s="5" t="n">
        <f aca="false">DATE(YEAR(B165), MONTH(B165) + 1, DAY(B165))</f>
        <v>47150</v>
      </c>
      <c r="C166" s="7" t="n">
        <f aca="false">PMT($B$1/$B$3, $B$2*$B$3,$B$4)</f>
        <v>-954.830590930919</v>
      </c>
      <c r="D166" s="7" t="n">
        <f aca="false">PPMT($B$1/$B$3,A166,$B$2*$B$3,$B$4)</f>
        <v>-485.894996628325</v>
      </c>
      <c r="E166" s="7" t="n">
        <f aca="false">IPMT($B$1/$B$3,A166,$B$2*$B$3,$B$4)</f>
        <v>-468.935594302595</v>
      </c>
      <c r="F166" s="7" t="n">
        <f aca="false">$B$5</f>
        <v>50</v>
      </c>
      <c r="G166" s="7" t="n">
        <f aca="false">G165+D166-F166</f>
        <v>132294.783294151</v>
      </c>
    </row>
    <row r="167" customFormat="false" ht="12.8" hidden="false" customHeight="false" outlineLevel="0" collapsed="false">
      <c r="A167" s="1" t="n">
        <v>159</v>
      </c>
      <c r="B167" s="5" t="n">
        <f aca="false">DATE(YEAR(B166), MONTH(B166) + 1, DAY(B166))</f>
        <v>47178</v>
      </c>
      <c r="C167" s="7" t="n">
        <f aca="false">PMT($B$1/$B$3, $B$2*$B$3,$B$4)</f>
        <v>-954.830590930919</v>
      </c>
      <c r="D167" s="7" t="n">
        <f aca="false">PPMT($B$1/$B$3,A167,$B$2*$B$3,$B$4)</f>
        <v>-487.514646617086</v>
      </c>
      <c r="E167" s="7" t="n">
        <f aca="false">IPMT($B$1/$B$3,A167,$B$2*$B$3,$B$4)</f>
        <v>-467.315944313834</v>
      </c>
      <c r="F167" s="7" t="n">
        <f aca="false">$B$5</f>
        <v>50</v>
      </c>
      <c r="G167" s="7" t="n">
        <f aca="false">G166+D167-F167</f>
        <v>131757.268647534</v>
      </c>
    </row>
    <row r="168" customFormat="false" ht="12.8" hidden="false" customHeight="false" outlineLevel="0" collapsed="false">
      <c r="A168" s="1" t="n">
        <v>160</v>
      </c>
      <c r="B168" s="5" t="n">
        <f aca="false">DATE(YEAR(B167), MONTH(B167) + 1, DAY(B167))</f>
        <v>47209</v>
      </c>
      <c r="C168" s="7" t="n">
        <f aca="false">PMT($B$1/$B$3, $B$2*$B$3,$B$4)</f>
        <v>-954.830590930919</v>
      </c>
      <c r="D168" s="7" t="n">
        <f aca="false">PPMT($B$1/$B$3,A168,$B$2*$B$3,$B$4)</f>
        <v>-489.139695439143</v>
      </c>
      <c r="E168" s="7" t="n">
        <f aca="false">IPMT($B$1/$B$3,A168,$B$2*$B$3,$B$4)</f>
        <v>-465.690895491777</v>
      </c>
      <c r="F168" s="7" t="n">
        <f aca="false">$B$5</f>
        <v>50</v>
      </c>
      <c r="G168" s="7" t="n">
        <f aca="false">G167+D168-F168</f>
        <v>131218.128952095</v>
      </c>
    </row>
    <row r="169" customFormat="false" ht="12.8" hidden="false" customHeight="false" outlineLevel="0" collapsed="false">
      <c r="A169" s="1" t="n">
        <v>161</v>
      </c>
      <c r="B169" s="5" t="n">
        <f aca="false">DATE(YEAR(B168), MONTH(B168) + 1, DAY(B168))</f>
        <v>47239</v>
      </c>
      <c r="C169" s="7" t="n">
        <f aca="false">PMT($B$1/$B$3, $B$2*$B$3,$B$4)</f>
        <v>-954.830590930919</v>
      </c>
      <c r="D169" s="7" t="n">
        <f aca="false">PPMT($B$1/$B$3,A169,$B$2*$B$3,$B$4)</f>
        <v>-490.770161090607</v>
      </c>
      <c r="E169" s="7" t="n">
        <f aca="false">IPMT($B$1/$B$3,A169,$B$2*$B$3,$B$4)</f>
        <v>-464.060429840313</v>
      </c>
      <c r="F169" s="7" t="n">
        <f aca="false">$B$5</f>
        <v>50</v>
      </c>
      <c r="G169" s="7" t="n">
        <f aca="false">G168+D169-F169</f>
        <v>130677.358791005</v>
      </c>
    </row>
    <row r="170" customFormat="false" ht="12.8" hidden="false" customHeight="false" outlineLevel="0" collapsed="false">
      <c r="A170" s="1" t="n">
        <v>162</v>
      </c>
      <c r="B170" s="5" t="n">
        <f aca="false">DATE(YEAR(B169), MONTH(B169) + 1, DAY(B169))</f>
        <v>47270</v>
      </c>
      <c r="C170" s="7" t="n">
        <f aca="false">PMT($B$1/$B$3, $B$2*$B$3,$B$4)</f>
        <v>-954.830590930919</v>
      </c>
      <c r="D170" s="7" t="n">
        <f aca="false">PPMT($B$1/$B$3,A170,$B$2*$B$3,$B$4)</f>
        <v>-492.406061627575</v>
      </c>
      <c r="E170" s="7" t="n">
        <f aca="false">IPMT($B$1/$B$3,A170,$B$2*$B$3,$B$4)</f>
        <v>-462.424529303344</v>
      </c>
      <c r="F170" s="7" t="n">
        <f aca="false">$B$5</f>
        <v>50</v>
      </c>
      <c r="G170" s="7" t="n">
        <f aca="false">G169+D170-F170</f>
        <v>130134.952729377</v>
      </c>
    </row>
    <row r="171" customFormat="false" ht="12.8" hidden="false" customHeight="false" outlineLevel="0" collapsed="false">
      <c r="A171" s="1" t="n">
        <v>163</v>
      </c>
      <c r="B171" s="5" t="n">
        <f aca="false">DATE(YEAR(B170), MONTH(B170) + 1, DAY(B170))</f>
        <v>47300</v>
      </c>
      <c r="C171" s="7" t="n">
        <f aca="false">PMT($B$1/$B$3, $B$2*$B$3,$B$4)</f>
        <v>-954.830590930919</v>
      </c>
      <c r="D171" s="7" t="n">
        <f aca="false">PPMT($B$1/$B$3,A171,$B$2*$B$3,$B$4)</f>
        <v>-494.047415166334</v>
      </c>
      <c r="E171" s="7" t="n">
        <f aca="false">IPMT($B$1/$B$3,A171,$B$2*$B$3,$B$4)</f>
        <v>-460.783175764585</v>
      </c>
      <c r="F171" s="7" t="n">
        <f aca="false">$B$5</f>
        <v>50</v>
      </c>
      <c r="G171" s="7" t="n">
        <f aca="false">G170+D171-F171</f>
        <v>129590.905314211</v>
      </c>
    </row>
    <row r="172" customFormat="false" ht="12.8" hidden="false" customHeight="false" outlineLevel="0" collapsed="false">
      <c r="A172" s="1" t="n">
        <v>164</v>
      </c>
      <c r="B172" s="5" t="n">
        <f aca="false">DATE(YEAR(B171), MONTH(B171) + 1, DAY(B171))</f>
        <v>47331</v>
      </c>
      <c r="C172" s="7" t="n">
        <f aca="false">PMT($B$1/$B$3, $B$2*$B$3,$B$4)</f>
        <v>-954.830590930919</v>
      </c>
      <c r="D172" s="7" t="n">
        <f aca="false">PPMT($B$1/$B$3,A172,$B$2*$B$3,$B$4)</f>
        <v>-495.694239883555</v>
      </c>
      <c r="E172" s="7" t="n">
        <f aca="false">IPMT($B$1/$B$3,A172,$B$2*$B$3,$B$4)</f>
        <v>-459.136351047364</v>
      </c>
      <c r="F172" s="7" t="n">
        <f aca="false">$B$5</f>
        <v>50</v>
      </c>
      <c r="G172" s="7" t="n">
        <f aca="false">G171+D172-F172</f>
        <v>129045.211074327</v>
      </c>
    </row>
    <row r="173" customFormat="false" ht="12.8" hidden="false" customHeight="false" outlineLevel="0" collapsed="false">
      <c r="A173" s="1" t="n">
        <v>165</v>
      </c>
      <c r="B173" s="5" t="n">
        <f aca="false">DATE(YEAR(B172), MONTH(B172) + 1, DAY(B172))</f>
        <v>47362</v>
      </c>
      <c r="C173" s="7" t="n">
        <f aca="false">PMT($B$1/$B$3, $B$2*$B$3,$B$4)</f>
        <v>-954.830590930919</v>
      </c>
      <c r="D173" s="7" t="n">
        <f aca="false">PPMT($B$1/$B$3,A173,$B$2*$B$3,$B$4)</f>
        <v>-497.3465540165</v>
      </c>
      <c r="E173" s="7" t="n">
        <f aca="false">IPMT($B$1/$B$3,A173,$B$2*$B$3,$B$4)</f>
        <v>-457.484036914419</v>
      </c>
      <c r="F173" s="7" t="n">
        <f aca="false">$B$5</f>
        <v>50</v>
      </c>
      <c r="G173" s="7" t="n">
        <f aca="false">G172+D173-F173</f>
        <v>128497.864520311</v>
      </c>
    </row>
    <row r="174" customFormat="false" ht="12.8" hidden="false" customHeight="false" outlineLevel="0" collapsed="false">
      <c r="A174" s="1" t="n">
        <v>166</v>
      </c>
      <c r="B174" s="5" t="n">
        <f aca="false">DATE(YEAR(B173), MONTH(B173) + 1, DAY(B173))</f>
        <v>47392</v>
      </c>
      <c r="C174" s="7" t="n">
        <f aca="false">PMT($B$1/$B$3, $B$2*$B$3,$B$4)</f>
        <v>-954.830590930919</v>
      </c>
      <c r="D174" s="7" t="n">
        <f aca="false">PPMT($B$1/$B$3,A174,$B$2*$B$3,$B$4)</f>
        <v>-499.004375863222</v>
      </c>
      <c r="E174" s="7" t="n">
        <f aca="false">IPMT($B$1/$B$3,A174,$B$2*$B$3,$B$4)</f>
        <v>-455.826215067697</v>
      </c>
      <c r="F174" s="7" t="n">
        <f aca="false">$B$5</f>
        <v>50</v>
      </c>
      <c r="G174" s="7" t="n">
        <f aca="false">G173+D174-F174</f>
        <v>127948.860144447</v>
      </c>
    </row>
    <row r="175" customFormat="false" ht="12.8" hidden="false" customHeight="false" outlineLevel="0" collapsed="false">
      <c r="A175" s="1" t="n">
        <v>167</v>
      </c>
      <c r="B175" s="5" t="n">
        <f aca="false">DATE(YEAR(B174), MONTH(B174) + 1, DAY(B174))</f>
        <v>47423</v>
      </c>
      <c r="C175" s="7" t="n">
        <f aca="false">PMT($B$1/$B$3, $B$2*$B$3,$B$4)</f>
        <v>-954.830590930919</v>
      </c>
      <c r="D175" s="7" t="n">
        <f aca="false">PPMT($B$1/$B$3,A175,$B$2*$B$3,$B$4)</f>
        <v>-500.667723782766</v>
      </c>
      <c r="E175" s="7" t="n">
        <f aca="false">IPMT($B$1/$B$3,A175,$B$2*$B$3,$B$4)</f>
        <v>-454.162867148153</v>
      </c>
      <c r="F175" s="7" t="n">
        <f aca="false">$B$5</f>
        <v>50</v>
      </c>
      <c r="G175" s="7" t="n">
        <f aca="false">G174+D175-F175</f>
        <v>127398.192420665</v>
      </c>
    </row>
    <row r="176" customFormat="false" ht="12.8" hidden="false" customHeight="false" outlineLevel="0" collapsed="false">
      <c r="A176" s="1" t="n">
        <v>168</v>
      </c>
      <c r="B176" s="5" t="n">
        <f aca="false">DATE(YEAR(B175), MONTH(B175) + 1, DAY(B175))</f>
        <v>47453</v>
      </c>
      <c r="C176" s="7" t="n">
        <f aca="false">PMT($B$1/$B$3, $B$2*$B$3,$B$4)</f>
        <v>-954.830590930919</v>
      </c>
      <c r="D176" s="7" t="n">
        <f aca="false">PPMT($B$1/$B$3,A176,$B$2*$B$3,$B$4)</f>
        <v>-502.336616195375</v>
      </c>
      <c r="E176" s="7" t="n">
        <f aca="false">IPMT($B$1/$B$3,A176,$B$2*$B$3,$B$4)</f>
        <v>-452.493974735544</v>
      </c>
      <c r="F176" s="7" t="n">
        <f aca="false">$B$5</f>
        <v>50</v>
      </c>
      <c r="G176" s="7" t="n">
        <f aca="false">G175+D176-F176</f>
        <v>126845.855804469</v>
      </c>
    </row>
    <row r="177" customFormat="false" ht="12.8" hidden="false" customHeight="false" outlineLevel="0" collapsed="false">
      <c r="A177" s="1" t="n">
        <v>169</v>
      </c>
      <c r="B177" s="5" t="n">
        <f aca="false">DATE(YEAR(B176), MONTH(B176) + 1, DAY(B176))</f>
        <v>47484</v>
      </c>
      <c r="C177" s="7" t="n">
        <f aca="false">PMT($B$1/$B$3, $B$2*$B$3,$B$4)</f>
        <v>-954.830590930919</v>
      </c>
      <c r="D177" s="7" t="n">
        <f aca="false">PPMT($B$1/$B$3,A177,$B$2*$B$3,$B$4)</f>
        <v>-504.011071582693</v>
      </c>
      <c r="E177" s="7" t="n">
        <f aca="false">IPMT($B$1/$B$3,A177,$B$2*$B$3,$B$4)</f>
        <v>-450.819519348226</v>
      </c>
      <c r="F177" s="7" t="n">
        <f aca="false">$B$5</f>
        <v>50</v>
      </c>
      <c r="G177" s="7" t="n">
        <f aca="false">G176+D177-F177</f>
        <v>126291.844732887</v>
      </c>
    </row>
    <row r="178" customFormat="false" ht="12.8" hidden="false" customHeight="false" outlineLevel="0" collapsed="false">
      <c r="A178" s="1" t="n">
        <v>170</v>
      </c>
      <c r="B178" s="5" t="n">
        <f aca="false">DATE(YEAR(B177), MONTH(B177) + 1, DAY(B177))</f>
        <v>47515</v>
      </c>
      <c r="C178" s="7" t="n">
        <f aca="false">PMT($B$1/$B$3, $B$2*$B$3,$B$4)</f>
        <v>-954.830590930919</v>
      </c>
      <c r="D178" s="7" t="n">
        <f aca="false">PPMT($B$1/$B$3,A178,$B$2*$B$3,$B$4)</f>
        <v>-505.691108487969</v>
      </c>
      <c r="E178" s="7" t="n">
        <f aca="false">IPMT($B$1/$B$3,A178,$B$2*$B$3,$B$4)</f>
        <v>-449.13948244295</v>
      </c>
      <c r="F178" s="7" t="n">
        <f aca="false">$B$5</f>
        <v>50</v>
      </c>
      <c r="G178" s="7" t="n">
        <f aca="false">G177+D178-F178</f>
        <v>125736.153624399</v>
      </c>
    </row>
    <row r="179" customFormat="false" ht="12.8" hidden="false" customHeight="false" outlineLevel="0" collapsed="false">
      <c r="A179" s="1" t="n">
        <v>171</v>
      </c>
      <c r="B179" s="5" t="n">
        <f aca="false">DATE(YEAR(B178), MONTH(B178) + 1, DAY(B178))</f>
        <v>47543</v>
      </c>
      <c r="C179" s="7" t="n">
        <f aca="false">PMT($B$1/$B$3, $B$2*$B$3,$B$4)</f>
        <v>-954.830590930919</v>
      </c>
      <c r="D179" s="7" t="n">
        <f aca="false">PPMT($B$1/$B$3,A179,$B$2*$B$3,$B$4)</f>
        <v>-507.376745516262</v>
      </c>
      <c r="E179" s="7" t="n">
        <f aca="false">IPMT($B$1/$B$3,A179,$B$2*$B$3,$B$4)</f>
        <v>-447.453845414657</v>
      </c>
      <c r="F179" s="7" t="n">
        <f aca="false">$B$5</f>
        <v>50</v>
      </c>
      <c r="G179" s="7" t="n">
        <f aca="false">G178+D179-F179</f>
        <v>125178.776878882</v>
      </c>
    </row>
    <row r="180" customFormat="false" ht="12.8" hidden="false" customHeight="false" outlineLevel="0" collapsed="false">
      <c r="A180" s="1" t="n">
        <v>172</v>
      </c>
      <c r="B180" s="5" t="n">
        <f aca="false">DATE(YEAR(B179), MONTH(B179) + 1, DAY(B179))</f>
        <v>47574</v>
      </c>
      <c r="C180" s="7" t="n">
        <f aca="false">PMT($B$1/$B$3, $B$2*$B$3,$B$4)</f>
        <v>-954.830590930919</v>
      </c>
      <c r="D180" s="7" t="n">
        <f aca="false">PPMT($B$1/$B$3,A180,$B$2*$B$3,$B$4)</f>
        <v>-509.06800133465</v>
      </c>
      <c r="E180" s="7" t="n">
        <f aca="false">IPMT($B$1/$B$3,A180,$B$2*$B$3,$B$4)</f>
        <v>-445.76258959627</v>
      </c>
      <c r="F180" s="7" t="n">
        <f aca="false">$B$5</f>
        <v>50</v>
      </c>
      <c r="G180" s="7" t="n">
        <f aca="false">G179+D180-F180</f>
        <v>124619.708877548</v>
      </c>
    </row>
    <row r="181" customFormat="false" ht="12.8" hidden="false" customHeight="false" outlineLevel="0" collapsed="false">
      <c r="A181" s="1" t="n">
        <v>173</v>
      </c>
      <c r="B181" s="5" t="n">
        <f aca="false">DATE(YEAR(B180), MONTH(B180) + 1, DAY(B180))</f>
        <v>47604</v>
      </c>
      <c r="C181" s="7" t="n">
        <f aca="false">PMT($B$1/$B$3, $B$2*$B$3,$B$4)</f>
        <v>-954.830590930919</v>
      </c>
      <c r="D181" s="7" t="n">
        <f aca="false">PPMT($B$1/$B$3,A181,$B$2*$B$3,$B$4)</f>
        <v>-510.764894672432</v>
      </c>
      <c r="E181" s="7" t="n">
        <f aca="false">IPMT($B$1/$B$3,A181,$B$2*$B$3,$B$4)</f>
        <v>-444.065696258487</v>
      </c>
      <c r="F181" s="7" t="n">
        <f aca="false">$B$5</f>
        <v>50</v>
      </c>
      <c r="G181" s="7" t="n">
        <f aca="false">G180+D181-F181</f>
        <v>124058.943982875</v>
      </c>
    </row>
    <row r="182" customFormat="false" ht="12.8" hidden="false" customHeight="false" outlineLevel="0" collapsed="false">
      <c r="A182" s="1" t="n">
        <v>174</v>
      </c>
      <c r="B182" s="5" t="n">
        <f aca="false">DATE(YEAR(B181), MONTH(B181) + 1, DAY(B181))</f>
        <v>47635</v>
      </c>
      <c r="C182" s="7" t="n">
        <f aca="false">PMT($B$1/$B$3, $B$2*$B$3,$B$4)</f>
        <v>-954.830590930919</v>
      </c>
      <c r="D182" s="7" t="n">
        <f aca="false">PPMT($B$1/$B$3,A182,$B$2*$B$3,$B$4)</f>
        <v>-512.46744432134</v>
      </c>
      <c r="E182" s="7" t="n">
        <f aca="false">IPMT($B$1/$B$3,A182,$B$2*$B$3,$B$4)</f>
        <v>-442.363146609579</v>
      </c>
      <c r="F182" s="7" t="n">
        <f aca="false">$B$5</f>
        <v>50</v>
      </c>
      <c r="G182" s="7" t="n">
        <f aca="false">G181+D182-F182</f>
        <v>123496.476538554</v>
      </c>
    </row>
    <row r="183" customFormat="false" ht="12.8" hidden="false" customHeight="false" outlineLevel="0" collapsed="false">
      <c r="A183" s="1" t="n">
        <v>175</v>
      </c>
      <c r="B183" s="5" t="n">
        <f aca="false">DATE(YEAR(B182), MONTH(B182) + 1, DAY(B182))</f>
        <v>47665</v>
      </c>
      <c r="C183" s="7" t="n">
        <f aca="false">PMT($B$1/$B$3, $B$2*$B$3,$B$4)</f>
        <v>-954.830590930919</v>
      </c>
      <c r="D183" s="7" t="n">
        <f aca="false">PPMT($B$1/$B$3,A183,$B$2*$B$3,$B$4)</f>
        <v>-514.175669135745</v>
      </c>
      <c r="E183" s="7" t="n">
        <f aca="false">IPMT($B$1/$B$3,A183,$B$2*$B$3,$B$4)</f>
        <v>-440.654921795175</v>
      </c>
      <c r="F183" s="7" t="n">
        <f aca="false">$B$5</f>
        <v>50</v>
      </c>
      <c r="G183" s="7" t="n">
        <f aca="false">G182+D183-F183</f>
        <v>122932.300869418</v>
      </c>
    </row>
    <row r="184" customFormat="false" ht="12.8" hidden="false" customHeight="false" outlineLevel="0" collapsed="false">
      <c r="A184" s="1" t="n">
        <v>176</v>
      </c>
      <c r="B184" s="5" t="n">
        <f aca="false">DATE(YEAR(B183), MONTH(B183) + 1, DAY(B183))</f>
        <v>47696</v>
      </c>
      <c r="C184" s="7" t="n">
        <f aca="false">PMT($B$1/$B$3, $B$2*$B$3,$B$4)</f>
        <v>-954.830590930919</v>
      </c>
      <c r="D184" s="7" t="n">
        <f aca="false">PPMT($B$1/$B$3,A184,$B$2*$B$3,$B$4)</f>
        <v>-515.889588032864</v>
      </c>
      <c r="E184" s="7" t="n">
        <f aca="false">IPMT($B$1/$B$3,A184,$B$2*$B$3,$B$4)</f>
        <v>-438.941002898055</v>
      </c>
      <c r="F184" s="7" t="n">
        <f aca="false">$B$5</f>
        <v>50</v>
      </c>
      <c r="G184" s="7" t="n">
        <f aca="false">G183+D184-F184</f>
        <v>122366.411281385</v>
      </c>
    </row>
    <row r="185" customFormat="false" ht="12.8" hidden="false" customHeight="false" outlineLevel="0" collapsed="false">
      <c r="A185" s="1" t="n">
        <v>177</v>
      </c>
      <c r="B185" s="5" t="n">
        <f aca="false">DATE(YEAR(B184), MONTH(B184) + 1, DAY(B184))</f>
        <v>47727</v>
      </c>
      <c r="C185" s="7" t="n">
        <f aca="false">PMT($B$1/$B$3, $B$2*$B$3,$B$4)</f>
        <v>-954.830590930919</v>
      </c>
      <c r="D185" s="7" t="n">
        <f aca="false">PPMT($B$1/$B$3,A185,$B$2*$B$3,$B$4)</f>
        <v>-517.609219992973</v>
      </c>
      <c r="E185" s="7" t="n">
        <f aca="false">IPMT($B$1/$B$3,A185,$B$2*$B$3,$B$4)</f>
        <v>-437.221370937946</v>
      </c>
      <c r="F185" s="7" t="n">
        <f aca="false">$B$5</f>
        <v>50</v>
      </c>
      <c r="G185" s="7" t="n">
        <f aca="false">G184+D185-F185</f>
        <v>121798.802061392</v>
      </c>
    </row>
    <row r="186" customFormat="false" ht="12.8" hidden="false" customHeight="false" outlineLevel="0" collapsed="false">
      <c r="A186" s="1" t="n">
        <v>178</v>
      </c>
      <c r="B186" s="5" t="n">
        <f aca="false">DATE(YEAR(B185), MONTH(B185) + 1, DAY(B185))</f>
        <v>47757</v>
      </c>
      <c r="C186" s="7" t="n">
        <f aca="false">PMT($B$1/$B$3, $B$2*$B$3,$B$4)</f>
        <v>-954.830590930919</v>
      </c>
      <c r="D186" s="7" t="n">
        <f aca="false">PPMT($B$1/$B$3,A186,$B$2*$B$3,$B$4)</f>
        <v>-519.334584059617</v>
      </c>
      <c r="E186" s="7" t="n">
        <f aca="false">IPMT($B$1/$B$3,A186,$B$2*$B$3,$B$4)</f>
        <v>-435.496006871303</v>
      </c>
      <c r="F186" s="7" t="n">
        <f aca="false">$B$5</f>
        <v>50</v>
      </c>
      <c r="G186" s="7" t="n">
        <f aca="false">G185+D186-F186</f>
        <v>121229.467477333</v>
      </c>
    </row>
    <row r="187" customFormat="false" ht="12.8" hidden="false" customHeight="false" outlineLevel="0" collapsed="false">
      <c r="A187" s="1" t="n">
        <v>179</v>
      </c>
      <c r="B187" s="5" t="n">
        <f aca="false">DATE(YEAR(B186), MONTH(B186) + 1, DAY(B186))</f>
        <v>47788</v>
      </c>
      <c r="C187" s="7" t="n">
        <f aca="false">PMT($B$1/$B$3, $B$2*$B$3,$B$4)</f>
        <v>-954.830590930919</v>
      </c>
      <c r="D187" s="7" t="n">
        <f aca="false">PPMT($B$1/$B$3,A187,$B$2*$B$3,$B$4)</f>
        <v>-521.065699339815</v>
      </c>
      <c r="E187" s="7" t="n">
        <f aca="false">IPMT($B$1/$B$3,A187,$B$2*$B$3,$B$4)</f>
        <v>-433.764891591104</v>
      </c>
      <c r="F187" s="7" t="n">
        <f aca="false">$B$5</f>
        <v>50</v>
      </c>
      <c r="G187" s="7" t="n">
        <f aca="false">G186+D187-F187</f>
        <v>120658.401777993</v>
      </c>
    </row>
    <row r="188" customFormat="false" ht="12.8" hidden="false" customHeight="false" outlineLevel="0" collapsed="false">
      <c r="A188" s="1" t="n">
        <v>180</v>
      </c>
      <c r="B188" s="5" t="n">
        <f aca="false">DATE(YEAR(B187), MONTH(B187) + 1, DAY(B187))</f>
        <v>47818</v>
      </c>
      <c r="C188" s="7" t="n">
        <f aca="false">PMT($B$1/$B$3, $B$2*$B$3,$B$4)</f>
        <v>-954.830590930919</v>
      </c>
      <c r="D188" s="7" t="n">
        <f aca="false">PPMT($B$1/$B$3,A188,$B$2*$B$3,$B$4)</f>
        <v>-522.802585004281</v>
      </c>
      <c r="E188" s="7" t="n">
        <f aca="false">IPMT($B$1/$B$3,A188,$B$2*$B$3,$B$4)</f>
        <v>-432.028005926638</v>
      </c>
      <c r="F188" s="7" t="n">
        <f aca="false">$B$5</f>
        <v>50</v>
      </c>
      <c r="G188" s="7" t="n">
        <f aca="false">G187+D188-F188</f>
        <v>120085.599192989</v>
      </c>
    </row>
    <row r="189" customFormat="false" ht="12.8" hidden="false" customHeight="false" outlineLevel="0" collapsed="false">
      <c r="A189" s="1" t="n">
        <v>181</v>
      </c>
      <c r="B189" s="5" t="n">
        <f aca="false">DATE(YEAR(B188), MONTH(B188) + 1, DAY(B188))</f>
        <v>47849</v>
      </c>
      <c r="C189" s="7" t="n">
        <f aca="false">PMT($B$1/$B$3, $B$2*$B$3,$B$4)</f>
        <v>-954.830590930919</v>
      </c>
      <c r="D189" s="7" t="n">
        <f aca="false">PPMT($B$1/$B$3,A189,$B$2*$B$3,$B$4)</f>
        <v>-524.545260287629</v>
      </c>
      <c r="E189" s="7" t="n">
        <f aca="false">IPMT($B$1/$B$3,A189,$B$2*$B$3,$B$4)</f>
        <v>-430.28533064329</v>
      </c>
      <c r="F189" s="7" t="n">
        <f aca="false">$B$5</f>
        <v>50</v>
      </c>
      <c r="G189" s="7" t="n">
        <f aca="false">G188+D189-F189</f>
        <v>119511.053932701</v>
      </c>
    </row>
    <row r="190" customFormat="false" ht="12.8" hidden="false" customHeight="false" outlineLevel="0" collapsed="false">
      <c r="A190" s="1" t="n">
        <v>182</v>
      </c>
      <c r="B190" s="5" t="n">
        <f aca="false">DATE(YEAR(B189), MONTH(B189) + 1, DAY(B189))</f>
        <v>47880</v>
      </c>
      <c r="C190" s="7" t="n">
        <f aca="false">PMT($B$1/$B$3, $B$2*$B$3,$B$4)</f>
        <v>-954.830590930919</v>
      </c>
      <c r="D190" s="7" t="n">
        <f aca="false">PPMT($B$1/$B$3,A190,$B$2*$B$3,$B$4)</f>
        <v>-526.293744488588</v>
      </c>
      <c r="E190" s="7" t="n">
        <f aca="false">IPMT($B$1/$B$3,A190,$B$2*$B$3,$B$4)</f>
        <v>-428.536846442331</v>
      </c>
      <c r="F190" s="7" t="n">
        <f aca="false">$B$5</f>
        <v>50</v>
      </c>
      <c r="G190" s="7" t="n">
        <f aca="false">G189+D190-F190</f>
        <v>118934.760188212</v>
      </c>
    </row>
    <row r="191" customFormat="false" ht="12.8" hidden="false" customHeight="false" outlineLevel="0" collapsed="false">
      <c r="A191" s="1" t="n">
        <v>183</v>
      </c>
      <c r="B191" s="5" t="n">
        <f aca="false">DATE(YEAR(B190), MONTH(B190) + 1, DAY(B190))</f>
        <v>47908</v>
      </c>
      <c r="C191" s="7" t="n">
        <f aca="false">PMT($B$1/$B$3, $B$2*$B$3,$B$4)</f>
        <v>-954.830590930919</v>
      </c>
      <c r="D191" s="7" t="n">
        <f aca="false">PPMT($B$1/$B$3,A191,$B$2*$B$3,$B$4)</f>
        <v>-528.048056970217</v>
      </c>
      <c r="E191" s="7" t="n">
        <f aca="false">IPMT($B$1/$B$3,A191,$B$2*$B$3,$B$4)</f>
        <v>-426.782533960703</v>
      </c>
      <c r="F191" s="7" t="n">
        <f aca="false">$B$5</f>
        <v>50</v>
      </c>
      <c r="G191" s="7" t="n">
        <f aca="false">G190+D191-F191</f>
        <v>118356.712131242</v>
      </c>
    </row>
    <row r="192" customFormat="false" ht="12.8" hidden="false" customHeight="false" outlineLevel="0" collapsed="false">
      <c r="A192" s="1" t="n">
        <v>184</v>
      </c>
      <c r="B192" s="5" t="n">
        <f aca="false">DATE(YEAR(B191), MONTH(B191) + 1, DAY(B191))</f>
        <v>47939</v>
      </c>
      <c r="C192" s="7" t="n">
        <f aca="false">PMT($B$1/$B$3, $B$2*$B$3,$B$4)</f>
        <v>-954.830590930919</v>
      </c>
      <c r="D192" s="7" t="n">
        <f aca="false">PPMT($B$1/$B$3,A192,$B$2*$B$3,$B$4)</f>
        <v>-529.808217160118</v>
      </c>
      <c r="E192" s="7" t="n">
        <f aca="false">IPMT($B$1/$B$3,A192,$B$2*$B$3,$B$4)</f>
        <v>-425.022373770802</v>
      </c>
      <c r="F192" s="7" t="n">
        <f aca="false">$B$5</f>
        <v>50</v>
      </c>
      <c r="G192" s="7" t="n">
        <f aca="false">G191+D192-F192</f>
        <v>117776.903914082</v>
      </c>
    </row>
    <row r="193" customFormat="false" ht="12.8" hidden="false" customHeight="false" outlineLevel="0" collapsed="false">
      <c r="A193" s="1" t="n">
        <v>185</v>
      </c>
      <c r="B193" s="5" t="n">
        <f aca="false">DATE(YEAR(B192), MONTH(B192) + 1, DAY(B192))</f>
        <v>47969</v>
      </c>
      <c r="C193" s="7" t="n">
        <f aca="false">PMT($B$1/$B$3, $B$2*$B$3,$B$4)</f>
        <v>-954.830590930919</v>
      </c>
      <c r="D193" s="7" t="n">
        <f aca="false">PPMT($B$1/$B$3,A193,$B$2*$B$3,$B$4)</f>
        <v>-531.574244550651</v>
      </c>
      <c r="E193" s="7" t="n">
        <f aca="false">IPMT($B$1/$B$3,A193,$B$2*$B$3,$B$4)</f>
        <v>-423.256346380268</v>
      </c>
      <c r="F193" s="7" t="n">
        <f aca="false">$B$5</f>
        <v>50</v>
      </c>
      <c r="G193" s="7" t="n">
        <f aca="false">G192+D193-F193</f>
        <v>117195.329669531</v>
      </c>
    </row>
    <row r="194" customFormat="false" ht="12.8" hidden="false" customHeight="false" outlineLevel="0" collapsed="false">
      <c r="A194" s="1" t="n">
        <v>186</v>
      </c>
      <c r="B194" s="5" t="n">
        <f aca="false">DATE(YEAR(B193), MONTH(B193) + 1, DAY(B193))</f>
        <v>48000</v>
      </c>
      <c r="C194" s="7" t="n">
        <f aca="false">PMT($B$1/$B$3, $B$2*$B$3,$B$4)</f>
        <v>-954.830590930919</v>
      </c>
      <c r="D194" s="7" t="n">
        <f aca="false">PPMT($B$1/$B$3,A194,$B$2*$B$3,$B$4)</f>
        <v>-533.346158699153</v>
      </c>
      <c r="E194" s="7" t="n">
        <f aca="false">IPMT($B$1/$B$3,A194,$B$2*$B$3,$B$4)</f>
        <v>-421.484432231766</v>
      </c>
      <c r="F194" s="7" t="n">
        <f aca="false">$B$5</f>
        <v>50</v>
      </c>
      <c r="G194" s="7" t="n">
        <f aca="false">G193+D194-F194</f>
        <v>116611.983510832</v>
      </c>
    </row>
    <row r="195" customFormat="false" ht="12.8" hidden="false" customHeight="false" outlineLevel="0" collapsed="false">
      <c r="A195" s="1" t="n">
        <v>187</v>
      </c>
      <c r="B195" s="5" t="n">
        <f aca="false">DATE(YEAR(B194), MONTH(B194) + 1, DAY(B194))</f>
        <v>48030</v>
      </c>
      <c r="C195" s="7" t="n">
        <f aca="false">PMT($B$1/$B$3, $B$2*$B$3,$B$4)</f>
        <v>-954.830590930919</v>
      </c>
      <c r="D195" s="7" t="n">
        <f aca="false">PPMT($B$1/$B$3,A195,$B$2*$B$3,$B$4)</f>
        <v>-535.123979228151</v>
      </c>
      <c r="E195" s="7" t="n">
        <f aca="false">IPMT($B$1/$B$3,A195,$B$2*$B$3,$B$4)</f>
        <v>-419.706611702769</v>
      </c>
      <c r="F195" s="7" t="n">
        <f aca="false">$B$5</f>
        <v>50</v>
      </c>
      <c r="G195" s="7" t="n">
        <f aca="false">G194+D195-F195</f>
        <v>116026.859531604</v>
      </c>
    </row>
    <row r="196" customFormat="false" ht="12.8" hidden="false" customHeight="false" outlineLevel="0" collapsed="false">
      <c r="A196" s="1" t="n">
        <v>188</v>
      </c>
      <c r="B196" s="5" t="n">
        <f aca="false">DATE(YEAR(B195), MONTH(B195) + 1, DAY(B195))</f>
        <v>48061</v>
      </c>
      <c r="C196" s="7" t="n">
        <f aca="false">PMT($B$1/$B$3, $B$2*$B$3,$B$4)</f>
        <v>-954.830590930919</v>
      </c>
      <c r="D196" s="7" t="n">
        <f aca="false">PPMT($B$1/$B$3,A196,$B$2*$B$3,$B$4)</f>
        <v>-536.907725825578</v>
      </c>
      <c r="E196" s="7" t="n">
        <f aca="false">IPMT($B$1/$B$3,A196,$B$2*$B$3,$B$4)</f>
        <v>-417.922865105342</v>
      </c>
      <c r="F196" s="7" t="n">
        <f aca="false">$B$5</f>
        <v>50</v>
      </c>
      <c r="G196" s="7" t="n">
        <f aca="false">G195+D196-F196</f>
        <v>115439.951805779</v>
      </c>
    </row>
    <row r="197" customFormat="false" ht="12.8" hidden="false" customHeight="false" outlineLevel="0" collapsed="false">
      <c r="A197" s="1" t="n">
        <v>189</v>
      </c>
      <c r="B197" s="5" t="n">
        <f aca="false">DATE(YEAR(B196), MONTH(B196) + 1, DAY(B196))</f>
        <v>48092</v>
      </c>
      <c r="C197" s="7" t="n">
        <f aca="false">PMT($B$1/$B$3, $B$2*$B$3,$B$4)</f>
        <v>-954.830590930919</v>
      </c>
      <c r="D197" s="7" t="n">
        <f aca="false">PPMT($B$1/$B$3,A197,$B$2*$B$3,$B$4)</f>
        <v>-538.697418244997</v>
      </c>
      <c r="E197" s="7" t="n">
        <f aca="false">IPMT($B$1/$B$3,A197,$B$2*$B$3,$B$4)</f>
        <v>-416.133172685923</v>
      </c>
      <c r="F197" s="7" t="n">
        <f aca="false">$B$5</f>
        <v>50</v>
      </c>
      <c r="G197" s="7" t="n">
        <f aca="false">G196+D197-F197</f>
        <v>114851.254387534</v>
      </c>
    </row>
    <row r="198" customFormat="false" ht="12.8" hidden="false" customHeight="false" outlineLevel="0" collapsed="false">
      <c r="A198" s="1" t="n">
        <v>190</v>
      </c>
      <c r="B198" s="5" t="n">
        <f aca="false">DATE(YEAR(B197), MONTH(B197) + 1, DAY(B197))</f>
        <v>48122</v>
      </c>
      <c r="C198" s="7" t="n">
        <f aca="false">PMT($B$1/$B$3, $B$2*$B$3,$B$4)</f>
        <v>-954.830590930919</v>
      </c>
      <c r="D198" s="7" t="n">
        <f aca="false">PPMT($B$1/$B$3,A198,$B$2*$B$3,$B$4)</f>
        <v>-540.493076305813</v>
      </c>
      <c r="E198" s="7" t="n">
        <f aca="false">IPMT($B$1/$B$3,A198,$B$2*$B$3,$B$4)</f>
        <v>-414.337514625106</v>
      </c>
      <c r="F198" s="7" t="n">
        <f aca="false">$B$5</f>
        <v>50</v>
      </c>
      <c r="G198" s="7" t="n">
        <f aca="false">G197+D198-F198</f>
        <v>114260.761311228</v>
      </c>
    </row>
    <row r="199" customFormat="false" ht="12.8" hidden="false" customHeight="false" outlineLevel="0" collapsed="false">
      <c r="A199" s="1" t="n">
        <v>191</v>
      </c>
      <c r="B199" s="5" t="n">
        <f aca="false">DATE(YEAR(B198), MONTH(B198) + 1, DAY(B198))</f>
        <v>48153</v>
      </c>
      <c r="C199" s="7" t="n">
        <f aca="false">PMT($B$1/$B$3, $B$2*$B$3,$B$4)</f>
        <v>-954.830590930919</v>
      </c>
      <c r="D199" s="7" t="n">
        <f aca="false">PPMT($B$1/$B$3,A199,$B$2*$B$3,$B$4)</f>
        <v>-542.294719893499</v>
      </c>
      <c r="E199" s="7" t="n">
        <f aca="false">IPMT($B$1/$B$3,A199,$B$2*$B$3,$B$4)</f>
        <v>-412.53587103742</v>
      </c>
      <c r="F199" s="7" t="n">
        <f aca="false">$B$5</f>
        <v>50</v>
      </c>
      <c r="G199" s="7" t="n">
        <f aca="false">G198+D199-F199</f>
        <v>113668.466591334</v>
      </c>
    </row>
    <row r="200" customFormat="false" ht="12.8" hidden="false" customHeight="false" outlineLevel="0" collapsed="false">
      <c r="A200" s="1" t="n">
        <v>192</v>
      </c>
      <c r="B200" s="5" t="n">
        <f aca="false">DATE(YEAR(B199), MONTH(B199) + 1, DAY(B199))</f>
        <v>48183</v>
      </c>
      <c r="C200" s="7" t="n">
        <f aca="false">PMT($B$1/$B$3, $B$2*$B$3,$B$4)</f>
        <v>-954.830590930919</v>
      </c>
      <c r="D200" s="7" t="n">
        <f aca="false">PPMT($B$1/$B$3,A200,$B$2*$B$3,$B$4)</f>
        <v>-544.102368959811</v>
      </c>
      <c r="E200" s="7" t="n">
        <f aca="false">IPMT($B$1/$B$3,A200,$B$2*$B$3,$B$4)</f>
        <v>-410.728221971108</v>
      </c>
      <c r="F200" s="7" t="n">
        <f aca="false">$B$5</f>
        <v>50</v>
      </c>
      <c r="G200" s="7" t="n">
        <f aca="false">G199+D200-F200</f>
        <v>113074.364222374</v>
      </c>
    </row>
    <row r="201" customFormat="false" ht="12.8" hidden="false" customHeight="false" outlineLevel="0" collapsed="false">
      <c r="A201" s="1" t="n">
        <v>193</v>
      </c>
      <c r="B201" s="5" t="n">
        <f aca="false">DATE(YEAR(B200), MONTH(B200) + 1, DAY(B200))</f>
        <v>48214</v>
      </c>
      <c r="C201" s="7" t="n">
        <f aca="false">PMT($B$1/$B$3, $B$2*$B$3,$B$4)</f>
        <v>-954.830590930919</v>
      </c>
      <c r="D201" s="7" t="n">
        <f aca="false">PPMT($B$1/$B$3,A201,$B$2*$B$3,$B$4)</f>
        <v>-545.91604352301</v>
      </c>
      <c r="E201" s="7" t="n">
        <f aca="false">IPMT($B$1/$B$3,A201,$B$2*$B$3,$B$4)</f>
        <v>-408.914547407909</v>
      </c>
      <c r="F201" s="7" t="n">
        <f aca="false">$B$5</f>
        <v>50</v>
      </c>
      <c r="G201" s="7" t="n">
        <f aca="false">G200+D201-F201</f>
        <v>112478.448178851</v>
      </c>
    </row>
    <row r="202" customFormat="false" ht="12.8" hidden="false" customHeight="false" outlineLevel="0" collapsed="false">
      <c r="A202" s="1" t="n">
        <v>194</v>
      </c>
      <c r="B202" s="5" t="n">
        <f aca="false">DATE(YEAR(B201), MONTH(B201) + 1, DAY(B201))</f>
        <v>48245</v>
      </c>
      <c r="C202" s="7" t="n">
        <f aca="false">PMT($B$1/$B$3, $B$2*$B$3,$B$4)</f>
        <v>-954.830590930919</v>
      </c>
      <c r="D202" s="7" t="n">
        <f aca="false">PPMT($B$1/$B$3,A202,$B$2*$B$3,$B$4)</f>
        <v>-547.735763668087</v>
      </c>
      <c r="E202" s="7" t="n">
        <f aca="false">IPMT($B$1/$B$3,A202,$B$2*$B$3,$B$4)</f>
        <v>-407.094827262832</v>
      </c>
      <c r="F202" s="7" t="n">
        <f aca="false">$B$5</f>
        <v>50</v>
      </c>
      <c r="G202" s="7" t="n">
        <f aca="false">G201+D202-F202</f>
        <v>111880.712415183</v>
      </c>
    </row>
    <row r="203" customFormat="false" ht="12.8" hidden="false" customHeight="false" outlineLevel="0" collapsed="false">
      <c r="A203" s="1" t="n">
        <v>195</v>
      </c>
      <c r="B203" s="5" t="n">
        <f aca="false">DATE(YEAR(B202), MONTH(B202) + 1, DAY(B202))</f>
        <v>48274</v>
      </c>
      <c r="C203" s="7" t="n">
        <f aca="false">PMT($B$1/$B$3, $B$2*$B$3,$B$4)</f>
        <v>-954.830590930919</v>
      </c>
      <c r="D203" s="7" t="n">
        <f aca="false">PPMT($B$1/$B$3,A203,$B$2*$B$3,$B$4)</f>
        <v>-549.561549546981</v>
      </c>
      <c r="E203" s="7" t="n">
        <f aca="false">IPMT($B$1/$B$3,A203,$B$2*$B$3,$B$4)</f>
        <v>-405.269041383939</v>
      </c>
      <c r="F203" s="7" t="n">
        <f aca="false">$B$5</f>
        <v>50</v>
      </c>
      <c r="G203" s="7" t="n">
        <f aca="false">G202+D203-F203</f>
        <v>111281.150865636</v>
      </c>
    </row>
    <row r="204" customFormat="false" ht="12.8" hidden="false" customHeight="false" outlineLevel="0" collapsed="false">
      <c r="A204" s="1" t="n">
        <v>196</v>
      </c>
      <c r="B204" s="5" t="n">
        <f aca="false">DATE(YEAR(B203), MONTH(B203) + 1, DAY(B203))</f>
        <v>48305</v>
      </c>
      <c r="C204" s="7" t="n">
        <f aca="false">PMT($B$1/$B$3, $B$2*$B$3,$B$4)</f>
        <v>-954.830590930919</v>
      </c>
      <c r="D204" s="7" t="n">
        <f aca="false">PPMT($B$1/$B$3,A204,$B$2*$B$3,$B$4)</f>
        <v>-551.393421378804</v>
      </c>
      <c r="E204" s="7" t="n">
        <f aca="false">IPMT($B$1/$B$3,A204,$B$2*$B$3,$B$4)</f>
        <v>-403.437169552115</v>
      </c>
      <c r="F204" s="7" t="n">
        <f aca="false">$B$5</f>
        <v>50</v>
      </c>
      <c r="G204" s="7" t="n">
        <f aca="false">G203+D204-F204</f>
        <v>110679.757444258</v>
      </c>
    </row>
    <row r="205" customFormat="false" ht="12.8" hidden="false" customHeight="false" outlineLevel="0" collapsed="false">
      <c r="A205" s="1" t="n">
        <v>197</v>
      </c>
      <c r="B205" s="5" t="n">
        <f aca="false">DATE(YEAR(B204), MONTH(B204) + 1, DAY(B204))</f>
        <v>48335</v>
      </c>
      <c r="C205" s="7" t="n">
        <f aca="false">PMT($B$1/$B$3, $B$2*$B$3,$B$4)</f>
        <v>-954.830590930919</v>
      </c>
      <c r="D205" s="7" t="n">
        <f aca="false">PPMT($B$1/$B$3,A205,$B$2*$B$3,$B$4)</f>
        <v>-553.231399450067</v>
      </c>
      <c r="E205" s="7" t="n">
        <f aca="false">IPMT($B$1/$B$3,A205,$B$2*$B$3,$B$4)</f>
        <v>-401.599191480853</v>
      </c>
      <c r="F205" s="7" t="n">
        <f aca="false">$B$5</f>
        <v>50</v>
      </c>
      <c r="G205" s="7" t="n">
        <f aca="false">G204+D205-F205</f>
        <v>110076.526044807</v>
      </c>
    </row>
    <row r="206" customFormat="false" ht="12.8" hidden="false" customHeight="false" outlineLevel="0" collapsed="false">
      <c r="A206" s="1" t="n">
        <v>198</v>
      </c>
      <c r="B206" s="5" t="n">
        <f aca="false">DATE(YEAR(B205), MONTH(B205) + 1, DAY(B205))</f>
        <v>48366</v>
      </c>
      <c r="C206" s="7" t="n">
        <f aca="false">PMT($B$1/$B$3, $B$2*$B$3,$B$4)</f>
        <v>-954.830590930919</v>
      </c>
      <c r="D206" s="7" t="n">
        <f aca="false">PPMT($B$1/$B$3,A206,$B$2*$B$3,$B$4)</f>
        <v>-555.0755041149</v>
      </c>
      <c r="E206" s="7" t="n">
        <f aca="false">IPMT($B$1/$B$3,A206,$B$2*$B$3,$B$4)</f>
        <v>-399.755086816019</v>
      </c>
      <c r="F206" s="7" t="n">
        <f aca="false">$B$5</f>
        <v>50</v>
      </c>
      <c r="G206" s="7" t="n">
        <f aca="false">G205+D206-F206</f>
        <v>109471.450540693</v>
      </c>
    </row>
    <row r="207" customFormat="false" ht="12.8" hidden="false" customHeight="false" outlineLevel="0" collapsed="false">
      <c r="A207" s="1" t="n">
        <v>199</v>
      </c>
      <c r="B207" s="5" t="n">
        <f aca="false">DATE(YEAR(B206), MONTH(B206) + 1, DAY(B206))</f>
        <v>48396</v>
      </c>
      <c r="C207" s="7" t="n">
        <f aca="false">PMT($B$1/$B$3, $B$2*$B$3,$B$4)</f>
        <v>-954.830590930919</v>
      </c>
      <c r="D207" s="7" t="n">
        <f aca="false">PPMT($B$1/$B$3,A207,$B$2*$B$3,$B$4)</f>
        <v>-556.925755795283</v>
      </c>
      <c r="E207" s="7" t="n">
        <f aca="false">IPMT($B$1/$B$3,A207,$B$2*$B$3,$B$4)</f>
        <v>-397.904835135636</v>
      </c>
      <c r="F207" s="7" t="n">
        <f aca="false">$B$5</f>
        <v>50</v>
      </c>
      <c r="G207" s="7" t="n">
        <f aca="false">G206+D207-F207</f>
        <v>108864.524784897</v>
      </c>
    </row>
    <row r="208" customFormat="false" ht="12.8" hidden="false" customHeight="false" outlineLevel="0" collapsed="false">
      <c r="A208" s="1" t="n">
        <v>200</v>
      </c>
      <c r="B208" s="5" t="n">
        <f aca="false">DATE(YEAR(B207), MONTH(B207) + 1, DAY(B207))</f>
        <v>48427</v>
      </c>
      <c r="C208" s="7" t="n">
        <f aca="false">PMT($B$1/$B$3, $B$2*$B$3,$B$4)</f>
        <v>-954.830590930919</v>
      </c>
      <c r="D208" s="7" t="n">
        <f aca="false">PPMT($B$1/$B$3,A208,$B$2*$B$3,$B$4)</f>
        <v>-558.782174981268</v>
      </c>
      <c r="E208" s="7" t="n">
        <f aca="false">IPMT($B$1/$B$3,A208,$B$2*$B$3,$B$4)</f>
        <v>-396.048415949651</v>
      </c>
      <c r="F208" s="7" t="n">
        <f aca="false">$B$5</f>
        <v>50</v>
      </c>
      <c r="G208" s="7" t="n">
        <f aca="false">G207+D208-F208</f>
        <v>108255.742609916</v>
      </c>
    </row>
    <row r="209" customFormat="false" ht="12.8" hidden="false" customHeight="false" outlineLevel="0" collapsed="false">
      <c r="A209" s="1" t="n">
        <v>201</v>
      </c>
      <c r="B209" s="5" t="n">
        <f aca="false">DATE(YEAR(B208), MONTH(B208) + 1, DAY(B208))</f>
        <v>48458</v>
      </c>
      <c r="C209" s="7" t="n">
        <f aca="false">PMT($B$1/$B$3, $B$2*$B$3,$B$4)</f>
        <v>-954.830590930919</v>
      </c>
      <c r="D209" s="7" t="n">
        <f aca="false">PPMT($B$1/$B$3,A209,$B$2*$B$3,$B$4)</f>
        <v>-560.644782231205</v>
      </c>
      <c r="E209" s="7" t="n">
        <f aca="false">IPMT($B$1/$B$3,A209,$B$2*$B$3,$B$4)</f>
        <v>-394.185808699714</v>
      </c>
      <c r="F209" s="7" t="n">
        <f aca="false">$B$5</f>
        <v>50</v>
      </c>
      <c r="G209" s="7" t="n">
        <f aca="false">G208+D209-F209</f>
        <v>107645.097827685</v>
      </c>
    </row>
    <row r="210" customFormat="false" ht="12.8" hidden="false" customHeight="false" outlineLevel="0" collapsed="false">
      <c r="A210" s="1" t="n">
        <v>202</v>
      </c>
      <c r="B210" s="5" t="n">
        <f aca="false">DATE(YEAR(B209), MONTH(B209) + 1, DAY(B209))</f>
        <v>48488</v>
      </c>
      <c r="C210" s="7" t="n">
        <f aca="false">PMT($B$1/$B$3, $B$2*$B$3,$B$4)</f>
        <v>-954.830590930919</v>
      </c>
      <c r="D210" s="7" t="n">
        <f aca="false">PPMT($B$1/$B$3,A210,$B$2*$B$3,$B$4)</f>
        <v>-562.513598171976</v>
      </c>
      <c r="E210" s="7" t="n">
        <f aca="false">IPMT($B$1/$B$3,A210,$B$2*$B$3,$B$4)</f>
        <v>-392.316992758943</v>
      </c>
      <c r="F210" s="7" t="n">
        <f aca="false">$B$5</f>
        <v>50</v>
      </c>
      <c r="G210" s="7" t="n">
        <f aca="false">G209+D210-F210</f>
        <v>107032.584229513</v>
      </c>
    </row>
    <row r="211" customFormat="false" ht="12.8" hidden="false" customHeight="false" outlineLevel="0" collapsed="false">
      <c r="A211" s="1" t="n">
        <v>203</v>
      </c>
      <c r="B211" s="5" t="n">
        <f aca="false">DATE(YEAR(B210), MONTH(B210) + 1, DAY(B210))</f>
        <v>48519</v>
      </c>
      <c r="C211" s="7" t="n">
        <f aca="false">PMT($B$1/$B$3, $B$2*$B$3,$B$4)</f>
        <v>-954.830590930919</v>
      </c>
      <c r="D211" s="7" t="n">
        <f aca="false">PPMT($B$1/$B$3,A211,$B$2*$B$3,$B$4)</f>
        <v>-564.388643499216</v>
      </c>
      <c r="E211" s="7" t="n">
        <f aca="false">IPMT($B$1/$B$3,A211,$B$2*$B$3,$B$4)</f>
        <v>-390.441947431703</v>
      </c>
      <c r="F211" s="7" t="n">
        <f aca="false">$B$5</f>
        <v>50</v>
      </c>
      <c r="G211" s="7" t="n">
        <f aca="false">G210+D211-F211</f>
        <v>106418.195586014</v>
      </c>
    </row>
    <row r="212" customFormat="false" ht="12.8" hidden="false" customHeight="false" outlineLevel="0" collapsed="false">
      <c r="A212" s="1" t="n">
        <v>204</v>
      </c>
      <c r="B212" s="5" t="n">
        <f aca="false">DATE(YEAR(B211), MONTH(B211) + 1, DAY(B211))</f>
        <v>48549</v>
      </c>
      <c r="C212" s="7" t="n">
        <f aca="false">PMT($B$1/$B$3, $B$2*$B$3,$B$4)</f>
        <v>-954.830590930919</v>
      </c>
      <c r="D212" s="7" t="n">
        <f aca="false">PPMT($B$1/$B$3,A212,$B$2*$B$3,$B$4)</f>
        <v>-566.269938977547</v>
      </c>
      <c r="E212" s="7" t="n">
        <f aca="false">IPMT($B$1/$B$3,A212,$B$2*$B$3,$B$4)</f>
        <v>-388.560651953372</v>
      </c>
      <c r="F212" s="7" t="n">
        <f aca="false">$B$5</f>
        <v>50</v>
      </c>
      <c r="G212" s="7" t="n">
        <f aca="false">G211+D212-F212</f>
        <v>105801.925647036</v>
      </c>
    </row>
    <row r="213" customFormat="false" ht="12.8" hidden="false" customHeight="false" outlineLevel="0" collapsed="false">
      <c r="A213" s="1" t="n">
        <v>205</v>
      </c>
      <c r="B213" s="5" t="n">
        <f aca="false">DATE(YEAR(B212), MONTH(B212) + 1, DAY(B212))</f>
        <v>48580</v>
      </c>
      <c r="C213" s="7" t="n">
        <f aca="false">PMT($B$1/$B$3, $B$2*$B$3,$B$4)</f>
        <v>-954.830590930919</v>
      </c>
      <c r="D213" s="7" t="n">
        <f aca="false">PPMT($B$1/$B$3,A213,$B$2*$B$3,$B$4)</f>
        <v>-568.157505440805</v>
      </c>
      <c r="E213" s="7" t="n">
        <f aca="false">IPMT($B$1/$B$3,A213,$B$2*$B$3,$B$4)</f>
        <v>-386.673085490114</v>
      </c>
      <c r="F213" s="7" t="n">
        <f aca="false">$B$5</f>
        <v>50</v>
      </c>
      <c r="G213" s="7" t="n">
        <f aca="false">G212+D213-F213</f>
        <v>105183.768141595</v>
      </c>
    </row>
    <row r="214" customFormat="false" ht="12.8" hidden="false" customHeight="false" outlineLevel="0" collapsed="false">
      <c r="A214" s="1" t="n">
        <v>206</v>
      </c>
      <c r="B214" s="5" t="n">
        <f aca="false">DATE(YEAR(B213), MONTH(B213) + 1, DAY(B213))</f>
        <v>48611</v>
      </c>
      <c r="C214" s="7" t="n">
        <f aca="false">PMT($B$1/$B$3, $B$2*$B$3,$B$4)</f>
        <v>-954.830590930919</v>
      </c>
      <c r="D214" s="7" t="n">
        <f aca="false">PPMT($B$1/$B$3,A214,$B$2*$B$3,$B$4)</f>
        <v>-570.051363792275</v>
      </c>
      <c r="E214" s="7" t="n">
        <f aca="false">IPMT($B$1/$B$3,A214,$B$2*$B$3,$B$4)</f>
        <v>-384.779227138645</v>
      </c>
      <c r="F214" s="7" t="n">
        <f aca="false">$B$5</f>
        <v>50</v>
      </c>
      <c r="G214" s="7" t="n">
        <f aca="false">G213+D214-F214</f>
        <v>104563.716777803</v>
      </c>
    </row>
    <row r="215" customFormat="false" ht="12.8" hidden="false" customHeight="false" outlineLevel="0" collapsed="false">
      <c r="A215" s="1" t="n">
        <v>207</v>
      </c>
      <c r="B215" s="5" t="n">
        <f aca="false">DATE(YEAR(B214), MONTH(B214) + 1, DAY(B214))</f>
        <v>48639</v>
      </c>
      <c r="C215" s="7" t="n">
        <f aca="false">PMT($B$1/$B$3, $B$2*$B$3,$B$4)</f>
        <v>-954.830590930919</v>
      </c>
      <c r="D215" s="7" t="n">
        <f aca="false">PPMT($B$1/$B$3,A215,$B$2*$B$3,$B$4)</f>
        <v>-571.951535004916</v>
      </c>
      <c r="E215" s="7" t="n">
        <f aca="false">IPMT($B$1/$B$3,A215,$B$2*$B$3,$B$4)</f>
        <v>-382.879055926004</v>
      </c>
      <c r="F215" s="7" t="n">
        <f aca="false">$B$5</f>
        <v>50</v>
      </c>
      <c r="G215" s="7" t="n">
        <f aca="false">G214+D215-F215</f>
        <v>103941.765242798</v>
      </c>
    </row>
    <row r="216" customFormat="false" ht="12.8" hidden="false" customHeight="false" outlineLevel="0" collapsed="false">
      <c r="A216" s="1" t="n">
        <v>208</v>
      </c>
      <c r="B216" s="5" t="n">
        <f aca="false">DATE(YEAR(B215), MONTH(B215) + 1, DAY(B215))</f>
        <v>48670</v>
      </c>
      <c r="C216" s="7" t="n">
        <f aca="false">PMT($B$1/$B$3, $B$2*$B$3,$B$4)</f>
        <v>-954.830590930919</v>
      </c>
      <c r="D216" s="7" t="n">
        <f aca="false">PPMT($B$1/$B$3,A216,$B$2*$B$3,$B$4)</f>
        <v>-573.858040121599</v>
      </c>
      <c r="E216" s="7" t="n">
        <f aca="false">IPMT($B$1/$B$3,A216,$B$2*$B$3,$B$4)</f>
        <v>-380.97255080932</v>
      </c>
      <c r="F216" s="7" t="n">
        <f aca="false">$B$5</f>
        <v>50</v>
      </c>
      <c r="G216" s="7" t="n">
        <f aca="false">G215+D216-F216</f>
        <v>103317.907202676</v>
      </c>
    </row>
    <row r="217" customFormat="false" ht="12.8" hidden="false" customHeight="false" outlineLevel="0" collapsed="false">
      <c r="A217" s="1" t="n">
        <v>209</v>
      </c>
      <c r="B217" s="5" t="n">
        <f aca="false">DATE(YEAR(B216), MONTH(B216) + 1, DAY(B216))</f>
        <v>48700</v>
      </c>
      <c r="C217" s="7" t="n">
        <f aca="false">PMT($B$1/$B$3, $B$2*$B$3,$B$4)</f>
        <v>-954.830590930919</v>
      </c>
      <c r="D217" s="7" t="n">
        <f aca="false">PPMT($B$1/$B$3,A217,$B$2*$B$3,$B$4)</f>
        <v>-575.770900255337</v>
      </c>
      <c r="E217" s="7" t="n">
        <f aca="false">IPMT($B$1/$B$3,A217,$B$2*$B$3,$B$4)</f>
        <v>-379.059690675582</v>
      </c>
      <c r="F217" s="7" t="n">
        <f aca="false">$B$5</f>
        <v>50</v>
      </c>
      <c r="G217" s="7" t="n">
        <f aca="false">G216+D217-F217</f>
        <v>102692.136302421</v>
      </c>
    </row>
    <row r="218" customFormat="false" ht="12.8" hidden="false" customHeight="false" outlineLevel="0" collapsed="false">
      <c r="A218" s="1" t="n">
        <v>210</v>
      </c>
      <c r="B218" s="5" t="n">
        <f aca="false">DATE(YEAR(B217), MONTH(B217) + 1, DAY(B217))</f>
        <v>48731</v>
      </c>
      <c r="C218" s="7" t="n">
        <f aca="false">PMT($B$1/$B$3, $B$2*$B$3,$B$4)</f>
        <v>-954.830590930919</v>
      </c>
      <c r="D218" s="7" t="n">
        <f aca="false">PPMT($B$1/$B$3,A218,$B$2*$B$3,$B$4)</f>
        <v>-577.690136589522</v>
      </c>
      <c r="E218" s="7" t="n">
        <f aca="false">IPMT($B$1/$B$3,A218,$B$2*$B$3,$B$4)</f>
        <v>-377.140454341397</v>
      </c>
      <c r="F218" s="7" t="n">
        <f aca="false">$B$5</f>
        <v>50</v>
      </c>
      <c r="G218" s="7" t="n">
        <f aca="false">G217+D218-F218</f>
        <v>102064.446165832</v>
      </c>
    </row>
    <row r="219" customFormat="false" ht="12.8" hidden="false" customHeight="false" outlineLevel="0" collapsed="false">
      <c r="A219" s="1" t="n">
        <v>211</v>
      </c>
      <c r="B219" s="5" t="n">
        <f aca="false">DATE(YEAR(B218), MONTH(B218) + 1, DAY(B218))</f>
        <v>48761</v>
      </c>
      <c r="C219" s="7" t="n">
        <f aca="false">PMT($B$1/$B$3, $B$2*$B$3,$B$4)</f>
        <v>-954.830590930919</v>
      </c>
      <c r="D219" s="7" t="n">
        <f aca="false">PPMT($B$1/$B$3,A219,$B$2*$B$3,$B$4)</f>
        <v>-579.615770378154</v>
      </c>
      <c r="E219" s="7" t="n">
        <f aca="false">IPMT($B$1/$B$3,A219,$B$2*$B$3,$B$4)</f>
        <v>-375.214820552766</v>
      </c>
      <c r="F219" s="7" t="n">
        <f aca="false">$B$5</f>
        <v>50</v>
      </c>
      <c r="G219" s="7" t="n">
        <f aca="false">G218+D219-F219</f>
        <v>101434.830395453</v>
      </c>
    </row>
    <row r="220" customFormat="false" ht="12.8" hidden="false" customHeight="false" outlineLevel="0" collapsed="false">
      <c r="A220" s="1" t="n">
        <v>212</v>
      </c>
      <c r="B220" s="5" t="n">
        <f aca="false">DATE(YEAR(B219), MONTH(B219) + 1, DAY(B219))</f>
        <v>48792</v>
      </c>
      <c r="C220" s="7" t="n">
        <f aca="false">PMT($B$1/$B$3, $B$2*$B$3,$B$4)</f>
        <v>-954.830590930919</v>
      </c>
      <c r="D220" s="7" t="n">
        <f aca="false">PPMT($B$1/$B$3,A220,$B$2*$B$3,$B$4)</f>
        <v>-581.547822946081</v>
      </c>
      <c r="E220" s="7" t="n">
        <f aca="false">IPMT($B$1/$B$3,A220,$B$2*$B$3,$B$4)</f>
        <v>-373.282767984838</v>
      </c>
      <c r="F220" s="7" t="n">
        <f aca="false">$B$5</f>
        <v>50</v>
      </c>
      <c r="G220" s="7" t="n">
        <f aca="false">G219+D220-F220</f>
        <v>100803.282572507</v>
      </c>
    </row>
    <row r="221" customFormat="false" ht="12.8" hidden="false" customHeight="false" outlineLevel="0" collapsed="false">
      <c r="A221" s="1" t="n">
        <v>213</v>
      </c>
      <c r="B221" s="5" t="n">
        <f aca="false">DATE(YEAR(B220), MONTH(B220) + 1, DAY(B220))</f>
        <v>48823</v>
      </c>
      <c r="C221" s="7" t="n">
        <f aca="false">PMT($B$1/$B$3, $B$2*$B$3,$B$4)</f>
        <v>-954.830590930919</v>
      </c>
      <c r="D221" s="7" t="n">
        <f aca="false">PPMT($B$1/$B$3,A221,$B$2*$B$3,$B$4)</f>
        <v>-583.486315689235</v>
      </c>
      <c r="E221" s="7" t="n">
        <f aca="false">IPMT($B$1/$B$3,A221,$B$2*$B$3,$B$4)</f>
        <v>-371.344275241685</v>
      </c>
      <c r="F221" s="7" t="n">
        <f aca="false">$B$5</f>
        <v>50</v>
      </c>
      <c r="G221" s="7" t="n">
        <f aca="false">G220+D221-F221</f>
        <v>100169.796256818</v>
      </c>
    </row>
    <row r="222" customFormat="false" ht="12.8" hidden="false" customHeight="false" outlineLevel="0" collapsed="false">
      <c r="A222" s="1" t="n">
        <v>214</v>
      </c>
      <c r="B222" s="5" t="n">
        <f aca="false">DATE(YEAR(B221), MONTH(B221) + 1, DAY(B221))</f>
        <v>48853</v>
      </c>
      <c r="C222" s="7" t="n">
        <f aca="false">PMT($B$1/$B$3, $B$2*$B$3,$B$4)</f>
        <v>-954.830590930919</v>
      </c>
      <c r="D222" s="7" t="n">
        <f aca="false">PPMT($B$1/$B$3,A222,$B$2*$B$3,$B$4)</f>
        <v>-585.431270074866</v>
      </c>
      <c r="E222" s="7" t="n">
        <f aca="false">IPMT($B$1/$B$3,A222,$B$2*$B$3,$B$4)</f>
        <v>-369.399320856054</v>
      </c>
      <c r="F222" s="7" t="n">
        <f aca="false">$B$5</f>
        <v>50</v>
      </c>
      <c r="G222" s="7" t="n">
        <f aca="false">G221+D222-F222</f>
        <v>99534.3649867433</v>
      </c>
    </row>
    <row r="223" customFormat="false" ht="12.8" hidden="false" customHeight="false" outlineLevel="0" collapsed="false">
      <c r="A223" s="1" t="n">
        <v>215</v>
      </c>
      <c r="B223" s="5" t="n">
        <f aca="false">DATE(YEAR(B222), MONTH(B222) + 1, DAY(B222))</f>
        <v>48884</v>
      </c>
      <c r="C223" s="7" t="n">
        <f aca="false">PMT($B$1/$B$3, $B$2*$B$3,$B$4)</f>
        <v>-954.830590930919</v>
      </c>
      <c r="D223" s="7" t="n">
        <f aca="false">PPMT($B$1/$B$3,A223,$B$2*$B$3,$B$4)</f>
        <v>-587.382707641782</v>
      </c>
      <c r="E223" s="7" t="n">
        <f aca="false">IPMT($B$1/$B$3,A223,$B$2*$B$3,$B$4)</f>
        <v>-367.447883289137</v>
      </c>
      <c r="F223" s="7" t="n">
        <f aca="false">$B$5</f>
        <v>50</v>
      </c>
      <c r="G223" s="7" t="n">
        <f aca="false">G222+D223-F223</f>
        <v>98896.9822791015</v>
      </c>
    </row>
    <row r="224" customFormat="false" ht="12.8" hidden="false" customHeight="false" outlineLevel="0" collapsed="false">
      <c r="A224" s="1" t="n">
        <v>216</v>
      </c>
      <c r="B224" s="5" t="n">
        <f aca="false">DATE(YEAR(B223), MONTH(B223) + 1, DAY(B223))</f>
        <v>48914</v>
      </c>
      <c r="C224" s="7" t="n">
        <f aca="false">PMT($B$1/$B$3, $B$2*$B$3,$B$4)</f>
        <v>-954.830590930919</v>
      </c>
      <c r="D224" s="7" t="n">
        <f aca="false">PPMT($B$1/$B$3,A224,$B$2*$B$3,$B$4)</f>
        <v>-589.340650000588</v>
      </c>
      <c r="E224" s="7" t="n">
        <f aca="false">IPMT($B$1/$B$3,A224,$B$2*$B$3,$B$4)</f>
        <v>-365.489940930331</v>
      </c>
      <c r="F224" s="7" t="n">
        <f aca="false">$B$5</f>
        <v>50</v>
      </c>
      <c r="G224" s="7" t="n">
        <f aca="false">G223+D224-F224</f>
        <v>98257.6416291009</v>
      </c>
    </row>
    <row r="225" customFormat="false" ht="12.8" hidden="false" customHeight="false" outlineLevel="0" collapsed="false">
      <c r="A225" s="1" t="n">
        <v>217</v>
      </c>
      <c r="B225" s="5" t="n">
        <f aca="false">DATE(YEAR(B224), MONTH(B224) + 1, DAY(B224))</f>
        <v>48945</v>
      </c>
      <c r="C225" s="7" t="n">
        <f aca="false">PMT($B$1/$B$3, $B$2*$B$3,$B$4)</f>
        <v>-954.830590930919</v>
      </c>
      <c r="D225" s="7" t="n">
        <f aca="false">PPMT($B$1/$B$3,A225,$B$2*$B$3,$B$4)</f>
        <v>-591.305118833923</v>
      </c>
      <c r="E225" s="7" t="n">
        <f aca="false">IPMT($B$1/$B$3,A225,$B$2*$B$3,$B$4)</f>
        <v>-363.525472096996</v>
      </c>
      <c r="F225" s="7" t="n">
        <f aca="false">$B$5</f>
        <v>50</v>
      </c>
      <c r="G225" s="7" t="n">
        <f aca="false">G224+D225-F225</f>
        <v>97616.336510267</v>
      </c>
    </row>
    <row r="226" customFormat="false" ht="12.8" hidden="false" customHeight="false" outlineLevel="0" collapsed="false">
      <c r="A226" s="1" t="n">
        <v>218</v>
      </c>
      <c r="B226" s="5" t="n">
        <f aca="false">DATE(YEAR(B225), MONTH(B225) + 1, DAY(B225))</f>
        <v>48976</v>
      </c>
      <c r="C226" s="7" t="n">
        <f aca="false">PMT($B$1/$B$3, $B$2*$B$3,$B$4)</f>
        <v>-954.830590930919</v>
      </c>
      <c r="D226" s="7" t="n">
        <f aca="false">PPMT($B$1/$B$3,A226,$B$2*$B$3,$B$4)</f>
        <v>-593.276135896703</v>
      </c>
      <c r="E226" s="7" t="n">
        <f aca="false">IPMT($B$1/$B$3,A226,$B$2*$B$3,$B$4)</f>
        <v>-361.554455034216</v>
      </c>
      <c r="F226" s="7" t="n">
        <f aca="false">$B$5</f>
        <v>50</v>
      </c>
      <c r="G226" s="7" t="n">
        <f aca="false">G225+D226-F226</f>
        <v>96973.0603743703</v>
      </c>
    </row>
    <row r="227" customFormat="false" ht="12.8" hidden="false" customHeight="false" outlineLevel="0" collapsed="false">
      <c r="A227" s="1" t="n">
        <v>219</v>
      </c>
      <c r="B227" s="5" t="n">
        <f aca="false">DATE(YEAR(B226), MONTH(B226) + 1, DAY(B226))</f>
        <v>49004</v>
      </c>
      <c r="C227" s="7" t="n">
        <f aca="false">PMT($B$1/$B$3, $B$2*$B$3,$B$4)</f>
        <v>-954.830590930919</v>
      </c>
      <c r="D227" s="7" t="n">
        <f aca="false">PPMT($B$1/$B$3,A227,$B$2*$B$3,$B$4)</f>
        <v>-595.253723016359</v>
      </c>
      <c r="E227" s="7" t="n">
        <f aca="false">IPMT($B$1/$B$3,A227,$B$2*$B$3,$B$4)</f>
        <v>-359.576867914561</v>
      </c>
      <c r="F227" s="7" t="n">
        <f aca="false">$B$5</f>
        <v>50</v>
      </c>
      <c r="G227" s="7" t="n">
        <f aca="false">G226+D227-F227</f>
        <v>96327.8066513539</v>
      </c>
    </row>
    <row r="228" customFormat="false" ht="12.8" hidden="false" customHeight="false" outlineLevel="0" collapsed="false">
      <c r="A228" s="1" t="n">
        <v>220</v>
      </c>
      <c r="B228" s="5" t="n">
        <f aca="false">DATE(YEAR(B227), MONTH(B227) + 1, DAY(B227))</f>
        <v>49035</v>
      </c>
      <c r="C228" s="7" t="n">
        <f aca="false">PMT($B$1/$B$3, $B$2*$B$3,$B$4)</f>
        <v>-954.830590930919</v>
      </c>
      <c r="D228" s="7" t="n">
        <f aca="false">PPMT($B$1/$B$3,A228,$B$2*$B$3,$B$4)</f>
        <v>-597.23790209308</v>
      </c>
      <c r="E228" s="7" t="n">
        <f aca="false">IPMT($B$1/$B$3,A228,$B$2*$B$3,$B$4)</f>
        <v>-357.59268883784</v>
      </c>
      <c r="F228" s="7" t="n">
        <f aca="false">$B$5</f>
        <v>50</v>
      </c>
      <c r="G228" s="7" t="n">
        <f aca="false">G227+D228-F228</f>
        <v>95680.5687492608</v>
      </c>
    </row>
    <row r="229" customFormat="false" ht="12.8" hidden="false" customHeight="false" outlineLevel="0" collapsed="false">
      <c r="A229" s="1" t="n">
        <v>221</v>
      </c>
      <c r="B229" s="5" t="n">
        <f aca="false">DATE(YEAR(B228), MONTH(B228) + 1, DAY(B228))</f>
        <v>49065</v>
      </c>
      <c r="C229" s="7" t="n">
        <f aca="false">PMT($B$1/$B$3, $B$2*$B$3,$B$4)</f>
        <v>-954.830590930919</v>
      </c>
      <c r="D229" s="7" t="n">
        <f aca="false">PPMT($B$1/$B$3,A229,$B$2*$B$3,$B$4)</f>
        <v>-599.228695100057</v>
      </c>
      <c r="E229" s="7" t="n">
        <f aca="false">IPMT($B$1/$B$3,A229,$B$2*$B$3,$B$4)</f>
        <v>-355.601895830862</v>
      </c>
      <c r="F229" s="7" t="n">
        <f aca="false">$B$5</f>
        <v>50</v>
      </c>
      <c r="G229" s="7" t="n">
        <f aca="false">G228+D229-F229</f>
        <v>95031.3400541608</v>
      </c>
    </row>
    <row r="230" customFormat="false" ht="12.8" hidden="false" customHeight="false" outlineLevel="0" collapsed="false">
      <c r="A230" s="1" t="n">
        <v>222</v>
      </c>
      <c r="B230" s="5" t="n">
        <f aca="false">DATE(YEAR(B229), MONTH(B229) + 1, DAY(B229))</f>
        <v>49096</v>
      </c>
      <c r="C230" s="7" t="n">
        <f aca="false">PMT($B$1/$B$3, $B$2*$B$3,$B$4)</f>
        <v>-954.830590930919</v>
      </c>
      <c r="D230" s="7" t="n">
        <f aca="false">PPMT($B$1/$B$3,A230,$B$2*$B$3,$B$4)</f>
        <v>-601.226124083724</v>
      </c>
      <c r="E230" s="7" t="n">
        <f aca="false">IPMT($B$1/$B$3,A230,$B$2*$B$3,$B$4)</f>
        <v>-353.604466847195</v>
      </c>
      <c r="F230" s="7" t="n">
        <f aca="false">$B$5</f>
        <v>50</v>
      </c>
      <c r="G230" s="7" t="n">
        <f aca="false">G229+D230-F230</f>
        <v>94380.1139300771</v>
      </c>
    </row>
    <row r="231" customFormat="false" ht="12.8" hidden="false" customHeight="false" outlineLevel="0" collapsed="false">
      <c r="A231" s="1" t="n">
        <v>223</v>
      </c>
      <c r="B231" s="5" t="n">
        <f aca="false">DATE(YEAR(B230), MONTH(B230) + 1, DAY(B230))</f>
        <v>49126</v>
      </c>
      <c r="C231" s="7" t="n">
        <f aca="false">PMT($B$1/$B$3, $B$2*$B$3,$B$4)</f>
        <v>-954.830590930919</v>
      </c>
      <c r="D231" s="7" t="n">
        <f aca="false">PPMT($B$1/$B$3,A231,$B$2*$B$3,$B$4)</f>
        <v>-603.230211164003</v>
      </c>
      <c r="E231" s="7" t="n">
        <f aca="false">IPMT($B$1/$B$3,A231,$B$2*$B$3,$B$4)</f>
        <v>-351.600379766917</v>
      </c>
      <c r="F231" s="7" t="n">
        <f aca="false">$B$5</f>
        <v>50</v>
      </c>
      <c r="G231" s="7" t="n">
        <f aca="false">G230+D231-F231</f>
        <v>93726.8837189131</v>
      </c>
    </row>
    <row r="232" customFormat="false" ht="12.8" hidden="false" customHeight="false" outlineLevel="0" collapsed="false">
      <c r="A232" s="1" t="n">
        <v>224</v>
      </c>
      <c r="B232" s="5" t="n">
        <f aca="false">DATE(YEAR(B231), MONTH(B231) + 1, DAY(B231))</f>
        <v>49157</v>
      </c>
      <c r="C232" s="7" t="n">
        <f aca="false">PMT($B$1/$B$3, $B$2*$B$3,$B$4)</f>
        <v>-954.830590930919</v>
      </c>
      <c r="D232" s="7" t="n">
        <f aca="false">PPMT($B$1/$B$3,A232,$B$2*$B$3,$B$4)</f>
        <v>-605.240978534549</v>
      </c>
      <c r="E232" s="7" t="n">
        <f aca="false">IPMT($B$1/$B$3,A232,$B$2*$B$3,$B$4)</f>
        <v>-349.58961239637</v>
      </c>
      <c r="F232" s="7" t="n">
        <f aca="false">$B$5</f>
        <v>50</v>
      </c>
      <c r="G232" s="7" t="n">
        <f aca="false">G231+D232-F232</f>
        <v>93071.6427403785</v>
      </c>
    </row>
    <row r="233" customFormat="false" ht="12.8" hidden="false" customHeight="false" outlineLevel="0" collapsed="false">
      <c r="A233" s="1" t="n">
        <v>225</v>
      </c>
      <c r="B233" s="5" t="n">
        <f aca="false">DATE(YEAR(B232), MONTH(B232) + 1, DAY(B232))</f>
        <v>49188</v>
      </c>
      <c r="C233" s="7" t="n">
        <f aca="false">PMT($B$1/$B$3, $B$2*$B$3,$B$4)</f>
        <v>-954.830590930919</v>
      </c>
      <c r="D233" s="7" t="n">
        <f aca="false">PPMT($B$1/$B$3,A233,$B$2*$B$3,$B$4)</f>
        <v>-607.258448462998</v>
      </c>
      <c r="E233" s="7" t="n">
        <f aca="false">IPMT($B$1/$B$3,A233,$B$2*$B$3,$B$4)</f>
        <v>-347.572142467921</v>
      </c>
      <c r="F233" s="7" t="n">
        <f aca="false">$B$5</f>
        <v>50</v>
      </c>
      <c r="G233" s="7" t="n">
        <f aca="false">G232+D233-F233</f>
        <v>92414.3842919155</v>
      </c>
    </row>
    <row r="234" customFormat="false" ht="12.8" hidden="false" customHeight="false" outlineLevel="0" collapsed="false">
      <c r="A234" s="1" t="n">
        <v>226</v>
      </c>
      <c r="B234" s="5" t="n">
        <f aca="false">DATE(YEAR(B233), MONTH(B233) + 1, DAY(B233))</f>
        <v>49218</v>
      </c>
      <c r="C234" s="7" t="n">
        <f aca="false">PMT($B$1/$B$3, $B$2*$B$3,$B$4)</f>
        <v>-954.830590930919</v>
      </c>
      <c r="D234" s="7" t="n">
        <f aca="false">PPMT($B$1/$B$3,A234,$B$2*$B$3,$B$4)</f>
        <v>-609.282643291208</v>
      </c>
      <c r="E234" s="7" t="n">
        <f aca="false">IPMT($B$1/$B$3,A234,$B$2*$B$3,$B$4)</f>
        <v>-345.547947639711</v>
      </c>
      <c r="F234" s="7" t="n">
        <f aca="false">$B$5</f>
        <v>50</v>
      </c>
      <c r="G234" s="7" t="n">
        <f aca="false">G233+D234-F234</f>
        <v>91755.1016486243</v>
      </c>
    </row>
    <row r="235" customFormat="false" ht="12.8" hidden="false" customHeight="false" outlineLevel="0" collapsed="false">
      <c r="A235" s="1" t="n">
        <v>227</v>
      </c>
      <c r="B235" s="5" t="n">
        <f aca="false">DATE(YEAR(B234), MONTH(B234) + 1, DAY(B234))</f>
        <v>49249</v>
      </c>
      <c r="C235" s="7" t="n">
        <f aca="false">PMT($B$1/$B$3, $B$2*$B$3,$B$4)</f>
        <v>-954.830590930919</v>
      </c>
      <c r="D235" s="7" t="n">
        <f aca="false">PPMT($B$1/$B$3,A235,$B$2*$B$3,$B$4)</f>
        <v>-611.313585435512</v>
      </c>
      <c r="E235" s="7" t="n">
        <f aca="false">IPMT($B$1/$B$3,A235,$B$2*$B$3,$B$4)</f>
        <v>-343.517005495407</v>
      </c>
      <c r="F235" s="7" t="n">
        <f aca="false">$B$5</f>
        <v>50</v>
      </c>
      <c r="G235" s="7" t="n">
        <f aca="false">G234+D235-F235</f>
        <v>91093.7880631888</v>
      </c>
    </row>
    <row r="236" customFormat="false" ht="12.8" hidden="false" customHeight="false" outlineLevel="0" collapsed="false">
      <c r="A236" s="1" t="n">
        <v>228</v>
      </c>
      <c r="B236" s="5" t="n">
        <f aca="false">DATE(YEAR(B235), MONTH(B235) + 1, DAY(B235))</f>
        <v>49279</v>
      </c>
      <c r="C236" s="7" t="n">
        <f aca="false">PMT($B$1/$B$3, $B$2*$B$3,$B$4)</f>
        <v>-954.830590930919</v>
      </c>
      <c r="D236" s="7" t="n">
        <f aca="false">PPMT($B$1/$B$3,A236,$B$2*$B$3,$B$4)</f>
        <v>-613.351297386964</v>
      </c>
      <c r="E236" s="7" t="n">
        <f aca="false">IPMT($B$1/$B$3,A236,$B$2*$B$3,$B$4)</f>
        <v>-341.479293543955</v>
      </c>
      <c r="F236" s="7" t="n">
        <f aca="false">$B$5</f>
        <v>50</v>
      </c>
      <c r="G236" s="7" t="n">
        <f aca="false">G235+D236-F236</f>
        <v>90430.4367658018</v>
      </c>
    </row>
    <row r="237" customFormat="false" ht="12.8" hidden="false" customHeight="false" outlineLevel="0" collapsed="false">
      <c r="A237" s="1" t="n">
        <v>229</v>
      </c>
      <c r="B237" s="5" t="n">
        <f aca="false">DATE(YEAR(B236), MONTH(B236) + 1, DAY(B236))</f>
        <v>49310</v>
      </c>
      <c r="C237" s="7" t="n">
        <f aca="false">PMT($B$1/$B$3, $B$2*$B$3,$B$4)</f>
        <v>-954.830590930919</v>
      </c>
      <c r="D237" s="7" t="n">
        <f aca="false">PPMT($B$1/$B$3,A237,$B$2*$B$3,$B$4)</f>
        <v>-615.395801711587</v>
      </c>
      <c r="E237" s="7" t="n">
        <f aca="false">IPMT($B$1/$B$3,A237,$B$2*$B$3,$B$4)</f>
        <v>-339.434789219332</v>
      </c>
      <c r="F237" s="7" t="n">
        <f aca="false">$B$5</f>
        <v>50</v>
      </c>
      <c r="G237" s="7" t="n">
        <f aca="false">G236+D237-F237</f>
        <v>89765.0409640903</v>
      </c>
    </row>
    <row r="238" customFormat="false" ht="12.8" hidden="false" customHeight="false" outlineLevel="0" collapsed="false">
      <c r="A238" s="1" t="n">
        <v>230</v>
      </c>
      <c r="B238" s="5" t="n">
        <f aca="false">DATE(YEAR(B237), MONTH(B237) + 1, DAY(B237))</f>
        <v>49341</v>
      </c>
      <c r="C238" s="7" t="n">
        <f aca="false">PMT($B$1/$B$3, $B$2*$B$3,$B$4)</f>
        <v>-954.830590930919</v>
      </c>
      <c r="D238" s="7" t="n">
        <f aca="false">PPMT($B$1/$B$3,A238,$B$2*$B$3,$B$4)</f>
        <v>-617.447121050626</v>
      </c>
      <c r="E238" s="7" t="n">
        <f aca="false">IPMT($B$1/$B$3,A238,$B$2*$B$3,$B$4)</f>
        <v>-337.383469880293</v>
      </c>
      <c r="F238" s="7" t="n">
        <f aca="false">$B$5</f>
        <v>50</v>
      </c>
      <c r="G238" s="7" t="n">
        <f aca="false">G237+D238-F238</f>
        <v>89097.5938430396</v>
      </c>
    </row>
    <row r="239" customFormat="false" ht="12.8" hidden="false" customHeight="false" outlineLevel="0" collapsed="false">
      <c r="A239" s="1" t="n">
        <v>231</v>
      </c>
      <c r="B239" s="5" t="n">
        <f aca="false">DATE(YEAR(B238), MONTH(B238) + 1, DAY(B238))</f>
        <v>49369</v>
      </c>
      <c r="C239" s="7" t="n">
        <f aca="false">PMT($B$1/$B$3, $B$2*$B$3,$B$4)</f>
        <v>-954.830590930919</v>
      </c>
      <c r="D239" s="7" t="n">
        <f aca="false">PPMT($B$1/$B$3,A239,$B$2*$B$3,$B$4)</f>
        <v>-619.505278120795</v>
      </c>
      <c r="E239" s="7" t="n">
        <f aca="false">IPMT($B$1/$B$3,A239,$B$2*$B$3,$B$4)</f>
        <v>-335.325312810125</v>
      </c>
      <c r="F239" s="7" t="n">
        <f aca="false">$B$5</f>
        <v>50</v>
      </c>
      <c r="G239" s="7" t="n">
        <f aca="false">G238+D239-F239</f>
        <v>88428.0885649188</v>
      </c>
    </row>
    <row r="240" customFormat="false" ht="12.8" hidden="false" customHeight="false" outlineLevel="0" collapsed="false">
      <c r="A240" s="1" t="n">
        <v>232</v>
      </c>
      <c r="B240" s="5" t="n">
        <f aca="false">DATE(YEAR(B239), MONTH(B239) + 1, DAY(B239))</f>
        <v>49400</v>
      </c>
      <c r="C240" s="7" t="n">
        <f aca="false">PMT($B$1/$B$3, $B$2*$B$3,$B$4)</f>
        <v>-954.830590930919</v>
      </c>
      <c r="D240" s="7" t="n">
        <f aca="false">PPMT($B$1/$B$3,A240,$B$2*$B$3,$B$4)</f>
        <v>-621.570295714531</v>
      </c>
      <c r="E240" s="7" t="n">
        <f aca="false">IPMT($B$1/$B$3,A240,$B$2*$B$3,$B$4)</f>
        <v>-333.260295216389</v>
      </c>
      <c r="F240" s="7" t="n">
        <f aca="false">$B$5</f>
        <v>50</v>
      </c>
      <c r="G240" s="7" t="n">
        <f aca="false">G239+D240-F240</f>
        <v>87756.5182692043</v>
      </c>
    </row>
    <row r="241" customFormat="false" ht="12.8" hidden="false" customHeight="false" outlineLevel="0" collapsed="false">
      <c r="A241" s="1" t="n">
        <v>233</v>
      </c>
      <c r="B241" s="5" t="n">
        <f aca="false">DATE(YEAR(B240), MONTH(B240) + 1, DAY(B240))</f>
        <v>49430</v>
      </c>
      <c r="C241" s="7" t="n">
        <f aca="false">PMT($B$1/$B$3, $B$2*$B$3,$B$4)</f>
        <v>-954.830590930919</v>
      </c>
      <c r="D241" s="7" t="n">
        <f aca="false">PPMT($B$1/$B$3,A241,$B$2*$B$3,$B$4)</f>
        <v>-623.642196700246</v>
      </c>
      <c r="E241" s="7" t="n">
        <f aca="false">IPMT($B$1/$B$3,A241,$B$2*$B$3,$B$4)</f>
        <v>-331.188394230673</v>
      </c>
      <c r="F241" s="7" t="n">
        <f aca="false">$B$5</f>
        <v>50</v>
      </c>
      <c r="G241" s="7" t="n">
        <f aca="false">G240+D241-F241</f>
        <v>87082.8760725041</v>
      </c>
    </row>
    <row r="242" customFormat="false" ht="12.8" hidden="false" customHeight="false" outlineLevel="0" collapsed="false">
      <c r="A242" s="1" t="n">
        <v>234</v>
      </c>
      <c r="B242" s="5" t="n">
        <f aca="false">DATE(YEAR(B241), MONTH(B241) + 1, DAY(B241))</f>
        <v>49461</v>
      </c>
      <c r="C242" s="7" t="n">
        <f aca="false">PMT($B$1/$B$3, $B$2*$B$3,$B$4)</f>
        <v>-954.830590930919</v>
      </c>
      <c r="D242" s="7" t="n">
        <f aca="false">PPMT($B$1/$B$3,A242,$B$2*$B$3,$B$4)</f>
        <v>-625.72100402258</v>
      </c>
      <c r="E242" s="7" t="n">
        <f aca="false">IPMT($B$1/$B$3,A242,$B$2*$B$3,$B$4)</f>
        <v>-329.109586908339</v>
      </c>
      <c r="F242" s="7" t="n">
        <f aca="false">$B$5</f>
        <v>50</v>
      </c>
      <c r="G242" s="7" t="n">
        <f aca="false">G241+D242-F242</f>
        <v>86407.1550684815</v>
      </c>
    </row>
    <row r="243" customFormat="false" ht="12.8" hidden="false" customHeight="false" outlineLevel="0" collapsed="false">
      <c r="A243" s="1" t="n">
        <v>235</v>
      </c>
      <c r="B243" s="5" t="n">
        <f aca="false">DATE(YEAR(B242), MONTH(B242) + 1, DAY(B242))</f>
        <v>49491</v>
      </c>
      <c r="C243" s="7" t="n">
        <f aca="false">PMT($B$1/$B$3, $B$2*$B$3,$B$4)</f>
        <v>-954.830590930919</v>
      </c>
      <c r="D243" s="7" t="n">
        <f aca="false">PPMT($B$1/$B$3,A243,$B$2*$B$3,$B$4)</f>
        <v>-627.806740702656</v>
      </c>
      <c r="E243" s="7" t="n">
        <f aca="false">IPMT($B$1/$B$3,A243,$B$2*$B$3,$B$4)</f>
        <v>-327.023850228264</v>
      </c>
      <c r="F243" s="7" t="n">
        <f aca="false">$B$5</f>
        <v>50</v>
      </c>
      <c r="G243" s="7" t="n">
        <f aca="false">G242+D243-F243</f>
        <v>85729.3483277788</v>
      </c>
    </row>
    <row r="244" customFormat="false" ht="12.8" hidden="false" customHeight="false" outlineLevel="0" collapsed="false">
      <c r="A244" s="1" t="n">
        <v>236</v>
      </c>
      <c r="B244" s="5" t="n">
        <f aca="false">DATE(YEAR(B243), MONTH(B243) + 1, DAY(B243))</f>
        <v>49522</v>
      </c>
      <c r="C244" s="7" t="n">
        <f aca="false">PMT($B$1/$B$3, $B$2*$B$3,$B$4)</f>
        <v>-954.830590930919</v>
      </c>
      <c r="D244" s="7" t="n">
        <f aca="false">PPMT($B$1/$B$3,A244,$B$2*$B$3,$B$4)</f>
        <v>-629.899429838331</v>
      </c>
      <c r="E244" s="7" t="n">
        <f aca="false">IPMT($B$1/$B$3,A244,$B$2*$B$3,$B$4)</f>
        <v>-324.931161092588</v>
      </c>
      <c r="F244" s="7" t="n">
        <f aca="false">$B$5</f>
        <v>50</v>
      </c>
      <c r="G244" s="7" t="n">
        <f aca="false">G243+D244-F244</f>
        <v>85049.4488979405</v>
      </c>
    </row>
    <row r="245" customFormat="false" ht="12.8" hidden="false" customHeight="false" outlineLevel="0" collapsed="false">
      <c r="A245" s="1" t="n">
        <v>237</v>
      </c>
      <c r="B245" s="5" t="n">
        <f aca="false">DATE(YEAR(B244), MONTH(B244) + 1, DAY(B244))</f>
        <v>49553</v>
      </c>
      <c r="C245" s="7" t="n">
        <f aca="false">PMT($B$1/$B$3, $B$2*$B$3,$B$4)</f>
        <v>-954.830590930919</v>
      </c>
      <c r="D245" s="7" t="n">
        <f aca="false">PPMT($B$1/$B$3,A245,$B$2*$B$3,$B$4)</f>
        <v>-631.999094604459</v>
      </c>
      <c r="E245" s="7" t="n">
        <f aca="false">IPMT($B$1/$B$3,A245,$B$2*$B$3,$B$4)</f>
        <v>-322.83149632646</v>
      </c>
      <c r="F245" s="7" t="n">
        <f aca="false">$B$5</f>
        <v>50</v>
      </c>
      <c r="G245" s="7" t="n">
        <f aca="false">G244+D245-F245</f>
        <v>84367.449803336</v>
      </c>
    </row>
    <row r="246" customFormat="false" ht="12.8" hidden="false" customHeight="false" outlineLevel="0" collapsed="false">
      <c r="A246" s="1" t="n">
        <v>238</v>
      </c>
      <c r="B246" s="5" t="n">
        <f aca="false">DATE(YEAR(B245), MONTH(B245) + 1, DAY(B245))</f>
        <v>49583</v>
      </c>
      <c r="C246" s="7" t="n">
        <f aca="false">PMT($B$1/$B$3, $B$2*$B$3,$B$4)</f>
        <v>-954.830590930919</v>
      </c>
      <c r="D246" s="7" t="n">
        <f aca="false">PPMT($B$1/$B$3,A246,$B$2*$B$3,$B$4)</f>
        <v>-634.10575825314</v>
      </c>
      <c r="E246" s="7" t="n">
        <f aca="false">IPMT($B$1/$B$3,A246,$B$2*$B$3,$B$4)</f>
        <v>-320.724832677779</v>
      </c>
      <c r="F246" s="7" t="n">
        <f aca="false">$B$5</f>
        <v>50</v>
      </c>
      <c r="G246" s="7" t="n">
        <f aca="false">G245+D246-F246</f>
        <v>83683.3440450829</v>
      </c>
    </row>
    <row r="247" customFormat="false" ht="12.8" hidden="false" customHeight="false" outlineLevel="0" collapsed="false">
      <c r="A247" s="1" t="n">
        <v>239</v>
      </c>
      <c r="B247" s="5" t="n">
        <f aca="false">DATE(YEAR(B246), MONTH(B246) + 1, DAY(B246))</f>
        <v>49614</v>
      </c>
      <c r="C247" s="7" t="n">
        <f aca="false">PMT($B$1/$B$3, $B$2*$B$3,$B$4)</f>
        <v>-954.830590930919</v>
      </c>
      <c r="D247" s="7" t="n">
        <f aca="false">PPMT($B$1/$B$3,A247,$B$2*$B$3,$B$4)</f>
        <v>-636.219444113984</v>
      </c>
      <c r="E247" s="7" t="n">
        <f aca="false">IPMT($B$1/$B$3,A247,$B$2*$B$3,$B$4)</f>
        <v>-318.611146816935</v>
      </c>
      <c r="F247" s="7" t="n">
        <f aca="false">$B$5</f>
        <v>50</v>
      </c>
      <c r="G247" s="7" t="n">
        <f aca="false">G246+D247-F247</f>
        <v>82997.1246009689</v>
      </c>
    </row>
    <row r="248" customFormat="false" ht="12.8" hidden="false" customHeight="false" outlineLevel="0" collapsed="false">
      <c r="A248" s="1" t="n">
        <v>240</v>
      </c>
      <c r="B248" s="5" t="n">
        <f aca="false">DATE(YEAR(B247), MONTH(B247) + 1, DAY(B247))</f>
        <v>49644</v>
      </c>
      <c r="C248" s="7" t="n">
        <f aca="false">PMT($B$1/$B$3, $B$2*$B$3,$B$4)</f>
        <v>-954.830590930919</v>
      </c>
      <c r="D248" s="7" t="n">
        <f aca="false">PPMT($B$1/$B$3,A248,$B$2*$B$3,$B$4)</f>
        <v>-638.340175594364</v>
      </c>
      <c r="E248" s="7" t="n">
        <f aca="false">IPMT($B$1/$B$3,A248,$B$2*$B$3,$B$4)</f>
        <v>-316.490415336555</v>
      </c>
      <c r="F248" s="7" t="n">
        <f aca="false">$B$5</f>
        <v>50</v>
      </c>
      <c r="G248" s="7" t="n">
        <f aca="false">G247+D248-F248</f>
        <v>82308.7844253746</v>
      </c>
    </row>
    <row r="249" customFormat="false" ht="12.8" hidden="false" customHeight="false" outlineLevel="0" collapsed="false">
      <c r="A249" s="1" t="n">
        <v>241</v>
      </c>
      <c r="B249" s="5" t="n">
        <f aca="false">DATE(YEAR(B248), MONTH(B248) + 1, DAY(B248))</f>
        <v>49675</v>
      </c>
      <c r="C249" s="7" t="n">
        <f aca="false">PMT($B$1/$B$3, $B$2*$B$3,$B$4)</f>
        <v>-954.830590930919</v>
      </c>
      <c r="D249" s="7" t="n">
        <f aca="false">PPMT($B$1/$B$3,A249,$B$2*$B$3,$B$4)</f>
        <v>-640.467976179679</v>
      </c>
      <c r="E249" s="7" t="n">
        <f aca="false">IPMT($B$1/$B$3,A249,$B$2*$B$3,$B$4)</f>
        <v>-314.36261475124</v>
      </c>
      <c r="F249" s="7" t="n">
        <f aca="false">$B$5</f>
        <v>50</v>
      </c>
      <c r="G249" s="7" t="n">
        <f aca="false">G248+D249-F249</f>
        <v>81618.3164491949</v>
      </c>
    </row>
    <row r="250" customFormat="false" ht="12.8" hidden="false" customHeight="false" outlineLevel="0" collapsed="false">
      <c r="A250" s="1" t="n">
        <v>242</v>
      </c>
      <c r="B250" s="5" t="n">
        <f aca="false">DATE(YEAR(B249), MONTH(B249) + 1, DAY(B249))</f>
        <v>49706</v>
      </c>
      <c r="C250" s="7" t="n">
        <f aca="false">PMT($B$1/$B$3, $B$2*$B$3,$B$4)</f>
        <v>-954.830590930919</v>
      </c>
      <c r="D250" s="7" t="n">
        <f aca="false">PPMT($B$1/$B$3,A250,$B$2*$B$3,$B$4)</f>
        <v>-642.602869433611</v>
      </c>
      <c r="E250" s="7" t="n">
        <f aca="false">IPMT($B$1/$B$3,A250,$B$2*$B$3,$B$4)</f>
        <v>-312.227721497308</v>
      </c>
      <c r="F250" s="7" t="n">
        <f aca="false">$B$5</f>
        <v>50</v>
      </c>
      <c r="G250" s="7" t="n">
        <f aca="false">G249+D250-F250</f>
        <v>80925.7135797613</v>
      </c>
    </row>
    <row r="251" customFormat="false" ht="12.8" hidden="false" customHeight="false" outlineLevel="0" collapsed="false">
      <c r="A251" s="1" t="n">
        <v>243</v>
      </c>
      <c r="B251" s="5" t="n">
        <f aca="false">DATE(YEAR(B250), MONTH(B250) + 1, DAY(B250))</f>
        <v>49735</v>
      </c>
      <c r="C251" s="7" t="n">
        <f aca="false">PMT($B$1/$B$3, $B$2*$B$3,$B$4)</f>
        <v>-954.830590930919</v>
      </c>
      <c r="D251" s="7" t="n">
        <f aca="false">PPMT($B$1/$B$3,A251,$B$2*$B$3,$B$4)</f>
        <v>-644.74487899839</v>
      </c>
      <c r="E251" s="7" t="n">
        <f aca="false">IPMT($B$1/$B$3,A251,$B$2*$B$3,$B$4)</f>
        <v>-310.085711932529</v>
      </c>
      <c r="F251" s="7" t="n">
        <f aca="false">$B$5</f>
        <v>50</v>
      </c>
      <c r="G251" s="7" t="n">
        <f aca="false">G250+D251-F251</f>
        <v>80230.9687007629</v>
      </c>
    </row>
    <row r="252" customFormat="false" ht="12.8" hidden="false" customHeight="false" outlineLevel="0" collapsed="false">
      <c r="A252" s="1" t="n">
        <v>244</v>
      </c>
      <c r="B252" s="5" t="n">
        <f aca="false">DATE(YEAR(B251), MONTH(B251) + 1, DAY(B251))</f>
        <v>49766</v>
      </c>
      <c r="C252" s="7" t="n">
        <f aca="false">PMT($B$1/$B$3, $B$2*$B$3,$B$4)</f>
        <v>-954.830590930919</v>
      </c>
      <c r="D252" s="7" t="n">
        <f aca="false">PPMT($B$1/$B$3,A252,$B$2*$B$3,$B$4)</f>
        <v>-646.894028595051</v>
      </c>
      <c r="E252" s="7" t="n">
        <f aca="false">IPMT($B$1/$B$3,A252,$B$2*$B$3,$B$4)</f>
        <v>-307.936562335868</v>
      </c>
      <c r="F252" s="7" t="n">
        <f aca="false">$B$5</f>
        <v>50</v>
      </c>
      <c r="G252" s="7" t="n">
        <f aca="false">G251+D252-F252</f>
        <v>79534.0746721678</v>
      </c>
    </row>
    <row r="253" customFormat="false" ht="12.8" hidden="false" customHeight="false" outlineLevel="0" collapsed="false">
      <c r="A253" s="1" t="n">
        <v>245</v>
      </c>
      <c r="B253" s="5" t="n">
        <f aca="false">DATE(YEAR(B252), MONTH(B252) + 1, DAY(B252))</f>
        <v>49796</v>
      </c>
      <c r="C253" s="7" t="n">
        <f aca="false">PMT($B$1/$B$3, $B$2*$B$3,$B$4)</f>
        <v>-954.830590930919</v>
      </c>
      <c r="D253" s="7" t="n">
        <f aca="false">PPMT($B$1/$B$3,A253,$B$2*$B$3,$B$4)</f>
        <v>-649.050342023701</v>
      </c>
      <c r="E253" s="7" t="n">
        <f aca="false">IPMT($B$1/$B$3,A253,$B$2*$B$3,$B$4)</f>
        <v>-305.780248907218</v>
      </c>
      <c r="F253" s="7" t="n">
        <f aca="false">$B$5</f>
        <v>50</v>
      </c>
      <c r="G253" s="7" t="n">
        <f aca="false">G252+D253-F253</f>
        <v>78835.0243301441</v>
      </c>
    </row>
    <row r="254" customFormat="false" ht="12.8" hidden="false" customHeight="false" outlineLevel="0" collapsed="false">
      <c r="A254" s="1" t="n">
        <v>246</v>
      </c>
      <c r="B254" s="5" t="n">
        <f aca="false">DATE(YEAR(B253), MONTH(B253) + 1, DAY(B253))</f>
        <v>49827</v>
      </c>
      <c r="C254" s="7" t="n">
        <f aca="false">PMT($B$1/$B$3, $B$2*$B$3,$B$4)</f>
        <v>-954.830590930919</v>
      </c>
      <c r="D254" s="7" t="n">
        <f aca="false">PPMT($B$1/$B$3,A254,$B$2*$B$3,$B$4)</f>
        <v>-651.213843163781</v>
      </c>
      <c r="E254" s="7" t="n">
        <f aca="false">IPMT($B$1/$B$3,A254,$B$2*$B$3,$B$4)</f>
        <v>-303.616747767139</v>
      </c>
      <c r="F254" s="7" t="n">
        <f aca="false">$B$5</f>
        <v>50</v>
      </c>
      <c r="G254" s="7" t="n">
        <f aca="false">G253+D254-F254</f>
        <v>78133.8104869803</v>
      </c>
    </row>
    <row r="255" customFormat="false" ht="12.8" hidden="false" customHeight="false" outlineLevel="0" collapsed="false">
      <c r="A255" s="1" t="n">
        <v>247</v>
      </c>
      <c r="B255" s="5" t="n">
        <f aca="false">DATE(YEAR(B254), MONTH(B254) + 1, DAY(B254))</f>
        <v>49857</v>
      </c>
      <c r="C255" s="7" t="n">
        <f aca="false">PMT($B$1/$B$3, $B$2*$B$3,$B$4)</f>
        <v>-954.830590930919</v>
      </c>
      <c r="D255" s="7" t="n">
        <f aca="false">PPMT($B$1/$B$3,A255,$B$2*$B$3,$B$4)</f>
        <v>-653.384555974326</v>
      </c>
      <c r="E255" s="7" t="n">
        <f aca="false">IPMT($B$1/$B$3,A255,$B$2*$B$3,$B$4)</f>
        <v>-301.446034956593</v>
      </c>
      <c r="F255" s="7" t="n">
        <f aca="false">$B$5</f>
        <v>50</v>
      </c>
      <c r="G255" s="7" t="n">
        <f aca="false">G254+D255-F255</f>
        <v>77430.425931006</v>
      </c>
    </row>
    <row r="256" customFormat="false" ht="12.8" hidden="false" customHeight="false" outlineLevel="0" collapsed="false">
      <c r="A256" s="1" t="n">
        <v>248</v>
      </c>
      <c r="B256" s="5" t="n">
        <f aca="false">DATE(YEAR(B255), MONTH(B255) + 1, DAY(B255))</f>
        <v>49888</v>
      </c>
      <c r="C256" s="7" t="n">
        <f aca="false">PMT($B$1/$B$3, $B$2*$B$3,$B$4)</f>
        <v>-954.830590930919</v>
      </c>
      <c r="D256" s="7" t="n">
        <f aca="false">PPMT($B$1/$B$3,A256,$B$2*$B$3,$B$4)</f>
        <v>-655.562504494241</v>
      </c>
      <c r="E256" s="7" t="n">
        <f aca="false">IPMT($B$1/$B$3,A256,$B$2*$B$3,$B$4)</f>
        <v>-299.268086436678</v>
      </c>
      <c r="F256" s="7" t="n">
        <f aca="false">$B$5</f>
        <v>50</v>
      </c>
      <c r="G256" s="7" t="n">
        <f aca="false">G255+D256-F256</f>
        <v>76724.8634265118</v>
      </c>
    </row>
    <row r="257" customFormat="false" ht="12.8" hidden="false" customHeight="false" outlineLevel="0" collapsed="false">
      <c r="A257" s="1" t="n">
        <v>249</v>
      </c>
      <c r="B257" s="5" t="n">
        <f aca="false">DATE(YEAR(B256), MONTH(B256) + 1, DAY(B256))</f>
        <v>49919</v>
      </c>
      <c r="C257" s="7" t="n">
        <f aca="false">PMT($B$1/$B$3, $B$2*$B$3,$B$4)</f>
        <v>-954.830590930919</v>
      </c>
      <c r="D257" s="7" t="n">
        <f aca="false">PPMT($B$1/$B$3,A257,$B$2*$B$3,$B$4)</f>
        <v>-657.747712842555</v>
      </c>
      <c r="E257" s="7" t="n">
        <f aca="false">IPMT($B$1/$B$3,A257,$B$2*$B$3,$B$4)</f>
        <v>-297.082878088364</v>
      </c>
      <c r="F257" s="7" t="n">
        <f aca="false">$B$5</f>
        <v>50</v>
      </c>
      <c r="G257" s="7" t="n">
        <f aca="false">G256+D257-F257</f>
        <v>76017.1157136692</v>
      </c>
    </row>
    <row r="258" customFormat="false" ht="12.8" hidden="false" customHeight="false" outlineLevel="0" collapsed="false">
      <c r="A258" s="1" t="n">
        <v>250</v>
      </c>
      <c r="B258" s="5" t="n">
        <f aca="false">DATE(YEAR(B257), MONTH(B257) + 1, DAY(B257))</f>
        <v>49949</v>
      </c>
      <c r="C258" s="7" t="n">
        <f aca="false">PMT($B$1/$B$3, $B$2*$B$3,$B$4)</f>
        <v>-954.830590930919</v>
      </c>
      <c r="D258" s="7" t="n">
        <f aca="false">PPMT($B$1/$B$3,A258,$B$2*$B$3,$B$4)</f>
        <v>-659.940205218697</v>
      </c>
      <c r="E258" s="7" t="n">
        <f aca="false">IPMT($B$1/$B$3,A258,$B$2*$B$3,$B$4)</f>
        <v>-294.890385712222</v>
      </c>
      <c r="F258" s="7" t="n">
        <f aca="false">$B$5</f>
        <v>50</v>
      </c>
      <c r="G258" s="7" t="n">
        <f aca="false">G257+D258-F258</f>
        <v>75307.1755084505</v>
      </c>
    </row>
    <row r="259" customFormat="false" ht="12.8" hidden="false" customHeight="false" outlineLevel="0" collapsed="false">
      <c r="A259" s="1" t="n">
        <v>251</v>
      </c>
      <c r="B259" s="5" t="n">
        <f aca="false">DATE(YEAR(B258), MONTH(B258) + 1, DAY(B258))</f>
        <v>49980</v>
      </c>
      <c r="C259" s="7" t="n">
        <f aca="false">PMT($B$1/$B$3, $B$2*$B$3,$B$4)</f>
        <v>-954.830590930919</v>
      </c>
      <c r="D259" s="7" t="n">
        <f aca="false">PPMT($B$1/$B$3,A259,$B$2*$B$3,$B$4)</f>
        <v>-662.140005902759</v>
      </c>
      <c r="E259" s="7" t="n">
        <f aca="false">IPMT($B$1/$B$3,A259,$B$2*$B$3,$B$4)</f>
        <v>-292.69058502816</v>
      </c>
      <c r="F259" s="7" t="n">
        <f aca="false">$B$5</f>
        <v>50</v>
      </c>
      <c r="G259" s="7" t="n">
        <f aca="false">G258+D259-F259</f>
        <v>74595.0355025478</v>
      </c>
    </row>
    <row r="260" customFormat="false" ht="12.8" hidden="false" customHeight="false" outlineLevel="0" collapsed="false">
      <c r="A260" s="1" t="n">
        <v>252</v>
      </c>
      <c r="B260" s="5" t="n">
        <f aca="false">DATE(YEAR(B259), MONTH(B259) + 1, DAY(B259))</f>
        <v>50010</v>
      </c>
      <c r="C260" s="7" t="n">
        <f aca="false">PMT($B$1/$B$3, $B$2*$B$3,$B$4)</f>
        <v>-954.830590930919</v>
      </c>
      <c r="D260" s="7" t="n">
        <f aca="false">PPMT($B$1/$B$3,A260,$B$2*$B$3,$B$4)</f>
        <v>-664.347139255769</v>
      </c>
      <c r="E260" s="7" t="n">
        <f aca="false">IPMT($B$1/$B$3,A260,$B$2*$B$3,$B$4)</f>
        <v>-290.483451675151</v>
      </c>
      <c r="F260" s="7" t="n">
        <f aca="false">$B$5</f>
        <v>50</v>
      </c>
      <c r="G260" s="7" t="n">
        <f aca="false">G259+D260-F260</f>
        <v>73880.688363292</v>
      </c>
    </row>
    <row r="261" customFormat="false" ht="12.8" hidden="false" customHeight="false" outlineLevel="0" collapsed="false">
      <c r="A261" s="1" t="n">
        <v>253</v>
      </c>
      <c r="B261" s="5" t="n">
        <f aca="false">DATE(YEAR(B260), MONTH(B260) + 1, DAY(B260))</f>
        <v>50041</v>
      </c>
      <c r="C261" s="7" t="n">
        <f aca="false">PMT($B$1/$B$3, $B$2*$B$3,$B$4)</f>
        <v>-954.830590930919</v>
      </c>
      <c r="D261" s="7" t="n">
        <f aca="false">PPMT($B$1/$B$3,A261,$B$2*$B$3,$B$4)</f>
        <v>-666.561629719955</v>
      </c>
      <c r="E261" s="7" t="n">
        <f aca="false">IPMT($B$1/$B$3,A261,$B$2*$B$3,$B$4)</f>
        <v>-288.268961210965</v>
      </c>
      <c r="F261" s="7" t="n">
        <f aca="false">$B$5</f>
        <v>50</v>
      </c>
      <c r="G261" s="7" t="n">
        <f aca="false">G260+D261-F261</f>
        <v>73164.126733572</v>
      </c>
    </row>
    <row r="262" customFormat="false" ht="12.8" hidden="false" customHeight="false" outlineLevel="0" collapsed="false">
      <c r="A262" s="1" t="n">
        <v>254</v>
      </c>
      <c r="B262" s="5" t="n">
        <f aca="false">DATE(YEAR(B261), MONTH(B261) + 1, DAY(B261))</f>
        <v>50072</v>
      </c>
      <c r="C262" s="7" t="n">
        <f aca="false">PMT($B$1/$B$3, $B$2*$B$3,$B$4)</f>
        <v>-954.830590930919</v>
      </c>
      <c r="D262" s="7" t="n">
        <f aca="false">PPMT($B$1/$B$3,A262,$B$2*$B$3,$B$4)</f>
        <v>-668.783501819021</v>
      </c>
      <c r="E262" s="7" t="n">
        <f aca="false">IPMT($B$1/$B$3,A262,$B$2*$B$3,$B$4)</f>
        <v>-286.047089111898</v>
      </c>
      <c r="F262" s="7" t="n">
        <f aca="false">$B$5</f>
        <v>50</v>
      </c>
      <c r="G262" s="7" t="n">
        <f aca="false">G261+D262-F262</f>
        <v>72445.343231753</v>
      </c>
    </row>
    <row r="263" customFormat="false" ht="12.8" hidden="false" customHeight="false" outlineLevel="0" collapsed="false">
      <c r="A263" s="1" t="n">
        <v>255</v>
      </c>
      <c r="B263" s="5" t="n">
        <f aca="false">DATE(YEAR(B262), MONTH(B262) + 1, DAY(B262))</f>
        <v>50100</v>
      </c>
      <c r="C263" s="7" t="n">
        <f aca="false">PMT($B$1/$B$3, $B$2*$B$3,$B$4)</f>
        <v>-954.830590930919</v>
      </c>
      <c r="D263" s="7" t="n">
        <f aca="false">PPMT($B$1/$B$3,A263,$B$2*$B$3,$B$4)</f>
        <v>-671.012780158418</v>
      </c>
      <c r="E263" s="7" t="n">
        <f aca="false">IPMT($B$1/$B$3,A263,$B$2*$B$3,$B$4)</f>
        <v>-283.817810772501</v>
      </c>
      <c r="F263" s="7" t="n">
        <f aca="false">$B$5</f>
        <v>50</v>
      </c>
      <c r="G263" s="7" t="n">
        <f aca="false">G262+D263-F263</f>
        <v>71724.3304515946</v>
      </c>
    </row>
    <row r="264" customFormat="false" ht="12.8" hidden="false" customHeight="false" outlineLevel="0" collapsed="false">
      <c r="A264" s="1" t="n">
        <v>256</v>
      </c>
      <c r="B264" s="5" t="n">
        <f aca="false">DATE(YEAR(B263), MONTH(B263) + 1, DAY(B263))</f>
        <v>50131</v>
      </c>
      <c r="C264" s="7" t="n">
        <f aca="false">PMT($B$1/$B$3, $B$2*$B$3,$B$4)</f>
        <v>-954.830590930919</v>
      </c>
      <c r="D264" s="7" t="n">
        <f aca="false">PPMT($B$1/$B$3,A264,$B$2*$B$3,$B$4)</f>
        <v>-673.249489425613</v>
      </c>
      <c r="E264" s="7" t="n">
        <f aca="false">IPMT($B$1/$B$3,A264,$B$2*$B$3,$B$4)</f>
        <v>-281.581101505307</v>
      </c>
      <c r="F264" s="7" t="n">
        <f aca="false">$B$5</f>
        <v>50</v>
      </c>
      <c r="G264" s="7" t="n">
        <f aca="false">G263+D264-F264</f>
        <v>71001.080962169</v>
      </c>
    </row>
    <row r="265" customFormat="false" ht="12.8" hidden="false" customHeight="false" outlineLevel="0" collapsed="false">
      <c r="A265" s="1" t="n">
        <v>257</v>
      </c>
      <c r="B265" s="5" t="n">
        <f aca="false">DATE(YEAR(B264), MONTH(B264) + 1, DAY(B264))</f>
        <v>50161</v>
      </c>
      <c r="C265" s="7" t="n">
        <f aca="false">PMT($B$1/$B$3, $B$2*$B$3,$B$4)</f>
        <v>-954.830590930919</v>
      </c>
      <c r="D265" s="7" t="n">
        <f aca="false">PPMT($B$1/$B$3,A265,$B$2*$B$3,$B$4)</f>
        <v>-675.493654390365</v>
      </c>
      <c r="E265" s="7" t="n">
        <f aca="false">IPMT($B$1/$B$3,A265,$B$2*$B$3,$B$4)</f>
        <v>-279.336936540554</v>
      </c>
      <c r="F265" s="7" t="n">
        <f aca="false">$B$5</f>
        <v>50</v>
      </c>
      <c r="G265" s="7" t="n">
        <f aca="false">G264+D265-F265</f>
        <v>70275.5873077786</v>
      </c>
    </row>
    <row r="266" customFormat="false" ht="12.8" hidden="false" customHeight="false" outlineLevel="0" collapsed="false">
      <c r="A266" s="1" t="n">
        <v>258</v>
      </c>
      <c r="B266" s="5" t="n">
        <f aca="false">DATE(YEAR(B265), MONTH(B265) + 1, DAY(B265))</f>
        <v>50192</v>
      </c>
      <c r="C266" s="7" t="n">
        <f aca="false">PMT($B$1/$B$3, $B$2*$B$3,$B$4)</f>
        <v>-954.830590930919</v>
      </c>
      <c r="D266" s="7" t="n">
        <f aca="false">PPMT($B$1/$B$3,A266,$B$2*$B$3,$B$4)</f>
        <v>-677.745299905</v>
      </c>
      <c r="E266" s="7" t="n">
        <f aca="false">IPMT($B$1/$B$3,A266,$B$2*$B$3,$B$4)</f>
        <v>-277.08529102592</v>
      </c>
      <c r="F266" s="7" t="n">
        <f aca="false">$B$5</f>
        <v>50</v>
      </c>
      <c r="G266" s="7" t="n">
        <f aca="false">G265+D266-F266</f>
        <v>69547.8420078736</v>
      </c>
    </row>
    <row r="267" customFormat="false" ht="12.8" hidden="false" customHeight="false" outlineLevel="0" collapsed="false">
      <c r="A267" s="1" t="n">
        <v>259</v>
      </c>
      <c r="B267" s="5" t="n">
        <f aca="false">DATE(YEAR(B266), MONTH(B266) + 1, DAY(B266))</f>
        <v>50222</v>
      </c>
      <c r="C267" s="7" t="n">
        <f aca="false">PMT($B$1/$B$3, $B$2*$B$3,$B$4)</f>
        <v>-954.830590930919</v>
      </c>
      <c r="D267" s="7" t="n">
        <f aca="false">PPMT($B$1/$B$3,A267,$B$2*$B$3,$B$4)</f>
        <v>-680.004450904683</v>
      </c>
      <c r="E267" s="7" t="n">
        <f aca="false">IPMT($B$1/$B$3,A267,$B$2*$B$3,$B$4)</f>
        <v>-274.826140026236</v>
      </c>
      <c r="F267" s="7" t="n">
        <f aca="false">$B$5</f>
        <v>50</v>
      </c>
      <c r="G267" s="7" t="n">
        <f aca="false">G266+D267-F267</f>
        <v>68817.8375569689</v>
      </c>
    </row>
    <row r="268" customFormat="false" ht="12.8" hidden="false" customHeight="false" outlineLevel="0" collapsed="false">
      <c r="A268" s="1" t="n">
        <v>260</v>
      </c>
      <c r="B268" s="5" t="n">
        <f aca="false">DATE(YEAR(B267), MONTH(B267) + 1, DAY(B267))</f>
        <v>50253</v>
      </c>
      <c r="C268" s="7" t="n">
        <f aca="false">PMT($B$1/$B$3, $B$2*$B$3,$B$4)</f>
        <v>-954.830590930919</v>
      </c>
      <c r="D268" s="7" t="n">
        <f aca="false">PPMT($B$1/$B$3,A268,$B$2*$B$3,$B$4)</f>
        <v>-682.271132407699</v>
      </c>
      <c r="E268" s="7" t="n">
        <f aca="false">IPMT($B$1/$B$3,A268,$B$2*$B$3,$B$4)</f>
        <v>-272.559458523221</v>
      </c>
      <c r="F268" s="7" t="n">
        <f aca="false">$B$5</f>
        <v>50</v>
      </c>
      <c r="G268" s="7" t="n">
        <f aca="false">G267+D268-F268</f>
        <v>68085.5664245612</v>
      </c>
    </row>
    <row r="269" customFormat="false" ht="12.8" hidden="false" customHeight="false" outlineLevel="0" collapsed="false">
      <c r="A269" s="1" t="n">
        <v>261</v>
      </c>
      <c r="B269" s="5" t="n">
        <f aca="false">DATE(YEAR(B268), MONTH(B268) + 1, DAY(B268))</f>
        <v>50284</v>
      </c>
      <c r="C269" s="7" t="n">
        <f aca="false">PMT($B$1/$B$3, $B$2*$B$3,$B$4)</f>
        <v>-954.830590930919</v>
      </c>
      <c r="D269" s="7" t="n">
        <f aca="false">PPMT($B$1/$B$3,A269,$B$2*$B$3,$B$4)</f>
        <v>-684.545369515724</v>
      </c>
      <c r="E269" s="7" t="n">
        <f aca="false">IPMT($B$1/$B$3,A269,$B$2*$B$3,$B$4)</f>
        <v>-270.285221415195</v>
      </c>
      <c r="F269" s="7" t="n">
        <f aca="false">$B$5</f>
        <v>50</v>
      </c>
      <c r="G269" s="7" t="n">
        <f aca="false">G268+D269-F269</f>
        <v>67351.0210550455</v>
      </c>
    </row>
    <row r="270" customFormat="false" ht="12.8" hidden="false" customHeight="false" outlineLevel="0" collapsed="false">
      <c r="A270" s="1" t="n">
        <v>262</v>
      </c>
      <c r="B270" s="5" t="n">
        <f aca="false">DATE(YEAR(B269), MONTH(B269) + 1, DAY(B269))</f>
        <v>50314</v>
      </c>
      <c r="C270" s="7" t="n">
        <f aca="false">PMT($B$1/$B$3, $B$2*$B$3,$B$4)</f>
        <v>-954.830590930919</v>
      </c>
      <c r="D270" s="7" t="n">
        <f aca="false">PPMT($B$1/$B$3,A270,$B$2*$B$3,$B$4)</f>
        <v>-686.82718741411</v>
      </c>
      <c r="E270" s="7" t="n">
        <f aca="false">IPMT($B$1/$B$3,A270,$B$2*$B$3,$B$4)</f>
        <v>-268.003403516809</v>
      </c>
      <c r="F270" s="7" t="n">
        <f aca="false">$B$5</f>
        <v>50</v>
      </c>
      <c r="G270" s="7" t="n">
        <f aca="false">G269+D270-F270</f>
        <v>66614.1938676314</v>
      </c>
    </row>
    <row r="271" customFormat="false" ht="12.8" hidden="false" customHeight="false" outlineLevel="0" collapsed="false">
      <c r="A271" s="1" t="n">
        <v>263</v>
      </c>
      <c r="B271" s="5" t="n">
        <f aca="false">DATE(YEAR(B270), MONTH(B270) + 1, DAY(B270))</f>
        <v>50345</v>
      </c>
      <c r="C271" s="7" t="n">
        <f aca="false">PMT($B$1/$B$3, $B$2*$B$3,$B$4)</f>
        <v>-954.830590930919</v>
      </c>
      <c r="D271" s="7" t="n">
        <f aca="false">PPMT($B$1/$B$3,A271,$B$2*$B$3,$B$4)</f>
        <v>-689.116611372157</v>
      </c>
      <c r="E271" s="7" t="n">
        <f aca="false">IPMT($B$1/$B$3,A271,$B$2*$B$3,$B$4)</f>
        <v>-265.713979558762</v>
      </c>
      <c r="F271" s="7" t="n">
        <f aca="false">$B$5</f>
        <v>50</v>
      </c>
      <c r="G271" s="7" t="n">
        <f aca="false">G270+D271-F271</f>
        <v>65875.0772562593</v>
      </c>
    </row>
    <row r="272" customFormat="false" ht="12.8" hidden="false" customHeight="false" outlineLevel="0" collapsed="false">
      <c r="A272" s="1" t="n">
        <v>264</v>
      </c>
      <c r="B272" s="5" t="n">
        <f aca="false">DATE(YEAR(B271), MONTH(B271) + 1, DAY(B271))</f>
        <v>50375</v>
      </c>
      <c r="C272" s="7" t="n">
        <f aca="false">PMT($B$1/$B$3, $B$2*$B$3,$B$4)</f>
        <v>-954.830590930919</v>
      </c>
      <c r="D272" s="7" t="n">
        <f aca="false">PPMT($B$1/$B$3,A272,$B$2*$B$3,$B$4)</f>
        <v>-691.413666743398</v>
      </c>
      <c r="E272" s="7" t="n">
        <f aca="false">IPMT($B$1/$B$3,A272,$B$2*$B$3,$B$4)</f>
        <v>-263.416924187522</v>
      </c>
      <c r="F272" s="7" t="n">
        <f aca="false">$B$5</f>
        <v>50</v>
      </c>
      <c r="G272" s="7" t="n">
        <f aca="false">G271+D272-F272</f>
        <v>65133.6635895159</v>
      </c>
    </row>
    <row r="273" customFormat="false" ht="12.8" hidden="false" customHeight="false" outlineLevel="0" collapsed="false">
      <c r="A273" s="1" t="n">
        <v>265</v>
      </c>
      <c r="B273" s="5" t="n">
        <f aca="false">DATE(YEAR(B272), MONTH(B272) + 1, DAY(B272))</f>
        <v>50406</v>
      </c>
      <c r="C273" s="7" t="n">
        <f aca="false">PMT($B$1/$B$3, $B$2*$B$3,$B$4)</f>
        <v>-954.830590930919</v>
      </c>
      <c r="D273" s="7" t="n">
        <f aca="false">PPMT($B$1/$B$3,A273,$B$2*$B$3,$B$4)</f>
        <v>-693.718378965876</v>
      </c>
      <c r="E273" s="7" t="n">
        <f aca="false">IPMT($B$1/$B$3,A273,$B$2*$B$3,$B$4)</f>
        <v>-261.112211965044</v>
      </c>
      <c r="F273" s="7" t="n">
        <f aca="false">$B$5</f>
        <v>50</v>
      </c>
      <c r="G273" s="7" t="n">
        <f aca="false">G272+D273-F273</f>
        <v>64389.94521055</v>
      </c>
    </row>
    <row r="274" customFormat="false" ht="12.8" hidden="false" customHeight="false" outlineLevel="0" collapsed="false">
      <c r="A274" s="1" t="n">
        <v>266</v>
      </c>
      <c r="B274" s="5" t="n">
        <f aca="false">DATE(YEAR(B273), MONTH(B273) + 1, DAY(B273))</f>
        <v>50437</v>
      </c>
      <c r="C274" s="7" t="n">
        <f aca="false">PMT($B$1/$B$3, $B$2*$B$3,$B$4)</f>
        <v>-954.830590930919</v>
      </c>
      <c r="D274" s="7" t="n">
        <f aca="false">PPMT($B$1/$B$3,A274,$B$2*$B$3,$B$4)</f>
        <v>-696.030773562429</v>
      </c>
      <c r="E274" s="7" t="n">
        <f aca="false">IPMT($B$1/$B$3,A274,$B$2*$B$3,$B$4)</f>
        <v>-258.799817368491</v>
      </c>
      <c r="F274" s="7" t="n">
        <f aca="false">$B$5</f>
        <v>50</v>
      </c>
      <c r="G274" s="7" t="n">
        <f aca="false">G273+D274-F274</f>
        <v>63643.9144369876</v>
      </c>
    </row>
    <row r="275" customFormat="false" ht="12.8" hidden="false" customHeight="false" outlineLevel="0" collapsed="false">
      <c r="A275" s="1" t="n">
        <v>267</v>
      </c>
      <c r="B275" s="5" t="n">
        <f aca="false">DATE(YEAR(B274), MONTH(B274) + 1, DAY(B274))</f>
        <v>50465</v>
      </c>
      <c r="C275" s="7" t="n">
        <f aca="false">PMT($B$1/$B$3, $B$2*$B$3,$B$4)</f>
        <v>-954.830590930919</v>
      </c>
      <c r="D275" s="7" t="n">
        <f aca="false">PPMT($B$1/$B$3,A275,$B$2*$B$3,$B$4)</f>
        <v>-698.35087614097</v>
      </c>
      <c r="E275" s="7" t="n">
        <f aca="false">IPMT($B$1/$B$3,A275,$B$2*$B$3,$B$4)</f>
        <v>-256.479714789949</v>
      </c>
      <c r="F275" s="7" t="n">
        <f aca="false">$B$5</f>
        <v>50</v>
      </c>
      <c r="G275" s="7" t="n">
        <f aca="false">G274+D275-F275</f>
        <v>62895.5635608466</v>
      </c>
    </row>
    <row r="276" customFormat="false" ht="12.8" hidden="false" customHeight="false" outlineLevel="0" collapsed="false">
      <c r="A276" s="1" t="n">
        <v>268</v>
      </c>
      <c r="B276" s="5" t="n">
        <f aca="false">DATE(YEAR(B275), MONTH(B275) + 1, DAY(B275))</f>
        <v>50496</v>
      </c>
      <c r="C276" s="7" t="n">
        <f aca="false">PMT($B$1/$B$3, $B$2*$B$3,$B$4)</f>
        <v>-954.830590930919</v>
      </c>
      <c r="D276" s="7" t="n">
        <f aca="false">PPMT($B$1/$B$3,A276,$B$2*$B$3,$B$4)</f>
        <v>-700.678712394774</v>
      </c>
      <c r="E276" s="7" t="n">
        <f aca="false">IPMT($B$1/$B$3,A276,$B$2*$B$3,$B$4)</f>
        <v>-254.151878536146</v>
      </c>
      <c r="F276" s="7" t="n">
        <f aca="false">$B$5</f>
        <v>50</v>
      </c>
      <c r="G276" s="7" t="n">
        <f aca="false">G275+D276-F276</f>
        <v>62144.8848484518</v>
      </c>
    </row>
    <row r="277" customFormat="false" ht="12.8" hidden="false" customHeight="false" outlineLevel="0" collapsed="false">
      <c r="A277" s="1" t="n">
        <v>269</v>
      </c>
      <c r="B277" s="5" t="n">
        <f aca="false">DATE(YEAR(B276), MONTH(B276) + 1, DAY(B276))</f>
        <v>50526</v>
      </c>
      <c r="C277" s="7" t="n">
        <f aca="false">PMT($B$1/$B$3, $B$2*$B$3,$B$4)</f>
        <v>-954.830590930919</v>
      </c>
      <c r="D277" s="7" t="n">
        <f aca="false">PPMT($B$1/$B$3,A277,$B$2*$B$3,$B$4)</f>
        <v>-703.014308102756</v>
      </c>
      <c r="E277" s="7" t="n">
        <f aca="false">IPMT($B$1/$B$3,A277,$B$2*$B$3,$B$4)</f>
        <v>-251.816282828163</v>
      </c>
      <c r="F277" s="7" t="n">
        <f aca="false">$B$5</f>
        <v>50</v>
      </c>
      <c r="G277" s="7" t="n">
        <f aca="false">G276+D277-F277</f>
        <v>61391.8705403491</v>
      </c>
    </row>
    <row r="278" customFormat="false" ht="12.8" hidden="false" customHeight="false" outlineLevel="0" collapsed="false">
      <c r="A278" s="1" t="n">
        <v>270</v>
      </c>
      <c r="B278" s="5" t="n">
        <f aca="false">DATE(YEAR(B277), MONTH(B277) + 1, DAY(B277))</f>
        <v>50557</v>
      </c>
      <c r="C278" s="7" t="n">
        <f aca="false">PMT($B$1/$B$3, $B$2*$B$3,$B$4)</f>
        <v>-954.830590930919</v>
      </c>
      <c r="D278" s="7" t="n">
        <f aca="false">PPMT($B$1/$B$3,A278,$B$2*$B$3,$B$4)</f>
        <v>-705.357689129766</v>
      </c>
      <c r="E278" s="7" t="n">
        <f aca="false">IPMT($B$1/$B$3,A278,$B$2*$B$3,$B$4)</f>
        <v>-249.472901801154</v>
      </c>
      <c r="F278" s="7" t="n">
        <f aca="false">$B$5</f>
        <v>50</v>
      </c>
      <c r="G278" s="7" t="n">
        <f aca="false">G277+D278-F278</f>
        <v>60636.5128512193</v>
      </c>
    </row>
    <row r="279" customFormat="false" ht="12.8" hidden="false" customHeight="false" outlineLevel="0" collapsed="false">
      <c r="A279" s="1" t="n">
        <v>271</v>
      </c>
      <c r="B279" s="5" t="n">
        <f aca="false">DATE(YEAR(B278), MONTH(B278) + 1, DAY(B278))</f>
        <v>50587</v>
      </c>
      <c r="C279" s="7" t="n">
        <f aca="false">PMT($B$1/$B$3, $B$2*$B$3,$B$4)</f>
        <v>-954.830590930919</v>
      </c>
      <c r="D279" s="7" t="n">
        <f aca="false">PPMT($B$1/$B$3,A279,$B$2*$B$3,$B$4)</f>
        <v>-707.708881426865</v>
      </c>
      <c r="E279" s="7" t="n">
        <f aca="false">IPMT($B$1/$B$3,A279,$B$2*$B$3,$B$4)</f>
        <v>-247.121709504055</v>
      </c>
      <c r="F279" s="7" t="n">
        <f aca="false">$B$5</f>
        <v>50</v>
      </c>
      <c r="G279" s="7" t="n">
        <f aca="false">G278+D279-F279</f>
        <v>59878.8039697924</v>
      </c>
    </row>
    <row r="280" customFormat="false" ht="12.8" hidden="false" customHeight="false" outlineLevel="0" collapsed="false">
      <c r="A280" s="1" t="n">
        <v>272</v>
      </c>
      <c r="B280" s="5" t="n">
        <f aca="false">DATE(YEAR(B279), MONTH(B279) + 1, DAY(B279))</f>
        <v>50618</v>
      </c>
      <c r="C280" s="7" t="n">
        <f aca="false">PMT($B$1/$B$3, $B$2*$B$3,$B$4)</f>
        <v>-954.830590930919</v>
      </c>
      <c r="D280" s="7" t="n">
        <f aca="false">PPMT($B$1/$B$3,A280,$B$2*$B$3,$B$4)</f>
        <v>-710.067911031621</v>
      </c>
      <c r="E280" s="7" t="n">
        <f aca="false">IPMT($B$1/$B$3,A280,$B$2*$B$3,$B$4)</f>
        <v>-244.762679899298</v>
      </c>
      <c r="F280" s="7" t="n">
        <f aca="false">$B$5</f>
        <v>50</v>
      </c>
      <c r="G280" s="7" t="n">
        <f aca="false">G279+D280-F280</f>
        <v>59118.7360587608</v>
      </c>
    </row>
    <row r="281" customFormat="false" ht="12.8" hidden="false" customHeight="false" outlineLevel="0" collapsed="false">
      <c r="A281" s="1" t="n">
        <v>273</v>
      </c>
      <c r="B281" s="5" t="n">
        <f aca="false">DATE(YEAR(B280), MONTH(B280) + 1, DAY(B280))</f>
        <v>50649</v>
      </c>
      <c r="C281" s="7" t="n">
        <f aca="false">PMT($B$1/$B$3, $B$2*$B$3,$B$4)</f>
        <v>-954.830590930919</v>
      </c>
      <c r="D281" s="7" t="n">
        <f aca="false">PPMT($B$1/$B$3,A281,$B$2*$B$3,$B$4)</f>
        <v>-712.434804068393</v>
      </c>
      <c r="E281" s="7" t="n">
        <f aca="false">IPMT($B$1/$B$3,A281,$B$2*$B$3,$B$4)</f>
        <v>-242.395786862526</v>
      </c>
      <c r="F281" s="7" t="n">
        <f aca="false">$B$5</f>
        <v>50</v>
      </c>
      <c r="G281" s="7" t="n">
        <f aca="false">G280+D281-F281</f>
        <v>58356.3012546924</v>
      </c>
    </row>
    <row r="282" customFormat="false" ht="12.8" hidden="false" customHeight="false" outlineLevel="0" collapsed="false">
      <c r="A282" s="1" t="n">
        <v>274</v>
      </c>
      <c r="B282" s="5" t="n">
        <f aca="false">DATE(YEAR(B281), MONTH(B281) + 1, DAY(B281))</f>
        <v>50679</v>
      </c>
      <c r="C282" s="7" t="n">
        <f aca="false">PMT($B$1/$B$3, $B$2*$B$3,$B$4)</f>
        <v>-954.830590930919</v>
      </c>
      <c r="D282" s="7" t="n">
        <f aca="false">PPMT($B$1/$B$3,A282,$B$2*$B$3,$B$4)</f>
        <v>-714.809586748621</v>
      </c>
      <c r="E282" s="7" t="n">
        <f aca="false">IPMT($B$1/$B$3,A282,$B$2*$B$3,$B$4)</f>
        <v>-240.021004182298</v>
      </c>
      <c r="F282" s="7" t="n">
        <f aca="false">$B$5</f>
        <v>50</v>
      </c>
      <c r="G282" s="7" t="n">
        <f aca="false">G281+D282-F282</f>
        <v>57591.4916679438</v>
      </c>
    </row>
    <row r="283" customFormat="false" ht="12.8" hidden="false" customHeight="false" outlineLevel="0" collapsed="false">
      <c r="A283" s="1" t="n">
        <v>275</v>
      </c>
      <c r="B283" s="5" t="n">
        <f aca="false">DATE(YEAR(B282), MONTH(B282) + 1, DAY(B282))</f>
        <v>50710</v>
      </c>
      <c r="C283" s="7" t="n">
        <f aca="false">PMT($B$1/$B$3, $B$2*$B$3,$B$4)</f>
        <v>-954.830590930919</v>
      </c>
      <c r="D283" s="7" t="n">
        <f aca="false">PPMT($B$1/$B$3,A283,$B$2*$B$3,$B$4)</f>
        <v>-717.192285371117</v>
      </c>
      <c r="E283" s="7" t="n">
        <f aca="false">IPMT($B$1/$B$3,A283,$B$2*$B$3,$B$4)</f>
        <v>-237.638305559803</v>
      </c>
      <c r="F283" s="7" t="n">
        <f aca="false">$B$5</f>
        <v>50</v>
      </c>
      <c r="G283" s="7" t="n">
        <f aca="false">G282+D283-F283</f>
        <v>56824.2993825727</v>
      </c>
    </row>
    <row r="284" customFormat="false" ht="12.8" hidden="false" customHeight="false" outlineLevel="0" collapsed="false">
      <c r="A284" s="1" t="n">
        <v>276</v>
      </c>
      <c r="B284" s="5" t="n">
        <f aca="false">DATE(YEAR(B283), MONTH(B283) + 1, DAY(B283))</f>
        <v>50740</v>
      </c>
      <c r="C284" s="7" t="n">
        <f aca="false">PMT($B$1/$B$3, $B$2*$B$3,$B$4)</f>
        <v>-954.830590930919</v>
      </c>
      <c r="D284" s="7" t="n">
        <f aca="false">PPMT($B$1/$B$3,A284,$B$2*$B$3,$B$4)</f>
        <v>-719.582926322354</v>
      </c>
      <c r="E284" s="7" t="n">
        <f aca="false">IPMT($B$1/$B$3,A284,$B$2*$B$3,$B$4)</f>
        <v>-235.247664608566</v>
      </c>
      <c r="F284" s="7" t="n">
        <f aca="false">$B$5</f>
        <v>50</v>
      </c>
      <c r="G284" s="7" t="n">
        <f aca="false">G283+D284-F284</f>
        <v>56054.7164562503</v>
      </c>
    </row>
    <row r="285" customFormat="false" ht="12.8" hidden="false" customHeight="false" outlineLevel="0" collapsed="false">
      <c r="A285" s="1" t="n">
        <v>277</v>
      </c>
      <c r="B285" s="5" t="n">
        <f aca="false">DATE(YEAR(B284), MONTH(B284) + 1, DAY(B284))</f>
        <v>50771</v>
      </c>
      <c r="C285" s="7" t="n">
        <f aca="false">PMT($B$1/$B$3, $B$2*$B$3,$B$4)</f>
        <v>-954.830590930919</v>
      </c>
      <c r="D285" s="7" t="n">
        <f aca="false">PPMT($B$1/$B$3,A285,$B$2*$B$3,$B$4)</f>
        <v>-721.981536076762</v>
      </c>
      <c r="E285" s="7" t="n">
        <f aca="false">IPMT($B$1/$B$3,A285,$B$2*$B$3,$B$4)</f>
        <v>-232.849054854158</v>
      </c>
      <c r="F285" s="7" t="n">
        <f aca="false">$B$5</f>
        <v>50</v>
      </c>
      <c r="G285" s="7" t="n">
        <f aca="false">G284+D285-F285</f>
        <v>55282.7349201736</v>
      </c>
    </row>
    <row r="286" customFormat="false" ht="12.8" hidden="false" customHeight="false" outlineLevel="0" collapsed="false">
      <c r="A286" s="1" t="n">
        <v>278</v>
      </c>
      <c r="B286" s="5" t="n">
        <f aca="false">DATE(YEAR(B285), MONTH(B285) + 1, DAY(B285))</f>
        <v>50802</v>
      </c>
      <c r="C286" s="7" t="n">
        <f aca="false">PMT($B$1/$B$3, $B$2*$B$3,$B$4)</f>
        <v>-954.830590930919</v>
      </c>
      <c r="D286" s="7" t="n">
        <f aca="false">PPMT($B$1/$B$3,A286,$B$2*$B$3,$B$4)</f>
        <v>-724.388141197017</v>
      </c>
      <c r="E286" s="7" t="n">
        <f aca="false">IPMT($B$1/$B$3,A286,$B$2*$B$3,$B$4)</f>
        <v>-230.442449733902</v>
      </c>
      <c r="F286" s="7" t="n">
        <f aca="false">$B$5</f>
        <v>50</v>
      </c>
      <c r="G286" s="7" t="n">
        <f aca="false">G285+D286-F286</f>
        <v>54508.3467789766</v>
      </c>
    </row>
    <row r="287" customFormat="false" ht="12.8" hidden="false" customHeight="false" outlineLevel="0" collapsed="false">
      <c r="A287" s="1" t="n">
        <v>279</v>
      </c>
      <c r="B287" s="5" t="n">
        <f aca="false">DATE(YEAR(B286), MONTH(B286) + 1, DAY(B286))</f>
        <v>50830</v>
      </c>
      <c r="C287" s="7" t="n">
        <f aca="false">PMT($B$1/$B$3, $B$2*$B$3,$B$4)</f>
        <v>-954.830590930919</v>
      </c>
      <c r="D287" s="7" t="n">
        <f aca="false">PPMT($B$1/$B$3,A287,$B$2*$B$3,$B$4)</f>
        <v>-726.802768334341</v>
      </c>
      <c r="E287" s="7" t="n">
        <f aca="false">IPMT($B$1/$B$3,A287,$B$2*$B$3,$B$4)</f>
        <v>-228.027822596578</v>
      </c>
      <c r="F287" s="7" t="n">
        <f aca="false">$B$5</f>
        <v>50</v>
      </c>
      <c r="G287" s="7" t="n">
        <f aca="false">G286+D287-F287</f>
        <v>53731.5440106422</v>
      </c>
    </row>
    <row r="288" customFormat="false" ht="12.8" hidden="false" customHeight="false" outlineLevel="0" collapsed="false">
      <c r="A288" s="1" t="n">
        <v>280</v>
      </c>
      <c r="B288" s="5" t="n">
        <f aca="false">DATE(YEAR(B287), MONTH(B287) + 1, DAY(B287))</f>
        <v>50861</v>
      </c>
      <c r="C288" s="7" t="n">
        <f aca="false">PMT($B$1/$B$3, $B$2*$B$3,$B$4)</f>
        <v>-954.830590930919</v>
      </c>
      <c r="D288" s="7" t="n">
        <f aca="false">PPMT($B$1/$B$3,A288,$B$2*$B$3,$B$4)</f>
        <v>-729.225444228789</v>
      </c>
      <c r="E288" s="7" t="n">
        <f aca="false">IPMT($B$1/$B$3,A288,$B$2*$B$3,$B$4)</f>
        <v>-225.605146702131</v>
      </c>
      <c r="F288" s="7" t="n">
        <f aca="false">$B$5</f>
        <v>50</v>
      </c>
      <c r="G288" s="7" t="n">
        <f aca="false">G287+D288-F288</f>
        <v>52952.3185664134</v>
      </c>
    </row>
    <row r="289" customFormat="false" ht="12.8" hidden="false" customHeight="false" outlineLevel="0" collapsed="false">
      <c r="A289" s="1" t="n">
        <v>281</v>
      </c>
      <c r="B289" s="5" t="n">
        <f aca="false">DATE(YEAR(B288), MONTH(B288) + 1, DAY(B288))</f>
        <v>50891</v>
      </c>
      <c r="C289" s="7" t="n">
        <f aca="false">PMT($B$1/$B$3, $B$2*$B$3,$B$4)</f>
        <v>-954.830590930919</v>
      </c>
      <c r="D289" s="7" t="n">
        <f aca="false">PPMT($B$1/$B$3,A289,$B$2*$B$3,$B$4)</f>
        <v>-731.656195709551</v>
      </c>
      <c r="E289" s="7" t="n">
        <f aca="false">IPMT($B$1/$B$3,A289,$B$2*$B$3,$B$4)</f>
        <v>-223.174395221368</v>
      </c>
      <c r="F289" s="7" t="n">
        <f aca="false">$B$5</f>
        <v>50</v>
      </c>
      <c r="G289" s="7" t="n">
        <f aca="false">G288+D289-F289</f>
        <v>52170.6623707039</v>
      </c>
    </row>
    <row r="290" customFormat="false" ht="12.8" hidden="false" customHeight="false" outlineLevel="0" collapsed="false">
      <c r="A290" s="1" t="n">
        <v>282</v>
      </c>
      <c r="B290" s="5" t="n">
        <f aca="false">DATE(YEAR(B289), MONTH(B289) + 1, DAY(B289))</f>
        <v>50922</v>
      </c>
      <c r="C290" s="7" t="n">
        <f aca="false">PMT($B$1/$B$3, $B$2*$B$3,$B$4)</f>
        <v>-954.830590930919</v>
      </c>
      <c r="D290" s="7" t="n">
        <f aca="false">PPMT($B$1/$B$3,A290,$B$2*$B$3,$B$4)</f>
        <v>-734.09504969525</v>
      </c>
      <c r="E290" s="7" t="n">
        <f aca="false">IPMT($B$1/$B$3,A290,$B$2*$B$3,$B$4)</f>
        <v>-220.735541235669</v>
      </c>
      <c r="F290" s="7" t="n">
        <f aca="false">$B$5</f>
        <v>50</v>
      </c>
      <c r="G290" s="7" t="n">
        <f aca="false">G289+D290-F290</f>
        <v>51386.5673210086</v>
      </c>
    </row>
    <row r="291" customFormat="false" ht="12.8" hidden="false" customHeight="false" outlineLevel="0" collapsed="false">
      <c r="A291" s="1" t="n">
        <v>283</v>
      </c>
      <c r="B291" s="5" t="n">
        <f aca="false">DATE(YEAR(B290), MONTH(B290) + 1, DAY(B290))</f>
        <v>50952</v>
      </c>
      <c r="C291" s="7" t="n">
        <f aca="false">PMT($B$1/$B$3, $B$2*$B$3,$B$4)</f>
        <v>-954.830590930919</v>
      </c>
      <c r="D291" s="7" t="n">
        <f aca="false">PPMT($B$1/$B$3,A291,$B$2*$B$3,$B$4)</f>
        <v>-736.542033194234</v>
      </c>
      <c r="E291" s="7" t="n">
        <f aca="false">IPMT($B$1/$B$3,A291,$B$2*$B$3,$B$4)</f>
        <v>-218.288557736685</v>
      </c>
      <c r="F291" s="7" t="n">
        <f aca="false">$B$5</f>
        <v>50</v>
      </c>
      <c r="G291" s="7" t="n">
        <f aca="false">G290+D291-F291</f>
        <v>50600.0252878144</v>
      </c>
    </row>
    <row r="292" customFormat="false" ht="12.8" hidden="false" customHeight="false" outlineLevel="0" collapsed="false">
      <c r="A292" s="1" t="n">
        <v>284</v>
      </c>
      <c r="B292" s="5" t="n">
        <f aca="false">DATE(YEAR(B291), MONTH(B291) + 1, DAY(B291))</f>
        <v>50983</v>
      </c>
      <c r="C292" s="7" t="n">
        <f aca="false">PMT($B$1/$B$3, $B$2*$B$3,$B$4)</f>
        <v>-954.830590930919</v>
      </c>
      <c r="D292" s="7" t="n">
        <f aca="false">PPMT($B$1/$B$3,A292,$B$2*$B$3,$B$4)</f>
        <v>-738.997173304882</v>
      </c>
      <c r="E292" s="7" t="n">
        <f aca="false">IPMT($B$1/$B$3,A292,$B$2*$B$3,$B$4)</f>
        <v>-215.833417626037</v>
      </c>
      <c r="F292" s="7" t="n">
        <f aca="false">$B$5</f>
        <v>50</v>
      </c>
      <c r="G292" s="7" t="n">
        <f aca="false">G291+D292-F292</f>
        <v>49811.0281145095</v>
      </c>
    </row>
    <row r="293" customFormat="false" ht="12.8" hidden="false" customHeight="false" outlineLevel="0" collapsed="false">
      <c r="A293" s="1" t="n">
        <v>285</v>
      </c>
      <c r="B293" s="5" t="n">
        <f aca="false">DATE(YEAR(B292), MONTH(B292) + 1, DAY(B292))</f>
        <v>51014</v>
      </c>
      <c r="C293" s="7" t="n">
        <f aca="false">PMT($B$1/$B$3, $B$2*$B$3,$B$4)</f>
        <v>-954.830590930919</v>
      </c>
      <c r="D293" s="7" t="n">
        <f aca="false">PPMT($B$1/$B$3,A293,$B$2*$B$3,$B$4)</f>
        <v>-741.460497215898</v>
      </c>
      <c r="E293" s="7" t="n">
        <f aca="false">IPMT($B$1/$B$3,A293,$B$2*$B$3,$B$4)</f>
        <v>-213.370093715021</v>
      </c>
      <c r="F293" s="7" t="n">
        <f aca="false">$B$5</f>
        <v>50</v>
      </c>
      <c r="G293" s="7" t="n">
        <f aca="false">G292+D293-F293</f>
        <v>49019.5676172936</v>
      </c>
    </row>
    <row r="294" customFormat="false" ht="12.8" hidden="false" customHeight="false" outlineLevel="0" collapsed="false">
      <c r="A294" s="1" t="n">
        <v>286</v>
      </c>
      <c r="B294" s="5" t="n">
        <f aca="false">DATE(YEAR(B293), MONTH(B293) + 1, DAY(B293))</f>
        <v>51044</v>
      </c>
      <c r="C294" s="7" t="n">
        <f aca="false">PMT($B$1/$B$3, $B$2*$B$3,$B$4)</f>
        <v>-954.830590930919</v>
      </c>
      <c r="D294" s="7" t="n">
        <f aca="false">PPMT($B$1/$B$3,A294,$B$2*$B$3,$B$4)</f>
        <v>-743.932032206618</v>
      </c>
      <c r="E294" s="7" t="n">
        <f aca="false">IPMT($B$1/$B$3,A294,$B$2*$B$3,$B$4)</f>
        <v>-210.898558724302</v>
      </c>
      <c r="F294" s="7" t="n">
        <f aca="false">$B$5</f>
        <v>50</v>
      </c>
      <c r="G294" s="7" t="n">
        <f aca="false">G293+D294-F294</f>
        <v>48225.635585087</v>
      </c>
    </row>
    <row r="295" customFormat="false" ht="12.8" hidden="false" customHeight="false" outlineLevel="0" collapsed="false">
      <c r="A295" s="1" t="n">
        <v>287</v>
      </c>
      <c r="B295" s="5" t="n">
        <f aca="false">DATE(YEAR(B294), MONTH(B294) + 1, DAY(B294))</f>
        <v>51075</v>
      </c>
      <c r="C295" s="7" t="n">
        <f aca="false">PMT($B$1/$B$3, $B$2*$B$3,$B$4)</f>
        <v>-954.830590930919</v>
      </c>
      <c r="D295" s="7" t="n">
        <f aca="false">PPMT($B$1/$B$3,A295,$B$2*$B$3,$B$4)</f>
        <v>-746.411805647306</v>
      </c>
      <c r="E295" s="7" t="n">
        <f aca="false">IPMT($B$1/$B$3,A295,$B$2*$B$3,$B$4)</f>
        <v>-208.418785283613</v>
      </c>
      <c r="F295" s="7" t="n">
        <f aca="false">$B$5</f>
        <v>50</v>
      </c>
      <c r="G295" s="7" t="n">
        <f aca="false">G294+D295-F295</f>
        <v>47429.2237794397</v>
      </c>
    </row>
    <row r="296" customFormat="false" ht="12.8" hidden="false" customHeight="false" outlineLevel="0" collapsed="false">
      <c r="A296" s="1" t="n">
        <v>288</v>
      </c>
      <c r="B296" s="5" t="n">
        <f aca="false">DATE(YEAR(B295), MONTH(B295) + 1, DAY(B295))</f>
        <v>51105</v>
      </c>
      <c r="C296" s="7" t="n">
        <f aca="false">PMT($B$1/$B$3, $B$2*$B$3,$B$4)</f>
        <v>-954.830590930919</v>
      </c>
      <c r="D296" s="7" t="n">
        <f aca="false">PPMT($B$1/$B$3,A296,$B$2*$B$3,$B$4)</f>
        <v>-748.899844999464</v>
      </c>
      <c r="E296" s="7" t="n">
        <f aca="false">IPMT($B$1/$B$3,A296,$B$2*$B$3,$B$4)</f>
        <v>-205.930745931455</v>
      </c>
      <c r="F296" s="7" t="n">
        <f aca="false">$B$5</f>
        <v>50</v>
      </c>
      <c r="G296" s="7" t="n">
        <f aca="false">G295+D296-F296</f>
        <v>46630.3239344402</v>
      </c>
    </row>
    <row r="297" customFormat="false" ht="12.8" hidden="false" customHeight="false" outlineLevel="0" collapsed="false">
      <c r="A297" s="1" t="n">
        <v>289</v>
      </c>
      <c r="B297" s="5" t="n">
        <f aca="false">DATE(YEAR(B296), MONTH(B296) + 1, DAY(B296))</f>
        <v>51136</v>
      </c>
      <c r="C297" s="7" t="n">
        <f aca="false">PMT($B$1/$B$3, $B$2*$B$3,$B$4)</f>
        <v>-954.830590930919</v>
      </c>
      <c r="D297" s="7" t="n">
        <f aca="false">PPMT($B$1/$B$3,A297,$B$2*$B$3,$B$4)</f>
        <v>-751.396177816129</v>
      </c>
      <c r="E297" s="7" t="n">
        <f aca="false">IPMT($B$1/$B$3,A297,$B$2*$B$3,$B$4)</f>
        <v>-203.43441311479</v>
      </c>
      <c r="F297" s="7" t="n">
        <f aca="false">$B$5</f>
        <v>50</v>
      </c>
      <c r="G297" s="7" t="n">
        <f aca="false">G296+D297-F297</f>
        <v>45828.9277566241</v>
      </c>
    </row>
    <row r="298" customFormat="false" ht="12.8" hidden="false" customHeight="false" outlineLevel="0" collapsed="false">
      <c r="A298" s="1" t="n">
        <v>290</v>
      </c>
      <c r="B298" s="5" t="n">
        <f aca="false">DATE(YEAR(B297), MONTH(B297) + 1, DAY(B297))</f>
        <v>51167</v>
      </c>
      <c r="C298" s="7" t="n">
        <f aca="false">PMT($B$1/$B$3, $B$2*$B$3,$B$4)</f>
        <v>-954.830590930919</v>
      </c>
      <c r="D298" s="7" t="n">
        <f aca="false">PPMT($B$1/$B$3,A298,$B$2*$B$3,$B$4)</f>
        <v>-753.900831742183</v>
      </c>
      <c r="E298" s="7" t="n">
        <f aca="false">IPMT($B$1/$B$3,A298,$B$2*$B$3,$B$4)</f>
        <v>-200.929759188736</v>
      </c>
      <c r="F298" s="7" t="n">
        <f aca="false">$B$5</f>
        <v>50</v>
      </c>
      <c r="G298" s="7" t="n">
        <f aca="false">G297+D298-F298</f>
        <v>45025.0269248819</v>
      </c>
    </row>
    <row r="299" customFormat="false" ht="12.8" hidden="false" customHeight="false" outlineLevel="0" collapsed="false">
      <c r="A299" s="1" t="n">
        <v>291</v>
      </c>
      <c r="B299" s="5" t="n">
        <f aca="false">DATE(YEAR(B298), MONTH(B298) + 1, DAY(B298))</f>
        <v>51196</v>
      </c>
      <c r="C299" s="7" t="n">
        <f aca="false">PMT($B$1/$B$3, $B$2*$B$3,$B$4)</f>
        <v>-954.830590930919</v>
      </c>
      <c r="D299" s="7" t="n">
        <f aca="false">PPMT($B$1/$B$3,A299,$B$2*$B$3,$B$4)</f>
        <v>-756.413834514657</v>
      </c>
      <c r="E299" s="7" t="n">
        <f aca="false">IPMT($B$1/$B$3,A299,$B$2*$B$3,$B$4)</f>
        <v>-198.416756416262</v>
      </c>
      <c r="F299" s="7" t="n">
        <f aca="false">$B$5</f>
        <v>50</v>
      </c>
      <c r="G299" s="7" t="n">
        <f aca="false">G298+D299-F299</f>
        <v>44218.6130903673</v>
      </c>
    </row>
    <row r="300" customFormat="false" ht="12.8" hidden="false" customHeight="false" outlineLevel="0" collapsed="false">
      <c r="A300" s="1" t="n">
        <v>292</v>
      </c>
      <c r="B300" s="5" t="n">
        <f aca="false">DATE(YEAR(B299), MONTH(B299) + 1, DAY(B299))</f>
        <v>51227</v>
      </c>
      <c r="C300" s="7" t="n">
        <f aca="false">PMT($B$1/$B$3, $B$2*$B$3,$B$4)</f>
        <v>-954.830590930919</v>
      </c>
      <c r="D300" s="7" t="n">
        <f aca="false">PPMT($B$1/$B$3,A300,$B$2*$B$3,$B$4)</f>
        <v>-758.935213963039</v>
      </c>
      <c r="E300" s="7" t="n">
        <f aca="false">IPMT($B$1/$B$3,A300,$B$2*$B$3,$B$4)</f>
        <v>-195.89537696788</v>
      </c>
      <c r="F300" s="7" t="n">
        <f aca="false">$B$5</f>
        <v>50</v>
      </c>
      <c r="G300" s="7" t="n">
        <f aca="false">G299+D300-F300</f>
        <v>43409.6778764042</v>
      </c>
    </row>
    <row r="301" customFormat="false" ht="12.8" hidden="false" customHeight="false" outlineLevel="0" collapsed="false">
      <c r="A301" s="1" t="n">
        <v>293</v>
      </c>
      <c r="B301" s="5" t="n">
        <f aca="false">DATE(YEAR(B300), MONTH(B300) + 1, DAY(B300))</f>
        <v>51257</v>
      </c>
      <c r="C301" s="7" t="n">
        <f aca="false">PMT($B$1/$B$3, $B$2*$B$3,$B$4)</f>
        <v>-954.830590930919</v>
      </c>
      <c r="D301" s="7" t="n">
        <f aca="false">PPMT($B$1/$B$3,A301,$B$2*$B$3,$B$4)</f>
        <v>-761.464998009583</v>
      </c>
      <c r="E301" s="7" t="n">
        <f aca="false">IPMT($B$1/$B$3,A301,$B$2*$B$3,$B$4)</f>
        <v>-193.365592921336</v>
      </c>
      <c r="F301" s="7" t="n">
        <f aca="false">$B$5</f>
        <v>50</v>
      </c>
      <c r="G301" s="7" t="n">
        <f aca="false">G300+D301-F301</f>
        <v>42598.2128783946</v>
      </c>
    </row>
    <row r="302" customFormat="false" ht="12.8" hidden="false" customHeight="false" outlineLevel="0" collapsed="false">
      <c r="A302" s="1" t="n">
        <v>294</v>
      </c>
      <c r="B302" s="5" t="n">
        <f aca="false">DATE(YEAR(B301), MONTH(B301) + 1, DAY(B301))</f>
        <v>51288</v>
      </c>
      <c r="C302" s="7" t="n">
        <f aca="false">PMT($B$1/$B$3, $B$2*$B$3,$B$4)</f>
        <v>-954.830590930919</v>
      </c>
      <c r="D302" s="7" t="n">
        <f aca="false">PPMT($B$1/$B$3,A302,$B$2*$B$3,$B$4)</f>
        <v>-764.003214669615</v>
      </c>
      <c r="E302" s="7" t="n">
        <f aca="false">IPMT($B$1/$B$3,A302,$B$2*$B$3,$B$4)</f>
        <v>-190.827376261304</v>
      </c>
      <c r="F302" s="7" t="n">
        <f aca="false">$B$5</f>
        <v>50</v>
      </c>
      <c r="G302" s="7" t="n">
        <f aca="false">G301+D302-F302</f>
        <v>41784.209663725</v>
      </c>
    </row>
    <row r="303" customFormat="false" ht="12.8" hidden="false" customHeight="false" outlineLevel="0" collapsed="false">
      <c r="A303" s="1" t="n">
        <v>295</v>
      </c>
      <c r="B303" s="5" t="n">
        <f aca="false">DATE(YEAR(B302), MONTH(B302) + 1, DAY(B302))</f>
        <v>51318</v>
      </c>
      <c r="C303" s="7" t="n">
        <f aca="false">PMT($B$1/$B$3, $B$2*$B$3,$B$4)</f>
        <v>-954.830590930919</v>
      </c>
      <c r="D303" s="7" t="n">
        <f aca="false">PPMT($B$1/$B$3,A303,$B$2*$B$3,$B$4)</f>
        <v>-766.549892051847</v>
      </c>
      <c r="E303" s="7" t="n">
        <f aca="false">IPMT($B$1/$B$3,A303,$B$2*$B$3,$B$4)</f>
        <v>-188.280698879072</v>
      </c>
      <c r="F303" s="7" t="n">
        <f aca="false">$B$5</f>
        <v>50</v>
      </c>
      <c r="G303" s="7" t="n">
        <f aca="false">G302+D303-F303</f>
        <v>40967.6597716732</v>
      </c>
    </row>
    <row r="304" customFormat="false" ht="12.8" hidden="false" customHeight="false" outlineLevel="0" collapsed="false">
      <c r="A304" s="1" t="n">
        <v>296</v>
      </c>
      <c r="B304" s="5" t="n">
        <f aca="false">DATE(YEAR(B303), MONTH(B303) + 1, DAY(B303))</f>
        <v>51349</v>
      </c>
      <c r="C304" s="7" t="n">
        <f aca="false">PMT($B$1/$B$3, $B$2*$B$3,$B$4)</f>
        <v>-954.830590930919</v>
      </c>
      <c r="D304" s="7" t="n">
        <f aca="false">PPMT($B$1/$B$3,A304,$B$2*$B$3,$B$4)</f>
        <v>-769.105058358687</v>
      </c>
      <c r="E304" s="7" t="n">
        <f aca="false">IPMT($B$1/$B$3,A304,$B$2*$B$3,$B$4)</f>
        <v>-185.725532572233</v>
      </c>
      <c r="F304" s="7" t="n">
        <f aca="false">$B$5</f>
        <v>50</v>
      </c>
      <c r="G304" s="7" t="n">
        <f aca="false">G303+D304-F304</f>
        <v>40148.5547133145</v>
      </c>
    </row>
    <row r="305" customFormat="false" ht="12.8" hidden="false" customHeight="false" outlineLevel="0" collapsed="false">
      <c r="A305" s="1" t="n">
        <v>297</v>
      </c>
      <c r="B305" s="5" t="n">
        <f aca="false">DATE(YEAR(B304), MONTH(B304) + 1, DAY(B304))</f>
        <v>51380</v>
      </c>
      <c r="C305" s="7" t="n">
        <f aca="false">PMT($B$1/$B$3, $B$2*$B$3,$B$4)</f>
        <v>-954.830590930919</v>
      </c>
      <c r="D305" s="7" t="n">
        <f aca="false">PPMT($B$1/$B$3,A305,$B$2*$B$3,$B$4)</f>
        <v>-771.668741886549</v>
      </c>
      <c r="E305" s="7" t="n">
        <f aca="false">IPMT($B$1/$B$3,A305,$B$2*$B$3,$B$4)</f>
        <v>-183.16184904437</v>
      </c>
      <c r="F305" s="7" t="n">
        <f aca="false">$B$5</f>
        <v>50</v>
      </c>
      <c r="G305" s="7" t="n">
        <f aca="false">G304+D305-F305</f>
        <v>39326.8859714279</v>
      </c>
    </row>
    <row r="306" customFormat="false" ht="12.8" hidden="false" customHeight="false" outlineLevel="0" collapsed="false">
      <c r="A306" s="1" t="n">
        <v>298</v>
      </c>
      <c r="B306" s="5" t="n">
        <f aca="false">DATE(YEAR(B305), MONTH(B305) + 1, DAY(B305))</f>
        <v>51410</v>
      </c>
      <c r="C306" s="7" t="n">
        <f aca="false">PMT($B$1/$B$3, $B$2*$B$3,$B$4)</f>
        <v>-954.830590930919</v>
      </c>
      <c r="D306" s="7" t="n">
        <f aca="false">PPMT($B$1/$B$3,A306,$B$2*$B$3,$B$4)</f>
        <v>-774.240971026171</v>
      </c>
      <c r="E306" s="7" t="n">
        <f aca="false">IPMT($B$1/$B$3,A306,$B$2*$B$3,$B$4)</f>
        <v>-180.589619904748</v>
      </c>
      <c r="F306" s="7" t="n">
        <f aca="false">$B$5</f>
        <v>50</v>
      </c>
      <c r="G306" s="7" t="n">
        <f aca="false">G305+D306-F306</f>
        <v>38502.6450004018</v>
      </c>
    </row>
    <row r="307" customFormat="false" ht="12.8" hidden="false" customHeight="false" outlineLevel="0" collapsed="false">
      <c r="A307" s="1" t="n">
        <v>299</v>
      </c>
      <c r="B307" s="5" t="n">
        <f aca="false">DATE(YEAR(B306), MONTH(B306) + 1, DAY(B306))</f>
        <v>51441</v>
      </c>
      <c r="C307" s="7" t="n">
        <f aca="false">PMT($B$1/$B$3, $B$2*$B$3,$B$4)</f>
        <v>-954.830590930919</v>
      </c>
      <c r="D307" s="7" t="n">
        <f aca="false">PPMT($B$1/$B$3,A307,$B$2*$B$3,$B$4)</f>
        <v>-776.821774262925</v>
      </c>
      <c r="E307" s="7" t="n">
        <f aca="false">IPMT($B$1/$B$3,A307,$B$2*$B$3,$B$4)</f>
        <v>-178.008816667995</v>
      </c>
      <c r="F307" s="7" t="n">
        <f aca="false">$B$5</f>
        <v>50</v>
      </c>
      <c r="G307" s="7" t="n">
        <f aca="false">G306+D307-F307</f>
        <v>37675.8232261388</v>
      </c>
    </row>
    <row r="308" customFormat="false" ht="12.8" hidden="false" customHeight="false" outlineLevel="0" collapsed="false">
      <c r="A308" s="1" t="n">
        <v>300</v>
      </c>
      <c r="B308" s="5" t="n">
        <f aca="false">DATE(YEAR(B307), MONTH(B307) + 1, DAY(B307))</f>
        <v>51471</v>
      </c>
      <c r="C308" s="7" t="n">
        <f aca="false">PMT($B$1/$B$3, $B$2*$B$3,$B$4)</f>
        <v>-954.830590930919</v>
      </c>
      <c r="D308" s="7" t="n">
        <f aca="false">PPMT($B$1/$B$3,A308,$B$2*$B$3,$B$4)</f>
        <v>-779.411180177134</v>
      </c>
      <c r="E308" s="7" t="n">
        <f aca="false">IPMT($B$1/$B$3,A308,$B$2*$B$3,$B$4)</f>
        <v>-175.419410753785</v>
      </c>
      <c r="F308" s="7" t="n">
        <f aca="false">$B$5</f>
        <v>50</v>
      </c>
      <c r="G308" s="7" t="n">
        <f aca="false">G307+D308-F308</f>
        <v>36846.4120459617</v>
      </c>
    </row>
    <row r="309" customFormat="false" ht="12.8" hidden="false" customHeight="false" outlineLevel="0" collapsed="false">
      <c r="A309" s="1" t="n">
        <v>301</v>
      </c>
      <c r="B309" s="5" t="n">
        <f aca="false">DATE(YEAR(B308), MONTH(B308) + 1, DAY(B308))</f>
        <v>51502</v>
      </c>
      <c r="C309" s="7" t="n">
        <f aca="false">PMT($B$1/$B$3, $B$2*$B$3,$B$4)</f>
        <v>-954.830590930919</v>
      </c>
      <c r="D309" s="7" t="n">
        <f aca="false">PPMT($B$1/$B$3,A309,$B$2*$B$3,$B$4)</f>
        <v>-782.009217444392</v>
      </c>
      <c r="E309" s="7" t="n">
        <f aca="false">IPMT($B$1/$B$3,A309,$B$2*$B$3,$B$4)</f>
        <v>-172.821373486528</v>
      </c>
      <c r="F309" s="7" t="n">
        <f aca="false">$B$5</f>
        <v>50</v>
      </c>
      <c r="G309" s="7" t="n">
        <f aca="false">G308+D309-F309</f>
        <v>36014.4028285173</v>
      </c>
    </row>
    <row r="310" customFormat="false" ht="12.8" hidden="false" customHeight="false" outlineLevel="0" collapsed="false">
      <c r="A310" s="1" t="n">
        <v>302</v>
      </c>
      <c r="B310" s="5" t="n">
        <f aca="false">DATE(YEAR(B309), MONTH(B309) + 1, DAY(B309))</f>
        <v>51533</v>
      </c>
      <c r="C310" s="7" t="n">
        <f aca="false">PMT($B$1/$B$3, $B$2*$B$3,$B$4)</f>
        <v>-954.830590930919</v>
      </c>
      <c r="D310" s="7" t="n">
        <f aca="false">PPMT($B$1/$B$3,A310,$B$2*$B$3,$B$4)</f>
        <v>-784.615914835873</v>
      </c>
      <c r="E310" s="7" t="n">
        <f aca="false">IPMT($B$1/$B$3,A310,$B$2*$B$3,$B$4)</f>
        <v>-170.214676095046</v>
      </c>
      <c r="F310" s="7" t="n">
        <f aca="false">$B$5</f>
        <v>50</v>
      </c>
      <c r="G310" s="7" t="n">
        <f aca="false">G309+D310-F310</f>
        <v>35179.7869136814</v>
      </c>
    </row>
    <row r="311" customFormat="false" ht="12.8" hidden="false" customHeight="false" outlineLevel="0" collapsed="false">
      <c r="A311" s="1" t="n">
        <v>303</v>
      </c>
      <c r="B311" s="5" t="n">
        <f aca="false">DATE(YEAR(B310), MONTH(B310) + 1, DAY(B310))</f>
        <v>51561</v>
      </c>
      <c r="C311" s="7" t="n">
        <f aca="false">PMT($B$1/$B$3, $B$2*$B$3,$B$4)</f>
        <v>-954.830590930919</v>
      </c>
      <c r="D311" s="7" t="n">
        <f aca="false">PPMT($B$1/$B$3,A311,$B$2*$B$3,$B$4)</f>
        <v>-787.23130121866</v>
      </c>
      <c r="E311" s="7" t="n">
        <f aca="false">IPMT($B$1/$B$3,A311,$B$2*$B$3,$B$4)</f>
        <v>-167.59928971226</v>
      </c>
      <c r="F311" s="7" t="n">
        <f aca="false">$B$5</f>
        <v>50</v>
      </c>
      <c r="G311" s="7" t="n">
        <f aca="false">G310+D311-F311</f>
        <v>34342.5556124628</v>
      </c>
    </row>
    <row r="312" customFormat="false" ht="12.8" hidden="false" customHeight="false" outlineLevel="0" collapsed="false">
      <c r="A312" s="1" t="n">
        <v>304</v>
      </c>
      <c r="B312" s="5" t="n">
        <f aca="false">DATE(YEAR(B311), MONTH(B311) + 1, DAY(B311))</f>
        <v>51592</v>
      </c>
      <c r="C312" s="7" t="n">
        <f aca="false">PMT($B$1/$B$3, $B$2*$B$3,$B$4)</f>
        <v>-954.830590930919</v>
      </c>
      <c r="D312" s="7" t="n">
        <f aca="false">PPMT($B$1/$B$3,A312,$B$2*$B$3,$B$4)</f>
        <v>-789.855405556055</v>
      </c>
      <c r="E312" s="7" t="n">
        <f aca="false">IPMT($B$1/$B$3,A312,$B$2*$B$3,$B$4)</f>
        <v>-164.975185374864</v>
      </c>
      <c r="F312" s="7" t="n">
        <f aca="false">$B$5</f>
        <v>50</v>
      </c>
      <c r="G312" s="7" t="n">
        <f aca="false">G311+D312-F312</f>
        <v>33502.7002069067</v>
      </c>
    </row>
    <row r="313" customFormat="false" ht="12.8" hidden="false" customHeight="false" outlineLevel="0" collapsed="false">
      <c r="A313" s="1" t="n">
        <v>305</v>
      </c>
      <c r="B313" s="5" t="n">
        <f aca="false">DATE(YEAR(B312), MONTH(B312) + 1, DAY(B312))</f>
        <v>51622</v>
      </c>
      <c r="C313" s="7" t="n">
        <f aca="false">PMT($B$1/$B$3, $B$2*$B$3,$B$4)</f>
        <v>-954.830590930919</v>
      </c>
      <c r="D313" s="7" t="n">
        <f aca="false">PPMT($B$1/$B$3,A313,$B$2*$B$3,$B$4)</f>
        <v>-792.488256907908</v>
      </c>
      <c r="E313" s="7" t="n">
        <f aca="false">IPMT($B$1/$B$3,A313,$B$2*$B$3,$B$4)</f>
        <v>-162.342334023011</v>
      </c>
      <c r="F313" s="7" t="n">
        <f aca="false">$B$5</f>
        <v>50</v>
      </c>
      <c r="G313" s="7" t="n">
        <f aca="false">G312+D313-F313</f>
        <v>32660.2119499988</v>
      </c>
    </row>
    <row r="314" customFormat="false" ht="12.8" hidden="false" customHeight="false" outlineLevel="0" collapsed="false">
      <c r="A314" s="1" t="n">
        <v>306</v>
      </c>
      <c r="B314" s="5" t="n">
        <f aca="false">DATE(YEAR(B313), MONTH(B313) + 1, DAY(B313))</f>
        <v>51653</v>
      </c>
      <c r="C314" s="7" t="n">
        <f aca="false">PMT($B$1/$B$3, $B$2*$B$3,$B$4)</f>
        <v>-954.830590930919</v>
      </c>
      <c r="D314" s="7" t="n">
        <f aca="false">PPMT($B$1/$B$3,A314,$B$2*$B$3,$B$4)</f>
        <v>-795.129884430935</v>
      </c>
      <c r="E314" s="7" t="n">
        <f aca="false">IPMT($B$1/$B$3,A314,$B$2*$B$3,$B$4)</f>
        <v>-159.700706499984</v>
      </c>
      <c r="F314" s="7" t="n">
        <f aca="false">$B$5</f>
        <v>50</v>
      </c>
      <c r="G314" s="7" t="n">
        <f aca="false">G313+D314-F314</f>
        <v>31815.0820655679</v>
      </c>
    </row>
    <row r="315" customFormat="false" ht="12.8" hidden="false" customHeight="false" outlineLevel="0" collapsed="false">
      <c r="A315" s="1" t="n">
        <v>307</v>
      </c>
      <c r="B315" s="5" t="n">
        <f aca="false">DATE(YEAR(B314), MONTH(B314) + 1, DAY(B314))</f>
        <v>51683</v>
      </c>
      <c r="C315" s="7" t="n">
        <f aca="false">PMT($B$1/$B$3, $B$2*$B$3,$B$4)</f>
        <v>-954.830590930919</v>
      </c>
      <c r="D315" s="7" t="n">
        <f aca="false">PPMT($B$1/$B$3,A315,$B$2*$B$3,$B$4)</f>
        <v>-797.780317379038</v>
      </c>
      <c r="E315" s="7" t="n">
        <f aca="false">IPMT($B$1/$B$3,A315,$B$2*$B$3,$B$4)</f>
        <v>-157.050273551881</v>
      </c>
      <c r="F315" s="7" t="n">
        <f aca="false">$B$5</f>
        <v>50</v>
      </c>
      <c r="G315" s="7" t="n">
        <f aca="false">G314+D315-F315</f>
        <v>30967.3017481889</v>
      </c>
    </row>
    <row r="316" customFormat="false" ht="12.8" hidden="false" customHeight="false" outlineLevel="0" collapsed="false">
      <c r="A316" s="1" t="n">
        <v>308</v>
      </c>
      <c r="B316" s="5" t="n">
        <f aca="false">DATE(YEAR(B315), MONTH(B315) + 1, DAY(B315))</f>
        <v>51714</v>
      </c>
      <c r="C316" s="7" t="n">
        <f aca="false">PMT($B$1/$B$3, $B$2*$B$3,$B$4)</f>
        <v>-954.830590930919</v>
      </c>
      <c r="D316" s="7" t="n">
        <f aca="false">PPMT($B$1/$B$3,A316,$B$2*$B$3,$B$4)</f>
        <v>-800.439585103635</v>
      </c>
      <c r="E316" s="7" t="n">
        <f aca="false">IPMT($B$1/$B$3,A316,$B$2*$B$3,$B$4)</f>
        <v>-154.391005827284</v>
      </c>
      <c r="F316" s="7" t="n">
        <f aca="false">$B$5</f>
        <v>50</v>
      </c>
      <c r="G316" s="7" t="n">
        <f aca="false">G315+D316-F316</f>
        <v>30116.8621630852</v>
      </c>
    </row>
    <row r="317" customFormat="false" ht="12.8" hidden="false" customHeight="false" outlineLevel="0" collapsed="false">
      <c r="A317" s="1" t="n">
        <v>309</v>
      </c>
      <c r="B317" s="5" t="n">
        <f aca="false">DATE(YEAR(B316), MONTH(B316) + 1, DAY(B316))</f>
        <v>51745</v>
      </c>
      <c r="C317" s="7" t="n">
        <f aca="false">PMT($B$1/$B$3, $B$2*$B$3,$B$4)</f>
        <v>-954.830590930919</v>
      </c>
      <c r="D317" s="7" t="n">
        <f aca="false">PPMT($B$1/$B$3,A317,$B$2*$B$3,$B$4)</f>
        <v>-803.10771705398</v>
      </c>
      <c r="E317" s="7" t="n">
        <f aca="false">IPMT($B$1/$B$3,A317,$B$2*$B$3,$B$4)</f>
        <v>-151.722873876939</v>
      </c>
      <c r="F317" s="7" t="n">
        <f aca="false">$B$5</f>
        <v>50</v>
      </c>
      <c r="G317" s="7" t="n">
        <f aca="false">G316+D317-F317</f>
        <v>29263.7544460312</v>
      </c>
    </row>
    <row r="318" customFormat="false" ht="12.8" hidden="false" customHeight="false" outlineLevel="0" collapsed="false">
      <c r="A318" s="1" t="n">
        <v>310</v>
      </c>
      <c r="B318" s="5" t="n">
        <f aca="false">DATE(YEAR(B317), MONTH(B317) + 1, DAY(B317))</f>
        <v>51775</v>
      </c>
      <c r="C318" s="7" t="n">
        <f aca="false">PMT($B$1/$B$3, $B$2*$B$3,$B$4)</f>
        <v>-954.830590930919</v>
      </c>
      <c r="D318" s="7" t="n">
        <f aca="false">PPMT($B$1/$B$3,A318,$B$2*$B$3,$B$4)</f>
        <v>-805.784742777493</v>
      </c>
      <c r="E318" s="7" t="n">
        <f aca="false">IPMT($B$1/$B$3,A318,$B$2*$B$3,$B$4)</f>
        <v>-149.045848153426</v>
      </c>
      <c r="F318" s="7" t="n">
        <f aca="false">$B$5</f>
        <v>50</v>
      </c>
      <c r="G318" s="7" t="n">
        <f aca="false">G317+D318-F318</f>
        <v>28407.9697032537</v>
      </c>
    </row>
    <row r="319" customFormat="false" ht="12.8" hidden="false" customHeight="false" outlineLevel="0" collapsed="false">
      <c r="A319" s="1" t="n">
        <v>311</v>
      </c>
      <c r="B319" s="5" t="n">
        <f aca="false">DATE(YEAR(B318), MONTH(B318) + 1, DAY(B318))</f>
        <v>51806</v>
      </c>
      <c r="C319" s="7" t="n">
        <f aca="false">PMT($B$1/$B$3, $B$2*$B$3,$B$4)</f>
        <v>-954.830590930919</v>
      </c>
      <c r="D319" s="7" t="n">
        <f aca="false">PPMT($B$1/$B$3,A319,$B$2*$B$3,$B$4)</f>
        <v>-808.470691920086</v>
      </c>
      <c r="E319" s="7" t="n">
        <f aca="false">IPMT($B$1/$B$3,A319,$B$2*$B$3,$B$4)</f>
        <v>-146.359899010834</v>
      </c>
      <c r="F319" s="7" t="n">
        <f aca="false">$B$5</f>
        <v>50</v>
      </c>
      <c r="G319" s="7" t="n">
        <f aca="false">G318+D319-F319</f>
        <v>27549.4990113337</v>
      </c>
    </row>
    <row r="320" customFormat="false" ht="12.8" hidden="false" customHeight="false" outlineLevel="0" collapsed="false">
      <c r="A320" s="1" t="n">
        <v>312</v>
      </c>
      <c r="B320" s="5" t="n">
        <f aca="false">DATE(YEAR(B319), MONTH(B319) + 1, DAY(B319))</f>
        <v>51836</v>
      </c>
      <c r="C320" s="7" t="n">
        <f aca="false">PMT($B$1/$B$3, $B$2*$B$3,$B$4)</f>
        <v>-954.830590930919</v>
      </c>
      <c r="D320" s="7" t="n">
        <f aca="false">PPMT($B$1/$B$3,A320,$B$2*$B$3,$B$4)</f>
        <v>-811.165594226486</v>
      </c>
      <c r="E320" s="7" t="n">
        <f aca="false">IPMT($B$1/$B$3,A320,$B$2*$B$3,$B$4)</f>
        <v>-143.664996704434</v>
      </c>
      <c r="F320" s="7" t="n">
        <f aca="false">$B$5</f>
        <v>50</v>
      </c>
      <c r="G320" s="7" t="n">
        <f aca="false">G319+D320-F320</f>
        <v>26688.3334171072</v>
      </c>
    </row>
    <row r="321" customFormat="false" ht="12.8" hidden="false" customHeight="false" outlineLevel="0" collapsed="false">
      <c r="A321" s="1" t="n">
        <v>313</v>
      </c>
      <c r="B321" s="5" t="n">
        <f aca="false">DATE(YEAR(B320), MONTH(B320) + 1, DAY(B320))</f>
        <v>51867</v>
      </c>
      <c r="C321" s="7" t="n">
        <f aca="false">PMT($B$1/$B$3, $B$2*$B$3,$B$4)</f>
        <v>-954.830590930919</v>
      </c>
      <c r="D321" s="7" t="n">
        <f aca="false">PPMT($B$1/$B$3,A321,$B$2*$B$3,$B$4)</f>
        <v>-813.869479540574</v>
      </c>
      <c r="E321" s="7" t="n">
        <f aca="false">IPMT($B$1/$B$3,A321,$B$2*$B$3,$B$4)</f>
        <v>-140.961111390345</v>
      </c>
      <c r="F321" s="7" t="n">
        <f aca="false">$B$5</f>
        <v>50</v>
      </c>
      <c r="G321" s="7" t="n">
        <f aca="false">G320+D321-F321</f>
        <v>25824.4639375666</v>
      </c>
    </row>
    <row r="322" customFormat="false" ht="12.8" hidden="false" customHeight="false" outlineLevel="0" collapsed="false">
      <c r="A322" s="1" t="n">
        <v>314</v>
      </c>
      <c r="B322" s="5" t="n">
        <f aca="false">DATE(YEAR(B321), MONTH(B321) + 1, DAY(B321))</f>
        <v>51898</v>
      </c>
      <c r="C322" s="7" t="n">
        <f aca="false">PMT($B$1/$B$3, $B$2*$B$3,$B$4)</f>
        <v>-954.830590930919</v>
      </c>
      <c r="D322" s="7" t="n">
        <f aca="false">PPMT($B$1/$B$3,A322,$B$2*$B$3,$B$4)</f>
        <v>-816.582377805709</v>
      </c>
      <c r="E322" s="7" t="n">
        <f aca="false">IPMT($B$1/$B$3,A322,$B$2*$B$3,$B$4)</f>
        <v>-138.24821312521</v>
      </c>
      <c r="F322" s="7" t="n">
        <f aca="false">$B$5</f>
        <v>50</v>
      </c>
      <c r="G322" s="7" t="n">
        <f aca="false">G321+D322-F322</f>
        <v>24957.8815597609</v>
      </c>
    </row>
    <row r="323" customFormat="false" ht="12.8" hidden="false" customHeight="false" outlineLevel="0" collapsed="false">
      <c r="A323" s="1" t="n">
        <v>315</v>
      </c>
      <c r="B323" s="5" t="n">
        <f aca="false">DATE(YEAR(B322), MONTH(B322) + 1, DAY(B322))</f>
        <v>51926</v>
      </c>
      <c r="C323" s="7" t="n">
        <f aca="false">PMT($B$1/$B$3, $B$2*$B$3,$B$4)</f>
        <v>-954.830590930919</v>
      </c>
      <c r="D323" s="7" t="n">
        <f aca="false">PPMT($B$1/$B$3,A323,$B$2*$B$3,$B$4)</f>
        <v>-819.304319065062</v>
      </c>
      <c r="E323" s="7" t="n">
        <f aca="false">IPMT($B$1/$B$3,A323,$B$2*$B$3,$B$4)</f>
        <v>-135.526271865857</v>
      </c>
      <c r="F323" s="7" t="n">
        <f aca="false">$B$5</f>
        <v>50</v>
      </c>
      <c r="G323" s="7" t="n">
        <f aca="false">G322+D323-F323</f>
        <v>24088.5772406958</v>
      </c>
    </row>
    <row r="324" customFormat="false" ht="12.8" hidden="false" customHeight="false" outlineLevel="0" collapsed="false">
      <c r="A324" s="1" t="n">
        <v>316</v>
      </c>
      <c r="B324" s="5" t="n">
        <f aca="false">DATE(YEAR(B323), MONTH(B323) + 1, DAY(B323))</f>
        <v>51957</v>
      </c>
      <c r="C324" s="7" t="n">
        <f aca="false">PMT($B$1/$B$3, $B$2*$B$3,$B$4)</f>
        <v>-954.830590930919</v>
      </c>
      <c r="D324" s="7" t="n">
        <f aca="false">PPMT($B$1/$B$3,A324,$B$2*$B$3,$B$4)</f>
        <v>-822.035333461946</v>
      </c>
      <c r="E324" s="7" t="n">
        <f aca="false">IPMT($B$1/$B$3,A324,$B$2*$B$3,$B$4)</f>
        <v>-132.795257468974</v>
      </c>
      <c r="F324" s="7" t="n">
        <f aca="false">$B$5</f>
        <v>50</v>
      </c>
      <c r="G324" s="7" t="n">
        <f aca="false">G323+D324-F324</f>
        <v>23216.5419072339</v>
      </c>
    </row>
    <row r="325" customFormat="false" ht="12.8" hidden="false" customHeight="false" outlineLevel="0" collapsed="false">
      <c r="A325" s="1" t="n">
        <v>317</v>
      </c>
      <c r="B325" s="5" t="n">
        <f aca="false">DATE(YEAR(B324), MONTH(B324) + 1, DAY(B324))</f>
        <v>51987</v>
      </c>
      <c r="C325" s="7" t="n">
        <f aca="false">PMT($B$1/$B$3, $B$2*$B$3,$B$4)</f>
        <v>-954.830590930919</v>
      </c>
      <c r="D325" s="7" t="n">
        <f aca="false">PPMT($B$1/$B$3,A325,$B$2*$B$3,$B$4)</f>
        <v>-824.775451240152</v>
      </c>
      <c r="E325" s="7" t="n">
        <f aca="false">IPMT($B$1/$B$3,A325,$B$2*$B$3,$B$4)</f>
        <v>-130.055139690767</v>
      </c>
      <c r="F325" s="7" t="n">
        <f aca="false">$B$5</f>
        <v>50</v>
      </c>
      <c r="G325" s="7" t="n">
        <f aca="false">G324+D325-F325</f>
        <v>22341.7664559937</v>
      </c>
    </row>
    <row r="326" customFormat="false" ht="12.8" hidden="false" customHeight="false" outlineLevel="0" collapsed="false">
      <c r="A326" s="1" t="n">
        <v>318</v>
      </c>
      <c r="B326" s="5" t="n">
        <f aca="false">DATE(YEAR(B325), MONTH(B325) + 1, DAY(B325))</f>
        <v>52018</v>
      </c>
      <c r="C326" s="7" t="n">
        <f aca="false">PMT($B$1/$B$3, $B$2*$B$3,$B$4)</f>
        <v>-954.830590930919</v>
      </c>
      <c r="D326" s="7" t="n">
        <f aca="false">PPMT($B$1/$B$3,A326,$B$2*$B$3,$B$4)</f>
        <v>-827.524702744286</v>
      </c>
      <c r="E326" s="7" t="n">
        <f aca="false">IPMT($B$1/$B$3,A326,$B$2*$B$3,$B$4)</f>
        <v>-127.305888186633</v>
      </c>
      <c r="F326" s="7" t="n">
        <f aca="false">$B$5</f>
        <v>50</v>
      </c>
      <c r="G326" s="7" t="n">
        <f aca="false">G325+D326-F326</f>
        <v>21464.2417532494</v>
      </c>
    </row>
    <row r="327" customFormat="false" ht="12.8" hidden="false" customHeight="false" outlineLevel="0" collapsed="false">
      <c r="A327" s="1" t="n">
        <v>319</v>
      </c>
      <c r="B327" s="5" t="n">
        <f aca="false">DATE(YEAR(B326), MONTH(B326) + 1, DAY(B326))</f>
        <v>52048</v>
      </c>
      <c r="C327" s="7" t="n">
        <f aca="false">PMT($B$1/$B$3, $B$2*$B$3,$B$4)</f>
        <v>-954.830590930919</v>
      </c>
      <c r="D327" s="7" t="n">
        <f aca="false">PPMT($B$1/$B$3,A327,$B$2*$B$3,$B$4)</f>
        <v>-830.2831184201</v>
      </c>
      <c r="E327" s="7" t="n">
        <f aca="false">IPMT($B$1/$B$3,A327,$B$2*$B$3,$B$4)</f>
        <v>-124.547472510819</v>
      </c>
      <c r="F327" s="7" t="n">
        <f aca="false">$B$5</f>
        <v>50</v>
      </c>
      <c r="G327" s="7" t="n">
        <f aca="false">G326+D327-F327</f>
        <v>20583.9586348293</v>
      </c>
    </row>
    <row r="328" customFormat="false" ht="12.8" hidden="false" customHeight="false" outlineLevel="0" collapsed="false">
      <c r="A328" s="1" t="n">
        <v>320</v>
      </c>
      <c r="B328" s="5" t="n">
        <f aca="false">DATE(YEAR(B327), MONTH(B327) + 1, DAY(B327))</f>
        <v>52079</v>
      </c>
      <c r="C328" s="7" t="n">
        <f aca="false">PMT($B$1/$B$3, $B$2*$B$3,$B$4)</f>
        <v>-954.830590930919</v>
      </c>
      <c r="D328" s="7" t="n">
        <f aca="false">PPMT($B$1/$B$3,A328,$B$2*$B$3,$B$4)</f>
        <v>-833.050728814834</v>
      </c>
      <c r="E328" s="7" t="n">
        <f aca="false">IPMT($B$1/$B$3,A328,$B$2*$B$3,$B$4)</f>
        <v>-121.779862116085</v>
      </c>
      <c r="F328" s="7" t="n">
        <f aca="false">$B$5</f>
        <v>50</v>
      </c>
      <c r="G328" s="7" t="n">
        <f aca="false">G327+D328-F328</f>
        <v>19700.9079060145</v>
      </c>
    </row>
    <row r="329" customFormat="false" ht="12.8" hidden="false" customHeight="false" outlineLevel="0" collapsed="false">
      <c r="A329" s="1" t="n">
        <v>321</v>
      </c>
      <c r="B329" s="5" t="n">
        <f aca="false">DATE(YEAR(B328), MONTH(B328) + 1, DAY(B328))</f>
        <v>52110</v>
      </c>
      <c r="C329" s="7" t="n">
        <f aca="false">PMT($B$1/$B$3, $B$2*$B$3,$B$4)</f>
        <v>-954.830590930919</v>
      </c>
      <c r="D329" s="7" t="n">
        <f aca="false">PPMT($B$1/$B$3,A329,$B$2*$B$3,$B$4)</f>
        <v>-835.82756457755</v>
      </c>
      <c r="E329" s="7" t="n">
        <f aca="false">IPMT($B$1/$B$3,A329,$B$2*$B$3,$B$4)</f>
        <v>-119.003026353369</v>
      </c>
      <c r="F329" s="7" t="n">
        <f aca="false">$B$5</f>
        <v>50</v>
      </c>
      <c r="G329" s="7" t="n">
        <f aca="false">G328+D329-F329</f>
        <v>18815.080341437</v>
      </c>
    </row>
    <row r="330" customFormat="false" ht="12.8" hidden="false" customHeight="false" outlineLevel="0" collapsed="false">
      <c r="A330" s="1" t="n">
        <v>322</v>
      </c>
      <c r="B330" s="5" t="n">
        <f aca="false">DATE(YEAR(B329), MONTH(B329) + 1, DAY(B329))</f>
        <v>52140</v>
      </c>
      <c r="C330" s="7" t="n">
        <f aca="false">PMT($B$1/$B$3, $B$2*$B$3,$B$4)</f>
        <v>-954.830590930919</v>
      </c>
      <c r="D330" s="7" t="n">
        <f aca="false">PPMT($B$1/$B$3,A330,$B$2*$B$3,$B$4)</f>
        <v>-838.613656459475</v>
      </c>
      <c r="E330" s="7" t="n">
        <f aca="false">IPMT($B$1/$B$3,A330,$B$2*$B$3,$B$4)</f>
        <v>-116.216934471444</v>
      </c>
      <c r="F330" s="7" t="n">
        <f aca="false">$B$5</f>
        <v>50</v>
      </c>
      <c r="G330" s="7" t="n">
        <f aca="false">G329+D330-F330</f>
        <v>17926.4666849775</v>
      </c>
    </row>
    <row r="331" customFormat="false" ht="12.8" hidden="false" customHeight="false" outlineLevel="0" collapsed="false">
      <c r="A331" s="1" t="n">
        <v>323</v>
      </c>
      <c r="B331" s="5" t="n">
        <f aca="false">DATE(YEAR(B330), MONTH(B330) + 1, DAY(B330))</f>
        <v>52171</v>
      </c>
      <c r="C331" s="7" t="n">
        <f aca="false">PMT($B$1/$B$3, $B$2*$B$3,$B$4)</f>
        <v>-954.830590930919</v>
      </c>
      <c r="D331" s="7" t="n">
        <f aca="false">PPMT($B$1/$B$3,A331,$B$2*$B$3,$B$4)</f>
        <v>-841.409035314341</v>
      </c>
      <c r="E331" s="7" t="n">
        <f aca="false">IPMT($B$1/$B$3,A331,$B$2*$B$3,$B$4)</f>
        <v>-113.421555616579</v>
      </c>
      <c r="F331" s="7" t="n">
        <f aca="false">$B$5</f>
        <v>50</v>
      </c>
      <c r="G331" s="7" t="n">
        <f aca="false">G330+D331-F331</f>
        <v>17035.0576496631</v>
      </c>
    </row>
    <row r="332" customFormat="false" ht="12.8" hidden="false" customHeight="false" outlineLevel="0" collapsed="false">
      <c r="A332" s="1" t="n">
        <v>324</v>
      </c>
      <c r="B332" s="5" t="n">
        <f aca="false">DATE(YEAR(B331), MONTH(B331) + 1, DAY(B331))</f>
        <v>52201</v>
      </c>
      <c r="C332" s="7" t="n">
        <f aca="false">PMT($B$1/$B$3, $B$2*$B$3,$B$4)</f>
        <v>-954.830590930919</v>
      </c>
      <c r="D332" s="7" t="n">
        <f aca="false">PPMT($B$1/$B$3,A332,$B$2*$B$3,$B$4)</f>
        <v>-844.213732098722</v>
      </c>
      <c r="E332" s="7" t="n">
        <f aca="false">IPMT($B$1/$B$3,A332,$B$2*$B$3,$B$4)</f>
        <v>-110.616858832197</v>
      </c>
      <c r="F332" s="7" t="n">
        <f aca="false">$B$5</f>
        <v>50</v>
      </c>
      <c r="G332" s="7" t="n">
        <f aca="false">G331+D332-F332</f>
        <v>16140.8439175644</v>
      </c>
    </row>
    <row r="333" customFormat="false" ht="12.8" hidden="false" customHeight="false" outlineLevel="0" collapsed="false">
      <c r="A333" s="1" t="n">
        <v>325</v>
      </c>
      <c r="B333" s="5" t="n">
        <f aca="false">DATE(YEAR(B332), MONTH(B332) + 1, DAY(B332))</f>
        <v>52232</v>
      </c>
      <c r="C333" s="7" t="n">
        <f aca="false">PMT($B$1/$B$3, $B$2*$B$3,$B$4)</f>
        <v>-954.830590930919</v>
      </c>
      <c r="D333" s="7" t="n">
        <f aca="false">PPMT($B$1/$B$3,A333,$B$2*$B$3,$B$4)</f>
        <v>-847.027777872384</v>
      </c>
      <c r="E333" s="7" t="n">
        <f aca="false">IPMT($B$1/$B$3,A333,$B$2*$B$3,$B$4)</f>
        <v>-107.802813058536</v>
      </c>
      <c r="F333" s="7" t="n">
        <f aca="false">$B$5</f>
        <v>50</v>
      </c>
      <c r="G333" s="7" t="n">
        <f aca="false">G332+D333-F333</f>
        <v>15243.816139692</v>
      </c>
    </row>
    <row r="334" customFormat="false" ht="12.8" hidden="false" customHeight="false" outlineLevel="0" collapsed="false">
      <c r="A334" s="1" t="n">
        <v>326</v>
      </c>
      <c r="B334" s="5" t="n">
        <f aca="false">DATE(YEAR(B333), MONTH(B333) + 1, DAY(B333))</f>
        <v>52263</v>
      </c>
      <c r="C334" s="7" t="n">
        <f aca="false">PMT($B$1/$B$3, $B$2*$B$3,$B$4)</f>
        <v>-954.830590930919</v>
      </c>
      <c r="D334" s="7" t="n">
        <f aca="false">PPMT($B$1/$B$3,A334,$B$2*$B$3,$B$4)</f>
        <v>-849.851203798625</v>
      </c>
      <c r="E334" s="7" t="n">
        <f aca="false">IPMT($B$1/$B$3,A334,$B$2*$B$3,$B$4)</f>
        <v>-104.979387132294</v>
      </c>
      <c r="F334" s="7" t="n">
        <f aca="false">$B$5</f>
        <v>50</v>
      </c>
      <c r="G334" s="7" t="n">
        <f aca="false">G333+D334-F334</f>
        <v>14343.9649358934</v>
      </c>
    </row>
    <row r="335" customFormat="false" ht="12.8" hidden="false" customHeight="false" outlineLevel="0" collapsed="false">
      <c r="A335" s="1" t="n">
        <v>327</v>
      </c>
      <c r="B335" s="5" t="n">
        <f aca="false">DATE(YEAR(B334), MONTH(B334) + 1, DAY(B334))</f>
        <v>52291</v>
      </c>
      <c r="C335" s="7" t="n">
        <f aca="false">PMT($B$1/$B$3, $B$2*$B$3,$B$4)</f>
        <v>-954.830590930919</v>
      </c>
      <c r="D335" s="7" t="n">
        <f aca="false">PPMT($B$1/$B$3,A335,$B$2*$B$3,$B$4)</f>
        <v>-852.684041144621</v>
      </c>
      <c r="E335" s="7" t="n">
        <f aca="false">IPMT($B$1/$B$3,A335,$B$2*$B$3,$B$4)</f>
        <v>-102.146549786298</v>
      </c>
      <c r="F335" s="7" t="n">
        <f aca="false">$B$5</f>
        <v>50</v>
      </c>
      <c r="G335" s="7" t="n">
        <f aca="false">G334+D335-F335</f>
        <v>13441.2808947488</v>
      </c>
    </row>
    <row r="336" customFormat="false" ht="12.8" hidden="false" customHeight="false" outlineLevel="0" collapsed="false">
      <c r="A336" s="1" t="n">
        <v>328</v>
      </c>
      <c r="B336" s="5" t="n">
        <f aca="false">DATE(YEAR(B335), MONTH(B335) + 1, DAY(B335))</f>
        <v>52322</v>
      </c>
      <c r="C336" s="7" t="n">
        <f aca="false">PMT($B$1/$B$3, $B$2*$B$3,$B$4)</f>
        <v>-954.830590930919</v>
      </c>
      <c r="D336" s="7" t="n">
        <f aca="false">PPMT($B$1/$B$3,A336,$B$2*$B$3,$B$4)</f>
        <v>-855.52632128177</v>
      </c>
      <c r="E336" s="7" t="n">
        <f aca="false">IPMT($B$1/$B$3,A336,$B$2*$B$3,$B$4)</f>
        <v>-99.3042696491493</v>
      </c>
      <c r="F336" s="7" t="n">
        <f aca="false">$B$5</f>
        <v>50</v>
      </c>
      <c r="G336" s="7" t="n">
        <f aca="false">G335+D336-F336</f>
        <v>12535.754573467</v>
      </c>
    </row>
    <row r="337" customFormat="false" ht="12.8" hidden="false" customHeight="false" outlineLevel="0" collapsed="false">
      <c r="A337" s="1" t="n">
        <v>329</v>
      </c>
      <c r="B337" s="5" t="n">
        <f aca="false">DATE(YEAR(B336), MONTH(B336) + 1, DAY(B336))</f>
        <v>52352</v>
      </c>
      <c r="C337" s="7" t="n">
        <f aca="false">PMT($B$1/$B$3, $B$2*$B$3,$B$4)</f>
        <v>-954.830590930919</v>
      </c>
      <c r="D337" s="7" t="n">
        <f aca="false">PPMT($B$1/$B$3,A337,$B$2*$B$3,$B$4)</f>
        <v>-858.378075686043</v>
      </c>
      <c r="E337" s="7" t="n">
        <f aca="false">IPMT($B$1/$B$3,A337,$B$2*$B$3,$B$4)</f>
        <v>-96.4525152448767</v>
      </c>
      <c r="F337" s="7" t="n">
        <f aca="false">$B$5</f>
        <v>50</v>
      </c>
      <c r="G337" s="7" t="n">
        <f aca="false">G336+D337-F337</f>
        <v>11627.376497781</v>
      </c>
    </row>
    <row r="338" customFormat="false" ht="12.8" hidden="false" customHeight="false" outlineLevel="0" collapsed="false">
      <c r="A338" s="1" t="n">
        <v>330</v>
      </c>
      <c r="B338" s="5" t="n">
        <f aca="false">DATE(YEAR(B337), MONTH(B337) + 1, DAY(B337))</f>
        <v>52383</v>
      </c>
      <c r="C338" s="7" t="n">
        <f aca="false">PMT($B$1/$B$3, $B$2*$B$3,$B$4)</f>
        <v>-954.830590930919</v>
      </c>
      <c r="D338" s="7" t="n">
        <f aca="false">PPMT($B$1/$B$3,A338,$B$2*$B$3,$B$4)</f>
        <v>-861.239335938329</v>
      </c>
      <c r="E338" s="7" t="n">
        <f aca="false">IPMT($B$1/$B$3,A338,$B$2*$B$3,$B$4)</f>
        <v>-93.5912549925902</v>
      </c>
      <c r="F338" s="7" t="n">
        <f aca="false">$B$5</f>
        <v>50</v>
      </c>
      <c r="G338" s="7" t="n">
        <f aca="false">G337+D338-F338</f>
        <v>10716.1371618426</v>
      </c>
    </row>
    <row r="339" customFormat="false" ht="12.8" hidden="false" customHeight="false" outlineLevel="0" collapsed="false">
      <c r="A339" s="1" t="n">
        <v>331</v>
      </c>
      <c r="B339" s="5" t="n">
        <f aca="false">DATE(YEAR(B338), MONTH(B338) + 1, DAY(B338))</f>
        <v>52413</v>
      </c>
      <c r="C339" s="7" t="n">
        <f aca="false">PMT($B$1/$B$3, $B$2*$B$3,$B$4)</f>
        <v>-954.830590930919</v>
      </c>
      <c r="D339" s="7" t="n">
        <f aca="false">PPMT($B$1/$B$3,A339,$B$2*$B$3,$B$4)</f>
        <v>-864.11013372479</v>
      </c>
      <c r="E339" s="7" t="n">
        <f aca="false">IPMT($B$1/$B$3,A339,$B$2*$B$3,$B$4)</f>
        <v>-90.720457206129</v>
      </c>
      <c r="F339" s="7" t="n">
        <f aca="false">$B$5</f>
        <v>50</v>
      </c>
      <c r="G339" s="7" t="n">
        <f aca="false">G338+D339-F339</f>
        <v>9802.02702811786</v>
      </c>
    </row>
    <row r="340" customFormat="false" ht="12.8" hidden="false" customHeight="false" outlineLevel="0" collapsed="false">
      <c r="A340" s="1" t="n">
        <v>332</v>
      </c>
      <c r="B340" s="5" t="n">
        <f aca="false">DATE(YEAR(B339), MONTH(B339) + 1, DAY(B339))</f>
        <v>52444</v>
      </c>
      <c r="C340" s="7" t="n">
        <f aca="false">PMT($B$1/$B$3, $B$2*$B$3,$B$4)</f>
        <v>-954.830590930919</v>
      </c>
      <c r="D340" s="7" t="n">
        <f aca="false">PPMT($B$1/$B$3,A340,$B$2*$B$3,$B$4)</f>
        <v>-866.990500837206</v>
      </c>
      <c r="E340" s="7" t="n">
        <f aca="false">IPMT($B$1/$B$3,A340,$B$2*$B$3,$B$4)</f>
        <v>-87.8400900937128</v>
      </c>
      <c r="F340" s="7" t="n">
        <f aca="false">$B$5</f>
        <v>50</v>
      </c>
      <c r="G340" s="7" t="n">
        <f aca="false">G339+D340-F340</f>
        <v>8885.03652728065</v>
      </c>
    </row>
    <row r="341" customFormat="false" ht="12.8" hidden="false" customHeight="false" outlineLevel="0" collapsed="false">
      <c r="A341" s="1" t="n">
        <v>333</v>
      </c>
      <c r="B341" s="5" t="n">
        <f aca="false">DATE(YEAR(B340), MONTH(B340) + 1, DAY(B340))</f>
        <v>52475</v>
      </c>
      <c r="C341" s="7" t="n">
        <f aca="false">PMT($B$1/$B$3, $B$2*$B$3,$B$4)</f>
        <v>-954.830590930919</v>
      </c>
      <c r="D341" s="7" t="n">
        <f aca="false">PPMT($B$1/$B$3,A341,$B$2*$B$3,$B$4)</f>
        <v>-869.880469173331</v>
      </c>
      <c r="E341" s="7" t="n">
        <f aca="false">IPMT($B$1/$B$3,A341,$B$2*$B$3,$B$4)</f>
        <v>-84.9501217575888</v>
      </c>
      <c r="F341" s="7" t="n">
        <f aca="false">$B$5</f>
        <v>50</v>
      </c>
      <c r="G341" s="7" t="n">
        <f aca="false">G340+D341-F341</f>
        <v>7965.15605810732</v>
      </c>
    </row>
    <row r="342" customFormat="false" ht="12.8" hidden="false" customHeight="false" outlineLevel="0" collapsed="false">
      <c r="A342" s="1" t="n">
        <v>334</v>
      </c>
      <c r="B342" s="5" t="n">
        <f aca="false">DATE(YEAR(B341), MONTH(B341) + 1, DAY(B341))</f>
        <v>52505</v>
      </c>
      <c r="C342" s="7" t="n">
        <f aca="false">PMT($B$1/$B$3, $B$2*$B$3,$B$4)</f>
        <v>-954.830590930919</v>
      </c>
      <c r="D342" s="7" t="n">
        <f aca="false">PPMT($B$1/$B$3,A342,$B$2*$B$3,$B$4)</f>
        <v>-872.780070737242</v>
      </c>
      <c r="E342" s="7" t="n">
        <f aca="false">IPMT($B$1/$B$3,A342,$B$2*$B$3,$B$4)</f>
        <v>-82.0505201936777</v>
      </c>
      <c r="F342" s="7" t="n">
        <f aca="false">$B$5</f>
        <v>50</v>
      </c>
      <c r="G342" s="7" t="n">
        <f aca="false">G341+D342-F342</f>
        <v>7042.37598737008</v>
      </c>
    </row>
    <row r="343" customFormat="false" ht="12.8" hidden="false" customHeight="false" outlineLevel="0" collapsed="false">
      <c r="A343" s="1" t="n">
        <v>335</v>
      </c>
      <c r="B343" s="5" t="n">
        <f aca="false">DATE(YEAR(B342), MONTH(B342) + 1, DAY(B342))</f>
        <v>52536</v>
      </c>
      <c r="C343" s="7" t="n">
        <f aca="false">PMT($B$1/$B$3, $B$2*$B$3,$B$4)</f>
        <v>-954.830590930919</v>
      </c>
      <c r="D343" s="7" t="n">
        <f aca="false">PPMT($B$1/$B$3,A343,$B$2*$B$3,$B$4)</f>
        <v>-875.689337639699</v>
      </c>
      <c r="E343" s="7" t="n">
        <f aca="false">IPMT($B$1/$B$3,A343,$B$2*$B$3,$B$4)</f>
        <v>-79.1412532912199</v>
      </c>
      <c r="F343" s="7" t="n">
        <f aca="false">$B$5</f>
        <v>50</v>
      </c>
      <c r="G343" s="7" t="n">
        <f aca="false">G342+D343-F343</f>
        <v>6116.68664973038</v>
      </c>
    </row>
    <row r="344" customFormat="false" ht="12.8" hidden="false" customHeight="false" outlineLevel="0" collapsed="false">
      <c r="A344" s="1" t="n">
        <v>336</v>
      </c>
      <c r="B344" s="5" t="n">
        <f aca="false">DATE(YEAR(B343), MONTH(B343) + 1, DAY(B343))</f>
        <v>52566</v>
      </c>
      <c r="C344" s="7" t="n">
        <f aca="false">PMT($B$1/$B$3, $B$2*$B$3,$B$4)</f>
        <v>-954.830590930919</v>
      </c>
      <c r="D344" s="7" t="n">
        <f aca="false">PPMT($B$1/$B$3,A344,$B$2*$B$3,$B$4)</f>
        <v>-878.608302098498</v>
      </c>
      <c r="E344" s="7" t="n">
        <f aca="false">IPMT($B$1/$B$3,A344,$B$2*$B$3,$B$4)</f>
        <v>-76.2222888324208</v>
      </c>
      <c r="F344" s="7" t="n">
        <f aca="false">$B$5</f>
        <v>50</v>
      </c>
      <c r="G344" s="7" t="n">
        <f aca="false">G343+D344-F344</f>
        <v>5188.07834763188</v>
      </c>
    </row>
    <row r="345" customFormat="false" ht="12.8" hidden="false" customHeight="false" outlineLevel="0" collapsed="false">
      <c r="A345" s="1" t="n">
        <v>337</v>
      </c>
      <c r="B345" s="5" t="n">
        <f aca="false">DATE(YEAR(B344), MONTH(B344) + 1, DAY(B344))</f>
        <v>52597</v>
      </c>
      <c r="C345" s="7" t="n">
        <f aca="false">PMT($B$1/$B$3, $B$2*$B$3,$B$4)</f>
        <v>-954.830590930919</v>
      </c>
      <c r="D345" s="7" t="n">
        <f aca="false">PPMT($B$1/$B$3,A345,$B$2*$B$3,$B$4)</f>
        <v>-881.536996438827</v>
      </c>
      <c r="E345" s="7" t="n">
        <f aca="false">IPMT($B$1/$B$3,A345,$B$2*$B$3,$B$4)</f>
        <v>-73.2935944920926</v>
      </c>
      <c r="F345" s="7" t="n">
        <f aca="false">$B$5</f>
        <v>50</v>
      </c>
      <c r="G345" s="7" t="n">
        <f aca="false">G344+D345-F345</f>
        <v>4256.54135119305</v>
      </c>
    </row>
    <row r="346" customFormat="false" ht="12.8" hidden="false" customHeight="false" outlineLevel="0" collapsed="false">
      <c r="A346" s="1" t="n">
        <v>338</v>
      </c>
      <c r="B346" s="5" t="n">
        <f aca="false">DATE(YEAR(B345), MONTH(B345) + 1, DAY(B345))</f>
        <v>52628</v>
      </c>
      <c r="C346" s="7" t="n">
        <f aca="false">PMT($B$1/$B$3, $B$2*$B$3,$B$4)</f>
        <v>-954.830590930919</v>
      </c>
      <c r="D346" s="7" t="n">
        <f aca="false">PPMT($B$1/$B$3,A346,$B$2*$B$3,$B$4)</f>
        <v>-884.475453093623</v>
      </c>
      <c r="E346" s="7" t="n">
        <f aca="false">IPMT($B$1/$B$3,A346,$B$2*$B$3,$B$4)</f>
        <v>-70.3551378372964</v>
      </c>
      <c r="F346" s="7" t="n">
        <f aca="false">$B$5</f>
        <v>50</v>
      </c>
      <c r="G346" s="7" t="n">
        <f aca="false">G345+D346-F346</f>
        <v>3322.06589809943</v>
      </c>
    </row>
    <row r="347" customFormat="false" ht="12.8" hidden="false" customHeight="false" outlineLevel="0" collapsed="false">
      <c r="A347" s="1" t="n">
        <v>339</v>
      </c>
      <c r="B347" s="5" t="n">
        <f aca="false">DATE(YEAR(B346), MONTH(B346) + 1, DAY(B346))</f>
        <v>52657</v>
      </c>
      <c r="C347" s="7" t="n">
        <f aca="false">PMT($B$1/$B$3, $B$2*$B$3,$B$4)</f>
        <v>-954.830590930919</v>
      </c>
      <c r="D347" s="7" t="n">
        <f aca="false">PPMT($B$1/$B$3,A347,$B$2*$B$3,$B$4)</f>
        <v>-887.423704603935</v>
      </c>
      <c r="E347" s="7" t="n">
        <f aca="false">IPMT($B$1/$B$3,A347,$B$2*$B$3,$B$4)</f>
        <v>-67.4068863269842</v>
      </c>
      <c r="F347" s="7" t="n">
        <f aca="false">$B$5</f>
        <v>50</v>
      </c>
      <c r="G347" s="7" t="n">
        <f aca="false">G346+D347-F347</f>
        <v>2384.6421934955</v>
      </c>
    </row>
    <row r="348" customFormat="false" ht="12.8" hidden="false" customHeight="false" outlineLevel="0" collapsed="false">
      <c r="A348" s="1" t="n">
        <v>340</v>
      </c>
      <c r="B348" s="5" t="n">
        <f aca="false">DATE(YEAR(B347), MONTH(B347) + 1, DAY(B347))</f>
        <v>52688</v>
      </c>
      <c r="C348" s="7" t="n">
        <f aca="false">PMT($B$1/$B$3, $B$2*$B$3,$B$4)</f>
        <v>-954.830590930919</v>
      </c>
      <c r="D348" s="7" t="n">
        <f aca="false">PPMT($B$1/$B$3,A348,$B$2*$B$3,$B$4)</f>
        <v>-890.381783619282</v>
      </c>
      <c r="E348" s="7" t="n">
        <f aca="false">IPMT($B$1/$B$3,A348,$B$2*$B$3,$B$4)</f>
        <v>-64.4488073116374</v>
      </c>
      <c r="F348" s="7" t="n">
        <f aca="false">$B$5</f>
        <v>50</v>
      </c>
      <c r="G348" s="7" t="n">
        <f aca="false">G347+D348-F348</f>
        <v>1444.26040987621</v>
      </c>
    </row>
    <row r="349" customFormat="false" ht="12.8" hidden="false" customHeight="false" outlineLevel="0" collapsed="false">
      <c r="A349" s="1" t="n">
        <v>341</v>
      </c>
      <c r="B349" s="5" t="n">
        <f aca="false">DATE(YEAR(B348), MONTH(B348) + 1, DAY(B348))</f>
        <v>52718</v>
      </c>
      <c r="C349" s="7" t="n">
        <f aca="false">PMT($B$1/$B$3, $B$2*$B$3,$B$4)</f>
        <v>-954.830590930919</v>
      </c>
      <c r="D349" s="7" t="n">
        <f aca="false">PPMT($B$1/$B$3,A349,$B$2*$B$3,$B$4)</f>
        <v>-893.349722898012</v>
      </c>
      <c r="E349" s="7" t="n">
        <f aca="false">IPMT($B$1/$B$3,A349,$B$2*$B$3,$B$4)</f>
        <v>-61.4808680329068</v>
      </c>
      <c r="F349" s="7" t="n">
        <f aca="false">$B$5</f>
        <v>50</v>
      </c>
      <c r="G349" s="7" t="n">
        <f aca="false">G348+D349-F349</f>
        <v>500.910686978203</v>
      </c>
    </row>
    <row r="350" customFormat="false" ht="12.8" hidden="false" customHeight="false" outlineLevel="0" collapsed="false">
      <c r="A350" s="1" t="n">
        <v>342</v>
      </c>
      <c r="B350" s="5" t="n">
        <f aca="false">DATE(YEAR(B349), MONTH(B349) + 1, DAY(B349))</f>
        <v>52749</v>
      </c>
      <c r="C350" s="7" t="n">
        <f aca="false">PMT($B$1/$B$3, $B$2*$B$3,$B$4)</f>
        <v>-954.830590930919</v>
      </c>
      <c r="D350" s="7" t="n">
        <f aca="false">PPMT($B$1/$B$3,A350,$B$2*$B$3,$B$4)</f>
        <v>-896.327555307673</v>
      </c>
      <c r="E350" s="7" t="n">
        <f aca="false">IPMT($B$1/$B$3,A350,$B$2*$B$3,$B$4)</f>
        <v>-58.5030356232465</v>
      </c>
      <c r="F350" s="7" t="n">
        <f aca="false">$B$5</f>
        <v>50</v>
      </c>
      <c r="G350" s="7" t="n">
        <f aca="false">G349+D350-F350</f>
        <v>-445.41686832947</v>
      </c>
    </row>
    <row r="351" customFormat="false" ht="12.8" hidden="false" customHeight="false" outlineLevel="0" collapsed="false">
      <c r="A351" s="1" t="n">
        <v>343</v>
      </c>
      <c r="B351" s="5" t="n">
        <f aca="false">DATE(YEAR(B350), MONTH(B350) + 1, DAY(B350))</f>
        <v>52779</v>
      </c>
      <c r="C351" s="7" t="n">
        <f aca="false">PMT($B$1/$B$3, $B$2*$B$3,$B$4)</f>
        <v>-954.830590930919</v>
      </c>
      <c r="D351" s="7" t="n">
        <f aca="false">PPMT($B$1/$B$3,A351,$B$2*$B$3,$B$4)</f>
        <v>-899.315313825365</v>
      </c>
      <c r="E351" s="7" t="n">
        <f aca="false">IPMT($B$1/$B$3,A351,$B$2*$B$3,$B$4)</f>
        <v>-55.5152771055543</v>
      </c>
      <c r="F351" s="7" t="n">
        <f aca="false">$B$5</f>
        <v>50</v>
      </c>
      <c r="G351" s="7" t="n">
        <f aca="false">G350+D351-F351</f>
        <v>-1394.73218215484</v>
      </c>
    </row>
    <row r="352" customFormat="false" ht="12.8" hidden="false" customHeight="false" outlineLevel="0" collapsed="false">
      <c r="A352" s="1" t="n">
        <v>344</v>
      </c>
      <c r="B352" s="5" t="n">
        <f aca="false">DATE(YEAR(B351), MONTH(B351) + 1, DAY(B351))</f>
        <v>52810</v>
      </c>
      <c r="C352" s="7" t="n">
        <f aca="false">PMT($B$1/$B$3, $B$2*$B$3,$B$4)</f>
        <v>-954.830590930919</v>
      </c>
      <c r="D352" s="7" t="n">
        <f aca="false">PPMT($B$1/$B$3,A352,$B$2*$B$3,$B$4)</f>
        <v>-902.313031538116</v>
      </c>
      <c r="E352" s="7" t="n">
        <f aca="false">IPMT($B$1/$B$3,A352,$B$2*$B$3,$B$4)</f>
        <v>-52.517559392803</v>
      </c>
      <c r="F352" s="7" t="n">
        <f aca="false">$B$5</f>
        <v>50</v>
      </c>
      <c r="G352" s="7" t="n">
        <f aca="false">G351+D352-F352</f>
        <v>-2347.04521369295</v>
      </c>
    </row>
    <row r="353" customFormat="false" ht="12.8" hidden="false" customHeight="false" outlineLevel="0" collapsed="false">
      <c r="A353" s="1" t="n">
        <v>345</v>
      </c>
      <c r="B353" s="5" t="n">
        <f aca="false">DATE(YEAR(B352), MONTH(B352) + 1, DAY(B352))</f>
        <v>52841</v>
      </c>
      <c r="C353" s="7" t="n">
        <f aca="false">PMT($B$1/$B$3, $B$2*$B$3,$B$4)</f>
        <v>-954.830590930919</v>
      </c>
      <c r="D353" s="7" t="n">
        <f aca="false">PPMT($B$1/$B$3,A353,$B$2*$B$3,$B$4)</f>
        <v>-905.320741643243</v>
      </c>
      <c r="E353" s="7" t="n">
        <f aca="false">IPMT($B$1/$B$3,A353,$B$2*$B$3,$B$4)</f>
        <v>-49.5098492876759</v>
      </c>
      <c r="F353" s="7" t="n">
        <f aca="false">$B$5</f>
        <v>50</v>
      </c>
      <c r="G353" s="7" t="n">
        <f aca="false">G352+D353-F353</f>
        <v>-3302.36595533619</v>
      </c>
    </row>
    <row r="354" customFormat="false" ht="12.8" hidden="false" customHeight="false" outlineLevel="0" collapsed="false">
      <c r="A354" s="1" t="n">
        <v>346</v>
      </c>
      <c r="B354" s="5" t="n">
        <f aca="false">DATE(YEAR(B353), MONTH(B353) + 1, DAY(B353))</f>
        <v>52871</v>
      </c>
      <c r="C354" s="7" t="n">
        <f aca="false">PMT($B$1/$B$3, $B$2*$B$3,$B$4)</f>
        <v>-954.830590930919</v>
      </c>
      <c r="D354" s="7" t="n">
        <f aca="false">PPMT($B$1/$B$3,A354,$B$2*$B$3,$B$4)</f>
        <v>-908.338477448721</v>
      </c>
      <c r="E354" s="7" t="n">
        <f aca="false">IPMT($B$1/$B$3,A354,$B$2*$B$3,$B$4)</f>
        <v>-46.4921134821985</v>
      </c>
      <c r="F354" s="7" t="n">
        <f aca="false">$B$5</f>
        <v>50</v>
      </c>
      <c r="G354" s="7" t="n">
        <f aca="false">G353+D354-F354</f>
        <v>-4260.70443278492</v>
      </c>
    </row>
    <row r="355" customFormat="false" ht="12.8" hidden="false" customHeight="false" outlineLevel="0" collapsed="false">
      <c r="A355" s="1" t="n">
        <v>347</v>
      </c>
      <c r="B355" s="5" t="n">
        <f aca="false">DATE(YEAR(B354), MONTH(B354) + 1, DAY(B354))</f>
        <v>52902</v>
      </c>
      <c r="C355" s="7" t="n">
        <f aca="false">PMT($B$1/$B$3, $B$2*$B$3,$B$4)</f>
        <v>-954.830590930919</v>
      </c>
      <c r="D355" s="7" t="n">
        <f aca="false">PPMT($B$1/$B$3,A355,$B$2*$B$3,$B$4)</f>
        <v>-911.36627237355</v>
      </c>
      <c r="E355" s="7" t="n">
        <f aca="false">IPMT($B$1/$B$3,A355,$B$2*$B$3,$B$4)</f>
        <v>-43.4643185573696</v>
      </c>
      <c r="F355" s="7" t="n">
        <f aca="false">$B$5</f>
        <v>50</v>
      </c>
      <c r="G355" s="7" t="n">
        <f aca="false">G354+D355-F355</f>
        <v>-5222.07070515847</v>
      </c>
    </row>
    <row r="356" customFormat="false" ht="12.8" hidden="false" customHeight="false" outlineLevel="0" collapsed="false">
      <c r="A356" s="1" t="n">
        <v>348</v>
      </c>
      <c r="B356" s="5" t="n">
        <f aca="false">DATE(YEAR(B355), MONTH(B355) + 1, DAY(B355))</f>
        <v>52932</v>
      </c>
      <c r="C356" s="7" t="n">
        <f aca="false">PMT($B$1/$B$3, $B$2*$B$3,$B$4)</f>
        <v>-954.830590930919</v>
      </c>
      <c r="D356" s="7" t="n">
        <f aca="false">PPMT($B$1/$B$3,A356,$B$2*$B$3,$B$4)</f>
        <v>-914.404159948128</v>
      </c>
      <c r="E356" s="7" t="n">
        <f aca="false">IPMT($B$1/$B$3,A356,$B$2*$B$3,$B$4)</f>
        <v>-40.426430982791</v>
      </c>
      <c r="F356" s="7" t="n">
        <f aca="false">$B$5</f>
        <v>50</v>
      </c>
      <c r="G356" s="7" t="n">
        <f aca="false">G355+D356-F356</f>
        <v>-6186.47486510659</v>
      </c>
    </row>
    <row r="357" customFormat="false" ht="12.8" hidden="false" customHeight="false" outlineLevel="0" collapsed="false">
      <c r="A357" s="1" t="n">
        <v>349</v>
      </c>
      <c r="B357" s="5" t="n">
        <f aca="false">DATE(YEAR(B356), MONTH(B356) + 1, DAY(B356))</f>
        <v>52963</v>
      </c>
      <c r="C357" s="7" t="n">
        <f aca="false">PMT($B$1/$B$3, $B$2*$B$3,$B$4)</f>
        <v>-954.830590930919</v>
      </c>
      <c r="D357" s="7" t="n">
        <f aca="false">PPMT($B$1/$B$3,A357,$B$2*$B$3,$B$4)</f>
        <v>-917.452173814622</v>
      </c>
      <c r="E357" s="7" t="n">
        <f aca="false">IPMT($B$1/$B$3,A357,$B$2*$B$3,$B$4)</f>
        <v>-37.3784171162969</v>
      </c>
      <c r="F357" s="7" t="n">
        <f aca="false">$B$5</f>
        <v>50</v>
      </c>
      <c r="G357" s="7" t="n">
        <f aca="false">G356+D357-F357</f>
        <v>-7153.92703892122</v>
      </c>
    </row>
    <row r="358" customFormat="false" ht="12.8" hidden="false" customHeight="false" outlineLevel="0" collapsed="false">
      <c r="A358" s="1" t="n">
        <v>350</v>
      </c>
      <c r="B358" s="5" t="n">
        <f aca="false">DATE(YEAR(B357), MONTH(B357) + 1, DAY(B357))</f>
        <v>52994</v>
      </c>
      <c r="C358" s="7" t="n">
        <f aca="false">PMT($B$1/$B$3, $B$2*$B$3,$B$4)</f>
        <v>-954.830590930919</v>
      </c>
      <c r="D358" s="7" t="n">
        <f aca="false">PPMT($B$1/$B$3,A358,$B$2*$B$3,$B$4)</f>
        <v>-920.510347727338</v>
      </c>
      <c r="E358" s="7" t="n">
        <f aca="false">IPMT($B$1/$B$3,A358,$B$2*$B$3,$B$4)</f>
        <v>-34.3202432035814</v>
      </c>
      <c r="F358" s="7" t="n">
        <f aca="false">$B$5</f>
        <v>50</v>
      </c>
      <c r="G358" s="7" t="n">
        <f aca="false">G357+D358-F358</f>
        <v>-8124.43738664855</v>
      </c>
    </row>
    <row r="359" customFormat="false" ht="12.8" hidden="false" customHeight="false" outlineLevel="0" collapsed="false">
      <c r="A359" s="1" t="n">
        <v>351</v>
      </c>
      <c r="B359" s="5" t="n">
        <f aca="false">DATE(YEAR(B358), MONTH(B358) + 1, DAY(B358))</f>
        <v>53022</v>
      </c>
      <c r="C359" s="7" t="n">
        <f aca="false">PMT($B$1/$B$3, $B$2*$B$3,$B$4)</f>
        <v>-954.830590930919</v>
      </c>
      <c r="D359" s="7" t="n">
        <f aca="false">PPMT($B$1/$B$3,A359,$B$2*$B$3,$B$4)</f>
        <v>-923.578715553096</v>
      </c>
      <c r="E359" s="7" t="n">
        <f aca="false">IPMT($B$1/$B$3,A359,$B$2*$B$3,$B$4)</f>
        <v>-31.2518753778236</v>
      </c>
      <c r="F359" s="7" t="n">
        <f aca="false">$B$5</f>
        <v>50</v>
      </c>
      <c r="G359" s="7" t="n">
        <f aca="false">G358+D359-F359</f>
        <v>-9098.01610220165</v>
      </c>
    </row>
    <row r="360" customFormat="false" ht="12.8" hidden="false" customHeight="false" outlineLevel="0" collapsed="false">
      <c r="A360" s="1" t="n">
        <v>352</v>
      </c>
      <c r="B360" s="5" t="n">
        <f aca="false">DATE(YEAR(B359), MONTH(B359) + 1, DAY(B359))</f>
        <v>53053</v>
      </c>
      <c r="C360" s="7" t="n">
        <f aca="false">PMT($B$1/$B$3, $B$2*$B$3,$B$4)</f>
        <v>-954.830590930919</v>
      </c>
      <c r="D360" s="7" t="n">
        <f aca="false">PPMT($B$1/$B$3,A360,$B$2*$B$3,$B$4)</f>
        <v>-926.657311271606</v>
      </c>
      <c r="E360" s="7" t="n">
        <f aca="false">IPMT($B$1/$B$3,A360,$B$2*$B$3,$B$4)</f>
        <v>-28.1732796593131</v>
      </c>
      <c r="F360" s="7" t="n">
        <f aca="false">$B$5</f>
        <v>50</v>
      </c>
      <c r="G360" s="7" t="n">
        <f aca="false">G359+D360-F360</f>
        <v>-10074.6734134733</v>
      </c>
    </row>
    <row r="361" customFormat="false" ht="12.8" hidden="false" customHeight="false" outlineLevel="0" collapsed="false">
      <c r="A361" s="1" t="n">
        <v>353</v>
      </c>
      <c r="B361" s="5" t="n">
        <f aca="false">DATE(YEAR(B360), MONTH(B360) + 1, DAY(B360))</f>
        <v>53083</v>
      </c>
      <c r="C361" s="7" t="n">
        <f aca="false">PMT($B$1/$B$3, $B$2*$B$3,$B$4)</f>
        <v>-954.830590930919</v>
      </c>
      <c r="D361" s="7" t="n">
        <f aca="false">PPMT($B$1/$B$3,A361,$B$2*$B$3,$B$4)</f>
        <v>-929.746168975845</v>
      </c>
      <c r="E361" s="7" t="n">
        <f aca="false">IPMT($B$1/$B$3,A361,$B$2*$B$3,$B$4)</f>
        <v>-25.0844219550743</v>
      </c>
      <c r="F361" s="7" t="n">
        <f aca="false">$B$5</f>
        <v>50</v>
      </c>
      <c r="G361" s="7" t="n">
        <f aca="false">G360+D361-F361</f>
        <v>-11054.4195824491</v>
      </c>
    </row>
    <row r="362" customFormat="false" ht="12.8" hidden="false" customHeight="false" outlineLevel="0" collapsed="false">
      <c r="A362" s="1" t="n">
        <v>354</v>
      </c>
      <c r="B362" s="5" t="n">
        <f aca="false">DATE(YEAR(B361), MONTH(B361) + 1, DAY(B361))</f>
        <v>53114</v>
      </c>
      <c r="C362" s="7" t="n">
        <f aca="false">PMT($B$1/$B$3, $B$2*$B$3,$B$4)</f>
        <v>-954.830590930919</v>
      </c>
      <c r="D362" s="7" t="n">
        <f aca="false">PPMT($B$1/$B$3,A362,$B$2*$B$3,$B$4)</f>
        <v>-932.845322872431</v>
      </c>
      <c r="E362" s="7" t="n">
        <f aca="false">IPMT($B$1/$B$3,A362,$B$2*$B$3,$B$4)</f>
        <v>-21.9852680584881</v>
      </c>
      <c r="F362" s="7" t="n">
        <f aca="false">$B$5</f>
        <v>50</v>
      </c>
      <c r="G362" s="7" t="n">
        <f aca="false">G361+D362-F362</f>
        <v>-12037.2649053215</v>
      </c>
    </row>
    <row r="363" customFormat="false" ht="12.8" hidden="false" customHeight="false" outlineLevel="0" collapsed="false">
      <c r="A363" s="1" t="n">
        <v>355</v>
      </c>
      <c r="B363" s="5" t="n">
        <f aca="false">DATE(YEAR(B362), MONTH(B362) + 1, DAY(B362))</f>
        <v>53144</v>
      </c>
      <c r="C363" s="7" t="n">
        <f aca="false">PMT($B$1/$B$3, $B$2*$B$3,$B$4)</f>
        <v>-954.830590930919</v>
      </c>
      <c r="D363" s="7" t="n">
        <f aca="false">PPMT($B$1/$B$3,A363,$B$2*$B$3,$B$4)</f>
        <v>-935.954807282006</v>
      </c>
      <c r="E363" s="7" t="n">
        <f aca="false">IPMT($B$1/$B$3,A363,$B$2*$B$3,$B$4)</f>
        <v>-18.8757836489135</v>
      </c>
      <c r="F363" s="7" t="n">
        <f aca="false">$B$5</f>
        <v>50</v>
      </c>
      <c r="G363" s="7" t="n">
        <f aca="false">G362+D363-F363</f>
        <v>-13023.2197126035</v>
      </c>
    </row>
    <row r="364" customFormat="false" ht="12.8" hidden="false" customHeight="false" outlineLevel="0" collapsed="false">
      <c r="A364" s="1" t="n">
        <v>356</v>
      </c>
      <c r="B364" s="5" t="n">
        <f aca="false">DATE(YEAR(B363), MONTH(B363) + 1, DAY(B363))</f>
        <v>53175</v>
      </c>
      <c r="C364" s="7" t="n">
        <f aca="false">PMT($B$1/$B$3, $B$2*$B$3,$B$4)</f>
        <v>-954.830590930919</v>
      </c>
      <c r="D364" s="7" t="n">
        <f aca="false">PPMT($B$1/$B$3,A364,$B$2*$B$3,$B$4)</f>
        <v>-939.074656639613</v>
      </c>
      <c r="E364" s="7" t="n">
        <f aca="false">IPMT($B$1/$B$3,A364,$B$2*$B$3,$B$4)</f>
        <v>-15.7559342913062</v>
      </c>
      <c r="F364" s="7" t="n">
        <f aca="false">$B$5</f>
        <v>50</v>
      </c>
      <c r="G364" s="7" t="n">
        <f aca="false">G363+D364-F364</f>
        <v>-14012.2943692432</v>
      </c>
    </row>
    <row r="365" customFormat="false" ht="12.8" hidden="false" customHeight="false" outlineLevel="0" collapsed="false">
      <c r="A365" s="1" t="n">
        <v>357</v>
      </c>
      <c r="B365" s="5" t="n">
        <f aca="false">DATE(YEAR(B364), MONTH(B364) + 1, DAY(B364))</f>
        <v>53206</v>
      </c>
      <c r="C365" s="7" t="n">
        <f aca="false">PMT($B$1/$B$3, $B$2*$B$3,$B$4)</f>
        <v>-954.830590930919</v>
      </c>
      <c r="D365" s="7" t="n">
        <f aca="false">PPMT($B$1/$B$3,A365,$B$2*$B$3,$B$4)</f>
        <v>-942.204905495078</v>
      </c>
      <c r="E365" s="7" t="n">
        <f aca="false">IPMT($B$1/$B$3,A365,$B$2*$B$3,$B$4)</f>
        <v>-12.6256854358412</v>
      </c>
      <c r="F365" s="7" t="n">
        <f aca="false">$B$5</f>
        <v>50</v>
      </c>
      <c r="G365" s="7" t="n">
        <f aca="false">G364+D365-F365</f>
        <v>-15004.4992747382</v>
      </c>
    </row>
    <row r="366" customFormat="false" ht="12.8" hidden="false" customHeight="false" outlineLevel="0" collapsed="false">
      <c r="A366" s="1" t="n">
        <v>358</v>
      </c>
      <c r="B366" s="5" t="n">
        <f aca="false">DATE(YEAR(B365), MONTH(B365) + 1, DAY(B365))</f>
        <v>53236</v>
      </c>
      <c r="C366" s="7" t="n">
        <f aca="false">PMT($B$1/$B$3, $B$2*$B$3,$B$4)</f>
        <v>-954.830590930919</v>
      </c>
      <c r="D366" s="7" t="n">
        <f aca="false">PPMT($B$1/$B$3,A366,$B$2*$B$3,$B$4)</f>
        <v>-945.345588513395</v>
      </c>
      <c r="E366" s="7" t="n">
        <f aca="false">IPMT($B$1/$B$3,A366,$B$2*$B$3,$B$4)</f>
        <v>-9.48500241752403</v>
      </c>
      <c r="F366" s="7" t="n">
        <f aca="false">$B$5</f>
        <v>50</v>
      </c>
      <c r="G366" s="7" t="n">
        <f aca="false">G365+D366-F366</f>
        <v>-15999.8448632516</v>
      </c>
    </row>
    <row r="367" customFormat="false" ht="12.8" hidden="false" customHeight="false" outlineLevel="0" collapsed="false">
      <c r="A367" s="1" t="n">
        <v>359</v>
      </c>
      <c r="B367" s="5" t="n">
        <f aca="false">DATE(YEAR(B366), MONTH(B366) + 1, DAY(B366))</f>
        <v>53267</v>
      </c>
      <c r="C367" s="7" t="n">
        <f aca="false">PMT($B$1/$B$3, $B$2*$B$3,$B$4)</f>
        <v>-954.830590930919</v>
      </c>
      <c r="D367" s="7" t="n">
        <f aca="false">PPMT($B$1/$B$3,A367,$B$2*$B$3,$B$4)</f>
        <v>-948.496740475107</v>
      </c>
      <c r="E367" s="7" t="n">
        <f aca="false">IPMT($B$1/$B$3,A367,$B$2*$B$3,$B$4)</f>
        <v>-6.33385045581226</v>
      </c>
      <c r="F367" s="7" t="n">
        <f aca="false">$B$5</f>
        <v>50</v>
      </c>
      <c r="G367" s="7" t="n">
        <f aca="false">G366+D367-F367</f>
        <v>-16998.3416037267</v>
      </c>
    </row>
    <row r="368" customFormat="false" ht="12.8" hidden="false" customHeight="false" outlineLevel="0" collapsed="false">
      <c r="A368" s="1" t="n">
        <v>360</v>
      </c>
      <c r="B368" s="5" t="n">
        <f aca="false">DATE(YEAR(B367), MONTH(B367) + 1, DAY(B367))</f>
        <v>53297</v>
      </c>
      <c r="C368" s="7" t="n">
        <f aca="false">PMT($B$1/$B$3, $B$2*$B$3,$B$4)</f>
        <v>-954.830590930919</v>
      </c>
      <c r="D368" s="7" t="n">
        <f aca="false">PPMT($B$1/$B$3,A368,$B$2*$B$3,$B$4)</f>
        <v>-951.658396276691</v>
      </c>
      <c r="E368" s="7" t="n">
        <f aca="false">IPMT($B$1/$B$3,A368,$B$2*$B$3,$B$4)</f>
        <v>-3.17219465422871</v>
      </c>
      <c r="F368" s="7" t="n">
        <f aca="false">$B$5</f>
        <v>50</v>
      </c>
      <c r="G368" s="7" t="n">
        <f aca="false">G367+D368-F368</f>
        <v>-18000.0000000034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2016-10-29T09:46:17Z</dcterms:created>
  <dc:creator/>
  <dc:description/>
  <dc:language>en-US</dc:language>
  <cp:lastModifiedBy/>
  <dcterms:modified xsi:type="dcterms:W3CDTF">2016-11-16T21:50:10Z</dcterms:modified>
  <cp:revision>10</cp:revision>
  <dc:subject/>
  <dc:title/>
</cp:coreProperties>
</file>