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Nikita\Documents\GitHub\AERO3760-Space-Engineering-2\"/>
    </mc:Choice>
  </mc:AlternateContent>
  <bookViews>
    <workbookView xWindow="0" yWindow="140" windowWidth="23920" windowHeight="15320" tabRatio="740" firstSheet="1" activeTab="1"/>
  </bookViews>
  <sheets>
    <sheet name="CubeSat Design Summary" sheetId="1" r:id="rId1"/>
    <sheet name="Bill of Materials" sheetId="3" r:id="rId2"/>
    <sheet name="Mass Budget" sheetId="4" r:id="rId3"/>
    <sheet name="Power Budget" sheetId="5" r:id="rId4"/>
    <sheet name="Link Budget (Uplink)" sheetId="6" r:id="rId5"/>
    <sheet name="Link Budget (Downlink)" sheetId="7" r:id="rId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37" i="3" l="1"/>
  <c r="D15" i="4"/>
  <c r="D18" i="4"/>
  <c r="E18" i="4"/>
  <c r="H18" i="4"/>
  <c r="G18" i="4"/>
  <c r="E15" i="4"/>
  <c r="H15" i="4"/>
  <c r="G15" i="4"/>
  <c r="D11" i="4"/>
  <c r="E11" i="4"/>
  <c r="H11" i="4"/>
  <c r="G11" i="4"/>
</calcChain>
</file>

<file path=xl/sharedStrings.xml><?xml version="1.0" encoding="utf-8"?>
<sst xmlns="http://schemas.openxmlformats.org/spreadsheetml/2006/main" count="222" uniqueCount="189">
  <si>
    <t>Attitude Determination and Control Subsystem</t>
  </si>
  <si>
    <t>Electrical Power Subsystem</t>
  </si>
  <si>
    <t>Communication Subsystem</t>
  </si>
  <si>
    <t>Thermal Subsystem</t>
  </si>
  <si>
    <t>Uplink</t>
  </si>
  <si>
    <t>Downlink</t>
  </si>
  <si>
    <t>Modulation</t>
  </si>
  <si>
    <t>Frequency (MHz)</t>
  </si>
  <si>
    <t>Data Rate (bps)</t>
  </si>
  <si>
    <t>S/C transmit power (mW)</t>
  </si>
  <si>
    <t>AX.25</t>
  </si>
  <si>
    <t>Company / Organization</t>
  </si>
  <si>
    <t>Deployable structures (excluding antennas and MNLP)</t>
  </si>
  <si>
    <t>Size (2U / 3U)</t>
  </si>
  <si>
    <t>Passive / Active</t>
  </si>
  <si>
    <t>Country</t>
  </si>
  <si>
    <t>CubeSat Info</t>
  </si>
  <si>
    <t>Structural Subsystem</t>
  </si>
  <si>
    <r>
      <rPr>
        <b/>
        <i/>
        <sz val="20"/>
        <color theme="1"/>
        <rFont val="Calibri"/>
        <family val="2"/>
        <scheme val="minor"/>
      </rPr>
      <t>[CubeSat Name]</t>
    </r>
    <r>
      <rPr>
        <b/>
        <sz val="20"/>
        <color theme="1"/>
        <rFont val="Calibri"/>
        <family val="2"/>
        <scheme val="minor"/>
      </rPr>
      <t xml:space="preserve"> Mass Budget</t>
    </r>
  </si>
  <si>
    <r>
      <rPr>
        <b/>
        <i/>
        <sz val="20"/>
        <color theme="1"/>
        <rFont val="Calibri"/>
        <family val="2"/>
        <scheme val="minor"/>
      </rPr>
      <t>[CubeSat Name]</t>
    </r>
    <r>
      <rPr>
        <b/>
        <sz val="20"/>
        <color theme="1"/>
        <rFont val="Calibri"/>
        <family val="2"/>
        <scheme val="minor"/>
      </rPr>
      <t xml:space="preserve"> Design Overview Spreadsheet</t>
    </r>
  </si>
  <si>
    <r>
      <rPr>
        <b/>
        <i/>
        <sz val="20"/>
        <color theme="1"/>
        <rFont val="Calibri"/>
        <family val="2"/>
        <scheme val="minor"/>
      </rPr>
      <t>[CubeSat Name]</t>
    </r>
    <r>
      <rPr>
        <b/>
        <sz val="20"/>
        <color theme="1"/>
        <rFont val="Calibri"/>
        <family val="2"/>
        <scheme val="minor"/>
      </rPr>
      <t xml:space="preserve"> Power Budget</t>
    </r>
  </si>
  <si>
    <r>
      <rPr>
        <b/>
        <i/>
        <sz val="20"/>
        <color theme="1"/>
        <rFont val="Calibri"/>
        <family val="2"/>
        <scheme val="minor"/>
      </rPr>
      <t>[CubeSat Name]</t>
    </r>
    <r>
      <rPr>
        <b/>
        <sz val="20"/>
        <color theme="1"/>
        <rFont val="Calibri"/>
        <family val="2"/>
        <scheme val="minor"/>
      </rPr>
      <t xml:space="preserve"> Link Budget (Uplink)</t>
    </r>
  </si>
  <si>
    <r>
      <rPr>
        <b/>
        <i/>
        <sz val="20"/>
        <color theme="1"/>
        <rFont val="Calibri"/>
        <family val="2"/>
        <scheme val="minor"/>
      </rPr>
      <t>[CubeSat Name]</t>
    </r>
    <r>
      <rPr>
        <b/>
        <sz val="20"/>
        <color theme="1"/>
        <rFont val="Calibri"/>
        <family val="2"/>
        <scheme val="minor"/>
      </rPr>
      <t xml:space="preserve"> Link Budget (Downlink)</t>
    </r>
  </si>
  <si>
    <t xml:space="preserve">Note: Please indicate all the assumptions that were used in calculating the power budget. Please note that the worst case attitude should be considered for the power generation in the modes that have no attitude control (i.e Safe mode). </t>
  </si>
  <si>
    <t>Component</t>
  </si>
  <si>
    <t>Comments</t>
  </si>
  <si>
    <t>Development Status</t>
  </si>
  <si>
    <t>Contingency</t>
  </si>
  <si>
    <t>Total</t>
  </si>
  <si>
    <t xml:space="preserve"> Contingency</t>
  </si>
  <si>
    <t xml:space="preserve"> Mass</t>
  </si>
  <si>
    <t>On-board Computer and On-board Data Handling Subsystem</t>
  </si>
  <si>
    <t>Estimated Mass</t>
  </si>
  <si>
    <t>Per Unit Mass (grams)</t>
  </si>
  <si>
    <r>
      <rPr>
        <b/>
        <i/>
        <sz val="11"/>
        <color theme="1"/>
        <rFont val="Calibri"/>
        <family val="2"/>
        <scheme val="minor"/>
      </rPr>
      <t>[CubeSat Name]</t>
    </r>
    <r>
      <rPr>
        <b/>
        <sz val="11"/>
        <color theme="1"/>
        <rFont val="Calibri"/>
        <family val="2"/>
        <scheme val="minor"/>
      </rPr>
      <t xml:space="preserve"> Mass (grams)</t>
    </r>
  </si>
  <si>
    <t>Payload</t>
  </si>
  <si>
    <t>Subtotal</t>
  </si>
  <si>
    <t>Integration</t>
  </si>
  <si>
    <t>Target</t>
  </si>
  <si>
    <t>Margin</t>
  </si>
  <si>
    <t>Sensor Payload (INMS, FIPEX, mNLP or N/A)</t>
  </si>
  <si>
    <t>Other Payload</t>
  </si>
  <si>
    <t>Legal Aspects</t>
  </si>
  <si>
    <t>Quantity</t>
  </si>
  <si>
    <t>Material</t>
  </si>
  <si>
    <t>Date</t>
  </si>
  <si>
    <t>ITAR export restricted (Yes, No)</t>
  </si>
  <si>
    <t>Export license for  launch in Brazil obtained (Yes, No)</t>
  </si>
  <si>
    <t xml:space="preserve">Note: Please indicate how the contingency was calculated for each component. (I.e a component that is still under development should have a greater contingency than one that has already been manufactured). </t>
  </si>
  <si>
    <t>Loads</t>
  </si>
  <si>
    <t>Number of Units ON</t>
  </si>
  <si>
    <t>Average Duty Cycle by Mode (%)</t>
  </si>
  <si>
    <t>Assumptions</t>
  </si>
  <si>
    <t>Attitude</t>
  </si>
  <si>
    <t>Orbit (minutes)</t>
  </si>
  <si>
    <t>Altitude (km)</t>
  </si>
  <si>
    <t>Sum loads (W)</t>
  </si>
  <si>
    <t>Power per solar cell (W)</t>
  </si>
  <si>
    <t>Efficiency</t>
  </si>
  <si>
    <t>Long panels (-X, +X)</t>
  </si>
  <si>
    <t>Albedo (%)</t>
  </si>
  <si>
    <t>Magnetorquers</t>
  </si>
  <si>
    <t>OBC</t>
  </si>
  <si>
    <t>1.6</t>
  </si>
  <si>
    <t>0.450</t>
  </si>
  <si>
    <t>VHF Rx</t>
  </si>
  <si>
    <t>0.250</t>
  </si>
  <si>
    <t>Safe mode</t>
  </si>
  <si>
    <t>Recovery mode</t>
  </si>
  <si>
    <t>S-band Tx</t>
  </si>
  <si>
    <t>Inertial sun stare of the smallest face</t>
  </si>
  <si>
    <t>Any other assumptions</t>
  </si>
  <si>
    <t>Procurement</t>
  </si>
  <si>
    <t>Yes</t>
  </si>
  <si>
    <t>No</t>
  </si>
  <si>
    <t>2U</t>
  </si>
  <si>
    <t>3U</t>
  </si>
  <si>
    <t>INMS</t>
  </si>
  <si>
    <t>FIPEX</t>
  </si>
  <si>
    <t>mNLP</t>
  </si>
  <si>
    <t>Agree to have space object registration of the CubeSat through VKI in Belgium</t>
  </si>
  <si>
    <t>Agree to have frequency allocation through VKI in Belgium?</t>
  </si>
  <si>
    <t>In-House Development  / Procurement</t>
  </si>
  <si>
    <t>In-House Devleopment</t>
  </si>
  <si>
    <t>Hardware</t>
  </si>
  <si>
    <t>CAD Model</t>
  </si>
  <si>
    <t>Design Estimate</t>
  </si>
  <si>
    <t>On board propulsion</t>
  </si>
  <si>
    <r>
      <t xml:space="preserve">Start of Thrust </t>
    </r>
    <r>
      <rPr>
        <i/>
        <sz val="11"/>
        <color theme="1"/>
        <rFont val="Calibri"/>
        <family val="2"/>
        <scheme val="minor"/>
      </rPr>
      <t>(i.e Day 1, 1 week after commission, 1 month after deployment, etc)</t>
    </r>
  </si>
  <si>
    <t>Deployables</t>
  </si>
  <si>
    <t xml:space="preserve">Ground Station  </t>
  </si>
  <si>
    <t xml:space="preserve"> Location  - Latitude (deg)</t>
  </si>
  <si>
    <t xml:space="preserve"> Location -  Longitude (deg)</t>
  </si>
  <si>
    <t>Minimum elevation mask (deg)</t>
  </si>
  <si>
    <t>Supports UHF</t>
  </si>
  <si>
    <t>Supports VHF</t>
  </si>
  <si>
    <t>Supports S-band</t>
  </si>
  <si>
    <t>Supports other bands (please specify)</t>
  </si>
  <si>
    <t>N/A</t>
  </si>
  <si>
    <t>Delta V (m/s)</t>
  </si>
  <si>
    <t>Isp (s)</t>
  </si>
  <si>
    <t>Force (mN)</t>
  </si>
  <si>
    <t>Power Consumption (W)</t>
  </si>
  <si>
    <t>Power Consumed (W)</t>
  </si>
  <si>
    <t>Power Generated (W)</t>
  </si>
  <si>
    <t>Power Margin (%)</t>
  </si>
  <si>
    <t>Total mass with contingency (grams)</t>
  </si>
  <si>
    <t>Lead institute</t>
  </si>
  <si>
    <t>CubeSat name</t>
  </si>
  <si>
    <t>Reference number</t>
  </si>
  <si>
    <t>Ground Segment</t>
  </si>
  <si>
    <t>Have identified mini-network partners</t>
  </si>
  <si>
    <t>Mini-network partner #1</t>
  </si>
  <si>
    <t>Mini-network partner #2</t>
  </si>
  <si>
    <t>Mini-network partner #3</t>
  </si>
  <si>
    <t>Mini-Network</t>
  </si>
  <si>
    <t>The increase in drag area (%)</t>
  </si>
  <si>
    <t>Overall efficiency of the EPS (%)</t>
  </si>
  <si>
    <t>Protocol (if not AX.25)</t>
  </si>
  <si>
    <t>Thermal Control Subsystem</t>
  </si>
  <si>
    <t>Battery capacity (Wh)</t>
  </si>
  <si>
    <t xml:space="preserve">Number of solar cells </t>
  </si>
  <si>
    <r>
      <t xml:space="preserve">Time of deployment </t>
    </r>
    <r>
      <rPr>
        <i/>
        <sz val="11"/>
        <color theme="1"/>
        <rFont val="Calibri"/>
        <family val="2"/>
        <scheme val="minor"/>
      </rPr>
      <t>(i.e Day 1, 1 week after commission, etc</t>
    </r>
    <r>
      <rPr>
        <sz val="11"/>
        <color theme="1"/>
        <rFont val="Calibri"/>
        <family val="2"/>
        <scheme val="minor"/>
      </rPr>
      <t>)</t>
    </r>
  </si>
  <si>
    <t>Supports modulations (please specify)</t>
  </si>
  <si>
    <t>Yes (see design document)</t>
  </si>
  <si>
    <t>Specify any special requirements on deployment of the CubeSat (if applicable)</t>
  </si>
  <si>
    <t>No (see Request for Waiver)</t>
  </si>
  <si>
    <t>Redundant in-house and procured system</t>
  </si>
  <si>
    <t>Attitude change required by payload or mission scenario</t>
  </si>
  <si>
    <t>Satellite Control Software offered by EPFL**</t>
  </si>
  <si>
    <t>Plan to use mini-ground station network***</t>
  </si>
  <si>
    <t>ADCS offered by Surrey Space Centre (UK)*</t>
  </si>
  <si>
    <r>
      <rPr>
        <b/>
        <sz val="11"/>
        <color theme="1"/>
        <rFont val="Calibri"/>
        <family val="2"/>
        <scheme val="minor"/>
      </rPr>
      <t xml:space="preserve">* </t>
    </r>
    <r>
      <rPr>
        <sz val="11"/>
        <color theme="1"/>
        <rFont val="Calibri"/>
        <family val="2"/>
        <scheme val="minor"/>
      </rPr>
      <t>The ADCS from SSC is customized for the QB50 project. It is able to meet the QB50 attitude requirements but there are certain limitations.</t>
    </r>
  </si>
  <si>
    <r>
      <rPr>
        <b/>
        <sz val="11"/>
        <color theme="1"/>
        <rFont val="Calibri"/>
        <family val="2"/>
        <scheme val="minor"/>
      </rPr>
      <t xml:space="preserve">** </t>
    </r>
    <r>
      <rPr>
        <sz val="11"/>
        <color theme="1"/>
        <rFont val="Calibri"/>
        <family val="2"/>
        <scheme val="minor"/>
      </rPr>
      <t xml:space="preserve">The Satellite control Software (SCS) is a ground segment architecture provided by EPFL free of charge for the teams wishing to use it. </t>
    </r>
  </si>
  <si>
    <r>
      <rPr>
        <b/>
        <sz val="11"/>
        <color theme="1"/>
        <rFont val="Calibri"/>
        <family val="2"/>
        <scheme val="minor"/>
      </rPr>
      <t xml:space="preserve">*** </t>
    </r>
    <r>
      <rPr>
        <sz val="11"/>
        <color theme="1"/>
        <rFont val="Calibri"/>
        <family val="2"/>
        <scheme val="minor"/>
      </rPr>
      <t xml:space="preserve">Mini ground station network is considered to be a network of about 3 to 5 ground stations.  The SCS from EPFL has the capability to form a ground station network. Therefore, teams that choose to use the SCS from EPFL are encouraged to collaborate with each other to form a network of 3 to 5 ground stations that is geographically well distributed. </t>
    </r>
  </si>
  <si>
    <t>Note: Please use the spreadsheet from the provided website to calculate the uplink budget.  (http://www.amsatuk.me.uk/iaru/spreadsheet.htm)</t>
  </si>
  <si>
    <t>Note: Please use the spreadsheet from the provided website to calculate the downlink budget.  (http://www.amsatuk.me.uk/iaru/spreadsheet.htm)</t>
  </si>
  <si>
    <r>
      <t xml:space="preserve">Shelf Life 
</t>
    </r>
    <r>
      <rPr>
        <sz val="11"/>
        <color theme="1"/>
        <rFont val="Calibri"/>
        <family val="2"/>
        <scheme val="minor"/>
      </rPr>
      <t>(in ambient conditions, if applicable)</t>
    </r>
  </si>
  <si>
    <r>
      <rPr>
        <b/>
        <i/>
        <sz val="11"/>
        <color rgb="FFFF0000"/>
        <rFont val="Calibri"/>
        <family val="2"/>
        <scheme val="minor"/>
      </rPr>
      <t>Note:</t>
    </r>
    <r>
      <rPr>
        <i/>
        <sz val="11"/>
        <color rgb="FFFF0000"/>
        <rFont val="Calibri"/>
        <family val="2"/>
        <scheme val="minor"/>
      </rPr>
      <t xml:space="preserve"> Please answer the following questions underneath each cell. And please do not modify the template. </t>
    </r>
  </si>
  <si>
    <r>
      <rPr>
        <b/>
        <i/>
        <sz val="11"/>
        <color rgb="FFFF0000"/>
        <rFont val="Calibri"/>
        <family val="2"/>
        <scheme val="minor"/>
      </rPr>
      <t xml:space="preserve">Note: </t>
    </r>
    <r>
      <rPr>
        <i/>
        <sz val="11"/>
        <color rgb="FFFF0000"/>
        <rFont val="Calibri"/>
        <family val="2"/>
        <scheme val="minor"/>
      </rPr>
      <t xml:space="preserve">
 - Please indicate if there are any ITAR components. If so, please indicate the process which is being used to ensure that it will not be problematic. 
 - The level of detail in the BoM should be to the degree it can be disassembled. For non-structural components, the material of the board is sufficient (it is not necessary to include the components on the board). 
 - Please specify in the comments column if any material is highly degradable or requires special handing instructions (i.e pressurized vessels, propellants).</t>
    </r>
  </si>
  <si>
    <t>The AMSAT/IARU link budget spreadsheets performs a basic analysis for the uplink and downlink by comparing the gains and loses in the space link and providing a first estimation of the signal/noise ratio.</t>
  </si>
  <si>
    <t>Fill out the sheets 1 to 5 by checking and updating all necessary input values. Input values are marked either with blue background and font color (critical values) or with blue font over white background (less important values). All other values are given or will be computed and therefore do not need to be changed.</t>
  </si>
  <si>
    <t>Use the AMSAT-IARU_Basic Analog Transponder Link_Budget_Rev1.6.xlsx Excel file</t>
  </si>
  <si>
    <t>After finishing the link budget analysis, copy the complete results from the summary sheets for uplink (sheet 6) to this sheet.</t>
  </si>
  <si>
    <t>After finishing the link budget analysis, copy the complete results from the summary sheets for downlink budget (sheet 7) to this sheet.</t>
  </si>
  <si>
    <t>Inertial Measurement Unit</t>
  </si>
  <si>
    <t>Total Price ($)</t>
  </si>
  <si>
    <t>Self Manufacture</t>
  </si>
  <si>
    <t>Air Core Magnetorquer (n = 312 turns, A = 0.0064m^2)</t>
  </si>
  <si>
    <t>Copper Wire 0.18mm</t>
  </si>
  <si>
    <t>Battery</t>
  </si>
  <si>
    <t xml:space="preserve">Lithium Ion/Polymer </t>
  </si>
  <si>
    <t>Adafruit USB/DC Charger</t>
  </si>
  <si>
    <t>Solar Panels</t>
  </si>
  <si>
    <t>Kapton Tape</t>
  </si>
  <si>
    <t>Overall Price</t>
  </si>
  <si>
    <t>Polymide</t>
  </si>
  <si>
    <t>12 Months</t>
  </si>
  <si>
    <r>
      <t xml:space="preserve">Comments 
</t>
    </r>
    <r>
      <rPr>
        <sz val="11"/>
        <color theme="1"/>
        <rFont val="Calibri"/>
        <family val="2"/>
        <scheme val="minor"/>
      </rPr>
      <t>(specify if highly degradrable or requires special handling instructions)</t>
    </r>
  </si>
  <si>
    <t>Arducam Mini</t>
  </si>
  <si>
    <t>SD Card</t>
  </si>
  <si>
    <t>Multi-Layer Insulating Material</t>
  </si>
  <si>
    <t>Iduino Due (Include USB serial connector)</t>
  </si>
  <si>
    <t>OSRAM SFH203P Photodiode</t>
  </si>
  <si>
    <t>PCBs</t>
  </si>
  <si>
    <t>Current Sensors</t>
  </si>
  <si>
    <t>Adafruit Ultimate GPS Breakout</t>
  </si>
  <si>
    <t>Adafruit SPI Non-Volatile FRAM Breakout</t>
  </si>
  <si>
    <t>0.8mm Alumium 6061</t>
  </si>
  <si>
    <t>Structure</t>
  </si>
  <si>
    <t>Silicon Pin</t>
  </si>
  <si>
    <r>
      <t xml:space="preserve"> Group E:</t>
    </r>
    <r>
      <rPr>
        <b/>
        <i/>
        <sz val="20"/>
        <color theme="1"/>
        <rFont val="Calibri"/>
        <family val="2"/>
        <scheme val="minor"/>
      </rPr>
      <t xml:space="preserve"> SnapSat </t>
    </r>
    <r>
      <rPr>
        <b/>
        <sz val="20"/>
        <color theme="1"/>
        <rFont val="Calibri"/>
        <family val="2"/>
        <scheme val="minor"/>
      </rPr>
      <t>Bill of Materials</t>
    </r>
  </si>
  <si>
    <t>3D Printed (organised with USyd 3D printing Lab)</t>
  </si>
  <si>
    <t>http://www.adafruit.com/product/1604</t>
  </si>
  <si>
    <t>http://www.aliexpress.com/item/Wholesale-10pcs-lot-4-5Watt-6V-Monocrystalline-Silicon-Solar-Cells-High-Efficiency-Solar-Panel-DIY-Solar/32328601398.html</t>
  </si>
  <si>
    <t>http://www.adafruit.com/product/328</t>
  </si>
  <si>
    <t>http://www.adafruit.com/products/390</t>
  </si>
  <si>
    <t>http://www.digikey.com.au/product-detail/en/ACS712ELCTR-20A-T/620-1190-1-ND/1284607</t>
  </si>
  <si>
    <t>http://ava.upuaut.net/store/index.php?route=product/product&amp;path=59_60&amp;product_id=52</t>
  </si>
  <si>
    <t>Voltage Regulators - MC33063A - 1.5-A Peak Boost/Buck/Inverting Switching Regulator</t>
  </si>
  <si>
    <t>http://www.ti.com/product/MC33063A/description</t>
  </si>
  <si>
    <t>http://store.rfdesign.com.au/rfd-900p-modem/</t>
  </si>
  <si>
    <t>Comms Tx &amp; Rx</t>
  </si>
  <si>
    <t>GPS: Assembled uBLOX MAX-M8C Pico Breakout with Chip Antenna</t>
  </si>
  <si>
    <t>1 x 9</t>
  </si>
  <si>
    <t>https://www.adafruit.com/products/254</t>
  </si>
  <si>
    <t>http://www.ebay.com/itm/Arducam-Mini-module-Camera-Shield-w-2-MP-OV2640-for-Arduino-UNO-Mega2560-board-/281639729684</t>
  </si>
  <si>
    <t>Rubber Duck Antennae</t>
  </si>
  <si>
    <t>http://www.l-com.com/wireless-antenna-900-mhz-5dbi-rubber-duck-antenna-rp-sma-plug-connector#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</si>
</sst>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20"/>
      <color theme="1"/>
      <name val="Calibri"/>
      <family val="2"/>
      <scheme val="minor"/>
    </font>
    <font>
      <b/>
      <i/>
      <sz val="11"/>
      <color theme="1"/>
      <name val="Calibri"/>
      <family val="2"/>
      <scheme val="minor"/>
    </font>
    <font>
      <i/>
      <sz val="11"/>
      <color theme="1"/>
      <name val="Calibri"/>
      <family val="2"/>
      <scheme val="minor"/>
    </font>
    <font>
      <i/>
      <sz val="11"/>
      <color rgb="FFFF0000"/>
      <name val="Calibri"/>
      <family val="2"/>
      <scheme val="minor"/>
    </font>
    <font>
      <b/>
      <i/>
      <sz val="20"/>
      <color theme="1"/>
      <name val="Calibri"/>
      <family val="2"/>
      <scheme val="minor"/>
    </font>
    <font>
      <b/>
      <sz val="11"/>
      <color theme="0"/>
      <name val="Calibri"/>
      <family val="2"/>
      <scheme val="minor"/>
    </font>
    <font>
      <i/>
      <sz val="11"/>
      <color theme="4"/>
      <name val="Calibri"/>
      <family val="2"/>
      <scheme val="minor"/>
    </font>
    <font>
      <i/>
      <sz val="11"/>
      <color theme="4"/>
      <name val="Cambria"/>
      <family val="1"/>
    </font>
    <font>
      <sz val="11"/>
      <name val="Calibri"/>
      <family val="2"/>
      <scheme val="minor"/>
    </font>
    <font>
      <sz val="11"/>
      <color theme="0"/>
      <name val="Calibri"/>
      <family val="2"/>
      <scheme val="minor"/>
    </font>
    <font>
      <b/>
      <sz val="11"/>
      <name val="Calibri"/>
      <family val="2"/>
      <scheme val="minor"/>
    </font>
    <font>
      <b/>
      <i/>
      <sz val="11"/>
      <color rgb="FFFF0000"/>
      <name val="Calibri"/>
      <family val="2"/>
      <scheme val="minor"/>
    </font>
    <font>
      <sz val="10.5"/>
      <color theme="1"/>
      <name val="Consolas"/>
      <family val="3"/>
    </font>
    <font>
      <sz val="10"/>
      <color rgb="FF333333"/>
      <name val="Arial"/>
    </font>
    <font>
      <u/>
      <sz val="11"/>
      <color theme="10"/>
      <name val="Calibri"/>
      <family val="2"/>
      <scheme val="minor"/>
    </font>
    <font>
      <u/>
      <sz val="11"/>
      <color theme="11"/>
      <name val="Calibri"/>
      <family val="2"/>
      <scheme val="minor"/>
    </font>
    <font>
      <sz val="10"/>
      <color rgb="FF000000"/>
      <name val="Arial"/>
      <family val="2"/>
    </font>
    <font>
      <sz val="10"/>
      <name val="Arial"/>
    </font>
  </fonts>
  <fills count="25">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
      <patternFill patternType="solid">
        <fgColor rgb="FFFFFF66"/>
        <bgColor indexed="64"/>
      </patternFill>
    </fill>
    <fill>
      <patternFill patternType="solid">
        <fgColor rgb="FFFFFFFF"/>
        <bgColor rgb="FFFFFFFF"/>
      </patternFill>
    </fill>
    <fill>
      <patternFill patternType="solid">
        <fgColor rgb="FFCCFFCC"/>
        <bgColor indexed="64"/>
      </patternFill>
    </fill>
  </fills>
  <borders count="6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style="double">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auto="1"/>
      </left>
      <right/>
      <top style="double">
        <color auto="1"/>
      </top>
      <bottom style="thin">
        <color auto="1"/>
      </bottom>
      <diagonal/>
    </border>
    <border>
      <left/>
      <right/>
      <top/>
      <bottom style="thin">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thin">
        <color auto="1"/>
      </left>
      <right/>
      <top/>
      <bottom style="thin">
        <color auto="1"/>
      </bottom>
      <diagonal/>
    </border>
    <border>
      <left style="double">
        <color auto="1"/>
      </left>
      <right/>
      <top style="double">
        <color auto="1"/>
      </top>
      <bottom style="double">
        <color auto="1"/>
      </bottom>
      <diagonal/>
    </border>
    <border>
      <left style="thin">
        <color auto="1"/>
      </left>
      <right/>
      <top style="double">
        <color auto="1"/>
      </top>
      <bottom style="double">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style="thin">
        <color auto="1"/>
      </left>
      <right style="double">
        <color auto="1"/>
      </right>
      <top style="double">
        <color auto="1"/>
      </top>
      <bottom/>
      <diagonal/>
    </border>
    <border>
      <left style="thin">
        <color auto="1"/>
      </left>
      <right style="double">
        <color auto="1"/>
      </right>
      <top/>
      <bottom style="double">
        <color auto="1"/>
      </bottom>
      <diagonal/>
    </border>
    <border>
      <left/>
      <right style="thin">
        <color auto="1"/>
      </right>
      <top style="double">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style="double">
        <color auto="1"/>
      </right>
      <top style="thin">
        <color auto="1"/>
      </top>
      <bottom style="double">
        <color auto="1"/>
      </bottom>
      <diagonal/>
    </border>
    <border>
      <left/>
      <right/>
      <top style="double">
        <color auto="1"/>
      </top>
      <bottom/>
      <diagonal/>
    </border>
    <border>
      <left/>
      <right/>
      <top style="double">
        <color auto="1"/>
      </top>
      <bottom style="double">
        <color auto="1"/>
      </bottom>
      <diagonal/>
    </border>
    <border>
      <left style="thin">
        <color auto="1"/>
      </left>
      <right/>
      <top style="double">
        <color auto="1"/>
      </top>
      <bottom/>
      <diagonal/>
    </border>
    <border>
      <left/>
      <right style="thin">
        <color auto="1"/>
      </right>
      <top style="double">
        <color auto="1"/>
      </top>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right style="thin">
        <color auto="1"/>
      </right>
      <top style="double">
        <color auto="1"/>
      </top>
      <bottom style="double">
        <color auto="1"/>
      </bottom>
      <diagonal/>
    </border>
    <border>
      <left/>
      <right style="thin">
        <color auto="1"/>
      </right>
      <top style="medium">
        <color auto="1"/>
      </top>
      <bottom/>
      <diagonal/>
    </border>
    <border>
      <left/>
      <right style="double">
        <color auto="1"/>
      </right>
      <top style="double">
        <color auto="1"/>
      </top>
      <bottom style="double">
        <color auto="1"/>
      </bottom>
      <diagonal/>
    </border>
  </borders>
  <cellStyleXfs count="14">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cellStyleXfs>
  <cellXfs count="270">
    <xf numFmtId="0" fontId="0" fillId="0" borderId="0" xfId="0"/>
    <xf numFmtId="0" fontId="0" fillId="0" borderId="1" xfId="0" applyBorder="1"/>
    <xf numFmtId="0" fontId="0" fillId="0" borderId="0" xfId="0" applyFont="1"/>
    <xf numFmtId="0" fontId="5" fillId="0" borderId="0" xfId="0" applyFont="1" applyAlignment="1">
      <alignment horizontal="left" wrapText="1"/>
    </xf>
    <xf numFmtId="0" fontId="0" fillId="19" borderId="1" xfId="0" applyFill="1" applyBorder="1"/>
    <xf numFmtId="0" fontId="1" fillId="19" borderId="1" xfId="0" applyFont="1" applyFill="1" applyBorder="1" applyAlignment="1"/>
    <xf numFmtId="0" fontId="0" fillId="0" borderId="1" xfId="0" applyBorder="1" applyAlignment="1"/>
    <xf numFmtId="0" fontId="0" fillId="14" borderId="1" xfId="0" applyFill="1" applyBorder="1" applyAlignment="1"/>
    <xf numFmtId="0" fontId="0" fillId="0" borderId="0" xfId="0" applyFont="1" applyFill="1" applyBorder="1"/>
    <xf numFmtId="0" fontId="5"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horizontal="center" wrapText="1"/>
    </xf>
    <xf numFmtId="0" fontId="0" fillId="18" borderId="1" xfId="0" applyFill="1" applyBorder="1"/>
    <xf numFmtId="0" fontId="0" fillId="21" borderId="1" xfId="0" applyFill="1" applyBorder="1"/>
    <xf numFmtId="0" fontId="0" fillId="18" borderId="1" xfId="0" applyFill="1" applyBorder="1" applyAlignment="1"/>
    <xf numFmtId="0" fontId="8" fillId="0" borderId="1" xfId="0" applyFont="1" applyBorder="1"/>
    <xf numFmtId="0" fontId="8" fillId="0" borderId="1" xfId="0" applyFont="1" applyBorder="1" applyAlignment="1">
      <alignment horizontal="left"/>
    </xf>
    <xf numFmtId="0" fontId="8" fillId="0" borderId="1" xfId="0" applyFont="1" applyBorder="1" applyAlignment="1">
      <alignment horizontal="center"/>
    </xf>
    <xf numFmtId="0" fontId="9" fillId="0" borderId="1" xfId="0" applyFont="1" applyBorder="1" applyAlignment="1">
      <alignment horizontal="center" wrapText="1"/>
    </xf>
    <xf numFmtId="0" fontId="0" fillId="13"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0" borderId="0" xfId="0" applyFont="1" applyFill="1"/>
    <xf numFmtId="0" fontId="0" fillId="8" borderId="6" xfId="0" applyFill="1" applyBorder="1" applyAlignment="1">
      <alignment horizontal="center" vertical="center"/>
    </xf>
    <xf numFmtId="0" fontId="10" fillId="6" borderId="6"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0" fillId="3" borderId="6" xfId="0" applyFont="1" applyFill="1" applyBorder="1" applyAlignment="1">
      <alignment horizontal="center" vertical="center"/>
    </xf>
    <xf numFmtId="0" fontId="0" fillId="16" borderId="6" xfId="0" applyFont="1" applyFill="1" applyBorder="1" applyAlignment="1">
      <alignment horizontal="center" vertical="center"/>
    </xf>
    <xf numFmtId="0" fontId="0" fillId="6" borderId="6" xfId="0" applyFill="1" applyBorder="1" applyAlignment="1">
      <alignment horizontal="center" vertical="center" wrapText="1"/>
    </xf>
    <xf numFmtId="0" fontId="0" fillId="0" borderId="6" xfId="0" applyBorder="1"/>
    <xf numFmtId="0" fontId="1" fillId="19" borderId="6" xfId="0" applyFont="1" applyFill="1" applyBorder="1" applyAlignment="1"/>
    <xf numFmtId="0" fontId="1" fillId="16" borderId="34" xfId="0" applyFont="1" applyFill="1" applyBorder="1" applyAlignment="1">
      <alignment horizontal="center" vertical="center"/>
    </xf>
    <xf numFmtId="0" fontId="9" fillId="0" borderId="6" xfId="0" applyFont="1" applyBorder="1" applyAlignment="1">
      <alignment horizontal="center" wrapText="1"/>
    </xf>
    <xf numFmtId="0" fontId="8" fillId="0" borderId="6" xfId="0" applyFont="1" applyBorder="1" applyAlignment="1">
      <alignment horizontal="center"/>
    </xf>
    <xf numFmtId="0" fontId="0" fillId="13" borderId="1" xfId="0" applyFill="1" applyBorder="1" applyAlignment="1">
      <alignment horizontal="center" vertical="center"/>
    </xf>
    <xf numFmtId="0" fontId="0" fillId="11" borderId="1" xfId="0" applyFill="1" applyBorder="1" applyAlignment="1">
      <alignment horizontal="center" vertical="center" wrapText="1"/>
    </xf>
    <xf numFmtId="0" fontId="10" fillId="7" borderId="27" xfId="0" applyFont="1" applyFill="1" applyBorder="1" applyAlignment="1">
      <alignment horizontal="center" vertical="center" wrapText="1"/>
    </xf>
    <xf numFmtId="0" fontId="0" fillId="8" borderId="27" xfId="0" applyFill="1" applyBorder="1" applyAlignment="1">
      <alignment horizontal="center" vertical="center" wrapText="1"/>
    </xf>
    <xf numFmtId="0" fontId="0" fillId="13" borderId="8" xfId="0" applyFont="1" applyFill="1" applyBorder="1" applyAlignment="1">
      <alignment horizontal="center" vertical="center" wrapText="1"/>
    </xf>
    <xf numFmtId="0" fontId="0" fillId="13" borderId="8" xfId="0" applyFill="1" applyBorder="1" applyAlignment="1">
      <alignment horizontal="center" vertical="center" wrapText="1"/>
    </xf>
    <xf numFmtId="0" fontId="0" fillId="6" borderId="6" xfId="0" applyFont="1" applyFill="1" applyBorder="1" applyAlignment="1">
      <alignment horizontal="center" vertical="center"/>
    </xf>
    <xf numFmtId="0" fontId="0" fillId="9" borderId="6" xfId="0" applyFill="1" applyBorder="1" applyAlignment="1">
      <alignment horizontal="center" vertical="center" wrapText="1"/>
    </xf>
    <xf numFmtId="0" fontId="0" fillId="8" borderId="27" xfId="0" applyFill="1" applyBorder="1" applyAlignment="1">
      <alignment horizontal="center" vertical="center"/>
    </xf>
    <xf numFmtId="0" fontId="1" fillId="0" borderId="0" xfId="0" applyFont="1" applyFill="1" applyBorder="1" applyAlignment="1"/>
    <xf numFmtId="0" fontId="0" fillId="0" borderId="0" xfId="0" applyFont="1" applyFill="1" applyBorder="1" applyAlignment="1"/>
    <xf numFmtId="0" fontId="0" fillId="13" borderId="0" xfId="0" applyFill="1" applyBorder="1" applyAlignment="1">
      <alignment horizontal="center" vertical="center" wrapText="1"/>
    </xf>
    <xf numFmtId="0" fontId="0" fillId="10" borderId="29" xfId="0" applyFill="1" applyBorder="1" applyAlignment="1">
      <alignment vertical="center"/>
    </xf>
    <xf numFmtId="0" fontId="0" fillId="11" borderId="6" xfId="0" applyFill="1" applyBorder="1" applyAlignment="1">
      <alignment horizontal="center" vertical="center" wrapText="1"/>
    </xf>
    <xf numFmtId="0" fontId="0" fillId="11" borderId="1" xfId="0" applyFont="1" applyFill="1" applyBorder="1" applyAlignment="1">
      <alignment horizontal="center" vertical="center" wrapText="1"/>
    </xf>
    <xf numFmtId="0" fontId="0" fillId="11" borderId="6" xfId="0" applyFont="1" applyFill="1" applyBorder="1" applyAlignment="1">
      <alignment horizontal="center" vertical="center" wrapText="1"/>
    </xf>
    <xf numFmtId="0" fontId="0" fillId="9" borderId="29" xfId="0" applyFill="1" applyBorder="1" applyAlignment="1">
      <alignment horizontal="center" vertical="center" wrapText="1"/>
    </xf>
    <xf numFmtId="0" fontId="0" fillId="3" borderId="59" xfId="0" applyFill="1" applyBorder="1" applyAlignment="1">
      <alignment horizontal="center" vertical="center" wrapText="1"/>
    </xf>
    <xf numFmtId="0" fontId="0" fillId="10" borderId="6" xfId="0" applyFont="1" applyFill="1" applyBorder="1" applyAlignment="1">
      <alignment horizontal="center" vertical="center" wrapText="1"/>
    </xf>
    <xf numFmtId="0" fontId="0" fillId="13" borderId="6" xfId="0" applyFill="1" applyBorder="1" applyAlignment="1">
      <alignment horizontal="center" vertical="center" wrapText="1"/>
    </xf>
    <xf numFmtId="0" fontId="11" fillId="0" borderId="0" xfId="0" applyFont="1"/>
    <xf numFmtId="0" fontId="10" fillId="0" borderId="0" xfId="0" applyFont="1" applyFill="1" applyBorder="1"/>
    <xf numFmtId="0" fontId="10" fillId="0" borderId="0" xfId="0" applyFont="1"/>
    <xf numFmtId="0" fontId="10" fillId="0" borderId="0" xfId="0" applyFont="1" applyFill="1"/>
    <xf numFmtId="0" fontId="12" fillId="0" borderId="0" xfId="0" applyFont="1" applyFill="1" applyBorder="1" applyAlignment="1"/>
    <xf numFmtId="0" fontId="0" fillId="22" borderId="0" xfId="0" applyFill="1"/>
    <xf numFmtId="0" fontId="0" fillId="22" borderId="0" xfId="0" applyFont="1" applyFill="1"/>
    <xf numFmtId="0" fontId="5" fillId="0" borderId="0" xfId="0" applyFont="1"/>
    <xf numFmtId="0" fontId="1" fillId="3" borderId="45" xfId="0" applyFont="1" applyFill="1" applyBorder="1" applyAlignment="1">
      <alignment horizontal="center" vertical="center"/>
    </xf>
    <xf numFmtId="0" fontId="1" fillId="16" borderId="46" xfId="0" applyFont="1" applyFill="1" applyBorder="1" applyAlignment="1">
      <alignment horizontal="center" vertical="center"/>
    </xf>
    <xf numFmtId="0" fontId="1" fillId="9" borderId="46" xfId="0" applyFont="1" applyFill="1" applyBorder="1" applyAlignment="1">
      <alignment horizontal="center" vertical="center" wrapText="1"/>
    </xf>
    <xf numFmtId="0" fontId="1" fillId="17" borderId="36" xfId="0" applyFont="1" applyFill="1" applyBorder="1" applyAlignment="1">
      <alignment horizontal="center" vertical="center"/>
    </xf>
    <xf numFmtId="0" fontId="1" fillId="17" borderId="42" xfId="0" applyFont="1" applyFill="1" applyBorder="1" applyAlignment="1">
      <alignment horizontal="center" vertical="center"/>
    </xf>
    <xf numFmtId="0" fontId="1" fillId="17" borderId="43" xfId="0" applyFont="1" applyFill="1" applyBorder="1" applyAlignment="1">
      <alignment horizontal="center" vertical="center"/>
    </xf>
    <xf numFmtId="0" fontId="0" fillId="8" borderId="27" xfId="0"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0" fillId="9" borderId="6" xfId="0" applyFont="1" applyFill="1" applyBorder="1" applyAlignment="1" applyProtection="1">
      <alignment horizontal="center" vertical="center"/>
      <protection locked="0"/>
    </xf>
    <xf numFmtId="0" fontId="14" fillId="0" borderId="0" xfId="0" applyFont="1"/>
    <xf numFmtId="0" fontId="5" fillId="0" borderId="0" xfId="0" applyFont="1" applyAlignment="1">
      <alignment horizontal="left" wrapText="1"/>
    </xf>
    <xf numFmtId="0" fontId="15" fillId="23" borderId="0" xfId="0" applyFont="1" applyFill="1" applyAlignment="1"/>
    <xf numFmtId="0" fontId="1" fillId="12" borderId="42" xfId="0" applyFont="1" applyFill="1" applyBorder="1" applyAlignment="1">
      <alignment horizontal="center" vertical="center" wrapText="1"/>
    </xf>
    <xf numFmtId="0" fontId="1" fillId="24" borderId="67" xfId="0" applyFont="1" applyFill="1" applyBorder="1" applyAlignment="1">
      <alignment horizontal="center" vertical="center" wrapText="1"/>
    </xf>
    <xf numFmtId="0" fontId="1" fillId="2" borderId="51" xfId="0" applyFont="1" applyFill="1" applyBorder="1" applyAlignment="1">
      <alignment horizontal="center"/>
    </xf>
    <xf numFmtId="0" fontId="0" fillId="0" borderId="1" xfId="0" applyBorder="1" applyAlignment="1">
      <alignment horizontal="right"/>
    </xf>
    <xf numFmtId="2" fontId="0" fillId="0" borderId="1" xfId="0" applyNumberFormat="1" applyBorder="1"/>
    <xf numFmtId="2" fontId="1" fillId="2" borderId="12" xfId="0" applyNumberFormat="1" applyFont="1" applyFill="1" applyBorder="1" applyAlignment="1">
      <alignment horizontal="center"/>
    </xf>
    <xf numFmtId="2" fontId="0" fillId="0" borderId="1" xfId="0" applyNumberFormat="1" applyBorder="1" applyAlignment="1">
      <alignment horizontal="right"/>
    </xf>
    <xf numFmtId="2" fontId="0" fillId="0" borderId="1" xfId="0" applyNumberFormat="1" applyFont="1" applyBorder="1" applyAlignment="1">
      <alignment horizontal="right"/>
    </xf>
    <xf numFmtId="0" fontId="0" fillId="0" borderId="0" xfId="0" applyFont="1" applyAlignment="1"/>
    <xf numFmtId="0" fontId="18" fillId="0" borderId="1" xfId="0" applyFont="1" applyBorder="1" applyAlignment="1"/>
    <xf numFmtId="0" fontId="1" fillId="0" borderId="1" xfId="0" applyFont="1" applyBorder="1"/>
    <xf numFmtId="0" fontId="0" fillId="0" borderId="1" xfId="0" applyFill="1" applyBorder="1"/>
    <xf numFmtId="0" fontId="15" fillId="23" borderId="1" xfId="0" applyFont="1" applyFill="1" applyBorder="1" applyAlignment="1"/>
    <xf numFmtId="0" fontId="19" fillId="0" borderId="1" xfId="0" applyFont="1" applyBorder="1"/>
    <xf numFmtId="0" fontId="19" fillId="0" borderId="1" xfId="0" applyFont="1" applyBorder="1" applyAlignment="1">
      <alignment horizontal="right"/>
    </xf>
    <xf numFmtId="0" fontId="19" fillId="0" borderId="1" xfId="0" applyFont="1" applyBorder="1" applyAlignment="1">
      <alignment horizontal="center"/>
    </xf>
    <xf numFmtId="2" fontId="19" fillId="0" borderId="1" xfId="0" applyNumberFormat="1" applyFont="1" applyBorder="1" applyAlignment="1">
      <alignment horizontal="center"/>
    </xf>
    <xf numFmtId="0" fontId="0" fillId="0" borderId="7" xfId="0" applyFont="1" applyBorder="1" applyAlignment="1" applyProtection="1">
      <alignment horizontal="center" vertical="center"/>
      <protection locked="0"/>
    </xf>
    <xf numFmtId="0" fontId="0" fillId="0" borderId="64" xfId="0" applyFont="1" applyBorder="1" applyAlignment="1" applyProtection="1">
      <alignment horizontal="center" vertical="center"/>
      <protection locked="0"/>
    </xf>
    <xf numFmtId="0" fontId="0" fillId="0" borderId="1" xfId="0" applyFont="1" applyBorder="1" applyAlignment="1" applyProtection="1">
      <alignment horizontal="center"/>
      <protection locked="0"/>
    </xf>
    <xf numFmtId="0" fontId="0" fillId="0" borderId="7" xfId="0" applyFont="1" applyBorder="1" applyAlignment="1" applyProtection="1">
      <alignment horizontal="center"/>
      <protection locked="0"/>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51" xfId="0" applyFill="1" applyBorder="1" applyAlignment="1">
      <alignment horizontal="center" vertical="center" wrapText="1"/>
    </xf>
    <xf numFmtId="0" fontId="0" fillId="22" borderId="0" xfId="0" applyFill="1" applyBorder="1" applyAlignment="1">
      <alignment horizontal="left" wrapText="1"/>
    </xf>
    <xf numFmtId="0" fontId="1" fillId="2" borderId="45" xfId="0" applyFont="1" applyFill="1" applyBorder="1" applyAlignment="1">
      <alignment horizontal="left"/>
    </xf>
    <xf numFmtId="0" fontId="1" fillId="2" borderId="58" xfId="0" applyFont="1" applyFill="1" applyBorder="1" applyAlignment="1">
      <alignment horizontal="left"/>
    </xf>
    <xf numFmtId="0" fontId="1" fillId="2" borderId="65" xfId="0" applyFont="1" applyFill="1" applyBorder="1" applyAlignment="1">
      <alignment horizontal="left"/>
    </xf>
    <xf numFmtId="0" fontId="0" fillId="0" borderId="64" xfId="0" applyFont="1" applyBorder="1" applyAlignment="1" applyProtection="1">
      <alignment horizontal="center"/>
      <protection locked="0"/>
    </xf>
    <xf numFmtId="0" fontId="0" fillId="0" borderId="57" xfId="0" applyFont="1" applyBorder="1" applyAlignment="1">
      <alignment horizontal="center"/>
    </xf>
    <xf numFmtId="0" fontId="0" fillId="0" borderId="60" xfId="0" applyFont="1" applyBorder="1" applyAlignment="1">
      <alignment horizontal="center"/>
    </xf>
    <xf numFmtId="0" fontId="0" fillId="0" borderId="0" xfId="0" applyFont="1" applyBorder="1" applyAlignment="1">
      <alignment horizontal="center"/>
    </xf>
    <xf numFmtId="0" fontId="0" fillId="0" borderId="9" xfId="0" applyFont="1" applyBorder="1" applyAlignment="1">
      <alignment horizontal="center"/>
    </xf>
    <xf numFmtId="0" fontId="0" fillId="0" borderId="62" xfId="0" applyFont="1" applyBorder="1" applyAlignment="1">
      <alignment horizontal="center"/>
    </xf>
    <xf numFmtId="0" fontId="0" fillId="0" borderId="63" xfId="0" applyFont="1" applyBorder="1" applyAlignment="1">
      <alignment horizontal="center"/>
    </xf>
    <xf numFmtId="0" fontId="0" fillId="0" borderId="7" xfId="0" applyBorder="1" applyAlignment="1" applyProtection="1">
      <alignment horizontal="center" vertical="center"/>
      <protection locked="0"/>
    </xf>
    <xf numFmtId="0" fontId="0" fillId="0" borderId="64" xfId="0" applyBorder="1" applyAlignment="1" applyProtection="1">
      <alignment horizontal="center" vertical="center"/>
      <protection locked="0"/>
    </xf>
    <xf numFmtId="0" fontId="1" fillId="2" borderId="45" xfId="0" applyFont="1" applyFill="1" applyBorder="1" applyAlignment="1">
      <alignment horizontal="left" vertical="center"/>
    </xf>
    <xf numFmtId="0" fontId="1" fillId="2" borderId="58" xfId="0" applyFont="1" applyFill="1" applyBorder="1" applyAlignment="1">
      <alignment horizontal="left" vertical="center"/>
    </xf>
    <xf numFmtId="0" fontId="1" fillId="2" borderId="65" xfId="0" applyFont="1" applyFill="1" applyBorder="1" applyAlignment="1">
      <alignment horizontal="left" vertical="center"/>
    </xf>
    <xf numFmtId="0" fontId="0" fillId="0" borderId="7" xfId="0" applyBorder="1" applyAlignment="1" applyProtection="1">
      <alignment horizontal="center"/>
      <protection locked="0"/>
    </xf>
    <xf numFmtId="0" fontId="0" fillId="0" borderId="64" xfId="0" applyBorder="1" applyAlignment="1" applyProtection="1">
      <alignment horizontal="center"/>
      <protection locked="0"/>
    </xf>
    <xf numFmtId="0" fontId="0" fillId="0" borderId="57" xfId="0" applyFill="1" applyBorder="1" applyAlignment="1">
      <alignment horizontal="center" vertical="center" wrapText="1"/>
    </xf>
    <xf numFmtId="0" fontId="0" fillId="0" borderId="60" xfId="0" applyFill="1" applyBorder="1" applyAlignment="1">
      <alignment horizontal="center" vertical="center" wrapText="1"/>
    </xf>
    <xf numFmtId="0" fontId="0" fillId="0" borderId="0" xfId="0" applyFill="1" applyBorder="1" applyAlignment="1">
      <alignment horizontal="center" vertical="center" wrapText="1"/>
    </xf>
    <xf numFmtId="0" fontId="0" fillId="0" borderId="9" xfId="0" applyFill="1" applyBorder="1" applyAlignment="1">
      <alignment horizontal="center" vertical="center" wrapText="1"/>
    </xf>
    <xf numFmtId="0" fontId="0" fillId="0" borderId="62" xfId="0" applyFill="1" applyBorder="1" applyAlignment="1">
      <alignment horizontal="center" vertical="center" wrapText="1"/>
    </xf>
    <xf numFmtId="0" fontId="0" fillId="0" borderId="63" xfId="0" applyFill="1" applyBorder="1" applyAlignment="1">
      <alignment horizontal="center" vertical="center" wrapText="1"/>
    </xf>
    <xf numFmtId="0" fontId="0" fillId="0" borderId="12" xfId="0" applyFont="1" applyBorder="1" applyAlignment="1" applyProtection="1">
      <alignment horizontal="center"/>
      <protection locked="0"/>
    </xf>
    <xf numFmtId="0" fontId="0" fillId="0" borderId="6" xfId="0" applyFont="1" applyFill="1" applyBorder="1" applyAlignment="1">
      <alignment horizontal="center" vertical="center"/>
    </xf>
    <xf numFmtId="0" fontId="0" fillId="0" borderId="1" xfId="0" applyFont="1" applyFill="1" applyBorder="1" applyAlignment="1">
      <alignment horizontal="center" vertical="center"/>
    </xf>
    <xf numFmtId="0" fontId="5" fillId="0" borderId="21" xfId="0" applyFont="1" applyBorder="1" applyAlignment="1">
      <alignment horizontal="left" vertical="center" wrapText="1"/>
    </xf>
    <xf numFmtId="0" fontId="5" fillId="0" borderId="66" xfId="0" applyFont="1" applyBorder="1" applyAlignment="1">
      <alignment horizontal="left" vertical="center" wrapText="1"/>
    </xf>
    <xf numFmtId="0" fontId="5" fillId="0" borderId="0" xfId="0" applyFont="1" applyBorder="1" applyAlignment="1">
      <alignment horizontal="left" vertical="center" wrapText="1"/>
    </xf>
    <xf numFmtId="0" fontId="5" fillId="0" borderId="9" xfId="0" applyFont="1" applyBorder="1" applyAlignment="1">
      <alignment horizontal="left" vertical="center" wrapText="1"/>
    </xf>
    <xf numFmtId="0" fontId="0" fillId="8" borderId="9" xfId="0" applyFill="1" applyBorder="1" applyAlignment="1">
      <alignment horizontal="center" vertical="center"/>
    </xf>
    <xf numFmtId="0" fontId="0" fillId="8" borderId="27" xfId="0" applyFill="1" applyBorder="1" applyAlignment="1">
      <alignment horizontal="center" vertical="center"/>
    </xf>
    <xf numFmtId="0" fontId="0" fillId="6" borderId="13" xfId="0" applyFont="1" applyFill="1" applyBorder="1" applyAlignment="1">
      <alignment horizontal="center" vertical="center"/>
    </xf>
    <xf numFmtId="0" fontId="0" fillId="6" borderId="6" xfId="0" applyFont="1" applyFill="1" applyBorder="1" applyAlignment="1">
      <alignment horizontal="center" vertical="center"/>
    </xf>
    <xf numFmtId="0" fontId="0" fillId="9" borderId="13" xfId="0" applyFill="1" applyBorder="1" applyAlignment="1">
      <alignment horizontal="center" vertical="center" wrapText="1"/>
    </xf>
    <xf numFmtId="0" fontId="0" fillId="9" borderId="6" xfId="0" applyFont="1" applyFill="1" applyBorder="1" applyAlignment="1">
      <alignment horizontal="center" vertical="center" wrapText="1"/>
    </xf>
    <xf numFmtId="0" fontId="0" fillId="3" borderId="13" xfId="0" applyFill="1" applyBorder="1" applyAlignment="1">
      <alignment horizontal="center" vertical="center" wrapText="1"/>
    </xf>
    <xf numFmtId="0" fontId="0" fillId="3" borderId="6"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0" borderId="6" xfId="0" applyFont="1" applyBorder="1" applyAlignment="1">
      <alignment horizontal="center"/>
    </xf>
    <xf numFmtId="0" fontId="0" fillId="0" borderId="1" xfId="0" applyFont="1" applyBorder="1" applyAlignment="1">
      <alignment horizontal="center"/>
    </xf>
    <xf numFmtId="0" fontId="0" fillId="0" borderId="7" xfId="0" applyFont="1" applyBorder="1" applyAlignment="1">
      <alignment horizont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3" fillId="0" borderId="1"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0" fillId="0" borderId="1" xfId="0" applyBorder="1" applyAlignment="1" applyProtection="1">
      <alignment horizontal="center"/>
      <protection locked="0"/>
    </xf>
    <xf numFmtId="0" fontId="0" fillId="0" borderId="1" xfId="0" applyFont="1" applyBorder="1" applyAlignment="1" applyProtection="1">
      <alignment horizontal="center" wrapText="1"/>
      <protection locked="0"/>
    </xf>
    <xf numFmtId="0" fontId="0" fillId="0" borderId="7" xfId="0" applyFont="1" applyBorder="1" applyAlignment="1" applyProtection="1">
      <alignment horizontal="center" wrapText="1"/>
      <protection locked="0"/>
    </xf>
    <xf numFmtId="0" fontId="0" fillId="4" borderId="37" xfId="0" applyFill="1" applyBorder="1" applyAlignment="1">
      <alignment horizontal="center" vertical="center"/>
    </xf>
    <xf numFmtId="0" fontId="0" fillId="4" borderId="38" xfId="0" applyFill="1" applyBorder="1" applyAlignment="1">
      <alignment horizontal="center" vertical="center"/>
    </xf>
    <xf numFmtId="0" fontId="0" fillId="4" borderId="51" xfId="0" applyFill="1" applyBorder="1" applyAlignment="1">
      <alignment horizontal="center" vertical="center"/>
    </xf>
    <xf numFmtId="0" fontId="2" fillId="2" borderId="1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0" fillId="8" borderId="6" xfId="0" applyFont="1" applyFill="1" applyBorder="1" applyAlignment="1">
      <alignment horizontal="center" vertical="center"/>
    </xf>
    <xf numFmtId="0" fontId="0" fillId="8"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9" borderId="6" xfId="0" applyFill="1" applyBorder="1" applyAlignment="1">
      <alignment horizontal="center" vertical="center" wrapText="1"/>
    </xf>
    <xf numFmtId="0" fontId="0" fillId="9"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3" fillId="0" borderId="12" xfId="0" applyFont="1" applyBorder="1" applyAlignment="1" applyProtection="1">
      <alignment horizontal="center" vertical="center" wrapText="1"/>
      <protection locked="0"/>
    </xf>
    <xf numFmtId="0" fontId="3" fillId="0" borderId="26" xfId="0" applyFont="1" applyBorder="1" applyAlignment="1" applyProtection="1">
      <alignment horizontal="center" vertical="center" wrapText="1"/>
      <protection locked="0"/>
    </xf>
    <xf numFmtId="0" fontId="4" fillId="19" borderId="6"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7" xfId="0" applyFont="1" applyFill="1" applyBorder="1" applyAlignment="1">
      <alignment horizontal="center" vertical="center" wrapText="1"/>
    </xf>
    <xf numFmtId="0" fontId="0" fillId="0" borderId="26" xfId="0" applyFont="1" applyBorder="1" applyAlignment="1" applyProtection="1">
      <alignment horizontal="center"/>
      <protection locked="0"/>
    </xf>
    <xf numFmtId="0" fontId="1" fillId="18" borderId="45" xfId="0" applyFont="1" applyFill="1" applyBorder="1" applyAlignment="1">
      <alignment horizontal="left"/>
    </xf>
    <xf numFmtId="0" fontId="1" fillId="18" borderId="58" xfId="0" applyFont="1" applyFill="1" applyBorder="1" applyAlignment="1">
      <alignment horizontal="left"/>
    </xf>
    <xf numFmtId="0" fontId="1" fillId="18" borderId="65" xfId="0" applyFont="1" applyFill="1" applyBorder="1" applyAlignment="1">
      <alignment horizontal="left"/>
    </xf>
    <xf numFmtId="0" fontId="1" fillId="2" borderId="46" xfId="0" applyFont="1" applyFill="1" applyBorder="1" applyAlignment="1">
      <alignment horizontal="left"/>
    </xf>
    <xf numFmtId="0" fontId="0" fillId="0" borderId="58" xfId="0" applyBorder="1"/>
    <xf numFmtId="0" fontId="0" fillId="0" borderId="65" xfId="0" applyBorder="1"/>
    <xf numFmtId="0" fontId="0" fillId="0" borderId="59" xfId="0" applyFont="1" applyBorder="1" applyAlignment="1">
      <alignment horizontal="center"/>
    </xf>
    <xf numFmtId="0" fontId="0" fillId="0" borderId="8" xfId="0" applyFont="1" applyBorder="1" applyAlignment="1">
      <alignment horizontal="center"/>
    </xf>
    <xf numFmtId="0" fontId="0" fillId="0" borderId="0" xfId="0" applyFont="1" applyAlignment="1">
      <alignment horizontal="center"/>
    </xf>
    <xf numFmtId="0" fontId="0" fillId="0" borderId="61" xfId="0" applyFont="1" applyBorder="1" applyAlignment="1">
      <alignment horizontal="center"/>
    </xf>
    <xf numFmtId="0" fontId="0" fillId="4" borderId="37" xfId="0" applyFill="1" applyBorder="1" applyAlignment="1">
      <alignment horizontal="center" vertical="center" wrapText="1"/>
    </xf>
    <xf numFmtId="0" fontId="0" fillId="4" borderId="38" xfId="0" applyFill="1" applyBorder="1" applyAlignment="1">
      <alignment horizontal="center" vertical="center" wrapText="1"/>
    </xf>
    <xf numFmtId="0" fontId="0" fillId="4" borderId="51" xfId="0" applyFill="1" applyBorder="1" applyAlignment="1">
      <alignment horizontal="center" vertical="center" wrapText="1"/>
    </xf>
    <xf numFmtId="0" fontId="0" fillId="0" borderId="7" xfId="0" applyFont="1" applyBorder="1" applyAlignment="1" applyProtection="1">
      <alignment horizontal="center" vertical="center" wrapText="1"/>
      <protection locked="0"/>
    </xf>
    <xf numFmtId="0" fontId="0" fillId="0" borderId="64" xfId="0" applyFont="1" applyBorder="1" applyAlignment="1" applyProtection="1">
      <alignment horizontal="center" vertical="center" wrapText="1"/>
      <protection locked="0"/>
    </xf>
    <xf numFmtId="0" fontId="0" fillId="4" borderId="37" xfId="0" applyFont="1" applyFill="1" applyBorder="1" applyAlignment="1">
      <alignment horizontal="center" vertical="center" wrapText="1"/>
    </xf>
    <xf numFmtId="0" fontId="0" fillId="4" borderId="38" xfId="0" applyFont="1" applyFill="1" applyBorder="1" applyAlignment="1">
      <alignment horizontal="center" vertical="center" wrapText="1"/>
    </xf>
    <xf numFmtId="0" fontId="0" fillId="4" borderId="51" xfId="0" applyFont="1" applyFill="1" applyBorder="1" applyAlignment="1">
      <alignment horizontal="center" vertical="center" wrapText="1"/>
    </xf>
    <xf numFmtId="0" fontId="0" fillId="5" borderId="37" xfId="0" applyFont="1" applyFill="1" applyBorder="1" applyAlignment="1">
      <alignment horizontal="center" vertical="center" wrapText="1"/>
    </xf>
    <xf numFmtId="0" fontId="0" fillId="5" borderId="38" xfId="0" applyFont="1" applyFill="1" applyBorder="1" applyAlignment="1">
      <alignment horizontal="center" vertical="center" wrapText="1"/>
    </xf>
    <xf numFmtId="0" fontId="0" fillId="5" borderId="51" xfId="0" applyFont="1" applyFill="1" applyBorder="1" applyAlignment="1">
      <alignment horizontal="center" vertical="center" wrapText="1"/>
    </xf>
    <xf numFmtId="0" fontId="0" fillId="8" borderId="60" xfId="0" applyFont="1" applyFill="1" applyBorder="1" applyAlignment="1">
      <alignment horizontal="center" vertical="center"/>
    </xf>
    <xf numFmtId="0" fontId="0" fillId="8" borderId="27" xfId="0" applyFont="1" applyFill="1" applyBorder="1" applyAlignment="1">
      <alignment horizontal="center"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5" xfId="0" applyFont="1" applyFill="1" applyBorder="1" applyAlignment="1">
      <alignment horizontal="center" vertical="center"/>
    </xf>
    <xf numFmtId="0" fontId="1" fillId="2" borderId="44" xfId="0" applyFont="1" applyFill="1" applyBorder="1" applyAlignment="1">
      <alignment horizontal="center"/>
    </xf>
    <xf numFmtId="0" fontId="0" fillId="2" borderId="41" xfId="0" applyFont="1" applyFill="1" applyBorder="1" applyAlignment="1">
      <alignment horizontal="center"/>
    </xf>
    <xf numFmtId="0" fontId="5" fillId="0" borderId="0" xfId="0" applyFont="1" applyAlignment="1">
      <alignment horizontal="left" wrapText="1"/>
    </xf>
    <xf numFmtId="0" fontId="1" fillId="12" borderId="49" xfId="0" applyFont="1" applyFill="1" applyBorder="1" applyAlignment="1">
      <alignment horizontal="center" vertical="center"/>
    </xf>
    <xf numFmtId="0" fontId="1" fillId="12" borderId="50" xfId="0" applyFont="1" applyFill="1" applyBorder="1" applyAlignment="1">
      <alignment horizontal="center" vertical="center"/>
    </xf>
    <xf numFmtId="0" fontId="1" fillId="2" borderId="1" xfId="0" applyFont="1" applyFill="1" applyBorder="1" applyAlignment="1">
      <alignment horizontal="center"/>
    </xf>
    <xf numFmtId="0" fontId="1" fillId="3" borderId="28"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 fillId="15" borderId="29" xfId="0" applyFont="1" applyFill="1" applyBorder="1" applyAlignment="1">
      <alignment horizontal="center" vertical="center" wrapText="1"/>
    </xf>
    <xf numFmtId="0" fontId="1" fillId="15" borderId="34" xfId="0" applyFont="1" applyFill="1" applyBorder="1" applyAlignment="1">
      <alignment horizontal="center" vertical="center" wrapText="1"/>
    </xf>
    <xf numFmtId="0" fontId="1" fillId="7" borderId="29" xfId="0" applyFont="1" applyFill="1" applyBorder="1" applyAlignment="1">
      <alignment horizontal="center" vertical="center"/>
    </xf>
    <xf numFmtId="0" fontId="1" fillId="13" borderId="29" xfId="0" applyFont="1" applyFill="1" applyBorder="1" applyAlignment="1">
      <alignment horizontal="center" vertical="center"/>
    </xf>
    <xf numFmtId="0" fontId="1" fillId="2" borderId="6" xfId="0" applyFont="1" applyFill="1" applyBorder="1" applyAlignment="1">
      <alignment horizontal="center"/>
    </xf>
    <xf numFmtId="0" fontId="1" fillId="14" borderId="10" xfId="0" applyFont="1" applyFill="1" applyBorder="1" applyAlignment="1">
      <alignment horizontal="center"/>
    </xf>
    <xf numFmtId="0" fontId="1" fillId="14" borderId="11" xfId="0" applyFont="1" applyFill="1" applyBorder="1" applyAlignment="1">
      <alignment horizontal="center"/>
    </xf>
    <xf numFmtId="0" fontId="1" fillId="14" borderId="12" xfId="0" applyFont="1"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3" borderId="31" xfId="0" applyFont="1" applyFill="1" applyBorder="1" applyAlignment="1">
      <alignment horizontal="center" vertical="center"/>
    </xf>
    <xf numFmtId="0" fontId="1" fillId="3" borderId="33"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34"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3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28" xfId="0" applyBorder="1" applyAlignment="1">
      <alignment horizontal="center"/>
    </xf>
    <xf numFmtId="0" fontId="0" fillId="0" borderId="29" xfId="0" applyBorder="1" applyAlignment="1">
      <alignment horizontal="center"/>
    </xf>
    <xf numFmtId="0" fontId="1" fillId="21" borderId="52" xfId="0" applyFont="1" applyFill="1" applyBorder="1" applyAlignment="1">
      <alignment horizontal="center" wrapText="1"/>
    </xf>
    <xf numFmtId="0" fontId="1" fillId="21" borderId="11" xfId="0" applyFont="1" applyFill="1" applyBorder="1" applyAlignment="1">
      <alignment horizontal="center" wrapText="1"/>
    </xf>
    <xf numFmtId="0" fontId="1" fillId="21" borderId="12" xfId="0" applyFont="1" applyFill="1" applyBorder="1" applyAlignment="1">
      <alignment horizontal="center" wrapText="1"/>
    </xf>
    <xf numFmtId="0" fontId="1" fillId="21" borderId="47" xfId="0" applyFont="1" applyFill="1" applyBorder="1" applyAlignment="1">
      <alignment horizontal="center" wrapText="1"/>
    </xf>
    <xf numFmtId="0" fontId="1" fillId="21" borderId="48" xfId="0" applyFont="1" applyFill="1" applyBorder="1" applyAlignment="1">
      <alignment horizontal="center" wrapText="1"/>
    </xf>
    <xf numFmtId="0" fontId="1" fillId="21" borderId="54" xfId="0" applyFont="1" applyFill="1" applyBorder="1" applyAlignment="1">
      <alignment horizontal="center" wrapText="1"/>
    </xf>
    <xf numFmtId="0" fontId="8" fillId="0" borderId="10" xfId="0" applyFont="1" applyBorder="1" applyAlignment="1">
      <alignment horizontal="center" wrapText="1"/>
    </xf>
    <xf numFmtId="0" fontId="8" fillId="0" borderId="11" xfId="0" applyFont="1" applyBorder="1" applyAlignment="1">
      <alignment horizontal="center" wrapText="1"/>
    </xf>
    <xf numFmtId="0" fontId="8" fillId="0" borderId="53" xfId="0" applyFont="1" applyBorder="1" applyAlignment="1">
      <alignment horizontal="center" wrapText="1"/>
    </xf>
    <xf numFmtId="0" fontId="4" fillId="0" borderId="55" xfId="0" applyFont="1" applyBorder="1" applyAlignment="1">
      <alignment horizontal="center" wrapText="1"/>
    </xf>
    <xf numFmtId="0" fontId="4" fillId="0" borderId="48" xfId="0" applyFont="1" applyBorder="1" applyAlignment="1">
      <alignment horizontal="center" wrapText="1"/>
    </xf>
    <xf numFmtId="0" fontId="4" fillId="0" borderId="56" xfId="0" applyFont="1" applyBorder="1" applyAlignment="1">
      <alignment horizontal="center" wrapText="1"/>
    </xf>
    <xf numFmtId="0" fontId="0" fillId="0" borderId="1" xfId="0" applyFont="1" applyBorder="1" applyAlignment="1">
      <alignment horizontal="center" vertical="center"/>
    </xf>
    <xf numFmtId="0" fontId="0" fillId="0" borderId="34" xfId="0" applyFont="1" applyBorder="1" applyAlignment="1">
      <alignment horizontal="center" vertical="center"/>
    </xf>
    <xf numFmtId="0" fontId="0" fillId="0" borderId="32" xfId="0" applyBorder="1" applyAlignment="1">
      <alignment horizontal="center" vertical="center"/>
    </xf>
    <xf numFmtId="0" fontId="0" fillId="0" borderId="35" xfId="0" applyBorder="1" applyAlignment="1">
      <alignment horizontal="center" vertical="center"/>
    </xf>
    <xf numFmtId="0" fontId="7" fillId="20" borderId="29" xfId="0" applyFont="1" applyFill="1" applyBorder="1" applyAlignment="1">
      <alignment horizontal="center"/>
    </xf>
    <xf numFmtId="0" fontId="7" fillId="20" borderId="30" xfId="0" applyFont="1" applyFill="1" applyBorder="1" applyAlignment="1">
      <alignment horizontal="center"/>
    </xf>
    <xf numFmtId="0" fontId="7" fillId="20" borderId="37" xfId="0" applyFont="1" applyFill="1" applyBorder="1" applyAlignment="1">
      <alignment horizontal="center" wrapText="1"/>
    </xf>
    <xf numFmtId="0" fontId="7" fillId="20" borderId="38" xfId="0" applyFont="1" applyFill="1" applyBorder="1" applyAlignment="1">
      <alignment horizontal="center" wrapText="1"/>
    </xf>
    <xf numFmtId="0" fontId="7" fillId="20" borderId="39" xfId="0" applyFont="1" applyFill="1" applyBorder="1" applyAlignment="1">
      <alignment horizontal="center" wrapText="1"/>
    </xf>
    <xf numFmtId="0" fontId="4" fillId="0" borderId="40" xfId="0" applyFont="1" applyBorder="1" applyAlignment="1">
      <alignment horizontal="center" wrapText="1"/>
    </xf>
    <xf numFmtId="0" fontId="4" fillId="0" borderId="38" xfId="0" applyFont="1" applyBorder="1" applyAlignment="1">
      <alignment horizontal="center" wrapText="1"/>
    </xf>
    <xf numFmtId="0" fontId="4" fillId="0" borderId="51" xfId="0" applyFont="1" applyBorder="1" applyAlignment="1">
      <alignment horizontal="center" wrapText="1"/>
    </xf>
    <xf numFmtId="0" fontId="1" fillId="21" borderId="10" xfId="0" applyFont="1" applyFill="1" applyBorder="1" applyAlignment="1">
      <alignment horizontal="center"/>
    </xf>
    <xf numFmtId="0" fontId="1" fillId="21" borderId="11" xfId="0" applyFont="1" applyFill="1" applyBorder="1" applyAlignment="1">
      <alignment horizontal="center"/>
    </xf>
    <xf numFmtId="0" fontId="1" fillId="21" borderId="12" xfId="0" applyFont="1" applyFill="1" applyBorder="1" applyAlignment="1">
      <alignment horizontal="center"/>
    </xf>
    <xf numFmtId="0" fontId="16" fillId="0" borderId="0" xfId="13" applyAlignment="1">
      <alignment vertical="center" wrapText="1"/>
    </xf>
    <xf numFmtId="0" fontId="1" fillId="7" borderId="42" xfId="0" applyFont="1" applyFill="1" applyBorder="1" applyAlignment="1">
      <alignment horizontal="right" vertical="center"/>
    </xf>
    <xf numFmtId="0" fontId="0" fillId="0" borderId="1" xfId="0" applyBorder="1" applyAlignment="1">
      <alignment horizontal="right" vertical="center"/>
    </xf>
    <xf numFmtId="0" fontId="0" fillId="0" borderId="0" xfId="0" applyBorder="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Light16"/>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3"/>
  <sheetViews>
    <sheetView workbookViewId="0">
      <pane ySplit="6" topLeftCell="A7" activePane="bottomLeft" state="frozen"/>
      <selection pane="bottomLeft" activeCell="B13" sqref="B13:B14"/>
    </sheetView>
  </sheetViews>
  <sheetFormatPr defaultColWidth="9.1796875" defaultRowHeight="14.5" x14ac:dyDescent="0.35"/>
  <cols>
    <col min="1" max="1" width="43.6328125" style="2" customWidth="1"/>
    <col min="2" max="2" width="27.453125" style="2" customWidth="1"/>
    <col min="3" max="3" width="24.1796875" style="2" customWidth="1"/>
    <col min="4" max="4" width="24.6328125" style="2" customWidth="1"/>
    <col min="5" max="5" width="21.6328125" style="2" customWidth="1"/>
    <col min="6" max="6" width="31.1796875" style="2" customWidth="1"/>
    <col min="7" max="7" width="23.36328125" style="2" customWidth="1"/>
    <col min="8" max="8" width="22.453125" style="2" customWidth="1"/>
    <col min="9" max="9" width="20.453125" style="2" customWidth="1"/>
    <col min="10" max="10" width="25.1796875" style="2" bestFit="1" customWidth="1"/>
    <col min="11" max="11" width="25.81640625" style="2" bestFit="1" customWidth="1"/>
    <col min="12" max="12" width="28.1796875" style="2" bestFit="1" customWidth="1"/>
    <col min="13" max="13" width="17.6328125" style="2" customWidth="1"/>
    <col min="14" max="14" width="16.36328125" style="2" customWidth="1"/>
    <col min="15" max="15" width="13.453125" style="8" customWidth="1"/>
    <col min="16" max="16" width="15" style="8" customWidth="1"/>
    <col min="17" max="17" width="16.1796875" style="8" customWidth="1"/>
    <col min="18" max="18" width="12.453125" style="8" customWidth="1"/>
    <col min="19" max="19" width="27.453125" style="8" customWidth="1"/>
    <col min="20" max="20" width="13.453125" style="54" customWidth="1"/>
    <col min="21" max="21" width="12.81640625" style="54" customWidth="1"/>
    <col min="22" max="24" width="9.1796875" style="54"/>
    <col min="25" max="16384" width="9.1796875" style="2"/>
  </cols>
  <sheetData>
    <row r="1" spans="1:43" ht="15" customHeight="1" x14ac:dyDescent="0.35">
      <c r="A1" s="153" t="s">
        <v>19</v>
      </c>
      <c r="B1" s="154"/>
      <c r="C1" s="154"/>
      <c r="D1" s="154"/>
      <c r="E1" s="154"/>
      <c r="F1" s="154"/>
      <c r="G1" s="154"/>
      <c r="H1" s="154"/>
      <c r="I1" s="154"/>
      <c r="J1" s="154"/>
      <c r="K1" s="154"/>
      <c r="L1" s="154"/>
      <c r="M1" s="154"/>
      <c r="N1" s="155"/>
      <c r="Q1" s="55"/>
      <c r="R1" s="55"/>
      <c r="S1" s="55"/>
      <c r="T1" s="56"/>
      <c r="U1" s="56" t="s">
        <v>83</v>
      </c>
      <c r="V1" s="56"/>
      <c r="W1" s="56"/>
      <c r="X1" s="56"/>
      <c r="Y1" s="56"/>
      <c r="Z1" s="56"/>
      <c r="AA1" s="56"/>
      <c r="AB1" s="56"/>
      <c r="AC1" s="56"/>
      <c r="AD1" s="56"/>
      <c r="AE1" s="56"/>
      <c r="AF1" s="56"/>
      <c r="AG1" s="56"/>
      <c r="AH1" s="56"/>
      <c r="AI1" s="56"/>
      <c r="AJ1" s="56"/>
      <c r="AK1" s="56"/>
      <c r="AL1" s="56"/>
      <c r="AM1" s="56"/>
      <c r="AN1" s="56"/>
      <c r="AO1" s="56"/>
      <c r="AP1" s="56"/>
      <c r="AQ1" s="56"/>
    </row>
    <row r="2" spans="1:43" ht="15" customHeight="1" x14ac:dyDescent="0.35">
      <c r="A2" s="156"/>
      <c r="B2" s="157"/>
      <c r="C2" s="157"/>
      <c r="D2" s="157"/>
      <c r="E2" s="157"/>
      <c r="F2" s="157"/>
      <c r="G2" s="157"/>
      <c r="H2" s="157"/>
      <c r="I2" s="157"/>
      <c r="J2" s="157"/>
      <c r="K2" s="157"/>
      <c r="L2" s="157"/>
      <c r="M2" s="157"/>
      <c r="N2" s="158"/>
      <c r="Q2" s="55"/>
      <c r="R2" s="55"/>
      <c r="S2" s="55"/>
      <c r="T2" s="56"/>
      <c r="U2" s="56" t="s">
        <v>72</v>
      </c>
      <c r="V2" s="56"/>
      <c r="W2" s="56"/>
      <c r="X2" s="56"/>
      <c r="Y2" s="56"/>
      <c r="Z2" s="56"/>
      <c r="AA2" s="56"/>
      <c r="AB2" s="56"/>
      <c r="AC2" s="56"/>
      <c r="AD2" s="56"/>
      <c r="AE2" s="56"/>
      <c r="AF2" s="56"/>
      <c r="AG2" s="56"/>
      <c r="AH2" s="56"/>
      <c r="AI2" s="56"/>
      <c r="AJ2" s="56"/>
      <c r="AK2" s="56"/>
      <c r="AL2" s="56"/>
      <c r="AM2" s="56"/>
      <c r="AN2" s="56"/>
      <c r="AO2" s="56"/>
      <c r="AP2" s="56"/>
      <c r="AQ2" s="56"/>
    </row>
    <row r="3" spans="1:43" ht="15" customHeight="1" thickBot="1" x14ac:dyDescent="0.4">
      <c r="A3" s="159"/>
      <c r="B3" s="160"/>
      <c r="C3" s="160"/>
      <c r="D3" s="160"/>
      <c r="E3" s="160"/>
      <c r="F3" s="160"/>
      <c r="G3" s="160"/>
      <c r="H3" s="160"/>
      <c r="I3" s="160"/>
      <c r="J3" s="160"/>
      <c r="K3" s="160"/>
      <c r="L3" s="160"/>
      <c r="M3" s="160"/>
      <c r="N3" s="161"/>
      <c r="Q3" s="55"/>
      <c r="R3" s="55"/>
      <c r="S3" s="55"/>
      <c r="T3" s="56"/>
      <c r="U3" s="56" t="s">
        <v>127</v>
      </c>
      <c r="V3" s="56"/>
      <c r="W3" s="56"/>
      <c r="X3" s="56"/>
      <c r="Y3" s="56"/>
      <c r="Z3" s="56"/>
      <c r="AA3" s="56"/>
      <c r="AB3" s="56"/>
      <c r="AC3" s="56"/>
      <c r="AD3" s="56"/>
      <c r="AE3" s="56"/>
      <c r="AF3" s="56"/>
      <c r="AG3" s="56"/>
      <c r="AH3" s="56"/>
      <c r="AI3" s="56"/>
      <c r="AJ3" s="56"/>
      <c r="AK3" s="56"/>
      <c r="AL3" s="56"/>
      <c r="AM3" s="56"/>
      <c r="AN3" s="56"/>
      <c r="AO3" s="56"/>
      <c r="AP3" s="56"/>
      <c r="AQ3" s="56"/>
    </row>
    <row r="4" spans="1:43" ht="15.75" customHeight="1" x14ac:dyDescent="0.35">
      <c r="A4" s="125" t="s">
        <v>138</v>
      </c>
      <c r="B4" s="125"/>
      <c r="C4" s="125"/>
      <c r="D4" s="125"/>
      <c r="E4" s="125"/>
      <c r="F4" s="125"/>
      <c r="G4" s="125"/>
      <c r="H4" s="125"/>
      <c r="I4" s="125"/>
      <c r="J4" s="125"/>
      <c r="K4" s="125"/>
      <c r="L4" s="125"/>
      <c r="M4" s="125"/>
      <c r="N4" s="126"/>
      <c r="Q4" s="55"/>
      <c r="R4" s="55"/>
      <c r="S4" s="55"/>
      <c r="T4" s="56"/>
      <c r="U4" s="56" t="s">
        <v>73</v>
      </c>
      <c r="V4" s="56" t="s">
        <v>126</v>
      </c>
      <c r="W4" s="56"/>
      <c r="X4" s="56"/>
      <c r="Y4" s="56"/>
      <c r="Z4" s="56"/>
      <c r="AA4" s="56"/>
      <c r="AB4" s="56"/>
      <c r="AC4" s="56"/>
      <c r="AD4" s="56"/>
      <c r="AE4" s="56"/>
      <c r="AF4" s="56"/>
      <c r="AG4" s="56"/>
      <c r="AH4" s="56"/>
      <c r="AI4" s="56"/>
      <c r="AJ4" s="56"/>
      <c r="AK4" s="56"/>
      <c r="AL4" s="56"/>
      <c r="AM4" s="56"/>
      <c r="AN4" s="56"/>
      <c r="AO4" s="56"/>
      <c r="AP4" s="56"/>
      <c r="AQ4" s="56"/>
    </row>
    <row r="5" spans="1:43" ht="15.75" customHeight="1" x14ac:dyDescent="0.35">
      <c r="A5" s="127"/>
      <c r="B5" s="127"/>
      <c r="C5" s="127"/>
      <c r="D5" s="127"/>
      <c r="E5" s="127"/>
      <c r="F5" s="127"/>
      <c r="G5" s="127"/>
      <c r="H5" s="127"/>
      <c r="I5" s="127"/>
      <c r="J5" s="127"/>
      <c r="K5" s="127"/>
      <c r="L5" s="127"/>
      <c r="M5" s="127"/>
      <c r="N5" s="128"/>
      <c r="Q5" s="55"/>
      <c r="R5" s="55"/>
      <c r="S5" s="55"/>
      <c r="T5" s="56" t="s">
        <v>124</v>
      </c>
      <c r="U5" s="56" t="s">
        <v>74</v>
      </c>
      <c r="V5" s="56"/>
      <c r="W5" s="56"/>
      <c r="X5" s="56"/>
      <c r="Y5" s="56"/>
      <c r="Z5" s="56"/>
      <c r="AA5" s="56"/>
      <c r="AB5" s="56"/>
      <c r="AC5" s="56"/>
      <c r="AD5" s="56"/>
      <c r="AE5" s="56"/>
      <c r="AF5" s="56"/>
      <c r="AG5" s="56"/>
      <c r="AH5" s="56"/>
      <c r="AI5" s="56"/>
      <c r="AJ5" s="56"/>
      <c r="AK5" s="56"/>
      <c r="AL5" s="56"/>
      <c r="AM5" s="56"/>
      <c r="AN5" s="56"/>
      <c r="AO5" s="56"/>
      <c r="AP5" s="56"/>
      <c r="AQ5" s="56"/>
    </row>
    <row r="6" spans="1:43" s="21" customFormat="1" ht="14.25" customHeight="1" thickBot="1" x14ac:dyDescent="0.4">
      <c r="A6" s="127"/>
      <c r="B6" s="127"/>
      <c r="C6" s="127"/>
      <c r="D6" s="127"/>
      <c r="E6" s="127"/>
      <c r="F6" s="127"/>
      <c r="G6" s="127"/>
      <c r="H6" s="127"/>
      <c r="I6" s="127"/>
      <c r="J6" s="127"/>
      <c r="K6" s="127"/>
      <c r="L6" s="127"/>
      <c r="M6" s="127"/>
      <c r="N6" s="128"/>
      <c r="O6" s="8"/>
      <c r="P6" s="8"/>
      <c r="Q6" s="55"/>
      <c r="R6" s="55"/>
      <c r="S6" s="55"/>
      <c r="T6" s="57"/>
      <c r="U6" s="57" t="s">
        <v>98</v>
      </c>
      <c r="V6" s="57"/>
      <c r="W6" s="57"/>
      <c r="X6" s="57"/>
      <c r="Y6" s="57"/>
      <c r="Z6" s="57"/>
      <c r="AA6" s="57"/>
      <c r="AB6" s="57"/>
      <c r="AC6" s="57"/>
      <c r="AD6" s="57"/>
      <c r="AE6" s="57"/>
      <c r="AF6" s="57"/>
      <c r="AG6" s="57"/>
      <c r="AH6" s="57"/>
      <c r="AI6" s="57"/>
      <c r="AJ6" s="57"/>
      <c r="AK6" s="57"/>
      <c r="AL6" s="57"/>
      <c r="AM6" s="57"/>
      <c r="AN6" s="57"/>
      <c r="AO6" s="57"/>
      <c r="AP6" s="57"/>
      <c r="AQ6" s="57"/>
    </row>
    <row r="7" spans="1:43" ht="15" customHeight="1" thickTop="1" thickBot="1" x14ac:dyDescent="0.4">
      <c r="A7" s="174" t="s">
        <v>16</v>
      </c>
      <c r="B7" s="175"/>
      <c r="C7" s="175"/>
      <c r="D7" s="175"/>
      <c r="E7" s="175"/>
      <c r="F7" s="175"/>
      <c r="G7" s="175"/>
      <c r="H7" s="175"/>
      <c r="I7" s="175"/>
      <c r="J7" s="175"/>
      <c r="K7" s="175"/>
      <c r="L7" s="175"/>
      <c r="M7" s="175"/>
      <c r="N7" s="176"/>
      <c r="O7" s="43"/>
      <c r="P7" s="43"/>
      <c r="Q7" s="58"/>
      <c r="R7" s="58"/>
      <c r="S7" s="58"/>
      <c r="T7" s="56"/>
      <c r="U7" s="56"/>
      <c r="V7" s="56"/>
      <c r="W7" s="56"/>
      <c r="X7" s="56"/>
      <c r="Y7" s="56"/>
      <c r="Z7" s="56"/>
      <c r="AA7" s="56"/>
      <c r="AB7" s="56"/>
      <c r="AC7" s="56"/>
      <c r="AD7" s="56"/>
      <c r="AE7" s="56"/>
      <c r="AF7" s="56"/>
      <c r="AG7" s="56"/>
      <c r="AH7" s="56"/>
      <c r="AI7" s="56"/>
      <c r="AJ7" s="56"/>
      <c r="AK7" s="56"/>
      <c r="AL7" s="56"/>
      <c r="AM7" s="56"/>
      <c r="AN7" s="56"/>
      <c r="AO7" s="56"/>
      <c r="AP7" s="56"/>
      <c r="AQ7" s="56"/>
    </row>
    <row r="8" spans="1:43" ht="16.5" customHeight="1" thickTop="1" x14ac:dyDescent="0.35">
      <c r="A8" s="36" t="s">
        <v>109</v>
      </c>
      <c r="B8" s="23" t="s">
        <v>108</v>
      </c>
      <c r="C8" s="24" t="s">
        <v>107</v>
      </c>
      <c r="D8" s="25" t="s">
        <v>15</v>
      </c>
      <c r="E8" s="139"/>
      <c r="F8" s="139"/>
      <c r="G8" s="139"/>
      <c r="H8" s="139"/>
      <c r="I8" s="139"/>
      <c r="J8" s="139"/>
      <c r="K8" s="139"/>
      <c r="L8" s="139"/>
      <c r="M8" s="139"/>
      <c r="N8" s="139"/>
      <c r="Q8" s="55"/>
      <c r="R8" s="55"/>
      <c r="S8" s="55"/>
      <c r="T8" s="56"/>
      <c r="U8" s="56" t="s">
        <v>75</v>
      </c>
      <c r="V8" s="56"/>
      <c r="W8" s="56"/>
      <c r="X8" s="56"/>
      <c r="Y8" s="56"/>
      <c r="Z8" s="56"/>
      <c r="AA8" s="56"/>
      <c r="AB8" s="56"/>
      <c r="AC8" s="56"/>
      <c r="AD8" s="56"/>
      <c r="AE8" s="56"/>
      <c r="AF8" s="56"/>
      <c r="AG8" s="56"/>
      <c r="AH8" s="56"/>
      <c r="AI8" s="56"/>
      <c r="AJ8" s="56"/>
      <c r="AK8" s="56"/>
      <c r="AL8" s="56"/>
      <c r="AM8" s="56"/>
      <c r="AN8" s="56"/>
      <c r="AO8" s="56"/>
      <c r="AP8" s="56"/>
      <c r="AQ8" s="56"/>
    </row>
    <row r="9" spans="1:43" ht="15" customHeight="1" x14ac:dyDescent="0.35">
      <c r="A9" s="168"/>
      <c r="B9" s="145"/>
      <c r="C9" s="145"/>
      <c r="D9" s="145"/>
      <c r="E9" s="140"/>
      <c r="F9" s="140"/>
      <c r="G9" s="140"/>
      <c r="H9" s="140"/>
      <c r="I9" s="140"/>
      <c r="J9" s="140"/>
      <c r="K9" s="140"/>
      <c r="L9" s="140"/>
      <c r="M9" s="140"/>
      <c r="N9" s="140"/>
      <c r="Q9" s="55"/>
      <c r="R9" s="55"/>
      <c r="S9" s="55"/>
      <c r="T9" s="56"/>
      <c r="U9" s="56" t="s">
        <v>76</v>
      </c>
      <c r="V9" s="56"/>
      <c r="W9" s="56"/>
      <c r="X9" s="56"/>
      <c r="Y9" s="56"/>
      <c r="Z9" s="56"/>
      <c r="AA9" s="56"/>
      <c r="AB9" s="56"/>
      <c r="AC9" s="56"/>
      <c r="AD9" s="56"/>
      <c r="AE9" s="56"/>
      <c r="AF9" s="56"/>
      <c r="AG9" s="56"/>
      <c r="AH9" s="56"/>
      <c r="AI9" s="56"/>
      <c r="AJ9" s="56"/>
      <c r="AK9" s="56"/>
      <c r="AL9" s="56"/>
      <c r="AM9" s="56"/>
      <c r="AN9" s="56"/>
      <c r="AO9" s="56"/>
      <c r="AP9" s="56"/>
      <c r="AQ9" s="56"/>
    </row>
    <row r="10" spans="1:43" ht="15.75" customHeight="1" thickBot="1" x14ac:dyDescent="0.4">
      <c r="A10" s="169"/>
      <c r="B10" s="146"/>
      <c r="C10" s="146"/>
      <c r="D10" s="146"/>
      <c r="E10" s="141"/>
      <c r="F10" s="141"/>
      <c r="G10" s="141"/>
      <c r="H10" s="141"/>
      <c r="I10" s="141"/>
      <c r="J10" s="141"/>
      <c r="K10" s="141"/>
      <c r="L10" s="141"/>
      <c r="M10" s="141"/>
      <c r="N10" s="141"/>
      <c r="Q10" s="55"/>
      <c r="R10" s="55"/>
      <c r="S10" s="55"/>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row>
    <row r="11" spans="1:43" ht="15.5" thickTop="1" thickBot="1" x14ac:dyDescent="0.4">
      <c r="A11" s="177" t="s">
        <v>17</v>
      </c>
      <c r="B11" s="100"/>
      <c r="C11" s="100"/>
      <c r="D11" s="100"/>
      <c r="E11" s="100"/>
      <c r="F11" s="100"/>
      <c r="G11" s="100"/>
      <c r="H11" s="100"/>
      <c r="I11" s="100"/>
      <c r="J11" s="100"/>
      <c r="K11" s="100"/>
      <c r="L11" s="100"/>
      <c r="M11" s="100"/>
      <c r="N11" s="101"/>
      <c r="O11" s="43"/>
      <c r="P11" s="43"/>
      <c r="Q11" s="58"/>
      <c r="R11" s="58"/>
      <c r="S11" s="58"/>
      <c r="T11" s="56"/>
      <c r="U11" s="56" t="s">
        <v>77</v>
      </c>
      <c r="V11" s="56"/>
      <c r="W11" s="56"/>
      <c r="X11" s="56"/>
      <c r="Y11" s="56"/>
      <c r="Z11" s="56"/>
      <c r="AA11" s="56"/>
      <c r="AB11" s="56"/>
      <c r="AC11" s="56"/>
      <c r="AD11" s="56"/>
      <c r="AE11" s="56"/>
      <c r="AF11" s="56"/>
      <c r="AG11" s="56"/>
      <c r="AH11" s="56"/>
      <c r="AI11" s="56"/>
      <c r="AJ11" s="56"/>
      <c r="AK11" s="56"/>
      <c r="AL11" s="56"/>
      <c r="AM11" s="56"/>
      <c r="AN11" s="56"/>
      <c r="AO11" s="56"/>
      <c r="AP11" s="56"/>
      <c r="AQ11" s="56"/>
    </row>
    <row r="12" spans="1:43" ht="33" customHeight="1" thickTop="1" x14ac:dyDescent="0.35">
      <c r="A12" s="42" t="s">
        <v>82</v>
      </c>
      <c r="B12" s="40" t="s">
        <v>11</v>
      </c>
      <c r="C12" s="41" t="s">
        <v>106</v>
      </c>
      <c r="D12" s="26" t="s">
        <v>13</v>
      </c>
      <c r="E12" s="52" t="s">
        <v>40</v>
      </c>
      <c r="F12" s="27" t="s">
        <v>41</v>
      </c>
      <c r="G12" s="142"/>
      <c r="H12" s="142"/>
      <c r="I12" s="142"/>
      <c r="J12" s="142"/>
      <c r="K12" s="142"/>
      <c r="L12" s="142"/>
      <c r="M12" s="142"/>
      <c r="N12" s="142"/>
      <c r="Q12" s="55"/>
      <c r="R12" s="55"/>
      <c r="S12" s="55"/>
      <c r="T12" s="56"/>
      <c r="U12" s="56" t="s">
        <v>78</v>
      </c>
      <c r="V12" s="56"/>
      <c r="W12" s="56"/>
      <c r="X12" s="56"/>
      <c r="Y12" s="56"/>
      <c r="Z12" s="56"/>
      <c r="AA12" s="56"/>
      <c r="AB12" s="56"/>
      <c r="AC12" s="56"/>
      <c r="AD12" s="56"/>
      <c r="AE12" s="56"/>
      <c r="AF12" s="56"/>
      <c r="AG12" s="56"/>
      <c r="AH12" s="56"/>
      <c r="AI12" s="56"/>
      <c r="AJ12" s="56"/>
      <c r="AK12" s="56"/>
      <c r="AL12" s="56"/>
      <c r="AM12" s="56"/>
      <c r="AN12" s="56"/>
      <c r="AO12" s="56"/>
      <c r="AP12" s="56"/>
      <c r="AQ12" s="56"/>
    </row>
    <row r="13" spans="1:43" x14ac:dyDescent="0.35">
      <c r="A13" s="122"/>
      <c r="B13" s="147"/>
      <c r="C13" s="148"/>
      <c r="D13" s="93"/>
      <c r="E13" s="93"/>
      <c r="F13" s="93"/>
      <c r="G13" s="143"/>
      <c r="H13" s="143"/>
      <c r="I13" s="143"/>
      <c r="J13" s="143"/>
      <c r="K13" s="143"/>
      <c r="L13" s="143"/>
      <c r="M13" s="143"/>
      <c r="N13" s="143"/>
      <c r="Q13" s="55"/>
      <c r="R13" s="55"/>
      <c r="S13" s="55"/>
      <c r="T13" s="56"/>
      <c r="U13" s="56" t="s">
        <v>79</v>
      </c>
      <c r="V13" s="56"/>
      <c r="W13" s="56"/>
      <c r="X13" s="56"/>
      <c r="Y13" s="56"/>
      <c r="Z13" s="56"/>
      <c r="AA13" s="56"/>
      <c r="AB13" s="56"/>
      <c r="AC13" s="56"/>
      <c r="AD13" s="56"/>
      <c r="AE13" s="56"/>
      <c r="AF13" s="56"/>
      <c r="AG13" s="56"/>
      <c r="AH13" s="56"/>
      <c r="AI13" s="56"/>
      <c r="AJ13" s="56"/>
      <c r="AK13" s="56"/>
      <c r="AL13" s="56"/>
      <c r="AM13" s="56"/>
      <c r="AN13" s="56"/>
      <c r="AO13" s="56"/>
      <c r="AP13" s="56"/>
      <c r="AQ13" s="56"/>
    </row>
    <row r="14" spans="1:43" ht="15" thickBot="1" x14ac:dyDescent="0.4">
      <c r="A14" s="173"/>
      <c r="B14" s="94"/>
      <c r="C14" s="149"/>
      <c r="D14" s="94"/>
      <c r="E14" s="94"/>
      <c r="F14" s="94"/>
      <c r="G14" s="144"/>
      <c r="H14" s="144"/>
      <c r="I14" s="144"/>
      <c r="J14" s="144"/>
      <c r="K14" s="144"/>
      <c r="L14" s="144"/>
      <c r="M14" s="144"/>
      <c r="N14" s="144"/>
      <c r="Q14" s="55"/>
      <c r="R14" s="55"/>
      <c r="S14" s="55"/>
      <c r="T14" s="56"/>
      <c r="U14" s="56" t="s">
        <v>98</v>
      </c>
      <c r="V14" s="56"/>
      <c r="W14" s="56"/>
      <c r="X14" s="56"/>
      <c r="Y14" s="56"/>
      <c r="Z14" s="56"/>
      <c r="AA14" s="56"/>
      <c r="AB14" s="56"/>
      <c r="AC14" s="56"/>
      <c r="AD14" s="56"/>
      <c r="AE14" s="56"/>
      <c r="AF14" s="56"/>
      <c r="AG14" s="56"/>
      <c r="AH14" s="56"/>
      <c r="AI14" s="56"/>
      <c r="AJ14" s="56"/>
      <c r="AK14" s="56"/>
      <c r="AL14" s="56"/>
      <c r="AM14" s="56"/>
      <c r="AN14" s="56"/>
      <c r="AO14" s="56"/>
      <c r="AP14" s="56"/>
      <c r="AQ14" s="56"/>
    </row>
    <row r="15" spans="1:43" ht="15.5" thickTop="1" thickBot="1" x14ac:dyDescent="0.4">
      <c r="A15" s="99" t="s">
        <v>0</v>
      </c>
      <c r="B15" s="100"/>
      <c r="C15" s="100"/>
      <c r="D15" s="100"/>
      <c r="E15" s="100"/>
      <c r="F15" s="100"/>
      <c r="G15" s="100"/>
      <c r="H15" s="100"/>
      <c r="I15" s="100"/>
      <c r="J15" s="100"/>
      <c r="K15" s="100"/>
      <c r="L15" s="100"/>
      <c r="M15" s="100"/>
      <c r="N15" s="101"/>
      <c r="O15" s="43"/>
      <c r="P15" s="43"/>
      <c r="Q15" s="58"/>
      <c r="R15" s="58"/>
      <c r="S15" s="58"/>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row>
    <row r="16" spans="1:43" ht="54" customHeight="1" thickTop="1" x14ac:dyDescent="0.35">
      <c r="A16" s="129" t="s">
        <v>82</v>
      </c>
      <c r="B16" s="131" t="s">
        <v>11</v>
      </c>
      <c r="C16" s="133" t="s">
        <v>131</v>
      </c>
      <c r="D16" s="135" t="s">
        <v>128</v>
      </c>
      <c r="E16" s="137" t="s">
        <v>125</v>
      </c>
      <c r="F16" s="184" t="s">
        <v>89</v>
      </c>
      <c r="G16" s="185"/>
      <c r="H16" s="186"/>
      <c r="I16" s="95" t="s">
        <v>87</v>
      </c>
      <c r="J16" s="96"/>
      <c r="K16" s="96"/>
      <c r="L16" s="97"/>
      <c r="M16" s="116"/>
      <c r="N16" s="117"/>
      <c r="Q16" s="55"/>
      <c r="R16" s="55"/>
      <c r="S16" s="55"/>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row>
    <row r="17" spans="1:43" ht="59.25" customHeight="1" x14ac:dyDescent="0.35">
      <c r="A17" s="130"/>
      <c r="B17" s="132"/>
      <c r="C17" s="134"/>
      <c r="D17" s="136"/>
      <c r="E17" s="138"/>
      <c r="F17" s="47" t="s">
        <v>12</v>
      </c>
      <c r="G17" s="47" t="s">
        <v>116</v>
      </c>
      <c r="H17" s="35" t="s">
        <v>122</v>
      </c>
      <c r="I17" s="20" t="s">
        <v>99</v>
      </c>
      <c r="J17" s="20" t="s">
        <v>100</v>
      </c>
      <c r="K17" s="34" t="s">
        <v>101</v>
      </c>
      <c r="L17" s="20" t="s">
        <v>88</v>
      </c>
      <c r="M17" s="118"/>
      <c r="N17" s="119"/>
      <c r="Q17" s="55"/>
      <c r="R17" s="55"/>
      <c r="S17" s="55"/>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row>
    <row r="18" spans="1:43" x14ac:dyDescent="0.35">
      <c r="A18" s="94"/>
      <c r="B18" s="94"/>
      <c r="C18" s="114"/>
      <c r="D18" s="114"/>
      <c r="E18" s="94"/>
      <c r="F18" s="114"/>
      <c r="G18" s="94"/>
      <c r="H18" s="94"/>
      <c r="I18" s="94"/>
      <c r="J18" s="94"/>
      <c r="K18" s="94"/>
      <c r="L18" s="91"/>
      <c r="M18" s="118"/>
      <c r="N18" s="119"/>
      <c r="Q18" s="55"/>
      <c r="R18" s="55"/>
      <c r="S18" s="55"/>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row>
    <row r="19" spans="1:43" ht="15" thickBot="1" x14ac:dyDescent="0.4">
      <c r="A19" s="102"/>
      <c r="B19" s="102"/>
      <c r="C19" s="115"/>
      <c r="D19" s="115"/>
      <c r="E19" s="102"/>
      <c r="F19" s="115"/>
      <c r="G19" s="102"/>
      <c r="H19" s="102"/>
      <c r="I19" s="102"/>
      <c r="J19" s="102"/>
      <c r="K19" s="102"/>
      <c r="L19" s="92"/>
      <c r="M19" s="120"/>
      <c r="N19" s="121"/>
      <c r="Q19" s="55"/>
      <c r="R19" s="55"/>
      <c r="S19" s="55"/>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row>
    <row r="20" spans="1:43" ht="15.5" thickTop="1" thickBot="1" x14ac:dyDescent="0.4">
      <c r="A20" s="99" t="s">
        <v>1</v>
      </c>
      <c r="B20" s="100"/>
      <c r="C20" s="100"/>
      <c r="D20" s="100"/>
      <c r="E20" s="100"/>
      <c r="F20" s="100"/>
      <c r="G20" s="100"/>
      <c r="H20" s="100"/>
      <c r="I20" s="100"/>
      <c r="J20" s="100"/>
      <c r="K20" s="100"/>
      <c r="L20" s="100"/>
      <c r="M20" s="100"/>
      <c r="N20" s="101"/>
      <c r="O20" s="43"/>
      <c r="P20" s="43"/>
      <c r="Q20" s="58"/>
      <c r="R20" s="58"/>
      <c r="S20" s="58"/>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row>
    <row r="21" spans="1:43" ht="29.5" thickTop="1" x14ac:dyDescent="0.35">
      <c r="A21" s="22" t="s">
        <v>82</v>
      </c>
      <c r="B21" s="40" t="s">
        <v>11</v>
      </c>
      <c r="C21" s="50" t="s">
        <v>117</v>
      </c>
      <c r="D21" s="51" t="s">
        <v>121</v>
      </c>
      <c r="E21" s="46" t="s">
        <v>120</v>
      </c>
      <c r="F21" s="103"/>
      <c r="G21" s="103"/>
      <c r="H21" s="103"/>
      <c r="I21" s="103"/>
      <c r="J21" s="103"/>
      <c r="K21" s="103"/>
      <c r="L21" s="103"/>
      <c r="M21" s="103"/>
      <c r="N21" s="104"/>
      <c r="Q21" s="55"/>
      <c r="R21" s="55"/>
      <c r="S21" s="55"/>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row>
    <row r="22" spans="1:43" x14ac:dyDescent="0.35">
      <c r="A22" s="94"/>
      <c r="B22" s="94"/>
      <c r="C22" s="94"/>
      <c r="D22" s="94"/>
      <c r="E22" s="94"/>
      <c r="F22" s="105"/>
      <c r="G22" s="105"/>
      <c r="H22" s="105"/>
      <c r="I22" s="105"/>
      <c r="J22" s="105"/>
      <c r="K22" s="105"/>
      <c r="L22" s="105"/>
      <c r="M22" s="105"/>
      <c r="N22" s="106"/>
    </row>
    <row r="23" spans="1:43" ht="15" thickBot="1" x14ac:dyDescent="0.4">
      <c r="A23" s="102"/>
      <c r="B23" s="102"/>
      <c r="C23" s="102"/>
      <c r="D23" s="102"/>
      <c r="E23" s="102"/>
      <c r="F23" s="107"/>
      <c r="G23" s="107"/>
      <c r="H23" s="107"/>
      <c r="I23" s="107"/>
      <c r="J23" s="107"/>
      <c r="K23" s="107"/>
      <c r="L23" s="107"/>
      <c r="M23" s="107"/>
      <c r="N23" s="108"/>
    </row>
    <row r="24" spans="1:43" ht="15.5" thickTop="1" thickBot="1" x14ac:dyDescent="0.4">
      <c r="A24" s="99" t="s">
        <v>31</v>
      </c>
      <c r="B24" s="100"/>
      <c r="C24" s="100"/>
      <c r="D24" s="100"/>
      <c r="E24" s="100"/>
      <c r="F24" s="100"/>
      <c r="G24" s="100"/>
      <c r="H24" s="100"/>
      <c r="I24" s="100"/>
      <c r="J24" s="100"/>
      <c r="K24" s="100"/>
      <c r="L24" s="100"/>
      <c r="M24" s="100"/>
      <c r="N24" s="101"/>
      <c r="O24" s="43"/>
      <c r="P24" s="43"/>
      <c r="Q24" s="43"/>
      <c r="R24" s="43"/>
      <c r="S24" s="43"/>
    </row>
    <row r="25" spans="1:43" ht="15" thickTop="1" x14ac:dyDescent="0.35">
      <c r="A25" s="162" t="s">
        <v>82</v>
      </c>
      <c r="B25" s="132" t="s">
        <v>11</v>
      </c>
      <c r="C25" s="170"/>
      <c r="D25" s="170"/>
      <c r="E25" s="170"/>
      <c r="F25" s="170"/>
      <c r="G25" s="170"/>
      <c r="H25" s="170"/>
      <c r="I25" s="170"/>
      <c r="J25" s="170"/>
      <c r="K25" s="170"/>
      <c r="L25" s="170"/>
      <c r="M25" s="170"/>
      <c r="N25" s="170"/>
    </row>
    <row r="26" spans="1:43" x14ac:dyDescent="0.35">
      <c r="A26" s="163"/>
      <c r="B26" s="164"/>
      <c r="C26" s="171"/>
      <c r="D26" s="171"/>
      <c r="E26" s="171"/>
      <c r="F26" s="171"/>
      <c r="G26" s="171"/>
      <c r="H26" s="171"/>
      <c r="I26" s="171"/>
      <c r="J26" s="171"/>
      <c r="K26" s="171"/>
      <c r="L26" s="171"/>
      <c r="M26" s="171"/>
      <c r="N26" s="171"/>
    </row>
    <row r="27" spans="1:43" x14ac:dyDescent="0.35">
      <c r="A27" s="94"/>
      <c r="B27" s="94"/>
      <c r="C27" s="171"/>
      <c r="D27" s="171"/>
      <c r="E27" s="171"/>
      <c r="F27" s="171"/>
      <c r="G27" s="171"/>
      <c r="H27" s="171"/>
      <c r="I27" s="171"/>
      <c r="J27" s="171"/>
      <c r="K27" s="171"/>
      <c r="L27" s="171"/>
      <c r="M27" s="171"/>
      <c r="N27" s="171"/>
    </row>
    <row r="28" spans="1:43" ht="15" thickBot="1" x14ac:dyDescent="0.4">
      <c r="A28" s="102"/>
      <c r="B28" s="102"/>
      <c r="C28" s="172"/>
      <c r="D28" s="172"/>
      <c r="E28" s="172"/>
      <c r="F28" s="172"/>
      <c r="G28" s="172"/>
      <c r="H28" s="172"/>
      <c r="I28" s="172"/>
      <c r="J28" s="172"/>
      <c r="K28" s="172"/>
      <c r="L28" s="172"/>
      <c r="M28" s="172"/>
      <c r="N28" s="172"/>
    </row>
    <row r="29" spans="1:43" ht="15.5" thickTop="1" thickBot="1" x14ac:dyDescent="0.4">
      <c r="A29" s="99" t="s">
        <v>2</v>
      </c>
      <c r="B29" s="100"/>
      <c r="C29" s="100"/>
      <c r="D29" s="100"/>
      <c r="E29" s="100"/>
      <c r="F29" s="100"/>
      <c r="G29" s="100"/>
      <c r="H29" s="100"/>
      <c r="I29" s="100"/>
      <c r="J29" s="100"/>
      <c r="K29" s="100"/>
      <c r="L29" s="100"/>
      <c r="M29" s="100"/>
      <c r="N29" s="101"/>
      <c r="O29" s="43"/>
      <c r="P29" s="43"/>
      <c r="Q29" s="43"/>
      <c r="R29" s="43"/>
      <c r="S29" s="43"/>
    </row>
    <row r="30" spans="1:43" ht="15" thickTop="1" x14ac:dyDescent="0.35">
      <c r="A30" s="162" t="s">
        <v>82</v>
      </c>
      <c r="B30" s="132" t="s">
        <v>11</v>
      </c>
      <c r="C30" s="165" t="s">
        <v>10</v>
      </c>
      <c r="D30" s="136" t="s">
        <v>118</v>
      </c>
      <c r="E30" s="189" t="s">
        <v>4</v>
      </c>
      <c r="F30" s="190"/>
      <c r="G30" s="191"/>
      <c r="H30" s="192" t="s">
        <v>5</v>
      </c>
      <c r="I30" s="193"/>
      <c r="J30" s="193"/>
      <c r="K30" s="194"/>
      <c r="L30" s="180"/>
      <c r="M30" s="103"/>
      <c r="N30" s="104"/>
    </row>
    <row r="31" spans="1:43" x14ac:dyDescent="0.35">
      <c r="A31" s="163"/>
      <c r="B31" s="164"/>
      <c r="C31" s="166"/>
      <c r="D31" s="167"/>
      <c r="E31" s="48" t="s">
        <v>6</v>
      </c>
      <c r="F31" s="48" t="s">
        <v>7</v>
      </c>
      <c r="G31" s="48" t="s">
        <v>8</v>
      </c>
      <c r="H31" s="19" t="s">
        <v>6</v>
      </c>
      <c r="I31" s="19" t="s">
        <v>7</v>
      </c>
      <c r="J31" s="19" t="s">
        <v>8</v>
      </c>
      <c r="K31" s="19" t="s">
        <v>9</v>
      </c>
      <c r="L31" s="181"/>
      <c r="M31" s="182"/>
      <c r="N31" s="106"/>
    </row>
    <row r="32" spans="1:43" x14ac:dyDescent="0.35">
      <c r="A32" s="91"/>
      <c r="B32" s="91"/>
      <c r="C32" s="91"/>
      <c r="D32" s="91"/>
      <c r="E32" s="91"/>
      <c r="F32" s="91"/>
      <c r="G32" s="91"/>
      <c r="H32" s="91"/>
      <c r="I32" s="91"/>
      <c r="J32" s="91"/>
      <c r="K32" s="91"/>
      <c r="L32" s="181"/>
      <c r="M32" s="182"/>
      <c r="N32" s="106"/>
    </row>
    <row r="33" spans="1:19" ht="15" thickBot="1" x14ac:dyDescent="0.4">
      <c r="A33" s="92"/>
      <c r="B33" s="92"/>
      <c r="C33" s="92"/>
      <c r="D33" s="92"/>
      <c r="E33" s="92"/>
      <c r="F33" s="92"/>
      <c r="G33" s="92"/>
      <c r="H33" s="92"/>
      <c r="I33" s="92"/>
      <c r="J33" s="92"/>
      <c r="K33" s="92"/>
      <c r="L33" s="183"/>
      <c r="M33" s="107"/>
      <c r="N33" s="108"/>
    </row>
    <row r="34" spans="1:19" ht="15.5" thickTop="1" thickBot="1" x14ac:dyDescent="0.4">
      <c r="A34" s="111" t="s">
        <v>110</v>
      </c>
      <c r="B34" s="112"/>
      <c r="C34" s="112"/>
      <c r="D34" s="112"/>
      <c r="E34" s="112"/>
      <c r="F34" s="112"/>
      <c r="G34" s="112"/>
      <c r="H34" s="112"/>
      <c r="I34" s="112"/>
      <c r="J34" s="112"/>
      <c r="K34" s="112"/>
      <c r="L34" s="112"/>
      <c r="M34" s="112"/>
      <c r="N34" s="113"/>
      <c r="O34" s="43"/>
      <c r="P34" s="43"/>
      <c r="Q34" s="43"/>
      <c r="R34" s="43"/>
      <c r="S34" s="43"/>
    </row>
    <row r="35" spans="1:19" ht="27" customHeight="1" thickTop="1" x14ac:dyDescent="0.35">
      <c r="A35" s="195" t="s">
        <v>129</v>
      </c>
      <c r="B35" s="150" t="s">
        <v>90</v>
      </c>
      <c r="C35" s="151"/>
      <c r="D35" s="151"/>
      <c r="E35" s="151"/>
      <c r="F35" s="151"/>
      <c r="G35" s="151"/>
      <c r="H35" s="151"/>
      <c r="I35" s="152"/>
      <c r="J35" s="95" t="s">
        <v>115</v>
      </c>
      <c r="K35" s="96"/>
      <c r="L35" s="96"/>
      <c r="M35" s="96"/>
      <c r="N35" s="97"/>
    </row>
    <row r="36" spans="1:19" ht="39" customHeight="1" x14ac:dyDescent="0.35">
      <c r="A36" s="196"/>
      <c r="B36" s="47" t="s">
        <v>91</v>
      </c>
      <c r="C36" s="47" t="s">
        <v>92</v>
      </c>
      <c r="D36" s="49" t="s">
        <v>93</v>
      </c>
      <c r="E36" s="49" t="s">
        <v>94</v>
      </c>
      <c r="F36" s="49" t="s">
        <v>95</v>
      </c>
      <c r="G36" s="49" t="s">
        <v>96</v>
      </c>
      <c r="H36" s="49" t="s">
        <v>97</v>
      </c>
      <c r="I36" s="35" t="s">
        <v>123</v>
      </c>
      <c r="J36" s="45" t="s">
        <v>130</v>
      </c>
      <c r="K36" s="38" t="s">
        <v>111</v>
      </c>
      <c r="L36" s="38" t="s">
        <v>112</v>
      </c>
      <c r="M36" s="39" t="s">
        <v>113</v>
      </c>
      <c r="N36" s="53" t="s">
        <v>114</v>
      </c>
    </row>
    <row r="37" spans="1:19" x14ac:dyDescent="0.35">
      <c r="A37" s="94"/>
      <c r="B37" s="91"/>
      <c r="C37" s="91"/>
      <c r="D37" s="91"/>
      <c r="E37" s="187"/>
      <c r="F37" s="187"/>
      <c r="G37" s="91"/>
      <c r="H37" s="91"/>
      <c r="I37" s="91"/>
      <c r="J37" s="91"/>
      <c r="K37" s="91"/>
      <c r="L37" s="109"/>
      <c r="M37" s="91"/>
      <c r="N37" s="91"/>
    </row>
    <row r="38" spans="1:19" ht="15" thickBot="1" x14ac:dyDescent="0.4">
      <c r="A38" s="102"/>
      <c r="B38" s="92"/>
      <c r="C38" s="92"/>
      <c r="D38" s="92"/>
      <c r="E38" s="188"/>
      <c r="F38" s="188"/>
      <c r="G38" s="92"/>
      <c r="H38" s="92"/>
      <c r="I38" s="92"/>
      <c r="J38" s="92"/>
      <c r="K38" s="92"/>
      <c r="L38" s="110"/>
      <c r="M38" s="92"/>
      <c r="N38" s="92"/>
    </row>
    <row r="39" spans="1:19" ht="15.5" thickTop="1" thickBot="1" x14ac:dyDescent="0.4">
      <c r="A39" s="99" t="s">
        <v>119</v>
      </c>
      <c r="B39" s="178"/>
      <c r="C39" s="178"/>
      <c r="D39" s="178"/>
      <c r="E39" s="178"/>
      <c r="F39" s="178"/>
      <c r="G39" s="178"/>
      <c r="H39" s="178"/>
      <c r="I39" s="178"/>
      <c r="J39" s="178"/>
      <c r="K39" s="178"/>
      <c r="L39" s="178"/>
      <c r="M39" s="178"/>
      <c r="N39" s="179"/>
      <c r="O39" s="43"/>
      <c r="P39" s="43"/>
      <c r="Q39" s="43"/>
      <c r="R39" s="43"/>
      <c r="S39" s="43"/>
    </row>
    <row r="40" spans="1:19" ht="15" thickTop="1" x14ac:dyDescent="0.35">
      <c r="A40" s="68" t="s">
        <v>82</v>
      </c>
      <c r="B40" s="69" t="s">
        <v>11</v>
      </c>
      <c r="C40" s="70" t="s">
        <v>14</v>
      </c>
      <c r="D40" s="139"/>
      <c r="E40" s="139"/>
      <c r="F40" s="139"/>
      <c r="G40" s="139"/>
      <c r="H40" s="139"/>
      <c r="I40" s="139"/>
      <c r="J40" s="139"/>
      <c r="K40" s="139"/>
      <c r="L40" s="139"/>
      <c r="M40" s="139"/>
      <c r="N40" s="139"/>
    </row>
    <row r="41" spans="1:19" x14ac:dyDescent="0.35">
      <c r="A41" s="122"/>
      <c r="B41" s="93"/>
      <c r="C41" s="93"/>
      <c r="D41" s="140"/>
      <c r="E41" s="140"/>
      <c r="F41" s="140"/>
      <c r="G41" s="140"/>
      <c r="H41" s="140"/>
      <c r="I41" s="140"/>
      <c r="J41" s="140"/>
      <c r="K41" s="140"/>
      <c r="L41" s="140"/>
      <c r="M41" s="140"/>
      <c r="N41" s="140"/>
    </row>
    <row r="42" spans="1:19" ht="15" customHeight="1" thickBot="1" x14ac:dyDescent="0.4">
      <c r="A42" s="173"/>
      <c r="B42" s="94"/>
      <c r="C42" s="94"/>
      <c r="D42" s="141"/>
      <c r="E42" s="141"/>
      <c r="F42" s="141"/>
      <c r="G42" s="141"/>
      <c r="H42" s="141"/>
      <c r="I42" s="141"/>
      <c r="J42" s="141"/>
      <c r="K42" s="141"/>
      <c r="L42" s="141"/>
      <c r="M42" s="141"/>
      <c r="N42" s="141"/>
    </row>
    <row r="43" spans="1:19" ht="15.5" thickTop="1" thickBot="1" x14ac:dyDescent="0.4">
      <c r="A43" s="99" t="s">
        <v>42</v>
      </c>
      <c r="B43" s="100"/>
      <c r="C43" s="100"/>
      <c r="D43" s="100"/>
      <c r="E43" s="100"/>
      <c r="F43" s="100"/>
      <c r="G43" s="100"/>
      <c r="H43" s="100"/>
      <c r="I43" s="100"/>
      <c r="J43" s="100"/>
      <c r="K43" s="100"/>
      <c r="L43" s="100"/>
      <c r="M43" s="100"/>
      <c r="N43" s="101"/>
      <c r="O43" s="43"/>
      <c r="P43" s="43"/>
      <c r="Q43" s="43"/>
      <c r="R43" s="43"/>
      <c r="S43" s="43"/>
    </row>
    <row r="44" spans="1:19" ht="44" thickTop="1" x14ac:dyDescent="0.35">
      <c r="A44" s="37" t="s">
        <v>80</v>
      </c>
      <c r="B44" s="28" t="s">
        <v>81</v>
      </c>
      <c r="C44" s="123"/>
      <c r="D44" s="123"/>
      <c r="E44" s="123"/>
      <c r="F44" s="123"/>
      <c r="G44" s="123"/>
      <c r="H44" s="123"/>
      <c r="I44" s="123"/>
      <c r="J44" s="123"/>
      <c r="K44" s="123"/>
      <c r="L44" s="123"/>
      <c r="M44" s="123"/>
      <c r="N44" s="123"/>
    </row>
    <row r="45" spans="1:19" x14ac:dyDescent="0.35">
      <c r="A45" s="122"/>
      <c r="B45" s="93"/>
      <c r="C45" s="124"/>
      <c r="D45" s="124"/>
      <c r="E45" s="124"/>
      <c r="F45" s="124"/>
      <c r="G45" s="124"/>
      <c r="H45" s="124"/>
      <c r="I45" s="124"/>
      <c r="J45" s="124"/>
      <c r="K45" s="124"/>
      <c r="L45" s="124"/>
      <c r="M45" s="124"/>
      <c r="N45" s="124"/>
    </row>
    <row r="46" spans="1:19" x14ac:dyDescent="0.35">
      <c r="A46" s="122"/>
      <c r="B46" s="93"/>
      <c r="C46" s="124"/>
      <c r="D46" s="124"/>
      <c r="E46" s="124"/>
      <c r="F46" s="124"/>
      <c r="G46" s="124"/>
      <c r="H46" s="124"/>
      <c r="I46" s="124"/>
      <c r="J46" s="124"/>
      <c r="K46" s="124"/>
      <c r="L46" s="124"/>
      <c r="M46" s="124"/>
      <c r="N46" s="124"/>
    </row>
    <row r="47" spans="1:19" x14ac:dyDescent="0.35">
      <c r="A47"/>
      <c r="R47" s="44"/>
    </row>
    <row r="48" spans="1:19" x14ac:dyDescent="0.35">
      <c r="A48" s="59" t="s">
        <v>132</v>
      </c>
      <c r="B48" s="60"/>
      <c r="C48" s="60"/>
      <c r="D48" s="60"/>
      <c r="E48" s="60"/>
    </row>
    <row r="49" spans="1:5" x14ac:dyDescent="0.35">
      <c r="A49" s="59" t="s">
        <v>133</v>
      </c>
      <c r="B49" s="59"/>
      <c r="C49" s="60"/>
      <c r="D49" s="60"/>
      <c r="E49" s="60"/>
    </row>
    <row r="50" spans="1:5" x14ac:dyDescent="0.35">
      <c r="A50" s="98" t="s">
        <v>134</v>
      </c>
      <c r="B50" s="98"/>
      <c r="C50" s="98"/>
      <c r="D50" s="98"/>
      <c r="E50" s="60"/>
    </row>
    <row r="51" spans="1:5" x14ac:dyDescent="0.35">
      <c r="A51" s="98"/>
      <c r="B51" s="98"/>
      <c r="C51" s="98"/>
      <c r="D51" s="98"/>
      <c r="E51" s="60"/>
    </row>
    <row r="52" spans="1:5" x14ac:dyDescent="0.35">
      <c r="A52" s="98"/>
      <c r="B52" s="98"/>
      <c r="C52" s="98"/>
      <c r="D52" s="98"/>
      <c r="E52" s="60"/>
    </row>
    <row r="53" spans="1:5" x14ac:dyDescent="0.35">
      <c r="A53" s="21"/>
      <c r="B53" s="21"/>
      <c r="C53" s="21"/>
      <c r="D53" s="21"/>
      <c r="E53" s="21"/>
    </row>
  </sheetData>
  <sheetProtection sheet="1" objects="1" scenarios="1"/>
  <dataConsolidate/>
  <mergeCells count="97">
    <mergeCell ref="A35:A36"/>
    <mergeCell ref="A37:A38"/>
    <mergeCell ref="B25:B26"/>
    <mergeCell ref="E37:E38"/>
    <mergeCell ref="F37:F38"/>
    <mergeCell ref="H37:H38"/>
    <mergeCell ref="E30:G30"/>
    <mergeCell ref="H30:K30"/>
    <mergeCell ref="E32:E33"/>
    <mergeCell ref="B27:B28"/>
    <mergeCell ref="G32:G33"/>
    <mergeCell ref="H32:H33"/>
    <mergeCell ref="K32:K33"/>
    <mergeCell ref="D32:D33"/>
    <mergeCell ref="M37:M38"/>
    <mergeCell ref="L30:N33"/>
    <mergeCell ref="N37:N38"/>
    <mergeCell ref="C37:C38"/>
    <mergeCell ref="D37:D38"/>
    <mergeCell ref="J35:N35"/>
    <mergeCell ref="A1:N3"/>
    <mergeCell ref="A30:A31"/>
    <mergeCell ref="B30:B31"/>
    <mergeCell ref="C30:C31"/>
    <mergeCell ref="D30:D31"/>
    <mergeCell ref="A9:A10"/>
    <mergeCell ref="B9:B10"/>
    <mergeCell ref="C9:C10"/>
    <mergeCell ref="C25:N28"/>
    <mergeCell ref="A13:A14"/>
    <mergeCell ref="E18:E19"/>
    <mergeCell ref="F18:F19"/>
    <mergeCell ref="A7:N7"/>
    <mergeCell ref="A27:A28"/>
    <mergeCell ref="A11:N11"/>
    <mergeCell ref="A25:A26"/>
    <mergeCell ref="A4:N6"/>
    <mergeCell ref="A16:A17"/>
    <mergeCell ref="B16:B17"/>
    <mergeCell ref="C16:C17"/>
    <mergeCell ref="D16:D17"/>
    <mergeCell ref="E16:E17"/>
    <mergeCell ref="E8:N10"/>
    <mergeCell ref="G12:N14"/>
    <mergeCell ref="D9:D10"/>
    <mergeCell ref="B13:B14"/>
    <mergeCell ref="C13:C14"/>
    <mergeCell ref="D13:D14"/>
    <mergeCell ref="F16:H16"/>
    <mergeCell ref="M16:N19"/>
    <mergeCell ref="G18:G19"/>
    <mergeCell ref="A45:A46"/>
    <mergeCell ref="B45:B46"/>
    <mergeCell ref="C44:N46"/>
    <mergeCell ref="B35:I35"/>
    <mergeCell ref="B37:B38"/>
    <mergeCell ref="J32:J33"/>
    <mergeCell ref="D40:N42"/>
    <mergeCell ref="A41:A42"/>
    <mergeCell ref="B41:B42"/>
    <mergeCell ref="C41:C42"/>
    <mergeCell ref="A39:N39"/>
    <mergeCell ref="A32:A33"/>
    <mergeCell ref="B32:B33"/>
    <mergeCell ref="C32:C33"/>
    <mergeCell ref="A50:D52"/>
    <mergeCell ref="A43:N43"/>
    <mergeCell ref="D22:D23"/>
    <mergeCell ref="E22:E23"/>
    <mergeCell ref="F21:N23"/>
    <mergeCell ref="L37:L38"/>
    <mergeCell ref="A29:N29"/>
    <mergeCell ref="A34:N34"/>
    <mergeCell ref="G37:G38"/>
    <mergeCell ref="I37:I38"/>
    <mergeCell ref="J37:J38"/>
    <mergeCell ref="K37:K38"/>
    <mergeCell ref="I32:I33"/>
    <mergeCell ref="A24:N24"/>
    <mergeCell ref="A22:A23"/>
    <mergeCell ref="B22:B23"/>
    <mergeCell ref="F32:F33"/>
    <mergeCell ref="L18:L19"/>
    <mergeCell ref="E13:E14"/>
    <mergeCell ref="I16:L16"/>
    <mergeCell ref="F13:F14"/>
    <mergeCell ref="A15:N15"/>
    <mergeCell ref="A20:N20"/>
    <mergeCell ref="A18:A19"/>
    <mergeCell ref="B18:B19"/>
    <mergeCell ref="C18:C19"/>
    <mergeCell ref="D18:D19"/>
    <mergeCell ref="I18:I19"/>
    <mergeCell ref="J18:J19"/>
    <mergeCell ref="C22:C23"/>
    <mergeCell ref="H18:H19"/>
    <mergeCell ref="K18:K19"/>
  </mergeCells>
  <dataValidations count="7">
    <dataValidation type="list" allowBlank="1" showInputMessage="1" showErrorMessage="1" sqref="E37:G37 J37 C18:C19 A37:A38 P37:R38 A45:B46 F18">
      <formula1>$U$4:$U$5</formula1>
    </dataValidation>
    <dataValidation type="list" allowBlank="1" showInputMessage="1" showErrorMessage="1" sqref="K37">
      <formula1>$U$4:$U$6</formula1>
    </dataValidation>
    <dataValidation type="list" allowBlank="1" showInputMessage="1" showErrorMessage="1" sqref="A41:A42 A27:A28 A32:A33 A22:A23 A18:A19 A13:A14">
      <formula1>$U$1:$U$3</formula1>
    </dataValidation>
    <dataValidation type="list" allowBlank="1" showInputMessage="1" showErrorMessage="1" sqref="D13:D14">
      <formula1>$U$8:$U$9</formula1>
    </dataValidation>
    <dataValidation type="list" allowBlank="1" showInputMessage="1" showErrorMessage="1" sqref="E13:E14">
      <formula1>$U$11:$U$14</formula1>
    </dataValidation>
    <dataValidation type="list" allowBlank="1" showInputMessage="1" showErrorMessage="1" sqref="C32:C33">
      <formula1>$U$4:$V$4</formula1>
    </dataValidation>
    <dataValidation type="list" allowBlank="1" showInputMessage="1" showErrorMessage="1" sqref="D18:D19">
      <formula1>$T$5:$U$5</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abSelected="1" workbookViewId="0">
      <pane ySplit="8" topLeftCell="A22" activePane="bottomLeft" state="frozen"/>
      <selection pane="bottomLeft" activeCell="A22" sqref="A22"/>
    </sheetView>
  </sheetViews>
  <sheetFormatPr defaultColWidth="8.81640625" defaultRowHeight="14.5" x14ac:dyDescent="0.35"/>
  <cols>
    <col min="1" max="1" width="71.36328125" customWidth="1"/>
    <col min="2" max="2" width="21.453125" customWidth="1"/>
    <col min="3" max="3" width="25.81640625" customWidth="1"/>
    <col min="5" max="6" width="27.36328125" customWidth="1"/>
    <col min="7" max="7" width="30" customWidth="1"/>
    <col min="8" max="8" width="34.6328125" customWidth="1"/>
    <col min="9" max="9" width="42.453125" customWidth="1"/>
    <col min="10" max="10" width="13.453125" customWidth="1"/>
  </cols>
  <sheetData>
    <row r="1" spans="1:10" ht="15" customHeight="1" x14ac:dyDescent="0.35">
      <c r="A1" s="199" t="s">
        <v>171</v>
      </c>
      <c r="B1" s="200"/>
      <c r="C1" s="200"/>
      <c r="D1" s="200"/>
      <c r="E1" s="200"/>
      <c r="F1" s="200"/>
      <c r="G1" s="200"/>
      <c r="H1" s="200"/>
      <c r="I1" s="201"/>
    </row>
    <row r="2" spans="1:10" ht="15" customHeight="1" x14ac:dyDescent="0.35">
      <c r="A2" s="202"/>
      <c r="B2" s="203"/>
      <c r="C2" s="203"/>
      <c r="D2" s="203"/>
      <c r="E2" s="203"/>
      <c r="F2" s="203"/>
      <c r="G2" s="203"/>
      <c r="H2" s="203"/>
      <c r="I2" s="204"/>
    </row>
    <row r="3" spans="1:10" ht="15.75" customHeight="1" thickBot="1" x14ac:dyDescent="0.4">
      <c r="A3" s="205"/>
      <c r="B3" s="206"/>
      <c r="C3" s="206"/>
      <c r="D3" s="206"/>
      <c r="E3" s="206"/>
      <c r="F3" s="206"/>
      <c r="G3" s="206"/>
      <c r="H3" s="206"/>
      <c r="I3" s="207"/>
    </row>
    <row r="5" spans="1:10" x14ac:dyDescent="0.35">
      <c r="A5" s="210" t="s">
        <v>139</v>
      </c>
      <c r="B5" s="210"/>
      <c r="C5" s="210"/>
      <c r="D5" s="210"/>
      <c r="E5" s="210"/>
      <c r="F5" s="72"/>
    </row>
    <row r="6" spans="1:10" ht="17" customHeight="1" x14ac:dyDescent="0.35">
      <c r="A6" s="210"/>
      <c r="B6" s="210"/>
      <c r="C6" s="210"/>
      <c r="D6" s="210"/>
      <c r="E6" s="210"/>
      <c r="F6" s="72"/>
    </row>
    <row r="7" spans="1:10" ht="15" thickBot="1" x14ac:dyDescent="0.4"/>
    <row r="8" spans="1:10" ht="59" thickTop="1" thickBot="1" x14ac:dyDescent="0.4">
      <c r="A8" s="62" t="s">
        <v>24</v>
      </c>
      <c r="B8" s="63" t="s">
        <v>44</v>
      </c>
      <c r="C8" s="64" t="s">
        <v>137</v>
      </c>
      <c r="D8" s="267" t="s">
        <v>43</v>
      </c>
      <c r="E8" s="74" t="s">
        <v>158</v>
      </c>
      <c r="F8" s="75" t="s">
        <v>146</v>
      </c>
      <c r="H8" s="65" t="s">
        <v>46</v>
      </c>
      <c r="I8" s="66" t="s">
        <v>47</v>
      </c>
      <c r="J8" s="67" t="s">
        <v>45</v>
      </c>
    </row>
    <row r="9" spans="1:10" ht="15" thickTop="1" x14ac:dyDescent="0.35">
      <c r="A9" s="208" t="s">
        <v>17</v>
      </c>
      <c r="B9" s="209"/>
      <c r="C9" s="209"/>
      <c r="D9" s="209"/>
      <c r="E9" s="209"/>
      <c r="F9" s="76"/>
      <c r="H9" s="29"/>
      <c r="I9" s="29"/>
      <c r="J9" s="29"/>
    </row>
    <row r="10" spans="1:10" x14ac:dyDescent="0.35">
      <c r="A10" s="87" t="s">
        <v>169</v>
      </c>
      <c r="B10" s="88" t="s">
        <v>168</v>
      </c>
      <c r="C10" s="89"/>
      <c r="D10" s="88">
        <v>1</v>
      </c>
      <c r="E10" s="89"/>
      <c r="F10" s="90"/>
      <c r="H10" s="1"/>
      <c r="I10" s="1"/>
      <c r="J10" s="1"/>
    </row>
    <row r="11" spans="1:10" x14ac:dyDescent="0.35">
      <c r="A11" s="1" t="s">
        <v>172</v>
      </c>
      <c r="B11" s="1"/>
      <c r="C11" s="1"/>
      <c r="D11" s="1">
        <v>1</v>
      </c>
      <c r="E11" s="1"/>
      <c r="F11" s="78"/>
      <c r="H11" s="1"/>
      <c r="I11" s="1"/>
      <c r="J11" s="1"/>
    </row>
    <row r="12" spans="1:10" x14ac:dyDescent="0.35">
      <c r="A12" s="197" t="s">
        <v>0</v>
      </c>
      <c r="B12" s="198"/>
      <c r="C12" s="198"/>
      <c r="D12" s="198"/>
      <c r="E12" s="198"/>
      <c r="F12" s="79"/>
      <c r="H12" s="1"/>
      <c r="I12" s="1"/>
      <c r="J12" s="1"/>
    </row>
    <row r="13" spans="1:10" x14ac:dyDescent="0.35">
      <c r="A13" s="1" t="s">
        <v>145</v>
      </c>
      <c r="B13" s="1"/>
      <c r="C13" s="1"/>
      <c r="D13" s="1">
        <v>1</v>
      </c>
      <c r="E13" s="82" t="s">
        <v>173</v>
      </c>
      <c r="F13" s="80">
        <v>29.95</v>
      </c>
      <c r="H13" s="1"/>
      <c r="I13" s="1"/>
      <c r="J13" s="1"/>
    </row>
    <row r="14" spans="1:10" x14ac:dyDescent="0.35">
      <c r="A14" s="73" t="s">
        <v>163</v>
      </c>
      <c r="B14" s="77" t="s">
        <v>170</v>
      </c>
      <c r="C14" s="1"/>
      <c r="D14" s="1">
        <v>6</v>
      </c>
      <c r="E14" s="1"/>
      <c r="F14" s="81">
        <v>31.26</v>
      </c>
      <c r="H14" s="1"/>
      <c r="I14" s="1"/>
      <c r="J14" s="1"/>
    </row>
    <row r="15" spans="1:10" x14ac:dyDescent="0.35">
      <c r="A15" s="86" t="s">
        <v>166</v>
      </c>
      <c r="B15" s="1"/>
      <c r="C15" s="1"/>
      <c r="D15" s="1">
        <v>1</v>
      </c>
      <c r="E15" s="1"/>
      <c r="F15" s="81">
        <v>39.950000000000003</v>
      </c>
      <c r="H15" s="1"/>
      <c r="I15" s="1"/>
      <c r="J15" s="1"/>
    </row>
    <row r="16" spans="1:10" x14ac:dyDescent="0.35">
      <c r="A16" s="1" t="s">
        <v>148</v>
      </c>
      <c r="B16" s="77" t="s">
        <v>149</v>
      </c>
      <c r="C16" s="1"/>
      <c r="D16" s="1">
        <v>3</v>
      </c>
      <c r="E16" s="77" t="s">
        <v>147</v>
      </c>
      <c r="F16" s="78">
        <v>0</v>
      </c>
      <c r="H16" s="1"/>
      <c r="I16" s="1"/>
      <c r="J16" s="1"/>
    </row>
    <row r="17" spans="1:10" x14ac:dyDescent="0.35">
      <c r="A17" s="197" t="s">
        <v>1</v>
      </c>
      <c r="B17" s="198"/>
      <c r="C17" s="198"/>
      <c r="D17" s="198"/>
      <c r="E17" s="198"/>
      <c r="F17" s="79"/>
      <c r="H17" s="1"/>
      <c r="I17" s="1"/>
      <c r="J17" s="1"/>
    </row>
    <row r="18" spans="1:10" x14ac:dyDescent="0.35">
      <c r="A18" s="1" t="s">
        <v>150</v>
      </c>
      <c r="B18" s="1"/>
      <c r="C18" s="1"/>
      <c r="D18" s="1"/>
      <c r="E18" s="82" t="s">
        <v>175</v>
      </c>
      <c r="F18" s="78"/>
      <c r="H18" s="1"/>
      <c r="I18" s="1"/>
      <c r="J18" s="1"/>
    </row>
    <row r="19" spans="1:10" x14ac:dyDescent="0.35">
      <c r="A19" s="1" t="s">
        <v>152</v>
      </c>
      <c r="B19" s="77" t="s">
        <v>151</v>
      </c>
      <c r="C19" s="1"/>
      <c r="D19" s="1">
        <v>3</v>
      </c>
      <c r="E19" s="82" t="s">
        <v>176</v>
      </c>
      <c r="F19" s="78">
        <v>52.5</v>
      </c>
      <c r="H19" s="1"/>
      <c r="I19" s="1"/>
      <c r="J19" s="1"/>
    </row>
    <row r="20" spans="1:10" x14ac:dyDescent="0.35">
      <c r="A20" s="1" t="s">
        <v>179</v>
      </c>
      <c r="B20" s="77"/>
      <c r="C20" s="1"/>
      <c r="D20" s="1">
        <v>2</v>
      </c>
      <c r="E20" s="82" t="s">
        <v>180</v>
      </c>
      <c r="F20" s="78">
        <v>8.8000000000000007</v>
      </c>
      <c r="H20" s="1"/>
      <c r="I20" s="1"/>
      <c r="J20" s="1"/>
    </row>
    <row r="21" spans="1:10" x14ac:dyDescent="0.35">
      <c r="A21" s="1" t="s">
        <v>165</v>
      </c>
      <c r="B21" s="77"/>
      <c r="C21" s="1"/>
      <c r="D21" s="1">
        <v>4</v>
      </c>
      <c r="E21" s="82" t="s">
        <v>177</v>
      </c>
      <c r="F21" s="78">
        <v>26.24</v>
      </c>
      <c r="H21" s="1"/>
      <c r="I21" s="1"/>
      <c r="J21" s="1"/>
    </row>
    <row r="22" spans="1:10" x14ac:dyDescent="0.35">
      <c r="A22" s="85" t="s">
        <v>153</v>
      </c>
      <c r="B22" s="1"/>
      <c r="C22" s="1"/>
      <c r="D22" s="268" t="s">
        <v>184</v>
      </c>
      <c r="E22" s="82" t="s">
        <v>174</v>
      </c>
      <c r="F22" s="1">
        <v>116.65</v>
      </c>
      <c r="H22" s="1"/>
      <c r="I22" s="1"/>
      <c r="J22" s="1"/>
    </row>
    <row r="23" spans="1:10" x14ac:dyDescent="0.35">
      <c r="A23" s="197" t="s">
        <v>31</v>
      </c>
      <c r="B23" s="198"/>
      <c r="C23" s="198"/>
      <c r="D23" s="198"/>
      <c r="E23" s="198"/>
      <c r="F23" s="79"/>
      <c r="H23" s="1"/>
      <c r="I23" s="1"/>
      <c r="J23" s="1"/>
    </row>
    <row r="24" spans="1:10" x14ac:dyDescent="0.35">
      <c r="A24" s="1" t="s">
        <v>162</v>
      </c>
      <c r="B24" s="1"/>
      <c r="C24" s="1"/>
      <c r="D24" s="1">
        <v>1</v>
      </c>
      <c r="E24" s="1"/>
      <c r="F24" s="78">
        <v>53.89</v>
      </c>
      <c r="H24" s="1"/>
      <c r="I24" s="1"/>
      <c r="J24" s="1"/>
    </row>
    <row r="25" spans="1:10" x14ac:dyDescent="0.35">
      <c r="A25" s="1" t="s">
        <v>167</v>
      </c>
      <c r="B25" s="1"/>
      <c r="C25" s="1"/>
      <c r="D25" s="1">
        <v>1</v>
      </c>
      <c r="E25" s="1"/>
      <c r="F25" s="78">
        <v>5.95</v>
      </c>
      <c r="H25" s="1"/>
      <c r="I25" s="1"/>
      <c r="J25" s="1"/>
    </row>
    <row r="26" spans="1:10" x14ac:dyDescent="0.35">
      <c r="A26" s="1" t="s">
        <v>164</v>
      </c>
      <c r="B26" s="1"/>
      <c r="C26" s="1"/>
      <c r="D26" s="1">
        <v>4</v>
      </c>
      <c r="E26" s="1"/>
      <c r="F26" s="78">
        <v>160</v>
      </c>
      <c r="H26" s="1"/>
      <c r="I26" s="1"/>
      <c r="J26" s="1"/>
    </row>
    <row r="27" spans="1:10" x14ac:dyDescent="0.35">
      <c r="A27" s="197" t="s">
        <v>2</v>
      </c>
      <c r="B27" s="198"/>
      <c r="C27" s="198"/>
      <c r="D27" s="198"/>
      <c r="E27" s="198"/>
      <c r="F27" s="79"/>
      <c r="H27" s="1"/>
      <c r="I27" s="1"/>
      <c r="J27" s="1"/>
    </row>
    <row r="28" spans="1:10" x14ac:dyDescent="0.35">
      <c r="A28" s="83" t="s">
        <v>182</v>
      </c>
      <c r="B28" s="1"/>
      <c r="C28" s="1"/>
      <c r="D28" s="1">
        <v>1</v>
      </c>
      <c r="E28" s="1" t="s">
        <v>181</v>
      </c>
      <c r="F28" s="78"/>
      <c r="H28" s="1"/>
      <c r="I28" s="1"/>
      <c r="J28" s="1"/>
    </row>
    <row r="29" spans="1:10" x14ac:dyDescent="0.35">
      <c r="A29" s="83" t="s">
        <v>187</v>
      </c>
      <c r="B29" s="1"/>
      <c r="C29" s="1"/>
      <c r="D29" s="1">
        <v>1</v>
      </c>
      <c r="E29" s="269" t="s">
        <v>188</v>
      </c>
      <c r="F29" s="78"/>
      <c r="H29" s="1"/>
      <c r="I29" s="1"/>
      <c r="J29" s="1"/>
    </row>
    <row r="30" spans="1:10" ht="14.5" customHeight="1" x14ac:dyDescent="0.35">
      <c r="A30" s="83" t="s">
        <v>183</v>
      </c>
      <c r="B30" s="1"/>
      <c r="C30" s="1"/>
      <c r="D30" s="1">
        <v>1</v>
      </c>
      <c r="E30" s="266" t="s">
        <v>178</v>
      </c>
      <c r="F30" s="78"/>
      <c r="H30" s="1"/>
      <c r="I30" s="1"/>
      <c r="J30" s="1"/>
    </row>
    <row r="31" spans="1:10" x14ac:dyDescent="0.35">
      <c r="A31" s="197" t="s">
        <v>3</v>
      </c>
      <c r="B31" s="198"/>
      <c r="C31" s="198"/>
      <c r="D31" s="198"/>
      <c r="E31" s="198"/>
      <c r="F31" s="79"/>
      <c r="H31" s="1"/>
      <c r="I31" s="1"/>
      <c r="J31" s="1"/>
    </row>
    <row r="32" spans="1:10" x14ac:dyDescent="0.35">
      <c r="A32" s="82" t="s">
        <v>154</v>
      </c>
      <c r="B32" s="77" t="s">
        <v>156</v>
      </c>
      <c r="C32" s="77" t="s">
        <v>157</v>
      </c>
      <c r="D32" s="1">
        <v>3</v>
      </c>
      <c r="E32" s="1"/>
      <c r="F32" s="78">
        <v>18.5</v>
      </c>
      <c r="H32" s="1"/>
      <c r="I32" s="1"/>
      <c r="J32" s="1"/>
    </row>
    <row r="33" spans="1:10" x14ac:dyDescent="0.35">
      <c r="A33" s="1" t="s">
        <v>161</v>
      </c>
      <c r="B33" s="1"/>
      <c r="C33" s="1"/>
      <c r="D33" s="1">
        <v>1</v>
      </c>
      <c r="E33" s="1"/>
      <c r="F33" s="78"/>
      <c r="H33" s="1"/>
      <c r="I33" s="1"/>
      <c r="J33" s="1"/>
    </row>
    <row r="34" spans="1:10" x14ac:dyDescent="0.35">
      <c r="A34" s="197" t="s">
        <v>35</v>
      </c>
      <c r="B34" s="198"/>
      <c r="C34" s="198"/>
      <c r="D34" s="198"/>
      <c r="E34" s="198"/>
      <c r="F34" s="79"/>
    </row>
    <row r="35" spans="1:10" x14ac:dyDescent="0.35">
      <c r="A35" s="1" t="s">
        <v>159</v>
      </c>
      <c r="B35" s="1"/>
      <c r="C35" s="1"/>
      <c r="D35" s="1">
        <v>1</v>
      </c>
      <c r="E35" s="82" t="s">
        <v>186</v>
      </c>
      <c r="F35" s="78">
        <v>30</v>
      </c>
    </row>
    <row r="36" spans="1:10" x14ac:dyDescent="0.35">
      <c r="A36" s="1" t="s">
        <v>160</v>
      </c>
      <c r="B36" s="1"/>
      <c r="C36" s="1"/>
      <c r="D36" s="1">
        <v>1</v>
      </c>
      <c r="E36" s="82" t="s">
        <v>185</v>
      </c>
      <c r="F36" s="78">
        <v>14.95</v>
      </c>
    </row>
    <row r="37" spans="1:10" x14ac:dyDescent="0.35">
      <c r="E37" s="84" t="s">
        <v>155</v>
      </c>
      <c r="F37" s="78">
        <f>SUM(F10:F36)</f>
        <v>588.6400000000001</v>
      </c>
    </row>
  </sheetData>
  <mergeCells count="9">
    <mergeCell ref="A34:E34"/>
    <mergeCell ref="A31:E31"/>
    <mergeCell ref="A23:E23"/>
    <mergeCell ref="A1:I3"/>
    <mergeCell ref="A9:E9"/>
    <mergeCell ref="A12:E12"/>
    <mergeCell ref="A17:E17"/>
    <mergeCell ref="A27:E27"/>
    <mergeCell ref="A5:E6"/>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pane xSplit="9" ySplit="7" topLeftCell="J8" activePane="bottomRight" state="frozen"/>
      <selection pane="topRight" activeCell="J1" sqref="J1"/>
      <selection pane="bottomLeft" activeCell="A8" sqref="A8"/>
      <selection pane="bottomRight" activeCell="B12" sqref="B12"/>
    </sheetView>
  </sheetViews>
  <sheetFormatPr defaultColWidth="8.81640625" defaultRowHeight="14.5" x14ac:dyDescent="0.35"/>
  <cols>
    <col min="1" max="1" width="45.453125" customWidth="1"/>
    <col min="2" max="2" width="18" customWidth="1"/>
    <col min="3" max="4" width="16" customWidth="1"/>
    <col min="5" max="8" width="16.36328125" customWidth="1"/>
    <col min="9" max="9" width="33.453125" customWidth="1"/>
  </cols>
  <sheetData>
    <row r="1" spans="1:9" ht="15" customHeight="1" x14ac:dyDescent="0.35">
      <c r="A1" s="199" t="s">
        <v>18</v>
      </c>
      <c r="B1" s="200"/>
      <c r="C1" s="200"/>
      <c r="D1" s="200"/>
      <c r="E1" s="200"/>
      <c r="F1" s="200"/>
      <c r="G1" s="200"/>
      <c r="H1" s="200"/>
      <c r="I1" s="201"/>
    </row>
    <row r="2" spans="1:9" ht="15" customHeight="1" x14ac:dyDescent="0.35">
      <c r="A2" s="202"/>
      <c r="B2" s="203"/>
      <c r="C2" s="203"/>
      <c r="D2" s="203"/>
      <c r="E2" s="203"/>
      <c r="F2" s="203"/>
      <c r="G2" s="203"/>
      <c r="H2" s="203"/>
      <c r="I2" s="204"/>
    </row>
    <row r="3" spans="1:9" ht="15.75" customHeight="1" x14ac:dyDescent="0.35">
      <c r="A3" s="202"/>
      <c r="B3" s="203"/>
      <c r="C3" s="203"/>
      <c r="D3" s="203"/>
      <c r="E3" s="203"/>
      <c r="F3" s="203"/>
      <c r="G3" s="203"/>
      <c r="H3" s="203"/>
      <c r="I3" s="204"/>
    </row>
    <row r="4" spans="1:9" ht="15" thickBot="1" x14ac:dyDescent="0.4">
      <c r="A4" s="205"/>
      <c r="B4" s="206"/>
      <c r="C4" s="206"/>
      <c r="D4" s="206"/>
      <c r="E4" s="206"/>
      <c r="F4" s="206"/>
      <c r="G4" s="206"/>
      <c r="H4" s="206"/>
      <c r="I4" s="207"/>
    </row>
    <row r="5" spans="1:9" x14ac:dyDescent="0.35">
      <c r="A5" s="210" t="s">
        <v>48</v>
      </c>
      <c r="B5" s="210"/>
      <c r="C5" s="210"/>
      <c r="D5" s="210"/>
      <c r="E5" s="210"/>
      <c r="F5" s="210"/>
      <c r="G5" s="210"/>
      <c r="H5" s="210"/>
      <c r="I5" s="210"/>
    </row>
    <row r="6" spans="1:9" x14ac:dyDescent="0.35">
      <c r="A6" s="210"/>
      <c r="B6" s="210"/>
      <c r="C6" s="210"/>
      <c r="D6" s="210"/>
      <c r="E6" s="210"/>
      <c r="F6" s="210"/>
      <c r="G6" s="210"/>
      <c r="H6" s="210"/>
      <c r="I6" s="210"/>
    </row>
    <row r="7" spans="1:9" ht="15" thickBot="1" x14ac:dyDescent="0.4">
      <c r="A7" s="3"/>
      <c r="B7" s="3"/>
      <c r="C7" s="3"/>
      <c r="D7" s="3"/>
      <c r="E7" s="3"/>
      <c r="F7" s="3"/>
      <c r="G7" s="3"/>
      <c r="H7" s="3"/>
      <c r="I7" s="3"/>
    </row>
    <row r="8" spans="1:9" ht="30" customHeight="1" thickTop="1" x14ac:dyDescent="0.35">
      <c r="A8" s="214" t="s">
        <v>24</v>
      </c>
      <c r="B8" s="216" t="s">
        <v>26</v>
      </c>
      <c r="C8" s="218" t="s">
        <v>33</v>
      </c>
      <c r="D8" s="218"/>
      <c r="E8" s="218"/>
      <c r="F8" s="219" t="s">
        <v>34</v>
      </c>
      <c r="G8" s="219"/>
      <c r="H8" s="219"/>
      <c r="I8" s="211" t="s">
        <v>25</v>
      </c>
    </row>
    <row r="9" spans="1:9" ht="15" thickBot="1" x14ac:dyDescent="0.4">
      <c r="A9" s="215"/>
      <c r="B9" s="217"/>
      <c r="C9" s="31" t="s">
        <v>32</v>
      </c>
      <c r="D9" s="31" t="s">
        <v>27</v>
      </c>
      <c r="E9" s="31" t="s">
        <v>28</v>
      </c>
      <c r="F9" s="31" t="s">
        <v>43</v>
      </c>
      <c r="G9" s="31" t="s">
        <v>29</v>
      </c>
      <c r="H9" s="31" t="s">
        <v>30</v>
      </c>
      <c r="I9" s="212"/>
    </row>
    <row r="10" spans="1:9" ht="15" thickTop="1" x14ac:dyDescent="0.35">
      <c r="A10" s="220" t="s">
        <v>17</v>
      </c>
      <c r="B10" s="220"/>
      <c r="C10" s="220"/>
      <c r="D10" s="220"/>
      <c r="E10" s="220"/>
      <c r="F10" s="220"/>
      <c r="G10" s="220"/>
      <c r="H10" s="220"/>
      <c r="I10" s="30"/>
    </row>
    <row r="11" spans="1:9" x14ac:dyDescent="0.35">
      <c r="A11" s="15" t="s">
        <v>59</v>
      </c>
      <c r="B11" s="17" t="s">
        <v>86</v>
      </c>
      <c r="C11" s="17">
        <v>150</v>
      </c>
      <c r="D11" s="17">
        <f>C11*0.2</f>
        <v>30</v>
      </c>
      <c r="E11" s="17">
        <f>C11+D11</f>
        <v>180</v>
      </c>
      <c r="F11" s="17">
        <v>2</v>
      </c>
      <c r="G11" s="17">
        <f>D11*F11</f>
        <v>60</v>
      </c>
      <c r="H11" s="17">
        <f>E11*F11</f>
        <v>360</v>
      </c>
      <c r="I11" s="4"/>
    </row>
    <row r="12" spans="1:9" x14ac:dyDescent="0.35">
      <c r="A12" s="1"/>
      <c r="B12" s="1"/>
      <c r="C12" s="1"/>
      <c r="D12" s="1"/>
      <c r="E12" s="1"/>
      <c r="F12" s="1"/>
      <c r="G12" s="1"/>
      <c r="H12" s="1"/>
      <c r="I12" s="4"/>
    </row>
    <row r="13" spans="1:9" x14ac:dyDescent="0.35">
      <c r="A13" s="1"/>
      <c r="B13" s="1"/>
      <c r="C13" s="1"/>
      <c r="D13" s="1"/>
      <c r="E13" s="1"/>
      <c r="F13" s="1"/>
      <c r="G13" s="1"/>
      <c r="H13" s="1"/>
      <c r="I13" s="4"/>
    </row>
    <row r="14" spans="1:9" x14ac:dyDescent="0.35">
      <c r="A14" s="213" t="s">
        <v>0</v>
      </c>
      <c r="B14" s="213"/>
      <c r="C14" s="213"/>
      <c r="D14" s="213"/>
      <c r="E14" s="213"/>
      <c r="F14" s="213"/>
      <c r="G14" s="213"/>
      <c r="H14" s="213"/>
      <c r="I14" s="5"/>
    </row>
    <row r="15" spans="1:9" x14ac:dyDescent="0.35">
      <c r="A15" s="16" t="s">
        <v>61</v>
      </c>
      <c r="B15" s="17" t="s">
        <v>85</v>
      </c>
      <c r="C15" s="17">
        <v>30</v>
      </c>
      <c r="D15" s="17">
        <f>C15*0.1</f>
        <v>3</v>
      </c>
      <c r="E15" s="17">
        <f>D15+C15</f>
        <v>33</v>
      </c>
      <c r="F15" s="17">
        <v>3</v>
      </c>
      <c r="G15" s="17">
        <f>D15*F15</f>
        <v>9</v>
      </c>
      <c r="H15" s="17">
        <f>E15*F15</f>
        <v>99</v>
      </c>
      <c r="I15" s="4"/>
    </row>
    <row r="16" spans="1:9" x14ac:dyDescent="0.35">
      <c r="A16" s="1"/>
      <c r="B16" s="1"/>
      <c r="C16" s="1"/>
      <c r="D16" s="1"/>
      <c r="E16" s="1"/>
      <c r="F16" s="1"/>
      <c r="G16" s="1"/>
      <c r="H16" s="1"/>
      <c r="I16" s="4"/>
    </row>
    <row r="17" spans="1:9" x14ac:dyDescent="0.35">
      <c r="A17" s="213" t="s">
        <v>1</v>
      </c>
      <c r="B17" s="213"/>
      <c r="C17" s="213"/>
      <c r="D17" s="213"/>
      <c r="E17" s="213"/>
      <c r="F17" s="213"/>
      <c r="G17" s="213"/>
      <c r="H17" s="213"/>
      <c r="I17" s="5"/>
    </row>
    <row r="18" spans="1:9" x14ac:dyDescent="0.35">
      <c r="A18" s="16" t="s">
        <v>62</v>
      </c>
      <c r="B18" s="17" t="s">
        <v>84</v>
      </c>
      <c r="C18" s="17">
        <v>60</v>
      </c>
      <c r="D18" s="17">
        <f>C18*0</f>
        <v>0</v>
      </c>
      <c r="E18" s="17">
        <f>D18+C18</f>
        <v>60</v>
      </c>
      <c r="F18" s="17">
        <v>1</v>
      </c>
      <c r="G18" s="17">
        <f>D18*F18</f>
        <v>0</v>
      </c>
      <c r="H18" s="17">
        <f>F18*E18</f>
        <v>60</v>
      </c>
      <c r="I18" s="4"/>
    </row>
    <row r="19" spans="1:9" x14ac:dyDescent="0.35">
      <c r="A19" s="1"/>
      <c r="B19" s="1"/>
      <c r="C19" s="1"/>
      <c r="D19" s="1"/>
      <c r="E19" s="1"/>
      <c r="F19" s="1"/>
      <c r="G19" s="1"/>
      <c r="H19" s="1"/>
      <c r="I19" s="4"/>
    </row>
    <row r="20" spans="1:9" x14ac:dyDescent="0.35">
      <c r="A20" s="213" t="s">
        <v>31</v>
      </c>
      <c r="B20" s="213"/>
      <c r="C20" s="213"/>
      <c r="D20" s="213"/>
      <c r="E20" s="213"/>
      <c r="F20" s="213"/>
      <c r="G20" s="213"/>
      <c r="H20" s="213"/>
      <c r="I20" s="5"/>
    </row>
    <row r="21" spans="1:9" x14ac:dyDescent="0.35">
      <c r="A21" s="1"/>
      <c r="B21" s="1"/>
      <c r="C21" s="1"/>
      <c r="D21" s="1"/>
      <c r="E21" s="1"/>
      <c r="F21" s="1"/>
      <c r="G21" s="1"/>
      <c r="H21" s="1"/>
      <c r="I21" s="4"/>
    </row>
    <row r="22" spans="1:9" x14ac:dyDescent="0.35">
      <c r="A22" s="1"/>
      <c r="B22" s="1"/>
      <c r="C22" s="1"/>
      <c r="D22" s="1"/>
      <c r="E22" s="1"/>
      <c r="F22" s="1"/>
      <c r="G22" s="1"/>
      <c r="H22" s="1"/>
      <c r="I22" s="4"/>
    </row>
    <row r="23" spans="1:9" x14ac:dyDescent="0.35">
      <c r="A23" s="213" t="s">
        <v>2</v>
      </c>
      <c r="B23" s="213"/>
      <c r="C23" s="213"/>
      <c r="D23" s="213"/>
      <c r="E23" s="213"/>
      <c r="F23" s="213"/>
      <c r="G23" s="213"/>
      <c r="H23" s="213"/>
      <c r="I23" s="5"/>
    </row>
    <row r="24" spans="1:9" x14ac:dyDescent="0.35">
      <c r="A24" s="1"/>
      <c r="B24" s="1"/>
      <c r="C24" s="1"/>
      <c r="D24" s="1"/>
      <c r="E24" s="1"/>
      <c r="F24" s="1"/>
      <c r="G24" s="1"/>
      <c r="H24" s="1"/>
      <c r="I24" s="4"/>
    </row>
    <row r="25" spans="1:9" x14ac:dyDescent="0.35">
      <c r="A25" s="1"/>
      <c r="B25" s="1"/>
      <c r="C25" s="1"/>
      <c r="D25" s="1"/>
      <c r="E25" s="1"/>
      <c r="F25" s="1"/>
      <c r="G25" s="1"/>
      <c r="H25" s="1"/>
      <c r="I25" s="4"/>
    </row>
    <row r="26" spans="1:9" x14ac:dyDescent="0.35">
      <c r="A26" s="213" t="s">
        <v>3</v>
      </c>
      <c r="B26" s="213"/>
      <c r="C26" s="213"/>
      <c r="D26" s="213"/>
      <c r="E26" s="213"/>
      <c r="F26" s="213"/>
      <c r="G26" s="213"/>
      <c r="H26" s="213"/>
      <c r="I26" s="5"/>
    </row>
    <row r="27" spans="1:9" x14ac:dyDescent="0.35">
      <c r="A27" s="1"/>
      <c r="B27" s="1"/>
      <c r="C27" s="1"/>
      <c r="D27" s="1"/>
      <c r="E27" s="1"/>
      <c r="F27" s="1"/>
      <c r="G27" s="1"/>
      <c r="H27" s="1"/>
      <c r="I27" s="4"/>
    </row>
    <row r="28" spans="1:9" x14ac:dyDescent="0.35">
      <c r="A28" s="1"/>
      <c r="B28" s="1"/>
      <c r="C28" s="1"/>
      <c r="D28" s="1"/>
      <c r="E28" s="1"/>
      <c r="F28" s="1"/>
      <c r="G28" s="1"/>
      <c r="H28" s="1"/>
      <c r="I28" s="4"/>
    </row>
    <row r="29" spans="1:9" x14ac:dyDescent="0.35">
      <c r="A29" s="213" t="s">
        <v>35</v>
      </c>
      <c r="B29" s="213"/>
      <c r="C29" s="213"/>
      <c r="D29" s="213"/>
      <c r="E29" s="213"/>
      <c r="F29" s="213"/>
      <c r="G29" s="213"/>
      <c r="H29" s="213"/>
      <c r="I29" s="5"/>
    </row>
    <row r="30" spans="1:9" x14ac:dyDescent="0.35">
      <c r="A30" s="1"/>
      <c r="B30" s="1"/>
      <c r="C30" s="1"/>
      <c r="D30" s="1"/>
      <c r="E30" s="1"/>
      <c r="F30" s="1"/>
      <c r="G30" s="1"/>
      <c r="H30" s="1"/>
      <c r="I30" s="1"/>
    </row>
    <row r="31" spans="1:9" x14ac:dyDescent="0.35">
      <c r="A31" s="1"/>
      <c r="B31" s="1"/>
      <c r="C31" s="1"/>
      <c r="D31" s="1"/>
      <c r="E31" s="1"/>
      <c r="F31" s="1"/>
      <c r="G31" s="1"/>
      <c r="H31" s="1"/>
      <c r="I31" s="1"/>
    </row>
    <row r="32" spans="1:9" x14ac:dyDescent="0.35">
      <c r="A32" s="1"/>
      <c r="B32" s="1"/>
      <c r="C32" s="1"/>
      <c r="D32" s="1"/>
      <c r="E32" s="1"/>
      <c r="F32" s="1"/>
      <c r="G32" s="1"/>
      <c r="H32" s="1"/>
      <c r="I32" s="1"/>
    </row>
    <row r="33" spans="1:9" x14ac:dyDescent="0.35">
      <c r="A33" s="224" t="s">
        <v>36</v>
      </c>
      <c r="B33" s="225"/>
      <c r="C33" s="225"/>
      <c r="D33" s="225"/>
      <c r="E33" s="225"/>
      <c r="F33" s="226"/>
      <c r="G33" s="6"/>
      <c r="H33" s="6"/>
      <c r="I33" s="1"/>
    </row>
    <row r="34" spans="1:9" x14ac:dyDescent="0.35">
      <c r="A34" s="224" t="s">
        <v>37</v>
      </c>
      <c r="B34" s="225"/>
      <c r="C34" s="225"/>
      <c r="D34" s="225"/>
      <c r="E34" s="225"/>
      <c r="F34" s="226"/>
      <c r="G34" s="6"/>
      <c r="H34" s="6"/>
      <c r="I34" s="1"/>
    </row>
    <row r="35" spans="1:9" x14ac:dyDescent="0.35">
      <c r="A35" s="221" t="s">
        <v>28</v>
      </c>
      <c r="B35" s="222"/>
      <c r="C35" s="222"/>
      <c r="D35" s="222"/>
      <c r="E35" s="222"/>
      <c r="F35" s="223"/>
      <c r="G35" s="7"/>
      <c r="H35" s="7"/>
      <c r="I35" s="1"/>
    </row>
    <row r="36" spans="1:9" x14ac:dyDescent="0.35">
      <c r="A36" s="221" t="s">
        <v>38</v>
      </c>
      <c r="B36" s="222"/>
      <c r="C36" s="222"/>
      <c r="D36" s="222"/>
      <c r="E36" s="222"/>
      <c r="F36" s="223"/>
      <c r="G36" s="7"/>
      <c r="H36" s="7"/>
      <c r="I36" s="1"/>
    </row>
    <row r="37" spans="1:9" x14ac:dyDescent="0.35">
      <c r="A37" s="221" t="s">
        <v>39</v>
      </c>
      <c r="B37" s="222"/>
      <c r="C37" s="222"/>
      <c r="D37" s="222"/>
      <c r="E37" s="222"/>
      <c r="F37" s="223"/>
      <c r="G37" s="7"/>
      <c r="H37" s="14"/>
      <c r="I37" s="1"/>
    </row>
  </sheetData>
  <mergeCells count="19">
    <mergeCell ref="A36:F36"/>
    <mergeCell ref="A37:F37"/>
    <mergeCell ref="A33:F33"/>
    <mergeCell ref="A29:H29"/>
    <mergeCell ref="A34:F34"/>
    <mergeCell ref="A35:F35"/>
    <mergeCell ref="A26:H26"/>
    <mergeCell ref="A8:A9"/>
    <mergeCell ref="B8:B9"/>
    <mergeCell ref="C8:E8"/>
    <mergeCell ref="F8:H8"/>
    <mergeCell ref="A10:H10"/>
    <mergeCell ref="A14:H14"/>
    <mergeCell ref="A17:H17"/>
    <mergeCell ref="I8:I9"/>
    <mergeCell ref="A5:I6"/>
    <mergeCell ref="A1:I4"/>
    <mergeCell ref="A20:H20"/>
    <mergeCell ref="A23:H23"/>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pane ySplit="7" topLeftCell="A8" activePane="bottomLeft" state="frozen"/>
      <selection pane="bottomLeft" activeCell="A13" sqref="A13:C13"/>
    </sheetView>
  </sheetViews>
  <sheetFormatPr defaultColWidth="8.81640625" defaultRowHeight="14.5" x14ac:dyDescent="0.35"/>
  <cols>
    <col min="1" max="1" width="12.6328125" customWidth="1"/>
    <col min="2" max="2" width="17.453125" customWidth="1"/>
    <col min="3" max="3" width="17" customWidth="1"/>
  </cols>
  <sheetData>
    <row r="1" spans="1:11" x14ac:dyDescent="0.35">
      <c r="A1" s="153" t="s">
        <v>20</v>
      </c>
      <c r="B1" s="154"/>
      <c r="C1" s="154"/>
      <c r="D1" s="154"/>
      <c r="E1" s="154"/>
      <c r="F1" s="154"/>
      <c r="G1" s="154"/>
      <c r="H1" s="154"/>
      <c r="I1" s="154"/>
      <c r="J1" s="154"/>
      <c r="K1" s="155"/>
    </row>
    <row r="2" spans="1:11" x14ac:dyDescent="0.35">
      <c r="A2" s="156"/>
      <c r="B2" s="157"/>
      <c r="C2" s="157"/>
      <c r="D2" s="157"/>
      <c r="E2" s="157"/>
      <c r="F2" s="157"/>
      <c r="G2" s="157"/>
      <c r="H2" s="157"/>
      <c r="I2" s="157"/>
      <c r="J2" s="157"/>
      <c r="K2" s="158"/>
    </row>
    <row r="3" spans="1:11" ht="15" thickBot="1" x14ac:dyDescent="0.4">
      <c r="A3" s="159"/>
      <c r="B3" s="160"/>
      <c r="C3" s="160"/>
      <c r="D3" s="160"/>
      <c r="E3" s="160"/>
      <c r="F3" s="160"/>
      <c r="G3" s="160"/>
      <c r="H3" s="160"/>
      <c r="I3" s="160"/>
      <c r="J3" s="160"/>
      <c r="K3" s="161"/>
    </row>
    <row r="5" spans="1:11" x14ac:dyDescent="0.35">
      <c r="A5" s="210" t="s">
        <v>23</v>
      </c>
      <c r="B5" s="210"/>
      <c r="C5" s="210"/>
      <c r="D5" s="210"/>
      <c r="E5" s="210"/>
      <c r="F5" s="210"/>
      <c r="G5" s="210"/>
      <c r="H5" s="210"/>
      <c r="I5" s="210"/>
      <c r="J5" s="210"/>
      <c r="K5" s="210"/>
    </row>
    <row r="6" spans="1:11" x14ac:dyDescent="0.35">
      <c r="A6" s="210"/>
      <c r="B6" s="210"/>
      <c r="C6" s="210"/>
      <c r="D6" s="210"/>
      <c r="E6" s="210"/>
      <c r="F6" s="210"/>
      <c r="G6" s="210"/>
      <c r="H6" s="210"/>
      <c r="I6" s="210"/>
      <c r="J6" s="210"/>
      <c r="K6" s="210"/>
    </row>
    <row r="7" spans="1:11" ht="15" thickBot="1" x14ac:dyDescent="0.4">
      <c r="A7" s="9"/>
      <c r="B7" s="9"/>
      <c r="C7" s="9"/>
      <c r="D7" s="9"/>
      <c r="E7" s="9"/>
      <c r="F7" s="9"/>
      <c r="G7" s="9"/>
      <c r="H7" s="9"/>
      <c r="I7" s="9"/>
      <c r="J7" s="9"/>
      <c r="K7" s="9"/>
    </row>
    <row r="8" spans="1:11" ht="13.5" customHeight="1" thickTop="1" x14ac:dyDescent="0.35">
      <c r="A8" s="260"/>
      <c r="B8" s="261"/>
      <c r="C8" s="262"/>
      <c r="D8" s="257" t="s">
        <v>52</v>
      </c>
      <c r="E8" s="258"/>
      <c r="F8" s="258"/>
      <c r="G8" s="258"/>
      <c r="H8" s="258"/>
      <c r="I8" s="258"/>
      <c r="J8" s="258"/>
      <c r="K8" s="259"/>
    </row>
    <row r="9" spans="1:11" ht="13.5" customHeight="1" x14ac:dyDescent="0.35">
      <c r="A9" s="239" t="s">
        <v>55</v>
      </c>
      <c r="B9" s="240"/>
      <c r="C9" s="241"/>
      <c r="D9" s="245">
        <v>380</v>
      </c>
      <c r="E9" s="246"/>
      <c r="F9" s="246"/>
      <c r="G9" s="246"/>
      <c r="H9" s="246"/>
      <c r="I9" s="246"/>
      <c r="J9" s="246"/>
      <c r="K9" s="247"/>
    </row>
    <row r="10" spans="1:11" ht="13.5" customHeight="1" x14ac:dyDescent="0.35">
      <c r="A10" s="239" t="s">
        <v>60</v>
      </c>
      <c r="B10" s="240"/>
      <c r="C10" s="241"/>
      <c r="D10" s="245">
        <v>35</v>
      </c>
      <c r="E10" s="246"/>
      <c r="F10" s="246"/>
      <c r="G10" s="246"/>
      <c r="H10" s="246"/>
      <c r="I10" s="246"/>
      <c r="J10" s="246"/>
      <c r="K10" s="247"/>
    </row>
    <row r="11" spans="1:11" ht="13.5" customHeight="1" x14ac:dyDescent="0.35">
      <c r="A11" s="239" t="s">
        <v>53</v>
      </c>
      <c r="B11" s="240"/>
      <c r="C11" s="241"/>
      <c r="D11" s="245" t="s">
        <v>70</v>
      </c>
      <c r="E11" s="246"/>
      <c r="F11" s="246"/>
      <c r="G11" s="246"/>
      <c r="H11" s="246"/>
      <c r="I11" s="246"/>
      <c r="J11" s="246"/>
      <c r="K11" s="247"/>
    </row>
    <row r="12" spans="1:11" ht="13.5" customHeight="1" x14ac:dyDescent="0.35">
      <c r="A12" s="239" t="s">
        <v>54</v>
      </c>
      <c r="B12" s="240"/>
      <c r="C12" s="241"/>
      <c r="D12" s="245">
        <v>95</v>
      </c>
      <c r="E12" s="246"/>
      <c r="F12" s="246"/>
      <c r="G12" s="246"/>
      <c r="H12" s="246"/>
      <c r="I12" s="246"/>
      <c r="J12" s="246"/>
      <c r="K12" s="247"/>
    </row>
    <row r="13" spans="1:11" ht="13.5" customHeight="1" x14ac:dyDescent="0.35">
      <c r="A13" s="239" t="s">
        <v>57</v>
      </c>
      <c r="B13" s="240"/>
      <c r="C13" s="241"/>
      <c r="D13" s="245" t="s">
        <v>63</v>
      </c>
      <c r="E13" s="246"/>
      <c r="F13" s="246"/>
      <c r="G13" s="246"/>
      <c r="H13" s="246"/>
      <c r="I13" s="246"/>
      <c r="J13" s="246"/>
      <c r="K13" s="247"/>
    </row>
    <row r="14" spans="1:11" ht="13.5" customHeight="1" thickBot="1" x14ac:dyDescent="0.4">
      <c r="A14" s="242" t="s">
        <v>71</v>
      </c>
      <c r="B14" s="243"/>
      <c r="C14" s="244"/>
      <c r="D14" s="248"/>
      <c r="E14" s="249"/>
      <c r="F14" s="249"/>
      <c r="G14" s="249"/>
      <c r="H14" s="249"/>
      <c r="I14" s="249"/>
      <c r="J14" s="249"/>
      <c r="K14" s="250"/>
    </row>
    <row r="15" spans="1:11" ht="13.5" customHeight="1" thickTop="1" x14ac:dyDescent="0.35">
      <c r="A15" s="11"/>
      <c r="B15" s="11"/>
      <c r="C15" s="10"/>
      <c r="D15" s="10"/>
      <c r="E15" s="10"/>
      <c r="F15" s="10"/>
      <c r="G15" s="10"/>
      <c r="H15" s="10"/>
      <c r="I15" s="10"/>
      <c r="J15" s="10"/>
      <c r="K15" s="10"/>
    </row>
    <row r="16" spans="1:11" ht="15" thickBot="1" x14ac:dyDescent="0.4"/>
    <row r="17" spans="1:11" ht="15" thickTop="1" x14ac:dyDescent="0.35">
      <c r="A17" s="237"/>
      <c r="B17" s="238"/>
      <c r="C17" s="238"/>
      <c r="D17" s="255" t="s">
        <v>51</v>
      </c>
      <c r="E17" s="255"/>
      <c r="F17" s="255"/>
      <c r="G17" s="255"/>
      <c r="H17" s="255"/>
      <c r="I17" s="255"/>
      <c r="J17" s="255"/>
      <c r="K17" s="256"/>
    </row>
    <row r="18" spans="1:11" x14ac:dyDescent="0.35">
      <c r="A18" s="227" t="s">
        <v>49</v>
      </c>
      <c r="B18" s="229" t="s">
        <v>102</v>
      </c>
      <c r="C18" s="231" t="s">
        <v>50</v>
      </c>
      <c r="D18" s="233" t="s">
        <v>67</v>
      </c>
      <c r="E18" s="233" t="s">
        <v>68</v>
      </c>
      <c r="F18" s="235"/>
      <c r="G18" s="235"/>
      <c r="H18" s="251"/>
      <c r="I18" s="251"/>
      <c r="J18" s="251"/>
      <c r="K18" s="253"/>
    </row>
    <row r="19" spans="1:11" ht="33.75" customHeight="1" thickBot="1" x14ac:dyDescent="0.4">
      <c r="A19" s="228"/>
      <c r="B19" s="230"/>
      <c r="C19" s="232"/>
      <c r="D19" s="234"/>
      <c r="E19" s="234"/>
      <c r="F19" s="236"/>
      <c r="G19" s="236"/>
      <c r="H19" s="252"/>
      <c r="I19" s="252"/>
      <c r="J19" s="252"/>
      <c r="K19" s="254"/>
    </row>
    <row r="20" spans="1:11" ht="15" thickTop="1" x14ac:dyDescent="0.35">
      <c r="A20" s="32" t="s">
        <v>62</v>
      </c>
      <c r="B20" s="32" t="s">
        <v>64</v>
      </c>
      <c r="C20" s="32">
        <v>1</v>
      </c>
      <c r="D20" s="33">
        <v>100</v>
      </c>
      <c r="E20" s="33">
        <v>100</v>
      </c>
      <c r="F20" s="33"/>
      <c r="G20" s="33"/>
      <c r="H20" s="33"/>
      <c r="I20" s="33"/>
      <c r="J20" s="33"/>
      <c r="K20" s="33"/>
    </row>
    <row r="21" spans="1:11" x14ac:dyDescent="0.35">
      <c r="A21" s="18" t="s">
        <v>65</v>
      </c>
      <c r="B21" s="18" t="s">
        <v>66</v>
      </c>
      <c r="C21" s="18">
        <v>1</v>
      </c>
      <c r="D21" s="17">
        <v>100</v>
      </c>
      <c r="E21" s="17">
        <v>100</v>
      </c>
      <c r="F21" s="17"/>
      <c r="G21" s="17"/>
      <c r="H21" s="17"/>
      <c r="I21" s="17"/>
      <c r="J21" s="17"/>
      <c r="K21" s="17"/>
    </row>
    <row r="22" spans="1:11" x14ac:dyDescent="0.35">
      <c r="A22" s="17" t="s">
        <v>69</v>
      </c>
      <c r="B22" s="17">
        <v>2</v>
      </c>
      <c r="C22" s="17">
        <v>1</v>
      </c>
      <c r="D22" s="17">
        <v>1</v>
      </c>
      <c r="E22" s="17">
        <v>3</v>
      </c>
      <c r="F22" s="17"/>
      <c r="G22" s="17"/>
      <c r="H22" s="17"/>
      <c r="I22" s="17"/>
      <c r="J22" s="17"/>
      <c r="K22" s="17"/>
    </row>
    <row r="23" spans="1:11" x14ac:dyDescent="0.35">
      <c r="A23" s="17"/>
      <c r="B23" s="17"/>
      <c r="C23" s="17"/>
      <c r="D23" s="17"/>
      <c r="E23" s="17"/>
      <c r="F23" s="17"/>
      <c r="G23" s="17"/>
      <c r="H23" s="17"/>
      <c r="I23" s="17"/>
      <c r="J23" s="17"/>
      <c r="K23" s="17"/>
    </row>
    <row r="24" spans="1:11" x14ac:dyDescent="0.35">
      <c r="A24" s="17"/>
      <c r="B24" s="17"/>
      <c r="C24" s="17"/>
      <c r="D24" s="17"/>
      <c r="E24" s="17"/>
      <c r="F24" s="17"/>
      <c r="G24" s="17"/>
      <c r="H24" s="17"/>
      <c r="I24" s="17"/>
      <c r="J24" s="17"/>
      <c r="K24" s="17"/>
    </row>
    <row r="25" spans="1:11" x14ac:dyDescent="0.35">
      <c r="A25" s="17"/>
      <c r="B25" s="17"/>
      <c r="C25" s="17"/>
      <c r="D25" s="17"/>
      <c r="E25" s="17"/>
      <c r="F25" s="17"/>
      <c r="G25" s="17"/>
      <c r="H25" s="17"/>
      <c r="I25" s="17"/>
      <c r="J25" s="17"/>
      <c r="K25" s="17"/>
    </row>
    <row r="26" spans="1:11" x14ac:dyDescent="0.35">
      <c r="A26" s="17"/>
      <c r="B26" s="17"/>
      <c r="C26" s="17"/>
      <c r="D26" s="17"/>
      <c r="E26" s="17"/>
      <c r="F26" s="17"/>
      <c r="G26" s="17"/>
      <c r="H26" s="17"/>
      <c r="I26" s="17"/>
      <c r="J26" s="17"/>
      <c r="K26" s="17"/>
    </row>
    <row r="27" spans="1:11" x14ac:dyDescent="0.35">
      <c r="A27" s="17"/>
      <c r="B27" s="17"/>
      <c r="C27" s="17"/>
      <c r="D27" s="17"/>
      <c r="E27" s="17"/>
      <c r="F27" s="17"/>
      <c r="G27" s="17"/>
      <c r="H27" s="17"/>
      <c r="I27" s="17"/>
      <c r="J27" s="17"/>
      <c r="K27" s="17"/>
    </row>
    <row r="28" spans="1:11" x14ac:dyDescent="0.35">
      <c r="A28" s="17"/>
      <c r="B28" s="17"/>
      <c r="C28" s="17"/>
      <c r="D28" s="17"/>
      <c r="E28" s="17"/>
      <c r="F28" s="17"/>
      <c r="G28" s="17"/>
      <c r="H28" s="17"/>
      <c r="I28" s="17"/>
      <c r="J28" s="17"/>
      <c r="K28" s="17"/>
    </row>
    <row r="29" spans="1:11" x14ac:dyDescent="0.35">
      <c r="A29" s="17"/>
      <c r="B29" s="17"/>
      <c r="C29" s="17"/>
      <c r="D29" s="17"/>
      <c r="E29" s="17"/>
      <c r="F29" s="17"/>
      <c r="G29" s="17"/>
      <c r="H29" s="17"/>
      <c r="I29" s="17"/>
      <c r="J29" s="17"/>
      <c r="K29" s="17"/>
    </row>
    <row r="30" spans="1:11" x14ac:dyDescent="0.35">
      <c r="A30" s="1"/>
      <c r="B30" s="1"/>
      <c r="C30" s="1"/>
      <c r="D30" s="1"/>
      <c r="E30" s="1"/>
      <c r="F30" s="1"/>
      <c r="G30" s="1"/>
      <c r="H30" s="1"/>
      <c r="I30" s="1"/>
      <c r="J30" s="1"/>
      <c r="K30" s="1"/>
    </row>
    <row r="31" spans="1:11" x14ac:dyDescent="0.35">
      <c r="A31" s="1"/>
      <c r="B31" s="1"/>
      <c r="C31" s="1"/>
      <c r="D31" s="1"/>
      <c r="E31" s="1"/>
      <c r="F31" s="1"/>
      <c r="G31" s="1"/>
      <c r="H31" s="1"/>
      <c r="I31" s="1"/>
      <c r="J31" s="1"/>
      <c r="K31" s="1"/>
    </row>
    <row r="32" spans="1:11" x14ac:dyDescent="0.35">
      <c r="A32" s="263" t="s">
        <v>56</v>
      </c>
      <c r="B32" s="264"/>
      <c r="C32" s="265"/>
      <c r="D32" s="13"/>
      <c r="E32" s="13"/>
      <c r="F32" s="13"/>
      <c r="G32" s="13"/>
      <c r="H32" s="13"/>
      <c r="I32" s="13"/>
      <c r="J32" s="13"/>
      <c r="K32" s="13"/>
    </row>
    <row r="33" spans="1:11" x14ac:dyDescent="0.35">
      <c r="A33" s="263" t="s">
        <v>58</v>
      </c>
      <c r="B33" s="264"/>
      <c r="C33" s="265"/>
      <c r="D33" s="13"/>
      <c r="E33" s="13"/>
      <c r="F33" s="13"/>
      <c r="G33" s="13"/>
      <c r="H33" s="13"/>
      <c r="I33" s="13"/>
      <c r="J33" s="13"/>
      <c r="K33" s="13"/>
    </row>
    <row r="34" spans="1:11" x14ac:dyDescent="0.35">
      <c r="A34" s="263" t="s">
        <v>103</v>
      </c>
      <c r="B34" s="264"/>
      <c r="C34" s="265"/>
      <c r="D34" s="13"/>
      <c r="E34" s="13"/>
      <c r="F34" s="13"/>
      <c r="G34" s="13"/>
      <c r="H34" s="13"/>
      <c r="I34" s="13"/>
      <c r="J34" s="13"/>
      <c r="K34" s="13"/>
    </row>
    <row r="35" spans="1:11" x14ac:dyDescent="0.35">
      <c r="A35" s="263" t="s">
        <v>104</v>
      </c>
      <c r="B35" s="264"/>
      <c r="C35" s="265"/>
      <c r="D35" s="13"/>
      <c r="E35" s="13"/>
      <c r="F35" s="13"/>
      <c r="G35" s="13"/>
      <c r="H35" s="13"/>
      <c r="I35" s="13"/>
      <c r="J35" s="13"/>
      <c r="K35" s="13"/>
    </row>
    <row r="36" spans="1:11" x14ac:dyDescent="0.35">
      <c r="A36" s="263" t="s">
        <v>105</v>
      </c>
      <c r="B36" s="264"/>
      <c r="C36" s="265"/>
      <c r="D36" s="12"/>
      <c r="E36" s="12"/>
      <c r="F36" s="12"/>
      <c r="G36" s="12"/>
      <c r="H36" s="12"/>
      <c r="I36" s="12"/>
      <c r="J36" s="12"/>
      <c r="K36" s="12"/>
    </row>
  </sheetData>
  <mergeCells count="34">
    <mergeCell ref="A32:C32"/>
    <mergeCell ref="A33:C33"/>
    <mergeCell ref="A34:C34"/>
    <mergeCell ref="A35:C35"/>
    <mergeCell ref="A36:C36"/>
    <mergeCell ref="D8:K8"/>
    <mergeCell ref="A8:C8"/>
    <mergeCell ref="A12:C12"/>
    <mergeCell ref="D12:K12"/>
    <mergeCell ref="A13:C13"/>
    <mergeCell ref="D13:K13"/>
    <mergeCell ref="A11:C11"/>
    <mergeCell ref="D14:K14"/>
    <mergeCell ref="H18:H19"/>
    <mergeCell ref="I18:I19"/>
    <mergeCell ref="J18:J19"/>
    <mergeCell ref="K18:K19"/>
    <mergeCell ref="D17:K17"/>
    <mergeCell ref="A1:K3"/>
    <mergeCell ref="A5:K6"/>
    <mergeCell ref="A18:A19"/>
    <mergeCell ref="B18:B19"/>
    <mergeCell ref="C18:C19"/>
    <mergeCell ref="D18:D19"/>
    <mergeCell ref="E18:E19"/>
    <mergeCell ref="F18:F19"/>
    <mergeCell ref="G18:G19"/>
    <mergeCell ref="A17:C17"/>
    <mergeCell ref="A9:C9"/>
    <mergeCell ref="A10:C10"/>
    <mergeCell ref="A14:C14"/>
    <mergeCell ref="D9:K9"/>
    <mergeCell ref="D10:K10"/>
    <mergeCell ref="D11:K11"/>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pane ySplit="5" topLeftCell="A6" activePane="bottomLeft" state="frozen"/>
      <selection pane="bottomLeft" activeCell="A14" sqref="A14"/>
    </sheetView>
  </sheetViews>
  <sheetFormatPr defaultColWidth="8.81640625" defaultRowHeight="14.5" x14ac:dyDescent="0.35"/>
  <sheetData>
    <row r="1" spans="1:13" x14ac:dyDescent="0.35">
      <c r="A1" s="153" t="s">
        <v>21</v>
      </c>
      <c r="B1" s="154"/>
      <c r="C1" s="154"/>
      <c r="D1" s="154"/>
      <c r="E1" s="154"/>
      <c r="F1" s="154"/>
      <c r="G1" s="154"/>
      <c r="H1" s="154"/>
      <c r="I1" s="154"/>
      <c r="J1" s="154"/>
      <c r="K1" s="154"/>
      <c r="L1" s="154"/>
      <c r="M1" s="155"/>
    </row>
    <row r="2" spans="1:13" x14ac:dyDescent="0.35">
      <c r="A2" s="156"/>
      <c r="B2" s="157"/>
      <c r="C2" s="157"/>
      <c r="D2" s="157"/>
      <c r="E2" s="157"/>
      <c r="F2" s="157"/>
      <c r="G2" s="157"/>
      <c r="H2" s="157"/>
      <c r="I2" s="157"/>
      <c r="J2" s="157"/>
      <c r="K2" s="157"/>
      <c r="L2" s="157"/>
      <c r="M2" s="158"/>
    </row>
    <row r="3" spans="1:13" ht="15" thickBot="1" x14ac:dyDescent="0.4">
      <c r="A3" s="159"/>
      <c r="B3" s="160"/>
      <c r="C3" s="160"/>
      <c r="D3" s="160"/>
      <c r="E3" s="160"/>
      <c r="F3" s="160"/>
      <c r="G3" s="160"/>
      <c r="H3" s="160"/>
      <c r="I3" s="160"/>
      <c r="J3" s="160"/>
      <c r="K3" s="160"/>
      <c r="L3" s="160"/>
      <c r="M3" s="161"/>
    </row>
    <row r="5" spans="1:13" x14ac:dyDescent="0.35">
      <c r="A5" s="61" t="s">
        <v>135</v>
      </c>
    </row>
    <row r="7" spans="1:13" x14ac:dyDescent="0.35">
      <c r="A7" t="s">
        <v>142</v>
      </c>
    </row>
    <row r="9" spans="1:13" x14ac:dyDescent="0.35">
      <c r="A9" s="71" t="s">
        <v>140</v>
      </c>
    </row>
    <row r="10" spans="1:13" x14ac:dyDescent="0.35">
      <c r="A10" s="71"/>
    </row>
    <row r="11" spans="1:13" x14ac:dyDescent="0.35">
      <c r="A11" s="71" t="s">
        <v>141</v>
      </c>
    </row>
    <row r="12" spans="1:13" x14ac:dyDescent="0.35">
      <c r="A12" s="71"/>
    </row>
    <row r="13" spans="1:13" x14ac:dyDescent="0.35">
      <c r="A13" s="71" t="s">
        <v>143</v>
      </c>
    </row>
  </sheetData>
  <mergeCells count="1">
    <mergeCell ref="A1:M3"/>
  </mergeCells>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pane ySplit="5" topLeftCell="A6" activePane="bottomLeft" state="frozen"/>
      <selection pane="bottomLeft" activeCell="A15" sqref="A15"/>
    </sheetView>
  </sheetViews>
  <sheetFormatPr defaultColWidth="8.81640625" defaultRowHeight="14.5" x14ac:dyDescent="0.35"/>
  <sheetData>
    <row r="1" spans="1:13" x14ac:dyDescent="0.35">
      <c r="A1" s="153" t="s">
        <v>22</v>
      </c>
      <c r="B1" s="154"/>
      <c r="C1" s="154"/>
      <c r="D1" s="154"/>
      <c r="E1" s="154"/>
      <c r="F1" s="154"/>
      <c r="G1" s="154"/>
      <c r="H1" s="154"/>
      <c r="I1" s="154"/>
      <c r="J1" s="154"/>
      <c r="K1" s="154"/>
      <c r="L1" s="154"/>
      <c r="M1" s="155"/>
    </row>
    <row r="2" spans="1:13" x14ac:dyDescent="0.35">
      <c r="A2" s="156"/>
      <c r="B2" s="157"/>
      <c r="C2" s="157"/>
      <c r="D2" s="157"/>
      <c r="E2" s="157"/>
      <c r="F2" s="157"/>
      <c r="G2" s="157"/>
      <c r="H2" s="157"/>
      <c r="I2" s="157"/>
      <c r="J2" s="157"/>
      <c r="K2" s="157"/>
      <c r="L2" s="157"/>
      <c r="M2" s="158"/>
    </row>
    <row r="3" spans="1:13" ht="15" thickBot="1" x14ac:dyDescent="0.4">
      <c r="A3" s="159"/>
      <c r="B3" s="160"/>
      <c r="C3" s="160"/>
      <c r="D3" s="160"/>
      <c r="E3" s="160"/>
      <c r="F3" s="160"/>
      <c r="G3" s="160"/>
      <c r="H3" s="160"/>
      <c r="I3" s="160"/>
      <c r="J3" s="160"/>
      <c r="K3" s="160"/>
      <c r="L3" s="160"/>
      <c r="M3" s="161"/>
    </row>
    <row r="5" spans="1:13" x14ac:dyDescent="0.35">
      <c r="A5" s="61" t="s">
        <v>136</v>
      </c>
    </row>
    <row r="7" spans="1:13" x14ac:dyDescent="0.35">
      <c r="A7" t="s">
        <v>142</v>
      </c>
    </row>
    <row r="9" spans="1:13" x14ac:dyDescent="0.35">
      <c r="A9" s="71" t="s">
        <v>140</v>
      </c>
    </row>
    <row r="10" spans="1:13" x14ac:dyDescent="0.35">
      <c r="A10" s="71"/>
    </row>
    <row r="11" spans="1:13" x14ac:dyDescent="0.35">
      <c r="A11" s="71" t="s">
        <v>141</v>
      </c>
    </row>
    <row r="12" spans="1:13" x14ac:dyDescent="0.35">
      <c r="A12" s="71"/>
    </row>
    <row r="13" spans="1:13" x14ac:dyDescent="0.35">
      <c r="A13" s="71" t="s">
        <v>144</v>
      </c>
    </row>
  </sheetData>
  <mergeCells count="1">
    <mergeCell ref="A1:M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CubeSat Design Summary</vt:lpstr>
      <vt:lpstr>Bill of Materials</vt:lpstr>
      <vt:lpstr>Mass Budget</vt:lpstr>
      <vt:lpstr>Power Budget</vt:lpstr>
      <vt:lpstr>Link Budget (Uplink)</vt:lpstr>
      <vt:lpstr>Link Budget (Downlink)</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Singarayar</dc:creator>
  <cp:lastModifiedBy>Nikita Sardesai</cp:lastModifiedBy>
  <cp:lastPrinted>2013-09-27T18:23:02Z</cp:lastPrinted>
  <dcterms:created xsi:type="dcterms:W3CDTF">2013-08-23T14:29:20Z</dcterms:created>
  <dcterms:modified xsi:type="dcterms:W3CDTF">2015-09-07T01:07:49Z</dcterms:modified>
</cp:coreProperties>
</file>