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8800" windowHeight="17460" tabRatio="500"/>
  </bookViews>
  <sheets>
    <sheet name="measurement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A76" i="1"/>
  <c r="A75" i="1"/>
  <c r="A74" i="1"/>
  <c r="A73" i="1"/>
  <c r="A72" i="1"/>
  <c r="A71" i="1"/>
  <c r="A70" i="1"/>
  <c r="A69" i="1"/>
  <c r="A68" i="1"/>
  <c r="A67" i="1"/>
  <c r="A60" i="1"/>
  <c r="A59" i="1"/>
  <c r="A58" i="1"/>
  <c r="A57" i="1"/>
  <c r="A56" i="1"/>
  <c r="A55" i="1"/>
  <c r="A54" i="1"/>
  <c r="A53" i="1"/>
  <c r="A52" i="1"/>
  <c r="A51" i="1"/>
  <c r="B31" i="1"/>
  <c r="B47" i="1"/>
  <c r="B63" i="1"/>
  <c r="B79" i="1"/>
  <c r="B95" i="1"/>
  <c r="B30" i="1"/>
  <c r="B46" i="1"/>
  <c r="B62" i="1"/>
  <c r="B78" i="1"/>
  <c r="B94" i="1"/>
  <c r="D83" i="1"/>
  <c r="D84" i="1"/>
  <c r="D85" i="1"/>
  <c r="D86" i="1"/>
  <c r="D87" i="1"/>
  <c r="D88" i="1"/>
  <c r="D89" i="1"/>
  <c r="D90" i="1"/>
  <c r="D91" i="1"/>
  <c r="D92" i="1"/>
  <c r="D94" i="1"/>
  <c r="K5" i="1"/>
  <c r="D67" i="1"/>
  <c r="D68" i="1"/>
  <c r="D69" i="1"/>
  <c r="D70" i="1"/>
  <c r="D71" i="1"/>
  <c r="D72" i="1"/>
  <c r="D73" i="1"/>
  <c r="D74" i="1"/>
  <c r="D75" i="1"/>
  <c r="D76" i="1"/>
  <c r="D78" i="1"/>
  <c r="K3" i="1"/>
  <c r="D51" i="1"/>
  <c r="D52" i="1"/>
  <c r="D53" i="1"/>
  <c r="D54" i="1"/>
  <c r="D55" i="1"/>
  <c r="D56" i="1"/>
  <c r="D57" i="1"/>
  <c r="D58" i="1"/>
  <c r="D59" i="1"/>
  <c r="D60" i="1"/>
  <c r="D62" i="1"/>
  <c r="K2" i="1"/>
  <c r="D35" i="1"/>
  <c r="D36" i="1"/>
  <c r="D37" i="1"/>
  <c r="D38" i="1"/>
  <c r="D39" i="1"/>
  <c r="D40" i="1"/>
  <c r="D41" i="1"/>
  <c r="D42" i="1"/>
  <c r="D43" i="1"/>
  <c r="D44" i="1"/>
  <c r="D46" i="1"/>
  <c r="K4" i="1"/>
  <c r="D19" i="1"/>
  <c r="D20" i="1"/>
  <c r="D21" i="1"/>
  <c r="D22" i="1"/>
  <c r="D23" i="1"/>
  <c r="D24" i="1"/>
  <c r="D25" i="1"/>
  <c r="D26" i="1"/>
  <c r="D27" i="1"/>
  <c r="D28" i="1"/>
  <c r="D30" i="1"/>
  <c r="K6" i="1"/>
  <c r="D3" i="1"/>
  <c r="D4" i="1"/>
  <c r="D5" i="1"/>
  <c r="D6" i="1"/>
  <c r="D7" i="1"/>
  <c r="D8" i="1"/>
  <c r="D9" i="1"/>
  <c r="D10" i="1"/>
  <c r="D11" i="1"/>
  <c r="D12" i="1"/>
  <c r="D14" i="1"/>
  <c r="K7" i="1"/>
  <c r="C94" i="1"/>
  <c r="J5" i="1"/>
  <c r="C78" i="1"/>
  <c r="J3" i="1"/>
  <c r="C62" i="1"/>
  <c r="C46" i="1"/>
  <c r="J4" i="1"/>
  <c r="C30" i="1"/>
  <c r="J6" i="1"/>
  <c r="C14" i="1"/>
  <c r="J7" i="1"/>
  <c r="I5" i="1"/>
  <c r="I3" i="1"/>
  <c r="I2" i="1"/>
  <c r="I4" i="1"/>
  <c r="I6" i="1"/>
  <c r="I7" i="1"/>
  <c r="F18" i="1"/>
  <c r="F34" i="1"/>
  <c r="F50" i="1"/>
  <c r="F66" i="1"/>
  <c r="E18" i="1"/>
  <c r="E34" i="1"/>
  <c r="E50" i="1"/>
  <c r="E66" i="1"/>
  <c r="D18" i="1"/>
  <c r="D34" i="1"/>
  <c r="D50" i="1"/>
  <c r="D66" i="1"/>
  <c r="C18" i="1"/>
  <c r="C34" i="1"/>
  <c r="C50" i="1"/>
  <c r="C66" i="1"/>
  <c r="B18" i="1"/>
  <c r="B34" i="1"/>
  <c r="B50" i="1"/>
  <c r="B66" i="1"/>
  <c r="A18" i="1"/>
  <c r="A34" i="1"/>
  <c r="A50" i="1"/>
  <c r="A66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D95" i="1"/>
  <c r="C95" i="1"/>
  <c r="D79" i="1"/>
  <c r="C79" i="1"/>
  <c r="D63" i="1"/>
  <c r="C63" i="1"/>
  <c r="D47" i="1"/>
  <c r="C47" i="1"/>
  <c r="D31" i="1"/>
  <c r="C31" i="1"/>
  <c r="D15" i="1"/>
  <c r="C15" i="1"/>
  <c r="F12" i="1"/>
  <c r="F11" i="1"/>
  <c r="F10" i="1"/>
  <c r="F9" i="1"/>
  <c r="F8" i="1"/>
  <c r="F7" i="1"/>
  <c r="F6" i="1"/>
  <c r="F5" i="1"/>
  <c r="F4" i="1"/>
  <c r="F3" i="1"/>
  <c r="E12" i="1"/>
  <c r="E11" i="1"/>
  <c r="E10" i="1"/>
  <c r="E9" i="1"/>
  <c r="E8" i="1"/>
  <c r="E7" i="1"/>
  <c r="E6" i="1"/>
  <c r="E5" i="1"/>
  <c r="E4" i="1"/>
  <c r="E3" i="1"/>
  <c r="F76" i="1"/>
  <c r="F75" i="1"/>
  <c r="F74" i="1"/>
  <c r="F73" i="1"/>
  <c r="F72" i="1"/>
  <c r="F71" i="1"/>
  <c r="F70" i="1"/>
  <c r="F69" i="1"/>
  <c r="F68" i="1"/>
  <c r="F67" i="1"/>
  <c r="E76" i="1"/>
  <c r="E75" i="1"/>
  <c r="E74" i="1"/>
  <c r="E73" i="1"/>
  <c r="E72" i="1"/>
  <c r="E71" i="1"/>
  <c r="E70" i="1"/>
  <c r="E69" i="1"/>
  <c r="E68" i="1"/>
  <c r="E67" i="1"/>
  <c r="F60" i="1"/>
  <c r="F59" i="1"/>
  <c r="F58" i="1"/>
  <c r="F57" i="1"/>
  <c r="F56" i="1"/>
  <c r="F55" i="1"/>
  <c r="F54" i="1"/>
  <c r="F53" i="1"/>
  <c r="F52" i="1"/>
  <c r="F51" i="1"/>
  <c r="E60" i="1"/>
  <c r="E59" i="1"/>
  <c r="E58" i="1"/>
  <c r="E57" i="1"/>
  <c r="E56" i="1"/>
  <c r="E55" i="1"/>
  <c r="E54" i="1"/>
  <c r="E53" i="1"/>
  <c r="E52" i="1"/>
  <c r="E51" i="1"/>
  <c r="F44" i="1"/>
  <c r="F43" i="1"/>
  <c r="F42" i="1"/>
  <c r="F41" i="1"/>
  <c r="F40" i="1"/>
  <c r="F39" i="1"/>
  <c r="F38" i="1"/>
  <c r="F37" i="1"/>
  <c r="F36" i="1"/>
  <c r="F35" i="1"/>
  <c r="F28" i="1"/>
  <c r="F27" i="1"/>
  <c r="F26" i="1"/>
  <c r="F25" i="1"/>
  <c r="F24" i="1"/>
  <c r="F23" i="1"/>
  <c r="F22" i="1"/>
  <c r="F21" i="1"/>
  <c r="F20" i="1"/>
  <c r="F19" i="1"/>
  <c r="E44" i="1"/>
  <c r="E43" i="1"/>
  <c r="E42" i="1"/>
  <c r="E41" i="1"/>
  <c r="E40" i="1"/>
  <c r="E39" i="1"/>
  <c r="E38" i="1"/>
  <c r="E37" i="1"/>
  <c r="E36" i="1"/>
  <c r="E35" i="1"/>
  <c r="E28" i="1"/>
  <c r="E27" i="1"/>
  <c r="E26" i="1"/>
  <c r="E25" i="1"/>
  <c r="E24" i="1"/>
  <c r="E23" i="1"/>
  <c r="E22" i="1"/>
  <c r="E21" i="1"/>
  <c r="E20" i="1"/>
  <c r="E19" i="1"/>
</calcChain>
</file>

<file path=xl/sharedStrings.xml><?xml version="1.0" encoding="utf-8"?>
<sst xmlns="http://schemas.openxmlformats.org/spreadsheetml/2006/main" count="23" uniqueCount="23">
  <si>
    <t>grunt.log(...)</t>
  </si>
  <si>
    <t>perl -e 'use Time...'</t>
  </si>
  <si>
    <t>Reaktionszeit</t>
  </si>
  <si>
    <t>Reaktionszeit: Abweichung vom Mittelwert</t>
  </si>
  <si>
    <t>Laufzeit: Abweichung vom Mittelwert</t>
  </si>
  <si>
    <t>grunt Laufzeit</t>
  </si>
  <si>
    <t>Test</t>
  </si>
  <si>
    <t>benchmark: local OS X host filesystem</t>
  </si>
  <si>
    <t>1st test: local guest vboxfx filesystem</t>
  </si>
  <si>
    <t>2nd test: mounted vboxfs filesystem</t>
  </si>
  <si>
    <t>3rd test: mounted nfs filesystem</t>
  </si>
  <si>
    <t>4th test: mounted tuned nfs filesystem</t>
  </si>
  <si>
    <t>5th test: mounted smb filesystem</t>
  </si>
  <si>
    <t>average</t>
  </si>
  <si>
    <t>compared to the benchmark:</t>
  </si>
  <si>
    <t>average runtime</t>
  </si>
  <si>
    <t>average reaction time</t>
  </si>
  <si>
    <t>grunt runtime ("completed in ...") [s]</t>
  </si>
  <si>
    <t>perl -e 'use Time...' [s]</t>
  </si>
  <si>
    <t>grunt logmillisecs [s]</t>
  </si>
  <si>
    <t>reaction time [s]</t>
  </si>
  <si>
    <t>reaction time: difference from average [s]</t>
  </si>
  <si>
    <t>runtime: difference from average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</si>
</sst>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5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 applyAlignment="1">
      <alignment horizontal="left"/>
    </xf>
    <xf numFmtId="164" fontId="5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right"/>
    </xf>
    <xf numFmtId="2" fontId="4" fillId="0" borderId="0" xfId="1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</cellXfs>
  <cellStyles count="238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Besuchter Link" xfId="17" builtinId="9" hidden="1"/>
    <cellStyle name="Besuchter Link" xfId="19" builtinId="9" hidden="1"/>
    <cellStyle name="Besuchter Link" xfId="21" builtinId="9" hidden="1"/>
    <cellStyle name="Besuchter Link" xfId="23" builtinId="9" hidden="1"/>
    <cellStyle name="Besuchter Link" xfId="25" builtinId="9" hidden="1"/>
    <cellStyle name="Besuchter Link" xfId="27" builtinId="9" hidden="1"/>
    <cellStyle name="Besuchter Link" xfId="29" builtinId="9" hidden="1"/>
    <cellStyle name="Besuchter Link" xfId="31" builtinId="9" hidden="1"/>
    <cellStyle name="Besuchter Link" xfId="33" builtinId="9" hidden="1"/>
    <cellStyle name="Besuchter Link" xfId="35" builtinId="9" hidden="1"/>
    <cellStyle name="Besuchter Link" xfId="37" builtinId="9" hidden="1"/>
    <cellStyle name="Besuchter Link" xfId="39" builtinId="9" hidden="1"/>
    <cellStyle name="Besuchter Link" xfId="41" builtinId="9" hidde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Besuchter Link" xfId="63" builtinId="9" hidden="1"/>
    <cellStyle name="Besuchter Link" xfId="65" builtinId="9" hidden="1"/>
    <cellStyle name="Besuchter Link" xfId="67" builtinId="9" hidden="1"/>
    <cellStyle name="Besuchter Link" xfId="69" builtinId="9" hidden="1"/>
    <cellStyle name="Besuchter Link" xfId="71" builtinId="9" hidden="1"/>
    <cellStyle name="Besuchter Link" xfId="73" builtinId="9" hidden="1"/>
    <cellStyle name="Besuchter Link" xfId="75" builtinId="9" hidden="1"/>
    <cellStyle name="Besuchter Link" xfId="77" builtinId="9" hidden="1"/>
    <cellStyle name="Besuchter Link" xfId="79" builtinId="9" hidden="1"/>
    <cellStyle name="Besuchter Link" xfId="81" builtinId="9" hidden="1"/>
    <cellStyle name="Besuchter Link" xfId="83" builtinId="9" hidden="1"/>
    <cellStyle name="Besuchter Link" xfId="85" builtinId="9" hidden="1"/>
    <cellStyle name="Besuchter Link" xfId="87" builtinId="9" hidden="1"/>
    <cellStyle name="Besuchter Link" xfId="89" builtinId="9" hidden="1"/>
    <cellStyle name="Besuchter Link" xfId="91" builtinId="9" hidden="1"/>
    <cellStyle name="Besuchter Link" xfId="93" builtinId="9" hidden="1"/>
    <cellStyle name="Besuchter Link" xfId="95" builtinId="9" hidden="1"/>
    <cellStyle name="Besuchter Link" xfId="97" builtinId="9" hidden="1"/>
    <cellStyle name="Besuchter Link" xfId="99" builtinId="9" hidden="1"/>
    <cellStyle name="Besuchter Link" xfId="101" builtinId="9" hidden="1"/>
    <cellStyle name="Besuchter Link" xfId="103" builtinId="9" hidden="1"/>
    <cellStyle name="Besuchter Link" xfId="105" builtinId="9" hidden="1"/>
    <cellStyle name="Besuchter Link" xfId="107" builtinId="9" hidden="1"/>
    <cellStyle name="Besuchter Link" xfId="109" builtinId="9" hidden="1"/>
    <cellStyle name="Besuchter Link" xfId="111" builtinId="9" hidden="1"/>
    <cellStyle name="Besuchter Link" xfId="113" builtinId="9" hidden="1"/>
    <cellStyle name="Besuchter Link" xfId="115" builtinId="9" hidden="1"/>
    <cellStyle name="Besuchter Link" xfId="117" builtinId="9" hidden="1"/>
    <cellStyle name="Besuchter Link" xfId="119" builtinId="9" hidden="1"/>
    <cellStyle name="Besuchter Link" xfId="121" builtinId="9" hidden="1"/>
    <cellStyle name="Besuchter Link" xfId="123" builtinId="9" hidden="1"/>
    <cellStyle name="Besuchter Link" xfId="125" builtinId="9" hidden="1"/>
    <cellStyle name="Besuchter Link" xfId="127" builtinId="9" hidden="1"/>
    <cellStyle name="Besuchter Link" xfId="129" builtinId="9" hidden="1"/>
    <cellStyle name="Besuchter Link" xfId="131" builtinId="9" hidden="1"/>
    <cellStyle name="Besuchter Link" xfId="133" builtinId="9" hidden="1"/>
    <cellStyle name="Besuchter Link" xfId="135" builtinId="9" hidden="1"/>
    <cellStyle name="Besuchter Link" xfId="137" builtinId="9" hidden="1"/>
    <cellStyle name="Besuchter Link" xfId="139" builtinId="9" hidden="1"/>
    <cellStyle name="Besuchter Link" xfId="141" builtinId="9" hidden="1"/>
    <cellStyle name="Besuchter Link" xfId="143" builtinId="9" hidden="1"/>
    <cellStyle name="Besuchter Link" xfId="145" builtinId="9" hidden="1"/>
    <cellStyle name="Besuchter Link" xfId="147" builtinId="9" hidden="1"/>
    <cellStyle name="Besuchter Link" xfId="149" builtinId="9" hidden="1"/>
    <cellStyle name="Besuchter Link" xfId="151" builtinId="9" hidden="1"/>
    <cellStyle name="Besuchter Link" xfId="153" builtinId="9" hidden="1"/>
    <cellStyle name="Besuchter Link" xfId="155" builtinId="9" hidden="1"/>
    <cellStyle name="Besuchter Link" xfId="157" builtinId="9" hidden="1"/>
    <cellStyle name="Besuchter Link" xfId="159" builtinId="9" hidden="1"/>
    <cellStyle name="Besuchter Link" xfId="161" builtinId="9" hidden="1"/>
    <cellStyle name="Besuchter Link" xfId="163" builtinId="9" hidden="1"/>
    <cellStyle name="Besuchter Link" xfId="165" builtinId="9" hidden="1"/>
    <cellStyle name="Besuchter Link" xfId="167" builtinId="9" hidden="1"/>
    <cellStyle name="Besuchter Link" xfId="169" builtinId="9" hidden="1"/>
    <cellStyle name="Besuchter Link" xfId="171" builtinId="9" hidden="1"/>
    <cellStyle name="Besuchter Link" xfId="173" builtinId="9" hidden="1"/>
    <cellStyle name="Besuchter Link" xfId="175" builtinId="9" hidden="1"/>
    <cellStyle name="Besuchter Link" xfId="177" builtinId="9" hidden="1"/>
    <cellStyle name="Besuchter Link" xfId="179" builtinId="9" hidden="1"/>
    <cellStyle name="Besuchter Link" xfId="181" builtinId="9" hidden="1"/>
    <cellStyle name="Besuchter Link" xfId="183" builtinId="9" hidden="1"/>
    <cellStyle name="Besuchter Link" xfId="185" builtinId="9" hidden="1"/>
    <cellStyle name="Besuchter Link" xfId="187" builtinId="9" hidden="1"/>
    <cellStyle name="Besuchter Link" xfId="189" builtinId="9" hidden="1"/>
    <cellStyle name="Besuchter Link" xfId="191" builtinId="9" hidden="1"/>
    <cellStyle name="Besuchter Link" xfId="193" builtinId="9" hidden="1"/>
    <cellStyle name="Besuchter Link" xfId="195" builtinId="9" hidden="1"/>
    <cellStyle name="Besuchter Link" xfId="197" builtinId="9" hidden="1"/>
    <cellStyle name="Besuchter Link" xfId="199" builtinId="9" hidden="1"/>
    <cellStyle name="Besuchter Link" xfId="201" builtinId="9" hidden="1"/>
    <cellStyle name="Besuchter Link" xfId="203" builtinId="9" hidden="1"/>
    <cellStyle name="Besuchter Link" xfId="205" builtinId="9" hidden="1"/>
    <cellStyle name="Besuchter Link" xfId="207" builtinId="9" hidden="1"/>
    <cellStyle name="Besuchter Link" xfId="209" builtinId="9" hidden="1"/>
    <cellStyle name="Besuchter Link" xfId="211" builtinId="9" hidden="1"/>
    <cellStyle name="Besuchter Link" xfId="213" builtinId="9" hidden="1"/>
    <cellStyle name="Besuchter Link" xfId="215" builtinId="9" hidden="1"/>
    <cellStyle name="Besuchter Link" xfId="217" builtinId="9" hidden="1"/>
    <cellStyle name="Besuchter Link" xfId="219" builtinId="9" hidden="1"/>
    <cellStyle name="Besuchter Link" xfId="221" builtinId="9" hidden="1"/>
    <cellStyle name="Besuchter Link" xfId="223" builtinId="9" hidden="1"/>
    <cellStyle name="Besuchter Link" xfId="225" builtinId="9" hidden="1"/>
    <cellStyle name="Besuchter Link" xfId="227" builtinId="9" hidden="1"/>
    <cellStyle name="Besuchter Link" xfId="229" builtinId="9" hidden="1"/>
    <cellStyle name="Besuchter Link" xfId="231" builtinId="9" hidden="1"/>
    <cellStyle name="Besuchter Link" xfId="233" builtinId="9" hidden="1"/>
    <cellStyle name="Besuchter Link" xfId="235" builtinId="9" hidden="1"/>
    <cellStyle name="Besuchter Link" xfId="237" builtinId="9" hidden="1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Link" xfId="88" builtinId="8" hidden="1"/>
    <cellStyle name="Link" xfId="90" builtinId="8" hidden="1"/>
    <cellStyle name="Link" xfId="92" builtinId="8" hidden="1"/>
    <cellStyle name="Link" xfId="94" builtinId="8" hidden="1"/>
    <cellStyle name="Link" xfId="96" builtinId="8" hidden="1"/>
    <cellStyle name="Link" xfId="98" builtinId="8" hidden="1"/>
    <cellStyle name="Link" xfId="100" builtinId="8" hidden="1"/>
    <cellStyle name="Link" xfId="102" builtinId="8" hidden="1"/>
    <cellStyle name="Link" xfId="104" builtinId="8" hidden="1"/>
    <cellStyle name="Link" xfId="106" builtinId="8" hidden="1"/>
    <cellStyle name="Link" xfId="108" builtinId="8" hidden="1"/>
    <cellStyle name="Link" xfId="110" builtinId="8" hidden="1"/>
    <cellStyle name="Link" xfId="112" builtinId="8" hidden="1"/>
    <cellStyle name="Link" xfId="114" builtinId="8" hidden="1"/>
    <cellStyle name="Link" xfId="116" builtinId="8" hidden="1"/>
    <cellStyle name="Link" xfId="118" builtinId="8" hidden="1"/>
    <cellStyle name="Link" xfId="120" builtinId="8" hidden="1"/>
    <cellStyle name="Link" xfId="122" builtinId="8" hidden="1"/>
    <cellStyle name="Link" xfId="124" builtinId="8" hidden="1"/>
    <cellStyle name="Link" xfId="126" builtinId="8" hidden="1"/>
    <cellStyle name="Link" xfId="128" builtinId="8" hidden="1"/>
    <cellStyle name="Link" xfId="130" builtinId="8" hidden="1"/>
    <cellStyle name="Link" xfId="132" builtinId="8" hidden="1"/>
    <cellStyle name="Link" xfId="134" builtinId="8" hidden="1"/>
    <cellStyle name="Link" xfId="136" builtinId="8" hidden="1"/>
    <cellStyle name="Link" xfId="138" builtinId="8" hidden="1"/>
    <cellStyle name="Link" xfId="140" builtinId="8" hidden="1"/>
    <cellStyle name="Link" xfId="142" builtinId="8" hidden="1"/>
    <cellStyle name="Link" xfId="144" builtinId="8" hidden="1"/>
    <cellStyle name="Link" xfId="146" builtinId="8" hidden="1"/>
    <cellStyle name="Link" xfId="148" builtinId="8" hidden="1"/>
    <cellStyle name="Link" xfId="150" builtinId="8" hidden="1"/>
    <cellStyle name="Link" xfId="152" builtinId="8" hidden="1"/>
    <cellStyle name="Link" xfId="154" builtinId="8" hidden="1"/>
    <cellStyle name="Link" xfId="156" builtinId="8" hidden="1"/>
    <cellStyle name="Link" xfId="158" builtinId="8" hidden="1"/>
    <cellStyle name="Link" xfId="160" builtinId="8" hidden="1"/>
    <cellStyle name="Link" xfId="162" builtinId="8" hidden="1"/>
    <cellStyle name="Link" xfId="164" builtinId="8" hidden="1"/>
    <cellStyle name="Link" xfId="166" builtinId="8" hidden="1"/>
    <cellStyle name="Link" xfId="168" builtinId="8" hidden="1"/>
    <cellStyle name="Link" xfId="170" builtinId="8" hidden="1"/>
    <cellStyle name="Link" xfId="172" builtinId="8" hidden="1"/>
    <cellStyle name="Link" xfId="174" builtinId="8" hidden="1"/>
    <cellStyle name="Link" xfId="176" builtinId="8" hidden="1"/>
    <cellStyle name="Link" xfId="178" builtinId="8" hidden="1"/>
    <cellStyle name="Link" xfId="180" builtinId="8" hidden="1"/>
    <cellStyle name="Link" xfId="182" builtinId="8" hidden="1"/>
    <cellStyle name="Link" xfId="184" builtinId="8" hidden="1"/>
    <cellStyle name="Link" xfId="186" builtinId="8" hidden="1"/>
    <cellStyle name="Link" xfId="188" builtinId="8" hidden="1"/>
    <cellStyle name="Link" xfId="190" builtinId="8" hidden="1"/>
    <cellStyle name="Link" xfId="192" builtinId="8" hidden="1"/>
    <cellStyle name="Link" xfId="194" builtinId="8" hidden="1"/>
    <cellStyle name="Link" xfId="196" builtinId="8" hidden="1"/>
    <cellStyle name="Link" xfId="198" builtinId="8" hidden="1"/>
    <cellStyle name="Link" xfId="200" builtinId="8" hidden="1"/>
    <cellStyle name="Link" xfId="202" builtinId="8" hidden="1"/>
    <cellStyle name="Link" xfId="204" builtinId="8" hidden="1"/>
    <cellStyle name="Link" xfId="206" builtinId="8" hidden="1"/>
    <cellStyle name="Link" xfId="208" builtinId="8" hidden="1"/>
    <cellStyle name="Link" xfId="210" builtinId="8" hidden="1"/>
    <cellStyle name="Link" xfId="212" builtinId="8" hidden="1"/>
    <cellStyle name="Link" xfId="214" builtinId="8" hidden="1"/>
    <cellStyle name="Link" xfId="216" builtinId="8" hidden="1"/>
    <cellStyle name="Link" xfId="218" builtinId="8" hidden="1"/>
    <cellStyle name="Link" xfId="220" builtinId="8" hidden="1"/>
    <cellStyle name="Link" xfId="222" builtinId="8" hidden="1"/>
    <cellStyle name="Link" xfId="224" builtinId="8" hidden="1"/>
    <cellStyle name="Link" xfId="226" builtinId="8" hidden="1"/>
    <cellStyle name="Link" xfId="228" builtinId="8" hidden="1"/>
    <cellStyle name="Link" xfId="230" builtinId="8" hidden="1"/>
    <cellStyle name="Link" xfId="232" builtinId="8" hidden="1"/>
    <cellStyle name="Link" xfId="234" builtinId="8" hidden="1"/>
    <cellStyle name="Link" xfId="236" builtinId="8" hidden="1"/>
    <cellStyle name="Prozent" xfId="1" builtinId="5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measurements!$J$1</c:f>
              <c:strCache>
                <c:ptCount val="1"/>
                <c:pt idx="0">
                  <c:v>average runtime</c:v>
                </c:pt>
              </c:strCache>
            </c:strRef>
          </c:tx>
          <c:invertIfNegative val="0"/>
          <c:cat>
            <c:strRef>
              <c:f>measurements!$I$2:$I$7</c:f>
              <c:strCache>
                <c:ptCount val="6"/>
                <c:pt idx="0">
                  <c:v>3rd test: mounted nfs filesystem</c:v>
                </c:pt>
                <c:pt idx="1">
                  <c:v>4th test: mounted tuned nfs filesystem</c:v>
                </c:pt>
                <c:pt idx="2">
                  <c:v>2nd test: mounted vboxfs filesystem</c:v>
                </c:pt>
                <c:pt idx="3">
                  <c:v>5th test: mounted smb filesystem</c:v>
                </c:pt>
                <c:pt idx="4">
                  <c:v>1st test: local guest vboxfx filesystem</c:v>
                </c:pt>
                <c:pt idx="5">
                  <c:v>benchmark: local OS X host filesystem</c:v>
                </c:pt>
              </c:strCache>
            </c:strRef>
          </c:cat>
          <c:val>
            <c:numRef>
              <c:f>measurements!$J$2:$J$7</c:f>
              <c:numCache>
                <c:formatCode>00,000</c:formatCode>
                <c:ptCount val="6"/>
                <c:pt idx="0">
                  <c:v>0.451</c:v>
                </c:pt>
                <c:pt idx="1">
                  <c:v>0.7405</c:v>
                </c:pt>
                <c:pt idx="2">
                  <c:v>1.1516</c:v>
                </c:pt>
                <c:pt idx="3">
                  <c:v>0.3404</c:v>
                </c:pt>
                <c:pt idx="4">
                  <c:v>0.3501</c:v>
                </c:pt>
                <c:pt idx="5">
                  <c:v>0.3157</c:v>
                </c:pt>
              </c:numCache>
            </c:numRef>
          </c:val>
        </c:ser>
        <c:ser>
          <c:idx val="1"/>
          <c:order val="1"/>
          <c:tx>
            <c:strRef>
              <c:f>measurements!$K$1</c:f>
              <c:strCache>
                <c:ptCount val="1"/>
                <c:pt idx="0">
                  <c:v>average reaction time</c:v>
                </c:pt>
              </c:strCache>
            </c:strRef>
          </c:tx>
          <c:invertIfNegative val="0"/>
          <c:cat>
            <c:strRef>
              <c:f>measurements!$I$2:$I$7</c:f>
              <c:strCache>
                <c:ptCount val="6"/>
                <c:pt idx="0">
                  <c:v>3rd test: mounted nfs filesystem</c:v>
                </c:pt>
                <c:pt idx="1">
                  <c:v>4th test: mounted tuned nfs filesystem</c:v>
                </c:pt>
                <c:pt idx="2">
                  <c:v>2nd test: mounted vboxfs filesystem</c:v>
                </c:pt>
                <c:pt idx="3">
                  <c:v>5th test: mounted smb filesystem</c:v>
                </c:pt>
                <c:pt idx="4">
                  <c:v>1st test: local guest vboxfx filesystem</c:v>
                </c:pt>
                <c:pt idx="5">
                  <c:v>benchmark: local OS X host filesystem</c:v>
                </c:pt>
              </c:strCache>
            </c:strRef>
          </c:cat>
          <c:val>
            <c:numRef>
              <c:f>measurements!$K$2:$K$7</c:f>
              <c:numCache>
                <c:formatCode>00,000</c:formatCode>
                <c:ptCount val="6"/>
                <c:pt idx="0">
                  <c:v>9.705021023750305</c:v>
                </c:pt>
                <c:pt idx="1">
                  <c:v>1.509021019935608</c:v>
                </c:pt>
                <c:pt idx="2">
                  <c:v>1.531521010398865</c:v>
                </c:pt>
                <c:pt idx="3">
                  <c:v>0.651912021636963</c:v>
                </c:pt>
                <c:pt idx="4">
                  <c:v>0.655215978622436</c:v>
                </c:pt>
                <c:pt idx="5">
                  <c:v>0.610557889938354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545160"/>
        <c:axId val="2118547544"/>
      </c:barChart>
      <c:catAx>
        <c:axId val="2118545160"/>
        <c:scaling>
          <c:orientation val="minMax"/>
        </c:scaling>
        <c:delete val="0"/>
        <c:axPos val="l"/>
        <c:majorTickMark val="out"/>
        <c:minorTickMark val="none"/>
        <c:tickLblPos val="nextTo"/>
        <c:crossAx val="2118547544"/>
        <c:crosses val="autoZero"/>
        <c:auto val="1"/>
        <c:lblAlgn val="ctr"/>
        <c:lblOffset val="100"/>
        <c:noMultiLvlLbl val="0"/>
      </c:catAx>
      <c:valAx>
        <c:axId val="2118547544"/>
        <c:scaling>
          <c:orientation val="minMax"/>
        </c:scaling>
        <c:delete val="0"/>
        <c:axPos val="b"/>
        <c:majorGridlines/>
        <c:numFmt formatCode="0.0000" sourceLinked="0"/>
        <c:majorTickMark val="out"/>
        <c:minorTickMark val="none"/>
        <c:tickLblPos val="nextTo"/>
        <c:crossAx val="2118545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41622</xdr:colOff>
      <xdr:row>9</xdr:row>
      <xdr:rowOff>70224</xdr:rowOff>
    </xdr:from>
    <xdr:to>
      <xdr:col>19</xdr:col>
      <xdr:colOff>205975</xdr:colOff>
      <xdr:row>49</xdr:row>
      <xdr:rowOff>68303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162615</xdr:colOff>
      <xdr:row>11</xdr:row>
      <xdr:rowOff>120938</xdr:rowOff>
    </xdr:from>
    <xdr:to>
      <xdr:col>9</xdr:col>
      <xdr:colOff>162615</xdr:colOff>
      <xdr:row>46</xdr:row>
      <xdr:rowOff>15498</xdr:rowOff>
    </xdr:to>
    <xdr:cxnSp macro="">
      <xdr:nvCxnSpPr>
        <xdr:cNvPr id="5" name="Gerade Verbindung 4"/>
        <xdr:cNvCxnSpPr/>
      </xdr:nvCxnSpPr>
      <xdr:spPr>
        <a:xfrm flipV="1">
          <a:off x="15133674" y="2302350"/>
          <a:ext cx="0" cy="6931854"/>
        </a:xfrm>
        <a:prstGeom prst="line">
          <a:avLst/>
        </a:prstGeom>
        <a:ln w="6350" cmpd="sng">
          <a:solidFill>
            <a:schemeClr val="tx1"/>
          </a:solidFill>
          <a:prstDash val="sys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2481419</xdr:colOff>
      <xdr:row>13</xdr:row>
      <xdr:rowOff>100637</xdr:rowOff>
    </xdr:from>
    <xdr:to>
      <xdr:col>8</xdr:col>
      <xdr:colOff>2481419</xdr:colOff>
      <xdr:row>45</xdr:row>
      <xdr:rowOff>38227</xdr:rowOff>
    </xdr:to>
    <xdr:cxnSp macro="">
      <xdr:nvCxnSpPr>
        <xdr:cNvPr id="8" name="Gerade Verbindung 7"/>
        <xdr:cNvCxnSpPr/>
      </xdr:nvCxnSpPr>
      <xdr:spPr>
        <a:xfrm flipV="1">
          <a:off x="14912478" y="2670519"/>
          <a:ext cx="0" cy="6362296"/>
        </a:xfrm>
        <a:prstGeom prst="line">
          <a:avLst/>
        </a:prstGeom>
        <a:ln w="6350" cmpd="sng">
          <a:solidFill>
            <a:schemeClr val="tx1"/>
          </a:solidFill>
          <a:prstDash val="sys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zoomScale="85" zoomScaleNormal="85" zoomScalePageLayoutView="85" workbookViewId="0"/>
  </sheetViews>
  <sheetFormatPr baseColWidth="10" defaultRowHeight="15" x14ac:dyDescent="0"/>
  <cols>
    <col min="1" max="1" width="22.5" style="4" customWidth="1"/>
    <col min="2" max="2" width="22.33203125" style="4" customWidth="1"/>
    <col min="3" max="3" width="29" style="4" bestFit="1" customWidth="1"/>
    <col min="4" max="4" width="12.5" style="4" bestFit="1" customWidth="1"/>
    <col min="5" max="5" width="26.83203125" style="4" customWidth="1"/>
    <col min="6" max="6" width="32.33203125" style="4" bestFit="1" customWidth="1"/>
    <col min="7" max="7" width="9.83203125" style="4" customWidth="1"/>
    <col min="8" max="8" width="7.6640625" style="4" customWidth="1"/>
    <col min="9" max="9" width="33.33203125" style="3" bestFit="1" customWidth="1"/>
    <col min="10" max="10" width="22" style="3" bestFit="1" customWidth="1"/>
    <col min="11" max="11" width="21.5" style="3" bestFit="1" customWidth="1"/>
    <col min="12" max="16384" width="10.83203125" style="3"/>
  </cols>
  <sheetData>
    <row r="1" spans="1:11" ht="19">
      <c r="A1" s="2" t="s">
        <v>7</v>
      </c>
      <c r="B1" s="3"/>
      <c r="C1" s="3"/>
      <c r="D1" s="3"/>
      <c r="E1" s="3"/>
      <c r="F1" s="3"/>
      <c r="H1" s="3"/>
      <c r="I1" s="9" t="s">
        <v>6</v>
      </c>
      <c r="J1" s="10" t="s">
        <v>15</v>
      </c>
      <c r="K1" s="9" t="s">
        <v>16</v>
      </c>
    </row>
    <row r="2" spans="1:11">
      <c r="A2" s="4" t="s">
        <v>18</v>
      </c>
      <c r="B2" s="4" t="s">
        <v>19</v>
      </c>
      <c r="C2" s="4" t="s">
        <v>17</v>
      </c>
      <c r="D2" s="3" t="s">
        <v>20</v>
      </c>
      <c r="E2" s="3" t="s">
        <v>21</v>
      </c>
      <c r="F2" s="3" t="s">
        <v>22</v>
      </c>
      <c r="H2" s="3"/>
      <c r="I2" s="1" t="str">
        <f>A49</f>
        <v>3rd test: mounted nfs filesystem</v>
      </c>
      <c r="J2" s="4">
        <f>C62</f>
        <v>0.45099999999999996</v>
      </c>
      <c r="K2" s="4">
        <f>D62</f>
        <v>9.7050210237503052</v>
      </c>
    </row>
    <row r="3" spans="1:11">
      <c r="A3" s="4">
        <v>1443874982.0924301</v>
      </c>
      <c r="B3" s="4">
        <v>1443874982.7309999</v>
      </c>
      <c r="C3">
        <v>0.32200000000000001</v>
      </c>
      <c r="D3" s="4">
        <f t="shared" ref="D3:D12" si="0">B3-A3</f>
        <v>0.63856983184814453</v>
      </c>
      <c r="E3" s="5">
        <f>1-D3/$D$14</f>
        <v>-4.5879256285785264E-2</v>
      </c>
      <c r="F3" s="5">
        <f>1-C3/$C$14</f>
        <v>-1.9955654101995624E-2</v>
      </c>
      <c r="H3" s="3"/>
      <c r="I3" s="1" t="str">
        <f>A65</f>
        <v>4th test: mounted tuned nfs filesystem</v>
      </c>
      <c r="J3" s="4">
        <f>C78</f>
        <v>0.74050000000000005</v>
      </c>
      <c r="K3" s="4">
        <f t="shared" ref="K3" si="1">D78</f>
        <v>1.509021019935608</v>
      </c>
    </row>
    <row r="4" spans="1:11">
      <c r="A4" s="4">
        <v>1443874983.7042401</v>
      </c>
      <c r="B4" s="4">
        <v>1443874984.3369999</v>
      </c>
      <c r="C4">
        <v>0.317</v>
      </c>
      <c r="D4" s="4">
        <f t="shared" si="0"/>
        <v>0.63275980949401855</v>
      </c>
      <c r="E4" s="5">
        <f t="shared" ref="E4:E12" si="2">1-D4/$D$14</f>
        <v>-3.6363332489087519E-2</v>
      </c>
      <c r="F4" s="5">
        <f t="shared" ref="F4:F12" si="3">1-C4/$C$14</f>
        <v>-4.1178333861260352E-3</v>
      </c>
      <c r="I4" s="1" t="str">
        <f>A33</f>
        <v>2nd test: mounted vboxfs filesystem</v>
      </c>
      <c r="J4" s="4">
        <f>C46</f>
        <v>1.1515999999999997</v>
      </c>
      <c r="K4" s="4">
        <f>D46</f>
        <v>1.5315210103988648</v>
      </c>
    </row>
    <row r="5" spans="1:11">
      <c r="A5" s="4">
        <v>1443874985.1106901</v>
      </c>
      <c r="B5" s="4">
        <v>1443874985.747</v>
      </c>
      <c r="C5">
        <v>0.313</v>
      </c>
      <c r="D5" s="4">
        <f t="shared" si="0"/>
        <v>0.63630986213684082</v>
      </c>
      <c r="E5" s="5">
        <f t="shared" si="2"/>
        <v>-4.2177773185580136E-2</v>
      </c>
      <c r="F5" s="5">
        <f t="shared" si="3"/>
        <v>8.5524231865694578E-3</v>
      </c>
      <c r="I5" s="1" t="str">
        <f>A81</f>
        <v>5th test: mounted smb filesystem</v>
      </c>
      <c r="J5" s="4">
        <f>C94</f>
        <v>0.34040000000000004</v>
      </c>
      <c r="K5" s="4">
        <f>D94</f>
        <v>0.65191202163696294</v>
      </c>
    </row>
    <row r="6" spans="1:11">
      <c r="A6" s="4">
        <v>1443874986.4568901</v>
      </c>
      <c r="B6" s="4">
        <v>1443874987.053</v>
      </c>
      <c r="C6">
        <v>0.314</v>
      </c>
      <c r="D6" s="4">
        <f t="shared" si="0"/>
        <v>0.59610986709594727</v>
      </c>
      <c r="E6" s="5">
        <f t="shared" si="2"/>
        <v>2.3663641205039498E-2</v>
      </c>
      <c r="F6" s="5">
        <f t="shared" si="3"/>
        <v>5.3848590433955845E-3</v>
      </c>
      <c r="I6" s="1" t="str">
        <f>A17</f>
        <v>1st test: local guest vboxfx filesystem</v>
      </c>
      <c r="J6" s="4">
        <f>C30</f>
        <v>0.35009999999999997</v>
      </c>
      <c r="K6" s="4">
        <f>D30</f>
        <v>0.65521597862243652</v>
      </c>
    </row>
    <row r="7" spans="1:11">
      <c r="A7" s="4">
        <v>1443874987.7908299</v>
      </c>
      <c r="B7" s="4">
        <v>1443874988.3699999</v>
      </c>
      <c r="C7">
        <v>0.31900000000000001</v>
      </c>
      <c r="D7" s="4">
        <f t="shared" si="0"/>
        <v>0.57916998863220215</v>
      </c>
      <c r="E7" s="5">
        <f t="shared" si="2"/>
        <v>5.1408558997282694E-2</v>
      </c>
      <c r="F7" s="5">
        <f t="shared" si="3"/>
        <v>-1.0452961672474004E-2</v>
      </c>
      <c r="I7" s="1" t="str">
        <f>A1</f>
        <v>benchmark: local OS X host filesystem</v>
      </c>
      <c r="J7" s="4">
        <f>C14</f>
        <v>0.31569999999999998</v>
      </c>
      <c r="K7" s="4">
        <f>D14</f>
        <v>0.61055788993835447</v>
      </c>
    </row>
    <row r="8" spans="1:11">
      <c r="A8" s="4">
        <v>1443874989.07149</v>
      </c>
      <c r="B8" s="4">
        <v>1443874989.6719999</v>
      </c>
      <c r="C8">
        <v>0.312</v>
      </c>
      <c r="D8" s="4">
        <f t="shared" si="0"/>
        <v>0.6005098819732666</v>
      </c>
      <c r="E8" s="5">
        <f t="shared" si="2"/>
        <v>1.645709298114606E-2</v>
      </c>
      <c r="F8" s="5">
        <f t="shared" si="3"/>
        <v>1.1719987329743331E-2</v>
      </c>
    </row>
    <row r="9" spans="1:11">
      <c r="A9" s="4">
        <v>1443874990.3910601</v>
      </c>
      <c r="B9" s="4">
        <v>1443874990.9879999</v>
      </c>
      <c r="C9">
        <v>0.31900000000000001</v>
      </c>
      <c r="D9" s="4">
        <f t="shared" si="0"/>
        <v>0.5969398021697998</v>
      </c>
      <c r="E9" s="5">
        <f t="shared" si="2"/>
        <v>2.2304335089224137E-2</v>
      </c>
      <c r="F9" s="5">
        <f t="shared" si="3"/>
        <v>-1.0452961672474004E-2</v>
      </c>
    </row>
    <row r="10" spans="1:11">
      <c r="A10" s="4">
        <v>1443874991.7049</v>
      </c>
      <c r="B10" s="4">
        <v>1443874992.29</v>
      </c>
      <c r="C10">
        <v>0.316</v>
      </c>
      <c r="D10" s="4">
        <f t="shared" si="0"/>
        <v>0.58509993553161621</v>
      </c>
      <c r="E10" s="5">
        <f t="shared" si="2"/>
        <v>4.1696217224068022E-2</v>
      </c>
      <c r="F10" s="5">
        <f t="shared" si="3"/>
        <v>-9.5026924295216197E-4</v>
      </c>
    </row>
    <row r="11" spans="1:11">
      <c r="A11" s="4">
        <v>1443874993.1503</v>
      </c>
      <c r="B11" s="4">
        <v>1443874993.7950001</v>
      </c>
      <c r="C11">
        <v>0.314</v>
      </c>
      <c r="D11" s="4">
        <f t="shared" si="0"/>
        <v>0.64470005035400391</v>
      </c>
      <c r="E11" s="5">
        <f t="shared" si="2"/>
        <v>-5.5919612174853084E-2</v>
      </c>
      <c r="F11" s="5">
        <f t="shared" si="3"/>
        <v>5.3848590433955845E-3</v>
      </c>
    </row>
    <row r="12" spans="1:11">
      <c r="A12" s="4">
        <v>1443874994.60659</v>
      </c>
      <c r="B12" s="4">
        <v>1443874995.2019999</v>
      </c>
      <c r="C12">
        <v>0.311</v>
      </c>
      <c r="D12" s="4">
        <f t="shared" si="0"/>
        <v>0.59540987014770508</v>
      </c>
      <c r="E12" s="5">
        <f t="shared" si="2"/>
        <v>2.481012863854537E-2</v>
      </c>
      <c r="F12" s="5">
        <f t="shared" si="3"/>
        <v>1.4887551472917315E-2</v>
      </c>
    </row>
    <row r="13" spans="1:11" hidden="1">
      <c r="E13" s="4">
        <v>-1</v>
      </c>
      <c r="F13" s="5">
        <v>-1</v>
      </c>
    </row>
    <row r="14" spans="1:11" ht="18">
      <c r="B14" s="7" t="s">
        <v>13</v>
      </c>
      <c r="C14" s="6">
        <f>AVERAGE(C3:C12)</f>
        <v>0.31569999999999998</v>
      </c>
      <c r="D14" s="6">
        <f>AVERAGE(D3:D12)</f>
        <v>0.61055788993835447</v>
      </c>
    </row>
    <row r="15" spans="1:11" ht="18">
      <c r="B15" s="7" t="s">
        <v>14</v>
      </c>
      <c r="C15" s="8">
        <f>C14/$C$14</f>
        <v>1</v>
      </c>
      <c r="D15" s="8">
        <f>D14/$D$14</f>
        <v>1</v>
      </c>
    </row>
    <row r="17" spans="1:8" ht="19">
      <c r="A17" s="2" t="s">
        <v>8</v>
      </c>
      <c r="B17" s="3"/>
      <c r="C17" s="3"/>
      <c r="D17" s="3"/>
      <c r="E17" s="3"/>
      <c r="F17" s="3"/>
      <c r="G17" s="3"/>
    </row>
    <row r="18" spans="1:8">
      <c r="A18" s="4" t="str">
        <f>A2</f>
        <v>perl -e 'use Time...' [s]</v>
      </c>
      <c r="B18" s="4" t="str">
        <f t="shared" ref="B18:F18" si="4">B2</f>
        <v>grunt logmillisecs [s]</v>
      </c>
      <c r="C18" s="4" t="str">
        <f t="shared" si="4"/>
        <v>grunt runtime ("completed in ...") [s]</v>
      </c>
      <c r="D18" s="4" t="str">
        <f t="shared" si="4"/>
        <v>reaction time [s]</v>
      </c>
      <c r="E18" s="4" t="str">
        <f t="shared" si="4"/>
        <v>reaction time: difference from average [s]</v>
      </c>
      <c r="F18" s="4" t="str">
        <f t="shared" si="4"/>
        <v>runtime: difference from average [s]</v>
      </c>
    </row>
    <row r="19" spans="1:8">
      <c r="A19" s="4">
        <v>1443875193.3685501</v>
      </c>
      <c r="B19" s="4">
        <v>1443875194.023</v>
      </c>
      <c r="C19">
        <v>0.33300000000000002</v>
      </c>
      <c r="D19" s="4">
        <f t="shared" ref="D19:D28" si="5">B19-A19</f>
        <v>0.6544499397277832</v>
      </c>
      <c r="E19" s="5">
        <f t="shared" ref="E19:E28" si="6">1-D19/$D$30</f>
        <v>1.1691395198631938E-3</v>
      </c>
      <c r="F19" s="5">
        <f t="shared" ref="F19:F28" si="7">1-C19/$C$30</f>
        <v>4.8843187660668197E-2</v>
      </c>
      <c r="H19" s="3"/>
    </row>
    <row r="20" spans="1:8">
      <c r="A20" s="4">
        <v>1443875195.2227399</v>
      </c>
      <c r="B20" s="4">
        <v>1443875195.8889999</v>
      </c>
      <c r="C20">
        <v>0.36399999999999999</v>
      </c>
      <c r="D20" s="4">
        <f t="shared" si="5"/>
        <v>0.6662600040435791</v>
      </c>
      <c r="E20" s="5">
        <f t="shared" si="6"/>
        <v>-1.6855549592001973E-2</v>
      </c>
      <c r="F20" s="5">
        <f t="shared" si="7"/>
        <v>-3.9702942016566656E-2</v>
      </c>
    </row>
    <row r="21" spans="1:8">
      <c r="A21" s="4">
        <v>1443875196.64678</v>
      </c>
      <c r="B21" s="4">
        <v>1443875197.3</v>
      </c>
      <c r="C21">
        <v>0.36499999999999999</v>
      </c>
      <c r="D21" s="4">
        <f t="shared" si="5"/>
        <v>0.65321993827819824</v>
      </c>
      <c r="E21" s="5">
        <f t="shared" si="6"/>
        <v>3.0463853284452558E-3</v>
      </c>
      <c r="F21" s="5">
        <f t="shared" si="7"/>
        <v>-4.2559268780348436E-2</v>
      </c>
    </row>
    <row r="22" spans="1:8">
      <c r="A22" s="4">
        <v>1443875198.3022299</v>
      </c>
      <c r="B22" s="4">
        <v>1443875198.9849999</v>
      </c>
      <c r="C22">
        <v>0.33300000000000002</v>
      </c>
      <c r="D22" s="4">
        <f t="shared" si="5"/>
        <v>0.6827700138092041</v>
      </c>
      <c r="E22" s="5">
        <f t="shared" si="6"/>
        <v>-4.2053362686146345E-2</v>
      </c>
      <c r="F22" s="5">
        <f t="shared" si="7"/>
        <v>4.8843187660668197E-2</v>
      </c>
    </row>
    <row r="23" spans="1:8">
      <c r="A23" s="4">
        <v>1443875199.73382</v>
      </c>
      <c r="B23" s="4">
        <v>1443875200.3929999</v>
      </c>
      <c r="C23">
        <v>0.33300000000000002</v>
      </c>
      <c r="D23" s="4">
        <f t="shared" si="5"/>
        <v>0.6591799259185791</v>
      </c>
      <c r="E23" s="5">
        <f t="shared" si="6"/>
        <v>-6.0498330710381243E-3</v>
      </c>
      <c r="F23" s="5">
        <f t="shared" si="7"/>
        <v>4.8843187660668197E-2</v>
      </c>
    </row>
    <row r="24" spans="1:8">
      <c r="A24" s="4">
        <v>1443875201.20754</v>
      </c>
      <c r="B24" s="4">
        <v>1443875201.812</v>
      </c>
      <c r="C24">
        <v>0.33200000000000002</v>
      </c>
      <c r="D24" s="4">
        <f t="shared" si="5"/>
        <v>0.60446000099182129</v>
      </c>
      <c r="E24" s="5">
        <f t="shared" si="6"/>
        <v>7.746449916762943E-2</v>
      </c>
      <c r="F24" s="5">
        <f t="shared" si="7"/>
        <v>5.1699514424449977E-2</v>
      </c>
    </row>
    <row r="25" spans="1:8">
      <c r="A25" s="4">
        <v>1443875202.7672801</v>
      </c>
      <c r="B25" s="4">
        <v>1443875203.464</v>
      </c>
      <c r="C25">
        <v>0.35599999999999998</v>
      </c>
      <c r="D25" s="4">
        <f t="shared" si="5"/>
        <v>0.69671988487243652</v>
      </c>
      <c r="E25" s="5">
        <f t="shared" si="6"/>
        <v>-6.3343855467719479E-2</v>
      </c>
      <c r="F25" s="5">
        <f t="shared" si="7"/>
        <v>-1.6852327906312636E-2</v>
      </c>
    </row>
    <row r="26" spans="1:8">
      <c r="A26" s="4">
        <v>1443875204.2936699</v>
      </c>
      <c r="B26" s="4">
        <v>1443875204.925</v>
      </c>
      <c r="C26">
        <v>0.36599999999999999</v>
      </c>
      <c r="D26" s="4">
        <f t="shared" si="5"/>
        <v>0.63133001327514648</v>
      </c>
      <c r="E26" s="5">
        <f t="shared" si="6"/>
        <v>3.6455102022251107E-2</v>
      </c>
      <c r="F26" s="5">
        <f t="shared" si="7"/>
        <v>-4.5415595544130216E-2</v>
      </c>
    </row>
    <row r="27" spans="1:8">
      <c r="A27" s="4">
        <v>1443875205.7017801</v>
      </c>
      <c r="B27" s="4">
        <v>1443875206.299</v>
      </c>
      <c r="C27">
        <v>0.32800000000000001</v>
      </c>
      <c r="D27" s="4">
        <f t="shared" si="5"/>
        <v>0.59721994400024414</v>
      </c>
      <c r="E27" s="5">
        <f t="shared" si="6"/>
        <v>8.8514377723398208E-2</v>
      </c>
      <c r="F27" s="5">
        <f t="shared" si="7"/>
        <v>6.3124821479577098E-2</v>
      </c>
    </row>
    <row r="28" spans="1:8">
      <c r="A28" s="4">
        <v>1443875207.0694499</v>
      </c>
      <c r="B28" s="4">
        <v>1443875207.776</v>
      </c>
      <c r="C28">
        <v>0.39100000000000001</v>
      </c>
      <c r="D28" s="4">
        <f t="shared" si="5"/>
        <v>0.70655012130737305</v>
      </c>
      <c r="E28" s="5">
        <f t="shared" si="6"/>
        <v>-7.8346902944681496E-2</v>
      </c>
      <c r="F28" s="5">
        <f t="shared" si="7"/>
        <v>-0.11682376463867472</v>
      </c>
    </row>
    <row r="29" spans="1:8" hidden="1">
      <c r="E29" s="4">
        <v>-1</v>
      </c>
      <c r="F29" s="5">
        <v>-1</v>
      </c>
    </row>
    <row r="30" spans="1:8" ht="18">
      <c r="B30" s="6" t="str">
        <f>B14</f>
        <v>average</v>
      </c>
      <c r="C30" s="6">
        <f>AVERAGE(C19:C28)</f>
        <v>0.35009999999999997</v>
      </c>
      <c r="D30" s="6">
        <f>AVERAGE(D19:D28)</f>
        <v>0.65521597862243652</v>
      </c>
    </row>
    <row r="31" spans="1:8" ht="18">
      <c r="B31" s="6" t="str">
        <f>B15</f>
        <v>compared to the benchmark:</v>
      </c>
      <c r="C31" s="8">
        <f>C30/$C$14</f>
        <v>1.1089642065251821</v>
      </c>
      <c r="D31" s="8">
        <f>D30/$D$14</f>
        <v>1.0731430867081104</v>
      </c>
    </row>
    <row r="33" spans="1:6" ht="19">
      <c r="A33" s="2" t="s">
        <v>9</v>
      </c>
      <c r="B33" s="3"/>
      <c r="C33" s="3"/>
      <c r="D33" s="3"/>
    </row>
    <row r="34" spans="1:6">
      <c r="A34" s="4" t="str">
        <f t="shared" ref="A34:F34" si="8">A18</f>
        <v>perl -e 'use Time...' [s]</v>
      </c>
      <c r="B34" s="4" t="str">
        <f t="shared" si="8"/>
        <v>grunt logmillisecs [s]</v>
      </c>
      <c r="C34" s="4" t="str">
        <f t="shared" si="8"/>
        <v>grunt runtime ("completed in ...") [s]</v>
      </c>
      <c r="D34" s="4" t="str">
        <f t="shared" si="8"/>
        <v>reaction time [s]</v>
      </c>
      <c r="E34" s="4" t="str">
        <f t="shared" si="8"/>
        <v>reaction time: difference from average [s]</v>
      </c>
      <c r="F34" s="4" t="str">
        <f t="shared" si="8"/>
        <v>runtime: difference from average [s]</v>
      </c>
    </row>
    <row r="35" spans="1:6">
      <c r="A35" s="4">
        <v>1443873776.9639001</v>
      </c>
      <c r="B35" s="4">
        <v>1443873778.4089999</v>
      </c>
      <c r="C35" s="4">
        <v>1.113</v>
      </c>
      <c r="D35" s="4">
        <f t="shared" ref="D35:D44" si="9">B35-A35</f>
        <v>1.4450998306274414</v>
      </c>
      <c r="E35" s="5">
        <f t="shared" ref="E35:E44" si="10">1-D35/$D$46</f>
        <v>5.6428334436571692E-2</v>
      </c>
      <c r="F35" s="5">
        <f>1-C35/$C$46</f>
        <v>3.3518582841264077E-2</v>
      </c>
    </row>
    <row r="36" spans="1:6">
      <c r="A36" s="4">
        <v>1443873967.6768701</v>
      </c>
      <c r="B36" s="4">
        <v>1443873969.2149999</v>
      </c>
      <c r="C36" s="4">
        <v>1.1519999999999999</v>
      </c>
      <c r="D36" s="4">
        <f t="shared" si="9"/>
        <v>1.5381298065185547</v>
      </c>
      <c r="E36" s="5">
        <f t="shared" si="10"/>
        <v>-4.3151847573861257E-3</v>
      </c>
      <c r="F36" s="5">
        <f t="shared" ref="F36:F44" si="11">1-C36/$C$46</f>
        <v>-3.4734282737081124E-4</v>
      </c>
    </row>
    <row r="37" spans="1:6">
      <c r="A37" s="4">
        <v>1443873986.42188</v>
      </c>
      <c r="B37" s="4">
        <v>1443873988.0469999</v>
      </c>
      <c r="C37" s="4">
        <v>1.22</v>
      </c>
      <c r="D37" s="4">
        <f t="shared" si="9"/>
        <v>1.6251199245452881</v>
      </c>
      <c r="E37" s="5">
        <f t="shared" si="10"/>
        <v>-6.1115004959707786E-2</v>
      </c>
      <c r="F37" s="5">
        <f t="shared" si="11"/>
        <v>-5.9395623480375415E-2</v>
      </c>
    </row>
    <row r="38" spans="1:6">
      <c r="A38" s="4">
        <v>1443873990.2217</v>
      </c>
      <c r="B38" s="4">
        <v>1443873991.7190001</v>
      </c>
      <c r="C38" s="4">
        <v>1.1279999999999999</v>
      </c>
      <c r="D38" s="4">
        <f t="shared" si="9"/>
        <v>1.4973001480102539</v>
      </c>
      <c r="E38" s="5">
        <f t="shared" si="10"/>
        <v>2.2344363646502274E-2</v>
      </c>
      <c r="F38" s="5">
        <f t="shared" si="11"/>
        <v>2.0493226814866095E-2</v>
      </c>
    </row>
    <row r="39" spans="1:6">
      <c r="A39" s="4">
        <v>1443873995.8271699</v>
      </c>
      <c r="B39" s="4">
        <v>1443873997.335</v>
      </c>
      <c r="C39" s="4">
        <v>1.145</v>
      </c>
      <c r="D39" s="4">
        <f t="shared" si="9"/>
        <v>1.5078301429748535</v>
      </c>
      <c r="E39" s="5">
        <f t="shared" si="10"/>
        <v>1.5468849113497551E-2</v>
      </c>
      <c r="F39" s="5">
        <f t="shared" si="11"/>
        <v>5.7311566516149437E-3</v>
      </c>
    </row>
    <row r="40" spans="1:6">
      <c r="A40" s="4">
        <v>1443874003.93168</v>
      </c>
      <c r="B40" s="4">
        <v>1443874005.4349999</v>
      </c>
      <c r="C40" s="4">
        <v>1.1479999999999999</v>
      </c>
      <c r="D40" s="4">
        <f t="shared" si="9"/>
        <v>1.5033199787139893</v>
      </c>
      <c r="E40" s="5">
        <f t="shared" si="10"/>
        <v>1.8413741302530928E-2</v>
      </c>
      <c r="F40" s="5">
        <f t="shared" si="11"/>
        <v>3.1260854463354137E-3</v>
      </c>
    </row>
    <row r="41" spans="1:6">
      <c r="A41" s="4">
        <v>1443874013.0670199</v>
      </c>
      <c r="B41" s="4">
        <v>1443874014.625</v>
      </c>
      <c r="C41" s="4">
        <v>1.133</v>
      </c>
      <c r="D41" s="4">
        <f t="shared" si="9"/>
        <v>1.5579800605773926</v>
      </c>
      <c r="E41" s="5">
        <f t="shared" si="10"/>
        <v>-1.7276322034678993E-2</v>
      </c>
      <c r="F41" s="5">
        <f t="shared" si="11"/>
        <v>1.6151441472733397E-2</v>
      </c>
    </row>
    <row r="42" spans="1:6">
      <c r="A42" s="4">
        <v>1443874019.3320999</v>
      </c>
      <c r="B42" s="4">
        <v>1443874020.8299999</v>
      </c>
      <c r="C42" s="4">
        <v>1.103</v>
      </c>
      <c r="D42" s="4">
        <f t="shared" si="9"/>
        <v>1.4979000091552734</v>
      </c>
      <c r="E42" s="5">
        <f t="shared" si="10"/>
        <v>2.195268691406016E-2</v>
      </c>
      <c r="F42" s="5">
        <f t="shared" si="11"/>
        <v>4.2202153525529473E-2</v>
      </c>
    </row>
    <row r="43" spans="1:6">
      <c r="A43" s="4">
        <v>1443874023.4126999</v>
      </c>
      <c r="B43" s="4">
        <v>1443874024.914</v>
      </c>
      <c r="C43" s="4">
        <v>1.1579999999999999</v>
      </c>
      <c r="D43" s="4">
        <f t="shared" si="9"/>
        <v>1.5013000965118408</v>
      </c>
      <c r="E43" s="5">
        <f t="shared" si="10"/>
        <v>1.9732614624172418E-2</v>
      </c>
      <c r="F43" s="5">
        <f t="shared" si="11"/>
        <v>-5.5574852379300932E-3</v>
      </c>
    </row>
    <row r="44" spans="1:6">
      <c r="A44" s="4">
        <v>1443874026.56177</v>
      </c>
      <c r="B44" s="4">
        <v>1443874028.2030001</v>
      </c>
      <c r="C44" s="4">
        <v>1.216</v>
      </c>
      <c r="D44" s="4">
        <f t="shared" si="9"/>
        <v>1.6412301063537598</v>
      </c>
      <c r="E44" s="5">
        <f t="shared" si="10"/>
        <v>-7.1634078285561786E-2</v>
      </c>
      <c r="F44" s="5">
        <f t="shared" si="11"/>
        <v>-5.5922195206669301E-2</v>
      </c>
    </row>
    <row r="45" spans="1:6" hidden="1">
      <c r="E45" s="5">
        <v>-1</v>
      </c>
      <c r="F45" s="5">
        <v>-1</v>
      </c>
    </row>
    <row r="46" spans="1:6" ht="18">
      <c r="B46" s="6" t="str">
        <f>B30</f>
        <v>average</v>
      </c>
      <c r="C46" s="6">
        <f>AVERAGE(C35:C44)</f>
        <v>1.1515999999999997</v>
      </c>
      <c r="D46" s="6">
        <f>AVERAGE(D35:D44)</f>
        <v>1.5315210103988648</v>
      </c>
    </row>
    <row r="47" spans="1:6" ht="18">
      <c r="B47" s="6" t="str">
        <f>B31</f>
        <v>compared to the benchmark:</v>
      </c>
      <c r="C47" s="8">
        <f>C46/$C$14</f>
        <v>3.6477668672790617</v>
      </c>
      <c r="D47" s="8">
        <f>D46/$D$14</f>
        <v>2.5083960679854553</v>
      </c>
    </row>
    <row r="49" spans="1:6" ht="19">
      <c r="A49" s="2" t="s">
        <v>10</v>
      </c>
      <c r="B49" s="3"/>
      <c r="C49" s="3"/>
      <c r="D49" s="3"/>
    </row>
    <row r="50" spans="1:6">
      <c r="A50" s="4" t="str">
        <f t="shared" ref="A50:F50" si="12">A34</f>
        <v>perl -e 'use Time...' [s]</v>
      </c>
      <c r="B50" s="4" t="str">
        <f t="shared" si="12"/>
        <v>grunt logmillisecs [s]</v>
      </c>
      <c r="C50" s="4" t="str">
        <f t="shared" si="12"/>
        <v>grunt runtime ("completed in ...") [s]</v>
      </c>
      <c r="D50" s="4" t="str">
        <f t="shared" si="12"/>
        <v>reaction time [s]</v>
      </c>
      <c r="E50" s="4" t="str">
        <f t="shared" si="12"/>
        <v>reaction time: difference from average [s]</v>
      </c>
      <c r="F50" s="4" t="str">
        <f t="shared" si="12"/>
        <v>runtime: difference from average [s]</v>
      </c>
    </row>
    <row r="51" spans="1:6">
      <c r="A51" s="4">
        <f>A35</f>
        <v>1443873776.9639001</v>
      </c>
      <c r="B51" s="4">
        <v>1443873832.1440001</v>
      </c>
      <c r="C51">
        <v>0.496</v>
      </c>
      <c r="D51" s="4">
        <f t="shared" ref="D51:D60" si="13">B51-A51</f>
        <v>55.180099964141846</v>
      </c>
      <c r="E51" s="5">
        <f>1-D51/$D$62</f>
        <v>-4.6857269890610329</v>
      </c>
      <c r="F51" s="5">
        <f>1-C51/$C$62</f>
        <v>-9.9778270509977895E-2</v>
      </c>
    </row>
    <row r="52" spans="1:6">
      <c r="A52" s="4">
        <f t="shared" ref="A52:A60" si="14">A36</f>
        <v>1443873967.6768701</v>
      </c>
      <c r="B52" s="4">
        <v>1443873985.4349999</v>
      </c>
      <c r="C52">
        <v>0.48899999999999999</v>
      </c>
      <c r="D52" s="4">
        <f t="shared" si="13"/>
        <v>17.758129835128784</v>
      </c>
      <c r="E52" s="5">
        <f t="shared" ref="E52:E60" si="15">1-D52/$D$62</f>
        <v>-0.82978787904433826</v>
      </c>
      <c r="F52" s="5">
        <f t="shared" ref="F52:F60" si="16">1-C52/$C$62</f>
        <v>-8.4257206208425695E-2</v>
      </c>
    </row>
    <row r="53" spans="1:6">
      <c r="A53" s="4">
        <f t="shared" si="14"/>
        <v>1443873986.42188</v>
      </c>
      <c r="B53" s="4">
        <v>1443873988.4389999</v>
      </c>
      <c r="C53">
        <v>0.46899999999999997</v>
      </c>
      <c r="D53" s="4">
        <f t="shared" si="13"/>
        <v>2.0171198844909668</v>
      </c>
      <c r="E53" s="5">
        <f t="shared" si="15"/>
        <v>0.79215708244684535</v>
      </c>
      <c r="F53" s="5">
        <f t="shared" si="16"/>
        <v>-3.9911308203991247E-2</v>
      </c>
    </row>
    <row r="54" spans="1:6">
      <c r="A54" s="4">
        <f t="shared" si="14"/>
        <v>1443873990.2217</v>
      </c>
      <c r="B54" s="4">
        <v>1443873991.52</v>
      </c>
      <c r="C54">
        <v>0.53100000000000003</v>
      </c>
      <c r="D54" s="4">
        <f t="shared" si="13"/>
        <v>1.29830002784729</v>
      </c>
      <c r="E54" s="5">
        <f t="shared" si="15"/>
        <v>0.86622388301168374</v>
      </c>
      <c r="F54" s="5">
        <f t="shared" si="16"/>
        <v>-0.17738359201773846</v>
      </c>
    </row>
    <row r="55" spans="1:6">
      <c r="A55" s="4">
        <f t="shared" si="14"/>
        <v>1443873995.8271699</v>
      </c>
      <c r="B55" s="4">
        <v>1443874000.4679999</v>
      </c>
      <c r="C55">
        <v>0.38400000000000001</v>
      </c>
      <c r="D55" s="4">
        <f t="shared" si="13"/>
        <v>4.6408300399780273</v>
      </c>
      <c r="E55" s="5">
        <f t="shared" si="15"/>
        <v>0.52181143877783431</v>
      </c>
      <c r="F55" s="5">
        <f t="shared" si="16"/>
        <v>0.14855875831485577</v>
      </c>
    </row>
    <row r="56" spans="1:6">
      <c r="A56" s="4">
        <f t="shared" si="14"/>
        <v>1443874003.93168</v>
      </c>
      <c r="B56" s="4">
        <v>1443874009.5650001</v>
      </c>
      <c r="C56">
        <v>0.39600000000000002</v>
      </c>
      <c r="D56" s="4">
        <f t="shared" si="13"/>
        <v>5.6333200931549072</v>
      </c>
      <c r="E56" s="5">
        <f t="shared" si="15"/>
        <v>0.41954581248521328</v>
      </c>
      <c r="F56" s="5">
        <f t="shared" si="16"/>
        <v>0.12195121951219501</v>
      </c>
    </row>
    <row r="57" spans="1:6">
      <c r="A57" s="4">
        <f t="shared" si="14"/>
        <v>1443874013.0670199</v>
      </c>
      <c r="B57" s="4">
        <v>1443874018.622</v>
      </c>
      <c r="C57">
        <v>0.39600000000000002</v>
      </c>
      <c r="D57" s="4">
        <f t="shared" si="13"/>
        <v>5.5549800395965576</v>
      </c>
      <c r="E57" s="5">
        <f t="shared" si="15"/>
        <v>0.42761792828657363</v>
      </c>
      <c r="F57" s="5">
        <f t="shared" si="16"/>
        <v>0.12195121951219501</v>
      </c>
    </row>
    <row r="58" spans="1:6">
      <c r="A58" s="4">
        <f t="shared" si="14"/>
        <v>1443874019.3320999</v>
      </c>
      <c r="B58" s="4">
        <v>1443874021.6500001</v>
      </c>
      <c r="C58">
        <v>0.37</v>
      </c>
      <c r="D58" s="4">
        <f t="shared" si="13"/>
        <v>2.3179001808166504</v>
      </c>
      <c r="E58" s="5">
        <f t="shared" si="15"/>
        <v>0.76116484702668419</v>
      </c>
      <c r="F58" s="5">
        <f t="shared" si="16"/>
        <v>0.17960088691796006</v>
      </c>
    </row>
    <row r="59" spans="1:6">
      <c r="A59" s="4">
        <f t="shared" si="14"/>
        <v>1443874023.4126999</v>
      </c>
      <c r="B59" s="4">
        <v>1443874024.796</v>
      </c>
      <c r="C59">
        <v>0.49099999999999999</v>
      </c>
      <c r="D59" s="4">
        <f t="shared" si="13"/>
        <v>1.3833000659942627</v>
      </c>
      <c r="E59" s="5">
        <f t="shared" si="15"/>
        <v>0.85746552608087856</v>
      </c>
      <c r="F59" s="5">
        <f t="shared" si="16"/>
        <v>-8.8691796008869339E-2</v>
      </c>
    </row>
    <row r="60" spans="1:6">
      <c r="A60" s="4">
        <f t="shared" si="14"/>
        <v>1443874026.56177</v>
      </c>
      <c r="B60" s="4">
        <v>1443874027.8280001</v>
      </c>
      <c r="C60">
        <v>0.48799999999999999</v>
      </c>
      <c r="D60" s="4">
        <f t="shared" si="13"/>
        <v>1.2662301063537598</v>
      </c>
      <c r="E60" s="5">
        <f t="shared" si="15"/>
        <v>0.86952834998965811</v>
      </c>
      <c r="F60" s="5">
        <f t="shared" si="16"/>
        <v>-8.2039911308203983E-2</v>
      </c>
    </row>
    <row r="61" spans="1:6" hidden="1">
      <c r="E61" s="5">
        <v>-1</v>
      </c>
      <c r="F61" s="5">
        <v>-1</v>
      </c>
    </row>
    <row r="62" spans="1:6" ht="18">
      <c r="B62" s="6" t="str">
        <f>B46</f>
        <v>average</v>
      </c>
      <c r="C62" s="6">
        <f>AVERAGE(C51:C60)</f>
        <v>0.45099999999999996</v>
      </c>
      <c r="D62" s="6">
        <f>AVERAGE(D51:D60)</f>
        <v>9.7050210237503052</v>
      </c>
    </row>
    <row r="63" spans="1:6" ht="18">
      <c r="B63" s="6" t="str">
        <f>B47</f>
        <v>compared to the benchmark:</v>
      </c>
      <c r="C63" s="8">
        <f>C62/$C$14</f>
        <v>1.4285714285714286</v>
      </c>
      <c r="D63" s="8">
        <f>D62/$D$14</f>
        <v>15.89533307763852</v>
      </c>
    </row>
    <row r="65" spans="1:6" ht="19">
      <c r="A65" s="2" t="s">
        <v>11</v>
      </c>
      <c r="B65" s="3"/>
      <c r="C65" s="3"/>
      <c r="D65" s="3"/>
    </row>
    <row r="66" spans="1:6">
      <c r="A66" s="4" t="str">
        <f t="shared" ref="A66:F66" si="17">A50</f>
        <v>perl -e 'use Time...' [s]</v>
      </c>
      <c r="B66" s="4" t="str">
        <f t="shared" si="17"/>
        <v>grunt logmillisecs [s]</v>
      </c>
      <c r="C66" s="4" t="str">
        <f t="shared" si="17"/>
        <v>grunt runtime ("completed in ...") [s]</v>
      </c>
      <c r="D66" s="4" t="str">
        <f t="shared" si="17"/>
        <v>reaction time [s]</v>
      </c>
      <c r="E66" s="4" t="str">
        <f t="shared" si="17"/>
        <v>reaction time: difference from average [s]</v>
      </c>
      <c r="F66" s="4" t="str">
        <f t="shared" si="17"/>
        <v>runtime: difference from average [s]</v>
      </c>
    </row>
    <row r="67" spans="1:6">
      <c r="A67" s="4">
        <f>A35</f>
        <v>1443873776.9639001</v>
      </c>
      <c r="B67" s="4">
        <v>1443873778.0669999</v>
      </c>
      <c r="C67">
        <v>0.77300000000000002</v>
      </c>
      <c r="D67" s="4">
        <f t="shared" ref="D67:D76" si="18">B67-A67</f>
        <v>1.1030998229980469</v>
      </c>
      <c r="E67" s="5">
        <f>1-D67/$D$78</f>
        <v>0.26899638346646915</v>
      </c>
      <c r="F67" s="5">
        <f>1-C67/$C$78</f>
        <v>-4.3889264010803508E-2</v>
      </c>
    </row>
    <row r="68" spans="1:6">
      <c r="A68" s="4">
        <f t="shared" ref="A68:A76" si="19">A36</f>
        <v>1443873967.6768701</v>
      </c>
      <c r="B68" s="4">
        <v>1443873968.9949999</v>
      </c>
      <c r="C68">
        <v>0.80800000000000005</v>
      </c>
      <c r="D68" s="4">
        <f t="shared" si="18"/>
        <v>1.3181297779083252</v>
      </c>
      <c r="E68" s="5">
        <f t="shared" ref="E68:E76" si="20">1-D68/$D$78</f>
        <v>0.12650005500614458</v>
      </c>
      <c r="F68" s="5">
        <f t="shared" ref="F68:F76" si="21">1-C68/$C$78</f>
        <v>-9.1154625253207389E-2</v>
      </c>
    </row>
    <row r="69" spans="1:6">
      <c r="A69" s="4">
        <f t="shared" si="19"/>
        <v>1443873986.42188</v>
      </c>
      <c r="B69" s="4">
        <v>1443873988.0810001</v>
      </c>
      <c r="C69">
        <v>0.69</v>
      </c>
      <c r="D69" s="4">
        <f t="shared" si="18"/>
        <v>1.6591200828552246</v>
      </c>
      <c r="E69" s="5">
        <f t="shared" si="20"/>
        <v>-9.9467841028497705E-2</v>
      </c>
      <c r="F69" s="5">
        <f t="shared" si="21"/>
        <v>6.8197164078325545E-2</v>
      </c>
    </row>
    <row r="70" spans="1:6">
      <c r="A70" s="4">
        <f t="shared" si="19"/>
        <v>1443873990.2217</v>
      </c>
      <c r="B70" s="4">
        <v>1443873992.319</v>
      </c>
      <c r="C70">
        <v>0.9</v>
      </c>
      <c r="D70" s="4">
        <f t="shared" si="18"/>
        <v>2.0973000526428223</v>
      </c>
      <c r="E70" s="5">
        <f t="shared" si="20"/>
        <v>-0.38984150978381793</v>
      </c>
      <c r="F70" s="5">
        <f t="shared" si="21"/>
        <v>-0.21539500337609718</v>
      </c>
    </row>
    <row r="71" spans="1:6">
      <c r="A71" s="4">
        <f t="shared" si="19"/>
        <v>1443873995.8271699</v>
      </c>
      <c r="B71" s="4">
        <v>1443873997.1059999</v>
      </c>
      <c r="C71">
        <v>0.64700000000000002</v>
      </c>
      <c r="D71" s="4">
        <f t="shared" si="18"/>
        <v>1.2788300514221191</v>
      </c>
      <c r="E71" s="5">
        <f t="shared" si="20"/>
        <v>0.15254324855150891</v>
      </c>
      <c r="F71" s="5">
        <f t="shared" si="21"/>
        <v>0.12626603646185008</v>
      </c>
    </row>
    <row r="72" spans="1:6">
      <c r="A72" s="4">
        <f t="shared" si="19"/>
        <v>1443874003.93168</v>
      </c>
      <c r="B72" s="4">
        <v>1443874005.247</v>
      </c>
      <c r="C72">
        <v>0.73899999999999999</v>
      </c>
      <c r="D72" s="4">
        <f t="shared" si="18"/>
        <v>1.3153200149536133</v>
      </c>
      <c r="E72" s="5">
        <f t="shared" si="20"/>
        <v>0.12836203235277677</v>
      </c>
      <c r="F72" s="5">
        <f t="shared" si="21"/>
        <v>2.02565833896029E-3</v>
      </c>
    </row>
    <row r="73" spans="1:6">
      <c r="A73" s="4">
        <f t="shared" si="19"/>
        <v>1443874013.0670199</v>
      </c>
      <c r="B73" s="4">
        <v>1443874014.533</v>
      </c>
      <c r="C73">
        <v>0.91100000000000003</v>
      </c>
      <c r="D73" s="4">
        <f t="shared" si="18"/>
        <v>1.465980052947998</v>
      </c>
      <c r="E73" s="5">
        <f t="shared" si="20"/>
        <v>2.8522443636634365E-2</v>
      </c>
      <c r="F73" s="5">
        <f t="shared" si="21"/>
        <v>-0.23024983119513842</v>
      </c>
    </row>
    <row r="74" spans="1:6">
      <c r="A74" s="4">
        <f t="shared" si="19"/>
        <v>1443874019.3320999</v>
      </c>
      <c r="B74" s="4">
        <v>1443874020.302</v>
      </c>
      <c r="C74">
        <v>0.59199999999999997</v>
      </c>
      <c r="D74" s="4">
        <f t="shared" si="18"/>
        <v>0.96990013122558594</v>
      </c>
      <c r="E74" s="5">
        <f t="shared" si="20"/>
        <v>0.35726532737961936</v>
      </c>
      <c r="F74" s="5">
        <f t="shared" si="21"/>
        <v>0.20054017555705617</v>
      </c>
    </row>
    <row r="75" spans="1:6">
      <c r="A75" s="4">
        <f t="shared" si="19"/>
        <v>1443874023.4126999</v>
      </c>
      <c r="B75" s="4">
        <v>1443874025.3150001</v>
      </c>
      <c r="C75">
        <v>0.56999999999999995</v>
      </c>
      <c r="D75" s="4">
        <f t="shared" si="18"/>
        <v>1.9023001194000244</v>
      </c>
      <c r="E75" s="5">
        <f t="shared" si="20"/>
        <v>-0.26061870197222192</v>
      </c>
      <c r="F75" s="5">
        <f t="shared" si="21"/>
        <v>0.23024983119513853</v>
      </c>
    </row>
    <row r="76" spans="1:6">
      <c r="A76" s="4">
        <f t="shared" si="19"/>
        <v>1443874026.56177</v>
      </c>
      <c r="B76" s="4">
        <v>1443874028.5420001</v>
      </c>
      <c r="C76">
        <v>0.77500000000000002</v>
      </c>
      <c r="D76" s="4">
        <f t="shared" si="18"/>
        <v>1.9802300930023193</v>
      </c>
      <c r="E76" s="5">
        <f t="shared" si="20"/>
        <v>-0.31226143760861502</v>
      </c>
      <c r="F76" s="5">
        <f t="shared" si="21"/>
        <v>-4.6590141796083673E-2</v>
      </c>
    </row>
    <row r="77" spans="1:6" hidden="1">
      <c r="E77" s="5">
        <v>-1</v>
      </c>
      <c r="F77" s="5">
        <v>-1</v>
      </c>
    </row>
    <row r="78" spans="1:6" ht="18">
      <c r="B78" s="6" t="str">
        <f>B62</f>
        <v>average</v>
      </c>
      <c r="C78" s="6">
        <f>AVERAGE(C67:C76)</f>
        <v>0.74050000000000005</v>
      </c>
      <c r="D78" s="6">
        <f>AVERAGE(D67:D76)</f>
        <v>1.509021019935608</v>
      </c>
    </row>
    <row r="79" spans="1:6" ht="18">
      <c r="B79" s="6" t="str">
        <f>B63</f>
        <v>compared to the benchmark:</v>
      </c>
      <c r="C79" s="8">
        <f>C78/$C$14</f>
        <v>2.3455812480202729</v>
      </c>
      <c r="D79" s="8">
        <f>D78/$D$14</f>
        <v>2.4715445411539396</v>
      </c>
    </row>
    <row r="81" spans="1:6" ht="19">
      <c r="A81" s="2" t="s">
        <v>12</v>
      </c>
      <c r="B81" s="3"/>
      <c r="C81" s="3"/>
      <c r="D81" s="3"/>
    </row>
    <row r="82" spans="1:6">
      <c r="A82" s="4" t="s">
        <v>1</v>
      </c>
      <c r="B82" s="4" t="s">
        <v>0</v>
      </c>
      <c r="C82" s="4" t="s">
        <v>5</v>
      </c>
      <c r="D82" s="3" t="s">
        <v>2</v>
      </c>
      <c r="E82" s="3" t="s">
        <v>3</v>
      </c>
      <c r="F82" s="3" t="s">
        <v>4</v>
      </c>
    </row>
    <row r="83" spans="1:6">
      <c r="A83" s="4">
        <v>1443874794.3933899</v>
      </c>
      <c r="B83" s="4">
        <v>1443874795.0020001</v>
      </c>
      <c r="C83">
        <v>0.32600000000000001</v>
      </c>
      <c r="D83" s="4">
        <f t="shared" ref="D83:D92" si="22">B83-A83</f>
        <v>0.60861015319824219</v>
      </c>
      <c r="E83" s="5">
        <f>1-D83/$D$94</f>
        <v>6.6422871494207114E-2</v>
      </c>
      <c r="F83" s="5">
        <f>1-C83/$C$94</f>
        <v>4.2303172737955363E-2</v>
      </c>
    </row>
    <row r="84" spans="1:6">
      <c r="A84" s="4">
        <v>1443874797.3524101</v>
      </c>
      <c r="B84" s="4">
        <v>1443874798.0320001</v>
      </c>
      <c r="C84">
        <v>0.36099999999999999</v>
      </c>
      <c r="D84" s="4">
        <f t="shared" si="22"/>
        <v>0.67958998680114746</v>
      </c>
      <c r="E84" s="5">
        <f t="shared" ref="E84:E92" si="23">1-D84/$D$94</f>
        <v>-4.2456595745365533E-2</v>
      </c>
      <c r="F84" s="5">
        <f t="shared" ref="F84:F92" si="24">1-C84/$C$94</f>
        <v>-6.051703877790815E-2</v>
      </c>
    </row>
    <row r="85" spans="1:6">
      <c r="A85" s="4">
        <v>1443874798.9112799</v>
      </c>
      <c r="B85" s="4">
        <v>1443874799.543</v>
      </c>
      <c r="C85">
        <v>0.32700000000000001</v>
      </c>
      <c r="D85" s="4">
        <f t="shared" si="22"/>
        <v>0.63172006607055664</v>
      </c>
      <c r="E85" s="5">
        <f t="shared" si="23"/>
        <v>3.0973436439634794E-2</v>
      </c>
      <c r="F85" s="5">
        <f t="shared" si="24"/>
        <v>3.9365452408930746E-2</v>
      </c>
    </row>
    <row r="86" spans="1:6">
      <c r="A86" s="4">
        <v>1443874800.28637</v>
      </c>
      <c r="B86" s="4">
        <v>1443874801</v>
      </c>
      <c r="C86">
        <v>0.36</v>
      </c>
      <c r="D86" s="4">
        <f t="shared" si="22"/>
        <v>0.71362996101379395</v>
      </c>
      <c r="E86" s="5">
        <f t="shared" si="23"/>
        <v>-9.4672190922106658E-2</v>
      </c>
      <c r="F86" s="5">
        <f t="shared" si="24"/>
        <v>-5.7579318448883532E-2</v>
      </c>
    </row>
    <row r="87" spans="1:6">
      <c r="A87" s="4">
        <v>1443874802.71225</v>
      </c>
      <c r="B87" s="4">
        <v>1443874803.408</v>
      </c>
      <c r="C87">
        <v>0.35299999999999998</v>
      </c>
      <c r="D87" s="4">
        <f t="shared" si="22"/>
        <v>0.69574999809265137</v>
      </c>
      <c r="E87" s="5">
        <f t="shared" si="23"/>
        <v>-6.724523402039817E-2</v>
      </c>
      <c r="F87" s="5">
        <f t="shared" si="24"/>
        <v>-3.7015276145710763E-2</v>
      </c>
    </row>
    <row r="88" spans="1:6">
      <c r="A88" s="4">
        <v>1443874804.16065</v>
      </c>
      <c r="B88" s="4">
        <v>1443874804.7909999</v>
      </c>
      <c r="C88">
        <v>0.32800000000000001</v>
      </c>
      <c r="D88" s="4">
        <f t="shared" si="22"/>
        <v>0.63034987449645996</v>
      </c>
      <c r="E88" s="5">
        <f t="shared" si="23"/>
        <v>3.3075240868177369E-2</v>
      </c>
      <c r="F88" s="5">
        <f t="shared" si="24"/>
        <v>3.6427732079906017E-2</v>
      </c>
    </row>
    <row r="89" spans="1:6">
      <c r="A89" s="4">
        <v>1443874805.4866199</v>
      </c>
      <c r="B89" s="4">
        <v>1443874806.138</v>
      </c>
      <c r="C89">
        <v>0.36199999999999999</v>
      </c>
      <c r="D89" s="4">
        <f t="shared" si="22"/>
        <v>0.65138006210327148</v>
      </c>
      <c r="E89" s="5">
        <f t="shared" si="23"/>
        <v>8.1599896310502462E-4</v>
      </c>
      <c r="F89" s="5">
        <f t="shared" si="24"/>
        <v>-6.3454759106932768E-2</v>
      </c>
    </row>
    <row r="90" spans="1:6">
      <c r="A90" s="4">
        <v>1443874806.80651</v>
      </c>
      <c r="B90" s="4">
        <v>1443874807.3989999</v>
      </c>
      <c r="C90">
        <v>0.315</v>
      </c>
      <c r="D90" s="4">
        <f t="shared" si="22"/>
        <v>0.59248995780944824</v>
      </c>
      <c r="E90" s="5">
        <f t="shared" si="23"/>
        <v>9.1150434192492469E-2</v>
      </c>
      <c r="F90" s="5">
        <f t="shared" si="24"/>
        <v>7.4618096357226937E-2</v>
      </c>
    </row>
    <row r="91" spans="1:6">
      <c r="A91" s="4">
        <v>1443874808.11079</v>
      </c>
      <c r="B91" s="4">
        <v>1443874808.7620001</v>
      </c>
      <c r="C91">
        <v>0.35</v>
      </c>
      <c r="D91" s="4">
        <f t="shared" si="22"/>
        <v>0.65121006965637207</v>
      </c>
      <c r="E91" s="5">
        <f t="shared" si="23"/>
        <v>1.076758760834351E-3</v>
      </c>
      <c r="F91" s="5">
        <f t="shared" si="24"/>
        <v>-2.8202115158636687E-2</v>
      </c>
    </row>
    <row r="92" spans="1:6">
      <c r="A92" s="4">
        <v>1443874809.38361</v>
      </c>
      <c r="B92" s="4">
        <v>1443874810.0480001</v>
      </c>
      <c r="C92">
        <v>0.32200000000000001</v>
      </c>
      <c r="D92" s="4">
        <f t="shared" si="22"/>
        <v>0.66439008712768555</v>
      </c>
      <c r="E92" s="5">
        <f t="shared" si="23"/>
        <v>-1.9140720030580205E-2</v>
      </c>
      <c r="F92" s="5">
        <f t="shared" si="24"/>
        <v>5.4054054054054168E-2</v>
      </c>
    </row>
    <row r="93" spans="1:6" hidden="1">
      <c r="E93" s="5">
        <v>-1</v>
      </c>
      <c r="F93" s="5">
        <v>-1</v>
      </c>
    </row>
    <row r="94" spans="1:6" ht="18">
      <c r="B94" s="6" t="str">
        <f>B78</f>
        <v>average</v>
      </c>
      <c r="C94" s="6">
        <f>AVERAGE(C83:C92)</f>
        <v>0.34040000000000004</v>
      </c>
      <c r="D94" s="6">
        <f>AVERAGE(D83:D92)</f>
        <v>0.65191202163696294</v>
      </c>
    </row>
    <row r="95" spans="1:6" ht="18">
      <c r="B95" s="6" t="str">
        <f>B79</f>
        <v>compared to the benchmark:</v>
      </c>
      <c r="C95" s="8">
        <f>C94/$C$14</f>
        <v>1.0782388343363956</v>
      </c>
      <c r="D95" s="8">
        <f>D94/$D$14</f>
        <v>1.0677317128811223</v>
      </c>
    </row>
  </sheetData>
  <conditionalFormatting sqref="E19:E29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{C0764FA9-4699-B744-9D18-7EAA273C6180}</x14:id>
        </ext>
      </extLst>
    </cfRule>
  </conditionalFormatting>
  <conditionalFormatting sqref="E35:E45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{9FE4D7CC-C8F2-0A43-B2FC-261E0B2E0044}</x14:id>
        </ext>
      </extLst>
    </cfRule>
  </conditionalFormatting>
  <conditionalFormatting sqref="E51:E61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{181B76AC-2B7A-5A41-BE25-FDF887FE4479}</x14:id>
        </ext>
      </extLst>
    </cfRule>
  </conditionalFormatting>
  <conditionalFormatting sqref="F51:F61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{9F87AE5C-306F-9F4F-9428-88986507BBAF}</x14:id>
        </ext>
      </extLst>
    </cfRule>
  </conditionalFormatting>
  <conditionalFormatting sqref="F35:F45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{DAACD463-A6E2-5E47-8295-A383286D40BE}</x14:id>
        </ext>
      </extLst>
    </cfRule>
  </conditionalFormatting>
  <conditionalFormatting sqref="F19:F29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{3E895877-29BE-3642-AFFB-3FEB38AB831C}</x14:id>
        </ext>
      </extLst>
    </cfRule>
  </conditionalFormatting>
  <conditionalFormatting sqref="E67:E77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{88E3A195-2E3D-3441-A68F-3F06D18E8A3D}</x14:id>
        </ext>
      </extLst>
    </cfRule>
  </conditionalFormatting>
  <conditionalFormatting sqref="F67:F77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{ED3B37E2-51D9-FD4F-A607-D7AE8F5B7E9C}</x14:id>
        </ext>
      </extLst>
    </cfRule>
  </conditionalFormatting>
  <conditionalFormatting sqref="E3:E13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{7851AF44-0069-CA4D-B35D-E3BBC9C16099}</x14:id>
        </ext>
      </extLst>
    </cfRule>
  </conditionalFormatting>
  <conditionalFormatting sqref="F3:F13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{BD6EE81A-B00C-3941-9E3C-CA898865367B}</x14:id>
        </ext>
      </extLst>
    </cfRule>
  </conditionalFormatting>
  <conditionalFormatting sqref="E83:E93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{B1EF0B5C-2602-7840-B92F-1A1FEAD4B4AB}</x14:id>
        </ext>
      </extLst>
    </cfRule>
  </conditionalFormatting>
  <conditionalFormatting sqref="F83:F93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{1DEA8ADE-237A-EF4B-BC8E-56226771CBCE}</x14:id>
        </ext>
      </extLst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764FA9-4699-B744-9D18-7EAA273C6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E19:E29</xm:sqref>
        </x14:conditionalFormatting>
        <x14:conditionalFormatting xmlns:xm="http://schemas.microsoft.com/office/excel/2006/main">
          <x14:cfRule type="dataBar" id="{9FE4D7CC-C8F2-0A43-B2FC-261E0B2E00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E35:E45</xm:sqref>
        </x14:conditionalFormatting>
        <x14:conditionalFormatting xmlns:xm="http://schemas.microsoft.com/office/excel/2006/main">
          <x14:cfRule type="dataBar" id="{181B76AC-2B7A-5A41-BE25-FDF887FE44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E51:E61</xm:sqref>
        </x14:conditionalFormatting>
        <x14:conditionalFormatting xmlns:xm="http://schemas.microsoft.com/office/excel/2006/main">
          <x14:cfRule type="dataBar" id="{9F87AE5C-306F-9F4F-9428-88986507BB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F51:F61</xm:sqref>
        </x14:conditionalFormatting>
        <x14:conditionalFormatting xmlns:xm="http://schemas.microsoft.com/office/excel/2006/main">
          <x14:cfRule type="dataBar" id="{DAACD463-A6E2-5E47-8295-A383286D40B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F35:F45</xm:sqref>
        </x14:conditionalFormatting>
        <x14:conditionalFormatting xmlns:xm="http://schemas.microsoft.com/office/excel/2006/main">
          <x14:cfRule type="dataBar" id="{3E895877-29BE-3642-AFFB-3FEB38AB831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F19:F29</xm:sqref>
        </x14:conditionalFormatting>
        <x14:conditionalFormatting xmlns:xm="http://schemas.microsoft.com/office/excel/2006/main">
          <x14:cfRule type="dataBar" id="{88E3A195-2E3D-3441-A68F-3F06D18E8A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E67:E77</xm:sqref>
        </x14:conditionalFormatting>
        <x14:conditionalFormatting xmlns:xm="http://schemas.microsoft.com/office/excel/2006/main">
          <x14:cfRule type="dataBar" id="{ED3B37E2-51D9-FD4F-A607-D7AE8F5B7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F67:F77</xm:sqref>
        </x14:conditionalFormatting>
        <x14:conditionalFormatting xmlns:xm="http://schemas.microsoft.com/office/excel/2006/main">
          <x14:cfRule type="dataBar" id="{7851AF44-0069-CA4D-B35D-E3BBC9C1609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E3:E13</xm:sqref>
        </x14:conditionalFormatting>
        <x14:conditionalFormatting xmlns:xm="http://schemas.microsoft.com/office/excel/2006/main">
          <x14:cfRule type="dataBar" id="{BD6EE81A-B00C-3941-9E3C-CA89886536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F3:F13</xm:sqref>
        </x14:conditionalFormatting>
        <x14:conditionalFormatting xmlns:xm="http://schemas.microsoft.com/office/excel/2006/main">
          <x14:cfRule type="dataBar" id="{B1EF0B5C-2602-7840-B92F-1A1FEAD4B4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E83:E93</xm:sqref>
        </x14:conditionalFormatting>
        <x14:conditionalFormatting xmlns:xm="http://schemas.microsoft.com/office/excel/2006/main">
          <x14:cfRule type="dataBar" id="{1DEA8ADE-237A-EF4B-BC8E-56226771CB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F83:F93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measurements</vt:lpstr>
    </vt:vector>
  </TitlesOfParts>
  <Company>inovex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Wippert</dc:creator>
  <cp:lastModifiedBy>Max Wippert</cp:lastModifiedBy>
  <dcterms:created xsi:type="dcterms:W3CDTF">2014-12-31T10:55:31Z</dcterms:created>
  <dcterms:modified xsi:type="dcterms:W3CDTF">2015-10-03T12:34:08Z</dcterms:modified>
</cp:coreProperties>
</file>