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62330a207099ca/Dokumente/GitHub/prj4-group-android-group5/Scrum/"/>
    </mc:Choice>
  </mc:AlternateContent>
  <xr:revisionPtr revIDLastSave="41" documentId="10_ncr:40000_{B31F6769-4092-42E5-AFDE-835783943336}" xr6:coauthVersionLast="47" xr6:coauthVersionMax="47" xr10:uidLastSave="{9A6FEC4D-D0A0-4C23-AB7C-7BEF95ACD04E}"/>
  <bookViews>
    <workbookView xWindow="-120" yWindow="-120" windowWidth="29040" windowHeight="15840" xr2:uid="{00000000-000D-0000-FFFF-FFFF00000000}"/>
  </bookViews>
  <sheets>
    <sheet name="Tabelle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E11" i="1"/>
  <c r="E4" i="1"/>
  <c r="E5" i="1"/>
  <c r="E6" i="1"/>
  <c r="E7" i="1"/>
  <c r="E8" i="1"/>
  <c r="E9" i="1"/>
  <c r="E10" i="1"/>
  <c r="H4" i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<sst xmlns="http://schemas.openxmlformats.org/spreadsheetml/2006/main" count="24" uniqueCount="23">
  <si>
    <t>Done Storypoints</t>
  </si>
  <si>
    <t>Story name</t>
  </si>
  <si>
    <t>Send/accept friend requests, to easier invite Friends to parties.</t>
  </si>
  <si>
    <t>StoryPoints</t>
  </si>
  <si>
    <t>Lookup Location of friends</t>
  </si>
  <si>
    <t>Add profile picture</t>
  </si>
  <si>
    <t>Scan ticket QR Code</t>
  </si>
  <si>
    <t>Add picture of party location</t>
  </si>
  <si>
    <t>Get message when join request accepted</t>
  </si>
  <si>
    <t>Lookup upcoming events and send request</t>
  </si>
  <si>
    <t>Create Profile</t>
  </si>
  <si>
    <t>Post a new Party/event</t>
  </si>
  <si>
    <t>Receive message for new party request</t>
  </si>
  <si>
    <t>Storypoints left</t>
  </si>
  <si>
    <t>Sprint</t>
  </si>
  <si>
    <t>Assigned Storypoints</t>
  </si>
  <si>
    <t>Expected</t>
  </si>
  <si>
    <t>Storypoints Per Sprint:</t>
  </si>
  <si>
    <t>Login/Register</t>
  </si>
  <si>
    <t>Done</t>
  </si>
  <si>
    <t>Velocity</t>
  </si>
  <si>
    <t>Avg</t>
  </si>
  <si>
    <t>Cancel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</si>
</sst>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</a:t>
            </a:r>
          </a:p>
        </c:rich>
      </c:tx>
      <c:layout>
        <c:manualLayout>
          <c:xMode val="edge"/>
          <c:yMode val="edge"/>
          <c:x val="0.384319335083114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Tabelle1!$B$3:$B$11</c:f>
              <c:numCache>
                <c:formatCode>General</c:formatCode>
                <c:ptCount val="9"/>
                <c:pt idx="0">
                  <c:v>195</c:v>
                </c:pt>
                <c:pt idx="1">
                  <c:v>195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  <c:pt idx="6">
                  <c:v>177</c:v>
                </c:pt>
                <c:pt idx="7">
                  <c:v>177</c:v>
                </c:pt>
                <c:pt idx="8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D-4A54-BEF7-5D058641442A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Tabelle1!$E$3:$E$11</c:f>
              <c:numCache>
                <c:formatCode>General</c:formatCode>
                <c:ptCount val="9"/>
                <c:pt idx="0">
                  <c:v>195</c:v>
                </c:pt>
                <c:pt idx="1">
                  <c:v>195</c:v>
                </c:pt>
                <c:pt idx="2">
                  <c:v>170.625</c:v>
                </c:pt>
                <c:pt idx="3">
                  <c:v>146.25</c:v>
                </c:pt>
                <c:pt idx="4">
                  <c:v>121.875</c:v>
                </c:pt>
                <c:pt idx="5">
                  <c:v>97.5</c:v>
                </c:pt>
                <c:pt idx="6">
                  <c:v>73.125</c:v>
                </c:pt>
                <c:pt idx="7">
                  <c:v>48.75</c:v>
                </c:pt>
                <c:pt idx="8">
                  <c:v>24.375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0D-4A54-BEF7-5D0586414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95231"/>
        <c:axId val="323193983"/>
      </c:scatterChart>
      <c:valAx>
        <c:axId val="32319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193983"/>
        <c:crosses val="autoZero"/>
        <c:crossBetween val="midCat"/>
      </c:valAx>
      <c:valAx>
        <c:axId val="3231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19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157161</xdr:rowOff>
    </xdr:from>
    <xdr:to>
      <xdr:col>6</xdr:col>
      <xdr:colOff>690563</xdr:colOff>
      <xdr:row>43</xdr:row>
      <xdr:rowOff>180974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06D5456-1CAD-4180-89A9-A8837A99B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E12" totalsRowCount="1">
  <autoFilter ref="A2:E11" xr:uid="{00000000-0009-0000-0100-000001000000}"/>
  <tableColumns count="5">
    <tableColumn id="1" xr3:uid="{00000000-0010-0000-0000-000001000000}" name="Sprint"/>
    <tableColumn id="2" xr3:uid="{00000000-0010-0000-0000-000002000000}" name="Storypoints left" dataDxfId="3" totalsRowDxfId="1">
      <calculatedColumnFormula>SUM(F:F)</calculatedColumnFormula>
    </tableColumn>
    <tableColumn id="3" xr3:uid="{00000000-0010-0000-0000-000003000000}" name="Done Storypoints"/>
    <tableColumn id="4" xr3:uid="{00000000-0010-0000-0000-000004000000}" name="Assigned Storypoints"/>
    <tableColumn id="6" xr3:uid="{00000000-0010-0000-0000-000006000000}" name="Expected" dataDxfId="2" totalsRowDxfId="0">
      <calculatedColumnFormula>SUM(I:I)-((Tabelle1[[#This Row],[Sprint]]-1)*(SUM(I:I)/MAX(A:A)))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B1" zoomScaleNormal="100" workbookViewId="0">
      <selection activeCell="E4" sqref="E4"/>
    </sheetView>
  </sheetViews>
  <sheetFormatPr baseColWidth="10" defaultRowHeight="15" x14ac:dyDescent="0.25"/>
  <cols>
    <col min="2" max="2" width="23" customWidth="1"/>
    <col min="3" max="3" width="22.85546875" customWidth="1"/>
    <col min="4" max="4" width="22.5703125" customWidth="1"/>
    <col min="5" max="5" width="20.5703125" customWidth="1"/>
    <col min="8" max="8" width="53.42578125" customWidth="1"/>
  </cols>
  <sheetData>
    <row r="1" spans="1:13" x14ac:dyDescent="0.25">
      <c r="K1" t="s">
        <v>14</v>
      </c>
      <c r="L1" t="s">
        <v>20</v>
      </c>
      <c r="M1" t="s">
        <v>21</v>
      </c>
    </row>
    <row r="2" spans="1:13" x14ac:dyDescent="0.25">
      <c r="A2" t="s">
        <v>14</v>
      </c>
      <c r="B2" t="s">
        <v>13</v>
      </c>
      <c r="C2" t="s">
        <v>0</v>
      </c>
      <c r="D2" t="s">
        <v>15</v>
      </c>
      <c r="E2" t="s">
        <v>16</v>
      </c>
      <c r="K2">
        <v>1</v>
      </c>
      <c r="L2">
        <v>18</v>
      </c>
      <c r="M2">
        <f>AVERAGE(L:L)</f>
        <v>18</v>
      </c>
    </row>
    <row r="3" spans="1:13" x14ac:dyDescent="0.25">
      <c r="A3">
        <v>0</v>
      </c>
      <c r="B3">
        <f>SUM(I:I)</f>
        <v>195</v>
      </c>
      <c r="C3">
        <v>0</v>
      </c>
      <c r="D3">
        <v>0</v>
      </c>
      <c r="E3">
        <v>195</v>
      </c>
      <c r="H3" t="s">
        <v>17</v>
      </c>
      <c r="K3">
        <v>2</v>
      </c>
    </row>
    <row r="4" spans="1:13" x14ac:dyDescent="0.25">
      <c r="A4">
        <v>1</v>
      </c>
      <c r="B4">
        <f t="shared" ref="B4:B11" si="0">B3-C3</f>
        <v>195</v>
      </c>
      <c r="C4">
        <v>18</v>
      </c>
      <c r="D4">
        <v>52</v>
      </c>
      <c r="E4">
        <f>SUM(I:I)-((Tabelle1[[#This Row],[Sprint]]-1)*(SUM(I:I)/MAX(A:A)))</f>
        <v>195</v>
      </c>
      <c r="H4">
        <f>SUM(I:I)-(SUM(I:I)/MAX(A:A)*A3)</f>
        <v>195</v>
      </c>
      <c r="K4">
        <v>3</v>
      </c>
    </row>
    <row r="5" spans="1:13" x14ac:dyDescent="0.25">
      <c r="A5">
        <v>2</v>
      </c>
      <c r="B5">
        <f t="shared" si="0"/>
        <v>177</v>
      </c>
      <c r="E5">
        <f>SUM(I:I)-((Tabelle1[[#This Row],[Sprint]]-1)*(SUM(I:I)/MAX(A:A)))</f>
        <v>170.625</v>
      </c>
      <c r="K5">
        <v>4</v>
      </c>
    </row>
    <row r="6" spans="1:13" x14ac:dyDescent="0.25">
      <c r="A6">
        <v>3</v>
      </c>
      <c r="B6">
        <f t="shared" si="0"/>
        <v>177</v>
      </c>
      <c r="E6">
        <f>SUM(I:I)-((Tabelle1[[#This Row],[Sprint]]-1)*(SUM(I:I)/MAX(A:A)))</f>
        <v>146.25</v>
      </c>
      <c r="K6">
        <v>5</v>
      </c>
    </row>
    <row r="7" spans="1:13" x14ac:dyDescent="0.25">
      <c r="A7">
        <v>4</v>
      </c>
      <c r="B7">
        <f t="shared" si="0"/>
        <v>177</v>
      </c>
      <c r="E7">
        <f>SUM(I:I)-((Tabelle1[[#This Row],[Sprint]]-1)*(SUM(I:I)/MAX(A:A)))</f>
        <v>121.875</v>
      </c>
      <c r="K7">
        <v>6</v>
      </c>
    </row>
    <row r="8" spans="1:13" x14ac:dyDescent="0.25">
      <c r="A8">
        <v>5</v>
      </c>
      <c r="B8">
        <f t="shared" si="0"/>
        <v>177</v>
      </c>
      <c r="E8">
        <f>SUM(I:I)-((Tabelle1[[#This Row],[Sprint]]-1)*(SUM(I:I)/MAX(A:A)))</f>
        <v>97.5</v>
      </c>
      <c r="K8">
        <v>7</v>
      </c>
    </row>
    <row r="9" spans="1:13" x14ac:dyDescent="0.25">
      <c r="A9">
        <v>6</v>
      </c>
      <c r="B9">
        <f t="shared" si="0"/>
        <v>177</v>
      </c>
      <c r="E9">
        <f>SUM(I:I)-((Tabelle1[[#This Row],[Sprint]]-1)*(SUM(I:I)/MAX(A:A)))</f>
        <v>73.125</v>
      </c>
      <c r="K9">
        <v>8</v>
      </c>
    </row>
    <row r="10" spans="1:13" x14ac:dyDescent="0.25">
      <c r="A10">
        <v>7</v>
      </c>
      <c r="B10">
        <f t="shared" si="0"/>
        <v>177</v>
      </c>
      <c r="E10">
        <f>SUM(I:I)-((Tabelle1[[#This Row],[Sprint]]-1)*(SUM(I:I)/MAX(A:A)))</f>
        <v>48.75</v>
      </c>
      <c r="K10">
        <v>9</v>
      </c>
    </row>
    <row r="11" spans="1:13" x14ac:dyDescent="0.25">
      <c r="A11">
        <v>8</v>
      </c>
      <c r="B11">
        <f t="shared" si="0"/>
        <v>177</v>
      </c>
      <c r="E11" s="1">
        <f>SUM(I:I)-((Tabelle1[[#This Row],[Sprint]]-1)*(SUM(I:I)/MAX(A:A)))</f>
        <v>24.375</v>
      </c>
    </row>
    <row r="12" spans="1:13" x14ac:dyDescent="0.25">
      <c r="B12" s="1"/>
      <c r="E12" s="1"/>
    </row>
    <row r="14" spans="1:13" x14ac:dyDescent="0.25">
      <c r="H14" t="s">
        <v>1</v>
      </c>
      <c r="I14" t="s">
        <v>3</v>
      </c>
    </row>
    <row r="15" spans="1:13" x14ac:dyDescent="0.25">
      <c r="H15" t="s">
        <v>2</v>
      </c>
      <c r="I15">
        <v>21</v>
      </c>
    </row>
    <row r="16" spans="1:13" x14ac:dyDescent="0.25">
      <c r="H16" t="s">
        <v>4</v>
      </c>
      <c r="I16">
        <v>31</v>
      </c>
    </row>
    <row r="17" spans="8:10" x14ac:dyDescent="0.25">
      <c r="H17" t="s">
        <v>5</v>
      </c>
      <c r="I17">
        <v>5</v>
      </c>
    </row>
    <row r="18" spans="8:10" x14ac:dyDescent="0.25">
      <c r="H18" t="s">
        <v>6</v>
      </c>
      <c r="I18">
        <v>8</v>
      </c>
    </row>
    <row r="19" spans="8:10" x14ac:dyDescent="0.25">
      <c r="H19" t="s">
        <v>7</v>
      </c>
      <c r="I19">
        <v>5</v>
      </c>
    </row>
    <row r="20" spans="8:10" x14ac:dyDescent="0.25">
      <c r="H20" t="s">
        <v>8</v>
      </c>
      <c r="I20">
        <v>13</v>
      </c>
    </row>
    <row r="21" spans="8:10" x14ac:dyDescent="0.25">
      <c r="H21" t="s">
        <v>9</v>
      </c>
      <c r="I21">
        <v>34</v>
      </c>
    </row>
    <row r="22" spans="8:10" x14ac:dyDescent="0.25">
      <c r="H22" t="s">
        <v>10</v>
      </c>
      <c r="I22">
        <v>5</v>
      </c>
    </row>
    <row r="23" spans="8:10" x14ac:dyDescent="0.25">
      <c r="H23" t="s">
        <v>11</v>
      </c>
      <c r="I23">
        <v>34</v>
      </c>
    </row>
    <row r="24" spans="8:10" x14ac:dyDescent="0.25">
      <c r="H24" t="s">
        <v>12</v>
      </c>
      <c r="I24">
        <v>13</v>
      </c>
    </row>
    <row r="25" spans="8:10" x14ac:dyDescent="0.25">
      <c r="H25" t="s">
        <v>18</v>
      </c>
      <c r="I25">
        <v>13</v>
      </c>
      <c r="J25" t="s">
        <v>19</v>
      </c>
    </row>
    <row r="26" spans="8:10" x14ac:dyDescent="0.25">
      <c r="H26" t="s">
        <v>22</v>
      </c>
      <c r="I26">
        <v>13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 Pavlitschenko</dc:creator>
  <cp:lastModifiedBy>Anatol Pavlitschenko</cp:lastModifiedBy>
  <dcterms:created xsi:type="dcterms:W3CDTF">2022-04-05T10:28:58Z</dcterms:created>
  <dcterms:modified xsi:type="dcterms:W3CDTF">2022-04-12T08:45:44Z</dcterms:modified>
</cp:coreProperties>
</file>